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filterPrivacy="1" codeName="ThisWorkbook"/>
  <xr:revisionPtr revIDLastSave="0" documentId="13_ncr:1_{0B89091F-99C8-410E-B585-49CF0E1EBA3C}" xr6:coauthVersionLast="47" xr6:coauthVersionMax="47" xr10:uidLastSave="{00000000-0000-0000-0000-000000000000}"/>
  <bookViews>
    <workbookView xWindow="28680" yWindow="-120" windowWidth="29040" windowHeight="15840" tabRatio="935" xr2:uid="{00000000-000D-0000-FFFF-FFFF00000000}"/>
  </bookViews>
  <sheets>
    <sheet name="表紙" sheetId="41" r:id="rId1"/>
    <sheet name="様式１－１" sheetId="24" r:id="rId2"/>
    <sheet name="様式１－２" sheetId="36" r:id="rId3"/>
    <sheet name="様式１－２（１）" sheetId="38" r:id="rId4"/>
    <sheet name="様式１－２（１）３つのポリシー" sheetId="42" r:id="rId5"/>
    <sheet name="様式１－２（２）" sheetId="39" r:id="rId6"/>
    <sheet name="【様式１－４】（共通）申請経費　フェーズ２" sheetId="32" state="hidden" r:id="rId7"/>
    <sheet name="【様式１－４】（共通）申請経費　フェーズ３" sheetId="40" state="hidden" r:id="rId8"/>
    <sheet name="様式１－３" sheetId="29" r:id="rId9"/>
    <sheet name="様式１－４_R5" sheetId="58" r:id="rId10"/>
    <sheet name="様式１－４_R6" sheetId="50" r:id="rId11"/>
    <sheet name="様式１－４_R7" sheetId="43" r:id="rId12"/>
    <sheet name="様式１－４_R8" sheetId="51" r:id="rId13"/>
    <sheet name="様式１－４_R9" sheetId="52" r:id="rId14"/>
    <sheet name="様式１－４_R10" sheetId="53" r:id="rId15"/>
    <sheet name="様式１－４_R11" sheetId="54" r:id="rId16"/>
    <sheet name="様式１－４_R12" sheetId="55" r:id="rId17"/>
    <sheet name="様式１－４_R13" sheetId="56" r:id="rId18"/>
    <sheet name="●公表様式" sheetId="57" r:id="rId19"/>
    <sheet name="R5学校コード" sheetId="25" r:id="rId20"/>
  </sheets>
  <definedNames>
    <definedName name="_AMO_XmlVersion" hidden="1">"'1'"</definedName>
    <definedName name="_xlnm._FilterDatabase" localSheetId="19" hidden="1">'R5学校コード'!$A$1:$L$881</definedName>
    <definedName name="_xlnm._FilterDatabase" localSheetId="14" hidden="1">'様式１－４_R10'!$A$1:$F$5</definedName>
    <definedName name="_xlnm._FilterDatabase" localSheetId="15" hidden="1">'様式１－４_R11'!$A$1:$F$4</definedName>
    <definedName name="_xlnm._FilterDatabase" localSheetId="16" hidden="1">'様式１－４_R12'!$A$1:$F$4</definedName>
    <definedName name="_xlnm._FilterDatabase" localSheetId="17" hidden="1">'様式１－４_R13'!$A$1:$F$4</definedName>
    <definedName name="_xlnm._FilterDatabase" localSheetId="9" hidden="1">'様式１－４_R5'!$A$1:$F$49</definedName>
    <definedName name="_xlnm._FilterDatabase" localSheetId="10" hidden="1">'様式１－４_R6'!$A$1:$F$49</definedName>
    <definedName name="_xlnm._FilterDatabase" localSheetId="11" hidden="1">'様式１－４_R7'!$A$1:$F$49</definedName>
    <definedName name="_xlnm._FilterDatabase" localSheetId="12" hidden="1">'様式１－４_R8'!$A$1:$F$49</definedName>
    <definedName name="_xlnm._FilterDatabase" localSheetId="13" hidden="1">'様式１－４_R9'!$A$1:$F$49</definedName>
    <definedName name="_xlnm.Print_Area" localSheetId="6">'【様式１－４】（共通）申請経費　フェーズ２'!$A$1:$H$22</definedName>
    <definedName name="_xlnm.Print_Area" localSheetId="7">'【様式１－４】（共通）申請経費　フェーズ３'!$A$1:$H$50</definedName>
    <definedName name="_xlnm.Print_Area" localSheetId="18">●公表様式!$A$1:$L$70</definedName>
    <definedName name="_xlnm.Print_Area" localSheetId="0">表紙!$A$1:$I$47</definedName>
    <definedName name="_xlnm.Print_Area" localSheetId="1">'様式１－１'!$A$1:$K$66</definedName>
    <definedName name="_xlnm.Print_Area" localSheetId="2">'様式１－２'!$A$1:$K$254</definedName>
    <definedName name="_xlnm.Print_Area" localSheetId="3">'様式１－２（１）'!$A$1:$K$169</definedName>
    <definedName name="_xlnm.Print_Area" localSheetId="4">'様式１－２（１）３つのポリシー'!$A$1:$F$16</definedName>
    <definedName name="_xlnm.Print_Area" localSheetId="5">'様式１－２（２）'!$A$1:$N$94</definedName>
    <definedName name="_xlnm.Print_Area" localSheetId="8">'様式１－３'!$A$1:$P$51</definedName>
    <definedName name="_xlnm.Print_Area" localSheetId="14">'様式１－４_R10'!$A$1:$F$70</definedName>
    <definedName name="_xlnm.Print_Area" localSheetId="15">'様式１－４_R11'!$A$1:$F$70</definedName>
    <definedName name="_xlnm.Print_Area" localSheetId="16">'様式１－４_R12'!$A$1:$F$70</definedName>
    <definedName name="_xlnm.Print_Area" localSheetId="17">'様式１－４_R13'!$A$1:$F$70</definedName>
    <definedName name="_xlnm.Print_Area" localSheetId="9">'様式１－４_R5'!$A$1:$F$71</definedName>
    <definedName name="_xlnm.Print_Area" localSheetId="10">'様式１－４_R6'!$A$1:$F$71</definedName>
    <definedName name="_xlnm.Print_Area" localSheetId="11">'様式１－４_R7'!$A$1:$F$118</definedName>
    <definedName name="_xlnm.Print_Area" localSheetId="12">'様式１－４_R8'!$A$1:$F$118</definedName>
    <definedName name="_xlnm.Print_Area" localSheetId="13">'様式１－４_R9'!$A$1:$F$118</definedName>
    <definedName name="Z_3FC3C33A_FAF6_42DB_A398_7F6AC9487482_.wvu.PrintArea" localSheetId="6" hidden="1">'【様式１－４】（共通）申請経費　フェーズ２'!$A$2:$G$23</definedName>
    <definedName name="Z_3FC3C33A_FAF6_42DB_A398_7F6AC9487482_.wvu.PrintArea" localSheetId="7" hidden="1">'【様式１－４】（共通）申請経費　フェーズ３'!$A$2:$G$51</definedName>
    <definedName name="Z_3FC3C33A_FAF6_42DB_A398_7F6AC9487482_.wvu.PrintArea" localSheetId="14" hidden="1">'様式１－４_R10'!$A$2:$D$5</definedName>
    <definedName name="Z_3FC3C33A_FAF6_42DB_A398_7F6AC9487482_.wvu.PrintArea" localSheetId="15" hidden="1">'様式１－４_R11'!$A$2:$D$4</definedName>
    <definedName name="Z_3FC3C33A_FAF6_42DB_A398_7F6AC9487482_.wvu.PrintArea" localSheetId="16" hidden="1">'様式１－４_R12'!$A$2:$D$4</definedName>
    <definedName name="Z_3FC3C33A_FAF6_42DB_A398_7F6AC9487482_.wvu.PrintArea" localSheetId="17" hidden="1">'様式１－４_R13'!$A$2:$D$4</definedName>
    <definedName name="Z_3FC3C33A_FAF6_42DB_A398_7F6AC9487482_.wvu.PrintArea" localSheetId="9" hidden="1">'様式１－４_R5'!$A$2:$D$50</definedName>
    <definedName name="Z_3FC3C33A_FAF6_42DB_A398_7F6AC9487482_.wvu.PrintArea" localSheetId="10" hidden="1">'様式１－４_R6'!$A$2:$D$50</definedName>
    <definedName name="Z_3FC3C33A_FAF6_42DB_A398_7F6AC9487482_.wvu.PrintArea" localSheetId="11" hidden="1">'様式１－４_R7'!$A$2:$D$50</definedName>
    <definedName name="Z_3FC3C33A_FAF6_42DB_A398_7F6AC9487482_.wvu.PrintArea" localSheetId="12" hidden="1">'様式１－４_R8'!$A$2:$D$50</definedName>
    <definedName name="Z_3FC3C33A_FAF6_42DB_A398_7F6AC9487482_.wvu.PrintArea" localSheetId="13" hidden="1">'様式１－４_R9'!$A$2:$D$50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24" l="1"/>
  <c r="H45" i="29"/>
  <c r="R7" i="29"/>
  <c r="D47" i="56"/>
  <c r="D8" i="51"/>
  <c r="D38" i="43"/>
  <c r="D46" i="58"/>
  <c r="D2" i="36"/>
  <c r="G4" i="36"/>
  <c r="G3" i="36"/>
  <c r="E51" i="24"/>
  <c r="O37" i="29"/>
  <c r="N37" i="29"/>
  <c r="M37" i="29"/>
  <c r="K37" i="29"/>
  <c r="I37" i="29"/>
  <c r="M25" i="29"/>
  <c r="I25" i="29"/>
  <c r="M24" i="29"/>
  <c r="I24" i="29"/>
  <c r="O48" i="29"/>
  <c r="N48" i="29"/>
  <c r="M48" i="29"/>
  <c r="L48" i="29"/>
  <c r="K48" i="29"/>
  <c r="J48" i="29"/>
  <c r="I48" i="29"/>
  <c r="H48" i="29"/>
  <c r="O47" i="29"/>
  <c r="N47" i="29"/>
  <c r="M47" i="29"/>
  <c r="L47" i="29"/>
  <c r="P47" i="29" s="1"/>
  <c r="K47" i="29"/>
  <c r="J47" i="29"/>
  <c r="I47" i="29"/>
  <c r="H47" i="29"/>
  <c r="G47" i="29"/>
  <c r="O46" i="29"/>
  <c r="N46" i="29"/>
  <c r="M46" i="29"/>
  <c r="L46" i="29"/>
  <c r="P46" i="29" s="1"/>
  <c r="K46" i="29"/>
  <c r="J46" i="29"/>
  <c r="I46" i="29"/>
  <c r="H46" i="29"/>
  <c r="G46" i="29"/>
  <c r="O45" i="29"/>
  <c r="N45" i="29"/>
  <c r="M45" i="29"/>
  <c r="L45" i="29"/>
  <c r="P45" i="29" s="1"/>
  <c r="K45" i="29"/>
  <c r="J45" i="29"/>
  <c r="I45" i="29"/>
  <c r="G45" i="29"/>
  <c r="O44" i="29"/>
  <c r="N44" i="29"/>
  <c r="M44" i="29"/>
  <c r="L44" i="29"/>
  <c r="P44" i="29" s="1"/>
  <c r="K44" i="29"/>
  <c r="J44" i="29"/>
  <c r="I44" i="29"/>
  <c r="H44" i="29"/>
  <c r="G44" i="29"/>
  <c r="O43" i="29"/>
  <c r="N43" i="29"/>
  <c r="M43" i="29"/>
  <c r="L43" i="29"/>
  <c r="P43" i="29" s="1"/>
  <c r="K43" i="29"/>
  <c r="J43" i="29"/>
  <c r="I43" i="29"/>
  <c r="H43" i="29"/>
  <c r="G43" i="29"/>
  <c r="O42" i="29"/>
  <c r="N42" i="29"/>
  <c r="M42" i="29"/>
  <c r="L42" i="29"/>
  <c r="P42" i="29" s="1"/>
  <c r="K42" i="29"/>
  <c r="J42" i="29"/>
  <c r="I42" i="29"/>
  <c r="H42" i="29"/>
  <c r="G42" i="29"/>
  <c r="O41" i="29"/>
  <c r="N41" i="29"/>
  <c r="M41" i="29"/>
  <c r="L41" i="29"/>
  <c r="K41" i="29"/>
  <c r="I41" i="29"/>
  <c r="G41" i="29"/>
  <c r="O40" i="29"/>
  <c r="N40" i="29"/>
  <c r="M40" i="29"/>
  <c r="K40" i="29"/>
  <c r="J40" i="29"/>
  <c r="I40" i="29"/>
  <c r="H40" i="29"/>
  <c r="G40" i="29"/>
  <c r="O39" i="29"/>
  <c r="N39" i="29"/>
  <c r="M39" i="29"/>
  <c r="L39" i="29"/>
  <c r="P39" i="29" s="1"/>
  <c r="K39" i="29"/>
  <c r="J39" i="29"/>
  <c r="I39" i="29"/>
  <c r="H39" i="29"/>
  <c r="G39" i="29"/>
  <c r="O38" i="29"/>
  <c r="N38" i="29"/>
  <c r="M38" i="29"/>
  <c r="L38" i="29"/>
  <c r="K38" i="29"/>
  <c r="I38" i="29"/>
  <c r="H38" i="29"/>
  <c r="G38" i="29"/>
  <c r="O36" i="29"/>
  <c r="N36" i="29"/>
  <c r="M36" i="29"/>
  <c r="L36" i="29"/>
  <c r="P36" i="29" s="1"/>
  <c r="K36" i="29"/>
  <c r="J36" i="29"/>
  <c r="I36" i="29"/>
  <c r="H36" i="29"/>
  <c r="G36" i="29"/>
  <c r="N35" i="29"/>
  <c r="M35" i="29"/>
  <c r="L35" i="29"/>
  <c r="K35" i="29"/>
  <c r="I35" i="29"/>
  <c r="H35" i="29"/>
  <c r="G35" i="29"/>
  <c r="O34" i="29"/>
  <c r="N34" i="29"/>
  <c r="M34" i="29"/>
  <c r="L34" i="29"/>
  <c r="P34" i="29" s="1"/>
  <c r="K34" i="29"/>
  <c r="J34" i="29"/>
  <c r="I34" i="29"/>
  <c r="H34" i="29"/>
  <c r="G34" i="29"/>
  <c r="O33" i="29"/>
  <c r="N33" i="29"/>
  <c r="M33" i="29"/>
  <c r="L33" i="29"/>
  <c r="P33" i="29" s="1"/>
  <c r="K33" i="29"/>
  <c r="J33" i="29"/>
  <c r="I33" i="29"/>
  <c r="H33" i="29"/>
  <c r="G33" i="29"/>
  <c r="O32" i="29"/>
  <c r="N32" i="29"/>
  <c r="M32" i="29"/>
  <c r="L32" i="29"/>
  <c r="P32" i="29" s="1"/>
  <c r="K32" i="29"/>
  <c r="J32" i="29"/>
  <c r="I32" i="29"/>
  <c r="H32" i="29"/>
  <c r="G32" i="29"/>
  <c r="O31" i="29"/>
  <c r="M31" i="29"/>
  <c r="L31" i="29"/>
  <c r="K31" i="29"/>
  <c r="I31" i="29"/>
  <c r="H31" i="29"/>
  <c r="G31" i="29"/>
  <c r="O30" i="29"/>
  <c r="N30" i="29"/>
  <c r="M30" i="29"/>
  <c r="L30" i="29"/>
  <c r="J30" i="29"/>
  <c r="I30" i="29"/>
  <c r="H30" i="29"/>
  <c r="G30" i="29"/>
  <c r="O29" i="29"/>
  <c r="N29" i="29"/>
  <c r="M29" i="29"/>
  <c r="L29" i="29"/>
  <c r="K29" i="29"/>
  <c r="J29" i="29"/>
  <c r="I29" i="29"/>
  <c r="G29" i="29"/>
  <c r="O28" i="29"/>
  <c r="N28" i="29"/>
  <c r="M28" i="29"/>
  <c r="L28" i="29"/>
  <c r="K28" i="29"/>
  <c r="J28" i="29"/>
  <c r="I28" i="29"/>
  <c r="G28" i="29"/>
  <c r="O27" i="29"/>
  <c r="M27" i="29"/>
  <c r="L27" i="29"/>
  <c r="K27" i="29"/>
  <c r="J27" i="29"/>
  <c r="I27" i="29"/>
  <c r="H27" i="29"/>
  <c r="N26" i="29"/>
  <c r="M26" i="29"/>
  <c r="L26" i="29"/>
  <c r="K26" i="29"/>
  <c r="J26" i="29"/>
  <c r="I26" i="29"/>
  <c r="H26" i="29"/>
  <c r="G26" i="29"/>
  <c r="L25" i="29" l="1"/>
  <c r="E100" i="36"/>
  <c r="F23" i="39" l="1"/>
  <c r="F22" i="39" l="1"/>
  <c r="F24" i="39"/>
  <c r="E41" i="39"/>
  <c r="E51" i="39"/>
  <c r="E50" i="39"/>
  <c r="E41" i="36"/>
  <c r="E90" i="39"/>
  <c r="E80" i="39"/>
  <c r="E70" i="39"/>
  <c r="E60" i="39"/>
  <c r="E40" i="39"/>
  <c r="D69" i="58"/>
  <c r="D68" i="58"/>
  <c r="D67" i="58"/>
  <c r="D66" i="58"/>
  <c r="D65" i="58"/>
  <c r="D64" i="58"/>
  <c r="D63" i="58"/>
  <c r="D62" i="58"/>
  <c r="D61" i="58"/>
  <c r="D60" i="58"/>
  <c r="D59" i="58"/>
  <c r="D58" i="58"/>
  <c r="D57" i="58"/>
  <c r="D56" i="58"/>
  <c r="D55" i="58"/>
  <c r="C54" i="58"/>
  <c r="B54" i="58"/>
  <c r="D48" i="58"/>
  <c r="D47" i="58"/>
  <c r="C45" i="58"/>
  <c r="G48" i="29" s="1"/>
  <c r="B45" i="58"/>
  <c r="D44" i="58"/>
  <c r="D43" i="58"/>
  <c r="D42" i="58"/>
  <c r="C41" i="58"/>
  <c r="B41" i="58"/>
  <c r="D40" i="58"/>
  <c r="D39" i="58"/>
  <c r="D38" i="58"/>
  <c r="C37" i="58"/>
  <c r="B37" i="58"/>
  <c r="D36" i="58"/>
  <c r="D35" i="58"/>
  <c r="D34" i="58"/>
  <c r="C33" i="58"/>
  <c r="B33" i="58"/>
  <c r="D32" i="58"/>
  <c r="D31" i="58"/>
  <c r="D30" i="58"/>
  <c r="C29" i="58"/>
  <c r="B29" i="58"/>
  <c r="D27" i="58"/>
  <c r="D26" i="58"/>
  <c r="D25" i="58"/>
  <c r="C24" i="58"/>
  <c r="B24" i="58"/>
  <c r="D23" i="58"/>
  <c r="D22" i="58"/>
  <c r="D21" i="58"/>
  <c r="C20" i="58"/>
  <c r="B20" i="58"/>
  <c r="D19" i="58"/>
  <c r="D18" i="58"/>
  <c r="D17" i="58"/>
  <c r="C16" i="58"/>
  <c r="B16" i="58"/>
  <c r="D14" i="58"/>
  <c r="D13" i="58"/>
  <c r="D12" i="58"/>
  <c r="C11" i="58"/>
  <c r="B11" i="58"/>
  <c r="D10" i="58"/>
  <c r="D9" i="58"/>
  <c r="D8" i="58"/>
  <c r="C7" i="58"/>
  <c r="B7" i="58"/>
  <c r="G27" i="29" s="1"/>
  <c r="G37" i="29" l="1"/>
  <c r="P48" i="29"/>
  <c r="G25" i="29"/>
  <c r="C49" i="58"/>
  <c r="D11" i="58"/>
  <c r="D16" i="58"/>
  <c r="D20" i="58"/>
  <c r="D24" i="58"/>
  <c r="D29" i="58"/>
  <c r="D33" i="58"/>
  <c r="D37" i="58"/>
  <c r="D41" i="58"/>
  <c r="D45" i="58"/>
  <c r="C70" i="58"/>
  <c r="B49" i="58"/>
  <c r="D49" i="58" s="1"/>
  <c r="D7" i="58"/>
  <c r="B70" i="58"/>
  <c r="D70" i="58" s="1"/>
  <c r="D54" i="58"/>
  <c r="D3" i="36"/>
  <c r="E9" i="57"/>
  <c r="B70" i="51"/>
  <c r="E128" i="36"/>
  <c r="E68" i="57"/>
  <c r="E67" i="57"/>
  <c r="E66" i="57"/>
  <c r="E65" i="57"/>
  <c r="E64" i="57"/>
  <c r="J63" i="57"/>
  <c r="I63" i="57"/>
  <c r="H63" i="57"/>
  <c r="G63" i="57"/>
  <c r="F63" i="57"/>
  <c r="E63" i="57"/>
  <c r="E62" i="57"/>
  <c r="E61" i="57"/>
  <c r="E60" i="57"/>
  <c r="E59" i="57"/>
  <c r="E57" i="57"/>
  <c r="E56" i="57"/>
  <c r="E55" i="57"/>
  <c r="E54" i="57"/>
  <c r="E53" i="57"/>
  <c r="J52" i="57"/>
  <c r="I52" i="57"/>
  <c r="H52" i="57"/>
  <c r="G52" i="57"/>
  <c r="F52" i="57"/>
  <c r="E52" i="57"/>
  <c r="E51" i="57"/>
  <c r="E50" i="57"/>
  <c r="E49" i="57"/>
  <c r="E48" i="57"/>
  <c r="E46" i="57"/>
  <c r="E45" i="57"/>
  <c r="E44" i="57"/>
  <c r="E43" i="57"/>
  <c r="E42" i="57"/>
  <c r="J41" i="57"/>
  <c r="I41" i="57"/>
  <c r="H41" i="57"/>
  <c r="G41" i="57"/>
  <c r="F41" i="57"/>
  <c r="E41" i="57"/>
  <c r="E40" i="57"/>
  <c r="E39" i="57"/>
  <c r="E38" i="57"/>
  <c r="E37" i="57"/>
  <c r="E27" i="57"/>
  <c r="E35" i="57"/>
  <c r="E34" i="57"/>
  <c r="E33" i="57"/>
  <c r="E32" i="57"/>
  <c r="E31" i="57"/>
  <c r="J30" i="57"/>
  <c r="I30" i="57"/>
  <c r="H30" i="57"/>
  <c r="G30" i="57"/>
  <c r="F30" i="57"/>
  <c r="E30" i="57"/>
  <c r="E29" i="57"/>
  <c r="E28" i="57"/>
  <c r="E26" i="57"/>
  <c r="E15" i="57"/>
  <c r="D14" i="50"/>
  <c r="G24" i="29" l="1"/>
  <c r="D13" i="50"/>
  <c r="D19" i="50"/>
  <c r="D18" i="50"/>
  <c r="E186" i="36"/>
  <c r="G8" i="24"/>
  <c r="D10" i="50" l="1"/>
  <c r="E24" i="57"/>
  <c r="E23" i="57"/>
  <c r="E22" i="57"/>
  <c r="E21" i="57"/>
  <c r="E20" i="57"/>
  <c r="J19" i="57"/>
  <c r="I19" i="57"/>
  <c r="H19" i="57"/>
  <c r="G19" i="57"/>
  <c r="F19" i="57"/>
  <c r="E19" i="57"/>
  <c r="E18" i="57"/>
  <c r="E17" i="57"/>
  <c r="E16" i="57"/>
  <c r="E6" i="57"/>
  <c r="D8" i="56" l="1"/>
  <c r="D46" i="50"/>
  <c r="B50" i="53" l="1"/>
  <c r="D69" i="56"/>
  <c r="D68" i="56"/>
  <c r="D67" i="56"/>
  <c r="C66" i="56"/>
  <c r="B66" i="56"/>
  <c r="D65" i="56"/>
  <c r="D64" i="56"/>
  <c r="D63" i="56"/>
  <c r="C62" i="56"/>
  <c r="B62" i="56"/>
  <c r="O35" i="29" s="1"/>
  <c r="D61" i="56"/>
  <c r="D60" i="56"/>
  <c r="D59" i="56"/>
  <c r="C58" i="56"/>
  <c r="B58" i="56"/>
  <c r="D57" i="56"/>
  <c r="D56" i="56"/>
  <c r="D55" i="56"/>
  <c r="C54" i="56"/>
  <c r="B54" i="56"/>
  <c r="D53" i="56"/>
  <c r="D52" i="56"/>
  <c r="D51" i="56"/>
  <c r="C50" i="56"/>
  <c r="B50" i="56"/>
  <c r="D48" i="56"/>
  <c r="D46" i="56"/>
  <c r="C45" i="56"/>
  <c r="B45" i="56"/>
  <c r="D44" i="56"/>
  <c r="D43" i="56"/>
  <c r="D42" i="56"/>
  <c r="C41" i="56"/>
  <c r="B41" i="56"/>
  <c r="D40" i="56"/>
  <c r="D39" i="56"/>
  <c r="D38" i="56"/>
  <c r="C37" i="56"/>
  <c r="B37" i="56"/>
  <c r="D35" i="56"/>
  <c r="D34" i="56"/>
  <c r="D33" i="56"/>
  <c r="C32" i="56"/>
  <c r="B32" i="56"/>
  <c r="D31" i="56"/>
  <c r="D30" i="56"/>
  <c r="D29" i="56"/>
  <c r="C28" i="56"/>
  <c r="B28" i="56"/>
  <c r="D21" i="56"/>
  <c r="D20" i="56"/>
  <c r="D19" i="56"/>
  <c r="D18" i="56"/>
  <c r="D17" i="56"/>
  <c r="D16" i="56"/>
  <c r="D15" i="56"/>
  <c r="D14" i="56"/>
  <c r="D13" i="56"/>
  <c r="D12" i="56"/>
  <c r="D11" i="56"/>
  <c r="D10" i="56"/>
  <c r="D9" i="56"/>
  <c r="D7" i="56"/>
  <c r="C6" i="56"/>
  <c r="C22" i="56" s="1"/>
  <c r="B6" i="56"/>
  <c r="O26" i="29" s="1"/>
  <c r="D69" i="55"/>
  <c r="D68" i="55"/>
  <c r="D67" i="55"/>
  <c r="C66" i="55"/>
  <c r="B66" i="55"/>
  <c r="D65" i="55"/>
  <c r="D64" i="55"/>
  <c r="D63" i="55"/>
  <c r="C62" i="55"/>
  <c r="B62" i="55"/>
  <c r="D61" i="55"/>
  <c r="D60" i="55"/>
  <c r="D59" i="55"/>
  <c r="C58" i="55"/>
  <c r="B58" i="55"/>
  <c r="D57" i="55"/>
  <c r="D56" i="55"/>
  <c r="D55" i="55"/>
  <c r="C54" i="55"/>
  <c r="B54" i="55"/>
  <c r="D53" i="55"/>
  <c r="D52" i="55"/>
  <c r="D51" i="55"/>
  <c r="C50" i="55"/>
  <c r="B50" i="55"/>
  <c r="D48" i="55"/>
  <c r="D47" i="55"/>
  <c r="D46" i="55"/>
  <c r="C45" i="55"/>
  <c r="B45" i="55"/>
  <c r="N31" i="29" s="1"/>
  <c r="D44" i="55"/>
  <c r="D43" i="55"/>
  <c r="D42" i="55"/>
  <c r="C41" i="55"/>
  <c r="B41" i="55"/>
  <c r="D40" i="55"/>
  <c r="D39" i="55"/>
  <c r="D38" i="55"/>
  <c r="C37" i="55"/>
  <c r="B37" i="55"/>
  <c r="D35" i="55"/>
  <c r="D34" i="55"/>
  <c r="D33" i="55"/>
  <c r="C32" i="55"/>
  <c r="B32" i="55"/>
  <c r="D31" i="55"/>
  <c r="D30" i="55"/>
  <c r="D29" i="55"/>
  <c r="C28" i="55"/>
  <c r="B28" i="55"/>
  <c r="N27" i="29" s="1"/>
  <c r="D21" i="55"/>
  <c r="D20" i="55"/>
  <c r="D19" i="55"/>
  <c r="D18" i="55"/>
  <c r="D17" i="55"/>
  <c r="D16" i="55"/>
  <c r="D15" i="55"/>
  <c r="D14" i="55"/>
  <c r="D13" i="55"/>
  <c r="D12" i="55"/>
  <c r="D11" i="55"/>
  <c r="D10" i="55"/>
  <c r="D9" i="55"/>
  <c r="D8" i="55"/>
  <c r="D7" i="55"/>
  <c r="C6" i="55"/>
  <c r="B6" i="55"/>
  <c r="D69" i="54"/>
  <c r="D68" i="54"/>
  <c r="D67" i="54"/>
  <c r="C66" i="54"/>
  <c r="B66" i="54"/>
  <c r="D65" i="54"/>
  <c r="D64" i="54"/>
  <c r="D63" i="54"/>
  <c r="C62" i="54"/>
  <c r="B62" i="54"/>
  <c r="D61" i="54"/>
  <c r="D60" i="54"/>
  <c r="D59" i="54"/>
  <c r="C58" i="54"/>
  <c r="B58" i="54"/>
  <c r="D57" i="54"/>
  <c r="D56" i="54"/>
  <c r="D55" i="54"/>
  <c r="C54" i="54"/>
  <c r="B54" i="54"/>
  <c r="D53" i="54"/>
  <c r="D52" i="54"/>
  <c r="D51" i="54"/>
  <c r="C50" i="54"/>
  <c r="B50" i="54"/>
  <c r="D48" i="54"/>
  <c r="D47" i="54"/>
  <c r="D46" i="54"/>
  <c r="C45" i="54"/>
  <c r="B45" i="54"/>
  <c r="D44" i="54"/>
  <c r="D43" i="54"/>
  <c r="D42" i="54"/>
  <c r="C41" i="54"/>
  <c r="B41" i="54"/>
  <c r="D40" i="54"/>
  <c r="D39" i="54"/>
  <c r="D38" i="54"/>
  <c r="C37" i="54"/>
  <c r="B37" i="54"/>
  <c r="D35" i="54"/>
  <c r="D34" i="54"/>
  <c r="D33" i="54"/>
  <c r="C32" i="54"/>
  <c r="B32" i="54"/>
  <c r="D31" i="54"/>
  <c r="D30" i="54"/>
  <c r="D29" i="54"/>
  <c r="C28" i="54"/>
  <c r="B28" i="54"/>
  <c r="D21" i="54"/>
  <c r="D20" i="54"/>
  <c r="D19" i="54"/>
  <c r="D18" i="54"/>
  <c r="D17" i="54"/>
  <c r="D16" i="54"/>
  <c r="D15" i="54"/>
  <c r="D14" i="54"/>
  <c r="D13" i="54"/>
  <c r="D12" i="54"/>
  <c r="D11" i="54"/>
  <c r="D10" i="54"/>
  <c r="D9" i="54"/>
  <c r="D8" i="54"/>
  <c r="D7" i="54"/>
  <c r="C6" i="54"/>
  <c r="B6" i="54"/>
  <c r="D69" i="53"/>
  <c r="D68" i="53"/>
  <c r="D67" i="53"/>
  <c r="C66" i="53"/>
  <c r="B66" i="53"/>
  <c r="D65" i="53"/>
  <c r="D64" i="53"/>
  <c r="D63" i="53"/>
  <c r="C62" i="53"/>
  <c r="B62" i="53"/>
  <c r="D61" i="53"/>
  <c r="D60" i="53"/>
  <c r="D59" i="53"/>
  <c r="C58" i="53"/>
  <c r="B58" i="53"/>
  <c r="D57" i="53"/>
  <c r="D56" i="53"/>
  <c r="D55" i="53"/>
  <c r="C54" i="53"/>
  <c r="B54" i="53"/>
  <c r="D53" i="53"/>
  <c r="D52" i="53"/>
  <c r="D51" i="53"/>
  <c r="C50" i="53"/>
  <c r="D50" i="53"/>
  <c r="D48" i="53"/>
  <c r="D47" i="53"/>
  <c r="D46" i="53"/>
  <c r="C45" i="53"/>
  <c r="B45" i="53"/>
  <c r="D44" i="53"/>
  <c r="D43" i="53"/>
  <c r="D42" i="53"/>
  <c r="C41" i="53"/>
  <c r="B41" i="53"/>
  <c r="D40" i="53"/>
  <c r="D39" i="53"/>
  <c r="D38" i="53"/>
  <c r="C37" i="53"/>
  <c r="B37" i="53"/>
  <c r="D35" i="53"/>
  <c r="D34" i="53"/>
  <c r="D33" i="53"/>
  <c r="C32" i="53"/>
  <c r="L40" i="29" s="1"/>
  <c r="B32" i="53"/>
  <c r="D31" i="53"/>
  <c r="D30" i="53"/>
  <c r="D29" i="53"/>
  <c r="C28" i="53"/>
  <c r="B28" i="53"/>
  <c r="D21" i="53"/>
  <c r="D20" i="53"/>
  <c r="D19" i="53"/>
  <c r="D18" i="53"/>
  <c r="D17" i="53"/>
  <c r="D16" i="53"/>
  <c r="D15" i="53"/>
  <c r="D14" i="53"/>
  <c r="D13" i="53"/>
  <c r="D12" i="53"/>
  <c r="D11" i="53"/>
  <c r="D10" i="53"/>
  <c r="D9" i="53"/>
  <c r="D8" i="53"/>
  <c r="D7" i="53"/>
  <c r="C6" i="53"/>
  <c r="B6" i="53"/>
  <c r="D117" i="52"/>
  <c r="D116" i="52"/>
  <c r="D115" i="52"/>
  <c r="C114" i="52"/>
  <c r="B114" i="52"/>
  <c r="D114" i="52" s="1"/>
  <c r="D113" i="52"/>
  <c r="D112" i="52"/>
  <c r="D111" i="52"/>
  <c r="C110" i="52"/>
  <c r="B110" i="52"/>
  <c r="D110" i="52" s="1"/>
  <c r="D109" i="52"/>
  <c r="D108" i="52"/>
  <c r="D107" i="52"/>
  <c r="C106" i="52"/>
  <c r="B106" i="52"/>
  <c r="D106" i="52" s="1"/>
  <c r="D105" i="52"/>
  <c r="D104" i="52"/>
  <c r="D103" i="52"/>
  <c r="C102" i="52"/>
  <c r="B102" i="52"/>
  <c r="D102" i="52" s="1"/>
  <c r="D101" i="52"/>
  <c r="D100" i="52"/>
  <c r="D99" i="52"/>
  <c r="C98" i="52"/>
  <c r="B98" i="52"/>
  <c r="D98" i="52" s="1"/>
  <c r="D96" i="52"/>
  <c r="D95" i="52"/>
  <c r="D94" i="52"/>
  <c r="C93" i="52"/>
  <c r="B93" i="52"/>
  <c r="D93" i="52" s="1"/>
  <c r="D92" i="52"/>
  <c r="D91" i="52"/>
  <c r="D90" i="52"/>
  <c r="C89" i="52"/>
  <c r="B89" i="52"/>
  <c r="D89" i="52" s="1"/>
  <c r="D88" i="52"/>
  <c r="D87" i="52"/>
  <c r="D86" i="52"/>
  <c r="C85" i="52"/>
  <c r="B85" i="52"/>
  <c r="D85" i="52" s="1"/>
  <c r="D83" i="52"/>
  <c r="D82" i="52"/>
  <c r="D81" i="52"/>
  <c r="C80" i="52"/>
  <c r="B80" i="52"/>
  <c r="D80" i="52" s="1"/>
  <c r="D79" i="52"/>
  <c r="D78" i="52"/>
  <c r="D77" i="52"/>
  <c r="C76" i="52"/>
  <c r="C118" i="52" s="1"/>
  <c r="B76" i="52"/>
  <c r="D69" i="52"/>
  <c r="D68" i="52"/>
  <c r="D67" i="52"/>
  <c r="D66" i="52"/>
  <c r="D65" i="52"/>
  <c r="D64" i="52"/>
  <c r="D63" i="52"/>
  <c r="D62" i="52"/>
  <c r="D61" i="52"/>
  <c r="D60" i="52"/>
  <c r="D59" i="52"/>
  <c r="D58" i="52"/>
  <c r="D57" i="52"/>
  <c r="D56" i="52"/>
  <c r="D55" i="52"/>
  <c r="C54" i="52"/>
  <c r="B54" i="52"/>
  <c r="D48" i="52"/>
  <c r="D47" i="52"/>
  <c r="D46" i="52"/>
  <c r="C45" i="52"/>
  <c r="B45" i="52"/>
  <c r="D44" i="52"/>
  <c r="D43" i="52"/>
  <c r="D42" i="52"/>
  <c r="C41" i="52"/>
  <c r="B41" i="52"/>
  <c r="D40" i="52"/>
  <c r="D39" i="52"/>
  <c r="D38" i="52"/>
  <c r="C37" i="52"/>
  <c r="B37" i="52"/>
  <c r="D36" i="52"/>
  <c r="D35" i="52"/>
  <c r="D34" i="52"/>
  <c r="C33" i="52"/>
  <c r="B33" i="52"/>
  <c r="D32" i="52"/>
  <c r="D31" i="52"/>
  <c r="D30" i="52"/>
  <c r="C29" i="52"/>
  <c r="B29" i="52"/>
  <c r="D27" i="52"/>
  <c r="D26" i="52"/>
  <c r="D25" i="52"/>
  <c r="C24" i="52"/>
  <c r="B24" i="52"/>
  <c r="D23" i="52"/>
  <c r="D22" i="52"/>
  <c r="D21" i="52"/>
  <c r="C20" i="52"/>
  <c r="B20" i="52"/>
  <c r="K30" i="29" s="1"/>
  <c r="D19" i="52"/>
  <c r="D18" i="52"/>
  <c r="D17" i="52"/>
  <c r="C16" i="52"/>
  <c r="B16" i="52"/>
  <c r="D14" i="52"/>
  <c r="D13" i="52"/>
  <c r="D12" i="52"/>
  <c r="C11" i="52"/>
  <c r="B11" i="52"/>
  <c r="D10" i="52"/>
  <c r="D9" i="52"/>
  <c r="D8" i="52"/>
  <c r="C7" i="52"/>
  <c r="B7" i="52"/>
  <c r="D117" i="51"/>
  <c r="D116" i="51"/>
  <c r="D115" i="51"/>
  <c r="C114" i="51"/>
  <c r="B114" i="51"/>
  <c r="D114" i="51" s="1"/>
  <c r="D113" i="51"/>
  <c r="D112" i="51"/>
  <c r="D111" i="51"/>
  <c r="C110" i="51"/>
  <c r="B110" i="51"/>
  <c r="D110" i="51" s="1"/>
  <c r="D109" i="51"/>
  <c r="D108" i="51"/>
  <c r="D107" i="51"/>
  <c r="C106" i="51"/>
  <c r="B106" i="51"/>
  <c r="D106" i="51" s="1"/>
  <c r="D105" i="51"/>
  <c r="D104" i="51"/>
  <c r="D103" i="51"/>
  <c r="C102" i="51"/>
  <c r="B102" i="51"/>
  <c r="D102" i="51" s="1"/>
  <c r="D101" i="51"/>
  <c r="D100" i="51"/>
  <c r="D99" i="51"/>
  <c r="C98" i="51"/>
  <c r="B98" i="51"/>
  <c r="D98" i="51" s="1"/>
  <c r="D96" i="51"/>
  <c r="D95" i="51"/>
  <c r="D94" i="51"/>
  <c r="C93" i="51"/>
  <c r="B93" i="51"/>
  <c r="D93" i="51" s="1"/>
  <c r="D92" i="51"/>
  <c r="D91" i="51"/>
  <c r="D90" i="51"/>
  <c r="C89" i="51"/>
  <c r="B89" i="51"/>
  <c r="D89" i="51" s="1"/>
  <c r="D88" i="51"/>
  <c r="D87" i="51"/>
  <c r="D86" i="51"/>
  <c r="C85" i="51"/>
  <c r="B85" i="51"/>
  <c r="D85" i="51" s="1"/>
  <c r="D83" i="51"/>
  <c r="D82" i="51"/>
  <c r="D81" i="51"/>
  <c r="C80" i="51"/>
  <c r="B80" i="51"/>
  <c r="D80" i="51" s="1"/>
  <c r="D79" i="51"/>
  <c r="D78" i="51"/>
  <c r="D77" i="51"/>
  <c r="C76" i="51"/>
  <c r="C118" i="51" s="1"/>
  <c r="B76" i="51"/>
  <c r="D69" i="51"/>
  <c r="D68" i="51"/>
  <c r="D67" i="51"/>
  <c r="D66" i="51"/>
  <c r="D65" i="51"/>
  <c r="D64" i="51"/>
  <c r="D63" i="51"/>
  <c r="D62" i="51"/>
  <c r="D61" i="51"/>
  <c r="D60" i="51"/>
  <c r="D59" i="51"/>
  <c r="D58" i="51"/>
  <c r="D57" i="51"/>
  <c r="D56" i="51"/>
  <c r="D55" i="51"/>
  <c r="C54" i="51"/>
  <c r="J38" i="29" s="1"/>
  <c r="P38" i="29" s="1"/>
  <c r="B54" i="51"/>
  <c r="D48" i="51"/>
  <c r="D47" i="51"/>
  <c r="D46" i="51"/>
  <c r="C45" i="51"/>
  <c r="B45" i="51"/>
  <c r="D44" i="51"/>
  <c r="D43" i="51"/>
  <c r="D42" i="51"/>
  <c r="C41" i="51"/>
  <c r="B41" i="51"/>
  <c r="J35" i="29" s="1"/>
  <c r="P35" i="29" s="1"/>
  <c r="D40" i="51"/>
  <c r="D39" i="51"/>
  <c r="D38" i="51"/>
  <c r="C37" i="51"/>
  <c r="B37" i="51"/>
  <c r="D36" i="51"/>
  <c r="D35" i="51"/>
  <c r="D34" i="51"/>
  <c r="C33" i="51"/>
  <c r="B33" i="51"/>
  <c r="D32" i="51"/>
  <c r="D31" i="51"/>
  <c r="D30" i="51"/>
  <c r="C29" i="51"/>
  <c r="B29" i="51"/>
  <c r="D27" i="51"/>
  <c r="D26" i="51"/>
  <c r="D25" i="51"/>
  <c r="C24" i="51"/>
  <c r="B24" i="51"/>
  <c r="J31" i="29" s="1"/>
  <c r="D23" i="51"/>
  <c r="D22" i="51"/>
  <c r="D21" i="51"/>
  <c r="C20" i="51"/>
  <c r="B20" i="51"/>
  <c r="D19" i="51"/>
  <c r="D18" i="51"/>
  <c r="D17" i="51"/>
  <c r="C16" i="51"/>
  <c r="J41" i="29" s="1"/>
  <c r="J37" i="29" s="1"/>
  <c r="B16" i="51"/>
  <c r="D14" i="51"/>
  <c r="D13" i="51"/>
  <c r="D12" i="51"/>
  <c r="C11" i="51"/>
  <c r="B11" i="51"/>
  <c r="D10" i="51"/>
  <c r="D9" i="51"/>
  <c r="C7" i="51"/>
  <c r="B7" i="51"/>
  <c r="D69" i="50"/>
  <c r="D68" i="50"/>
  <c r="D67" i="50"/>
  <c r="D66" i="50"/>
  <c r="D65" i="50"/>
  <c r="D64" i="50"/>
  <c r="D63" i="50"/>
  <c r="D62" i="50"/>
  <c r="D61" i="50"/>
  <c r="D60" i="50"/>
  <c r="D59" i="50"/>
  <c r="D58" i="50"/>
  <c r="D57" i="50"/>
  <c r="D56" i="50"/>
  <c r="D55" i="50"/>
  <c r="C54" i="50"/>
  <c r="B54" i="50"/>
  <c r="D48" i="50"/>
  <c r="D47" i="50"/>
  <c r="C45" i="50"/>
  <c r="B45" i="50"/>
  <c r="D44" i="50"/>
  <c r="D43" i="50"/>
  <c r="D42" i="50"/>
  <c r="C41" i="50"/>
  <c r="B41" i="50"/>
  <c r="D40" i="50"/>
  <c r="D39" i="50"/>
  <c r="D38" i="50"/>
  <c r="C37" i="50"/>
  <c r="B37" i="50"/>
  <c r="D36" i="50"/>
  <c r="D35" i="50"/>
  <c r="D34" i="50"/>
  <c r="C33" i="50"/>
  <c r="B33" i="50"/>
  <c r="D32" i="50"/>
  <c r="D31" i="50"/>
  <c r="D30" i="50"/>
  <c r="C29" i="50"/>
  <c r="B29" i="50"/>
  <c r="D27" i="50"/>
  <c r="D26" i="50"/>
  <c r="D25" i="50"/>
  <c r="C24" i="50"/>
  <c r="B24" i="50"/>
  <c r="D23" i="50"/>
  <c r="D22" i="50"/>
  <c r="D21" i="50"/>
  <c r="C20" i="50"/>
  <c r="B20" i="50"/>
  <c r="D17" i="50"/>
  <c r="C16" i="50"/>
  <c r="H41" i="29" s="1"/>
  <c r="B16" i="50"/>
  <c r="H29" i="29" s="1"/>
  <c r="D12" i="50"/>
  <c r="C11" i="50"/>
  <c r="B11" i="50"/>
  <c r="H28" i="29" s="1"/>
  <c r="P28" i="29" s="1"/>
  <c r="D9" i="50"/>
  <c r="D8" i="50"/>
  <c r="C7" i="50"/>
  <c r="B7" i="50"/>
  <c r="D9" i="43"/>
  <c r="B7" i="43"/>
  <c r="D8" i="43"/>
  <c r="O25" i="29" l="1"/>
  <c r="O24" i="29" s="1"/>
  <c r="P26" i="29"/>
  <c r="N25" i="29"/>
  <c r="N24" i="29" s="1"/>
  <c r="P27" i="29"/>
  <c r="P40" i="29"/>
  <c r="L37" i="29"/>
  <c r="L24" i="29" s="1"/>
  <c r="P30" i="29"/>
  <c r="K25" i="29"/>
  <c r="K24" i="29" s="1"/>
  <c r="P31" i="29"/>
  <c r="J25" i="29"/>
  <c r="J24" i="29" s="1"/>
  <c r="P29" i="29"/>
  <c r="H25" i="29"/>
  <c r="P25" i="29" s="1"/>
  <c r="H37" i="29"/>
  <c r="P41" i="29"/>
  <c r="C70" i="56"/>
  <c r="D32" i="56"/>
  <c r="D37" i="56"/>
  <c r="D41" i="56"/>
  <c r="D45" i="56"/>
  <c r="D50" i="56"/>
  <c r="D54" i="56"/>
  <c r="D58" i="56"/>
  <c r="D62" i="56"/>
  <c r="D66" i="56"/>
  <c r="C22" i="55"/>
  <c r="C70" i="55"/>
  <c r="D32" i="55"/>
  <c r="D37" i="55"/>
  <c r="D41" i="55"/>
  <c r="D45" i="55"/>
  <c r="D50" i="55"/>
  <c r="D54" i="55"/>
  <c r="D58" i="55"/>
  <c r="D62" i="55"/>
  <c r="D66" i="55"/>
  <c r="C22" i="54"/>
  <c r="C70" i="54"/>
  <c r="D32" i="54"/>
  <c r="D37" i="54"/>
  <c r="D41" i="54"/>
  <c r="D45" i="54"/>
  <c r="D50" i="54"/>
  <c r="D54" i="54"/>
  <c r="D58" i="54"/>
  <c r="D62" i="54"/>
  <c r="D66" i="54"/>
  <c r="C22" i="53"/>
  <c r="C70" i="53"/>
  <c r="C49" i="52"/>
  <c r="D11" i="52"/>
  <c r="D16" i="52"/>
  <c r="D20" i="52"/>
  <c r="D24" i="52"/>
  <c r="D29" i="52"/>
  <c r="D33" i="52"/>
  <c r="D37" i="52"/>
  <c r="D41" i="52"/>
  <c r="D45" i="52"/>
  <c r="C70" i="52"/>
  <c r="C49" i="51"/>
  <c r="D11" i="51"/>
  <c r="D16" i="51"/>
  <c r="D20" i="51"/>
  <c r="D24" i="51"/>
  <c r="D29" i="51"/>
  <c r="D33" i="51"/>
  <c r="D37" i="51"/>
  <c r="D41" i="51"/>
  <c r="D45" i="51"/>
  <c r="C70" i="51"/>
  <c r="C49" i="50"/>
  <c r="C70" i="50"/>
  <c r="D45" i="50"/>
  <c r="D41" i="50"/>
  <c r="D37" i="50"/>
  <c r="D33" i="50"/>
  <c r="D29" i="50"/>
  <c r="D24" i="50"/>
  <c r="D20" i="50"/>
  <c r="D16" i="50"/>
  <c r="D11" i="50"/>
  <c r="D66" i="53"/>
  <c r="D62" i="53"/>
  <c r="D58" i="53"/>
  <c r="D54" i="53"/>
  <c r="D45" i="53"/>
  <c r="D41" i="53"/>
  <c r="D37" i="53"/>
  <c r="D32" i="53"/>
  <c r="B22" i="56"/>
  <c r="D22" i="56" s="1"/>
  <c r="D6" i="56"/>
  <c r="B70" i="56"/>
  <c r="D70" i="56" s="1"/>
  <c r="D28" i="56"/>
  <c r="B22" i="55"/>
  <c r="D22" i="55" s="1"/>
  <c r="D6" i="55"/>
  <c r="B70" i="55"/>
  <c r="D70" i="55" s="1"/>
  <c r="D28" i="55"/>
  <c r="B22" i="54"/>
  <c r="D22" i="54" s="1"/>
  <c r="D6" i="54"/>
  <c r="B70" i="54"/>
  <c r="D70" i="54" s="1"/>
  <c r="D28" i="54"/>
  <c r="B22" i="53"/>
  <c r="D22" i="53" s="1"/>
  <c r="D6" i="53"/>
  <c r="B70" i="53"/>
  <c r="D70" i="53" s="1"/>
  <c r="D28" i="53"/>
  <c r="B49" i="52"/>
  <c r="D49" i="52" s="1"/>
  <c r="D7" i="52"/>
  <c r="B70" i="52"/>
  <c r="D70" i="52" s="1"/>
  <c r="D54" i="52"/>
  <c r="B118" i="52"/>
  <c r="D118" i="52" s="1"/>
  <c r="D76" i="52"/>
  <c r="B49" i="51"/>
  <c r="D49" i="51" s="1"/>
  <c r="D7" i="51"/>
  <c r="D70" i="51"/>
  <c r="D54" i="51"/>
  <c r="B118" i="51"/>
  <c r="D118" i="51" s="1"/>
  <c r="D76" i="51"/>
  <c r="B49" i="50"/>
  <c r="D49" i="50" s="1"/>
  <c r="D7" i="50"/>
  <c r="B70" i="50"/>
  <c r="D70" i="50" s="1"/>
  <c r="D54" i="50"/>
  <c r="H24" i="29" l="1"/>
  <c r="P24" i="29" s="1"/>
  <c r="P37" i="29"/>
  <c r="D117" i="43"/>
  <c r="D116" i="43"/>
  <c r="D115" i="43"/>
  <c r="C114" i="43"/>
  <c r="B114" i="43"/>
  <c r="D114" i="43" s="1"/>
  <c r="D113" i="43"/>
  <c r="D112" i="43"/>
  <c r="D111" i="43"/>
  <c r="C110" i="43"/>
  <c r="B110" i="43"/>
  <c r="D110" i="43" s="1"/>
  <c r="D109" i="43"/>
  <c r="D108" i="43"/>
  <c r="D107" i="43"/>
  <c r="C106" i="43"/>
  <c r="B106" i="43"/>
  <c r="D106" i="43" s="1"/>
  <c r="D105" i="43"/>
  <c r="D104" i="43"/>
  <c r="D103" i="43"/>
  <c r="C102" i="43"/>
  <c r="B102" i="43"/>
  <c r="D102" i="43" s="1"/>
  <c r="D101" i="43"/>
  <c r="D100" i="43"/>
  <c r="D99" i="43"/>
  <c r="C98" i="43"/>
  <c r="B98" i="43"/>
  <c r="D98" i="43" s="1"/>
  <c r="D96" i="43"/>
  <c r="D95" i="43"/>
  <c r="D94" i="43"/>
  <c r="C93" i="43"/>
  <c r="B93" i="43"/>
  <c r="D92" i="43"/>
  <c r="D91" i="43"/>
  <c r="D90" i="43"/>
  <c r="C89" i="43"/>
  <c r="B89" i="43"/>
  <c r="D89" i="43" s="1"/>
  <c r="D88" i="43"/>
  <c r="D87" i="43"/>
  <c r="D86" i="43"/>
  <c r="C85" i="43"/>
  <c r="B85" i="43"/>
  <c r="D85" i="43" s="1"/>
  <c r="D83" i="43"/>
  <c r="D82" i="43"/>
  <c r="D81" i="43"/>
  <c r="C80" i="43"/>
  <c r="B80" i="43"/>
  <c r="D80" i="43" s="1"/>
  <c r="D79" i="43"/>
  <c r="D78" i="43"/>
  <c r="D77" i="43"/>
  <c r="C76" i="43"/>
  <c r="B76" i="43"/>
  <c r="D69" i="43"/>
  <c r="D68" i="43"/>
  <c r="D67" i="43"/>
  <c r="D66" i="43"/>
  <c r="D65" i="43"/>
  <c r="D64" i="43"/>
  <c r="D63" i="43"/>
  <c r="D62" i="43"/>
  <c r="D61" i="43"/>
  <c r="D60" i="43"/>
  <c r="D59" i="43"/>
  <c r="D58" i="43"/>
  <c r="D57" i="43"/>
  <c r="D56" i="43"/>
  <c r="D55" i="43"/>
  <c r="C54" i="43"/>
  <c r="B54" i="43"/>
  <c r="D48" i="43"/>
  <c r="D47" i="43"/>
  <c r="D46" i="43"/>
  <c r="C45" i="43"/>
  <c r="B45" i="43"/>
  <c r="D44" i="43"/>
  <c r="D43" i="43"/>
  <c r="D42" i="43"/>
  <c r="C41" i="43"/>
  <c r="B41" i="43"/>
  <c r="D40" i="43"/>
  <c r="D39" i="43"/>
  <c r="C37" i="43"/>
  <c r="B37" i="43"/>
  <c r="D36" i="43"/>
  <c r="D35" i="43"/>
  <c r="D34" i="43"/>
  <c r="C33" i="43"/>
  <c r="B33" i="43"/>
  <c r="D32" i="43"/>
  <c r="D31" i="43"/>
  <c r="D30" i="43"/>
  <c r="C29" i="43"/>
  <c r="B29" i="43"/>
  <c r="D27" i="43"/>
  <c r="D26" i="43"/>
  <c r="D25" i="43"/>
  <c r="C24" i="43"/>
  <c r="B24" i="43"/>
  <c r="D23" i="43"/>
  <c r="D22" i="43"/>
  <c r="D21" i="43"/>
  <c r="C20" i="43"/>
  <c r="B20" i="43"/>
  <c r="D19" i="43"/>
  <c r="D18" i="43"/>
  <c r="D17" i="43"/>
  <c r="C16" i="43"/>
  <c r="B16" i="43"/>
  <c r="D14" i="43"/>
  <c r="D13" i="43"/>
  <c r="D12" i="43"/>
  <c r="C11" i="43"/>
  <c r="B11" i="43"/>
  <c r="D10" i="43"/>
  <c r="C7" i="43"/>
  <c r="D7" i="43"/>
  <c r="C118" i="43" l="1"/>
  <c r="C70" i="43"/>
  <c r="C49" i="43"/>
  <c r="B70" i="43"/>
  <c r="D70" i="43" s="1"/>
  <c r="D45" i="43"/>
  <c r="D41" i="43"/>
  <c r="D37" i="43"/>
  <c r="D33" i="43"/>
  <c r="D29" i="43"/>
  <c r="D20" i="43"/>
  <c r="D16" i="43"/>
  <c r="B49" i="43"/>
  <c r="D49" i="43" s="1"/>
  <c r="B118" i="43"/>
  <c r="D118" i="43" s="1"/>
  <c r="D76" i="43"/>
  <c r="D11" i="43"/>
  <c r="D24" i="43"/>
  <c r="D54" i="43"/>
  <c r="D93" i="43"/>
  <c r="F6" i="32" l="1"/>
  <c r="F22" i="32" s="1"/>
  <c r="E6" i="32"/>
  <c r="E22" i="32" s="1"/>
  <c r="G22" i="32" s="1"/>
  <c r="E4" i="57" l="1"/>
  <c r="E46" i="40"/>
  <c r="D27" i="39"/>
  <c r="E27" i="39" l="1"/>
  <c r="G18" i="32"/>
  <c r="G7" i="32"/>
  <c r="G19" i="32"/>
  <c r="G17" i="32"/>
  <c r="E157" i="36" l="1"/>
  <c r="E70" i="36"/>
  <c r="E91" i="39"/>
  <c r="E81" i="39"/>
  <c r="E71" i="39"/>
  <c r="F27" i="39" l="1"/>
  <c r="D8" i="24" l="1"/>
  <c r="D4" i="36" s="1"/>
  <c r="G7" i="24"/>
  <c r="J4" i="57" l="1"/>
  <c r="E5" i="57"/>
  <c r="J5" i="57"/>
  <c r="A50" i="40"/>
  <c r="G49" i="40"/>
  <c r="G48" i="40"/>
  <c r="G47" i="40"/>
  <c r="F46" i="40"/>
  <c r="G46" i="40" s="1"/>
  <c r="G45" i="40"/>
  <c r="G44" i="40"/>
  <c r="G43" i="40"/>
  <c r="F42" i="40"/>
  <c r="E42" i="40"/>
  <c r="G42" i="40" s="1"/>
  <c r="G41" i="40"/>
  <c r="G40" i="40"/>
  <c r="G39" i="40"/>
  <c r="F38" i="40"/>
  <c r="E38" i="40"/>
  <c r="G38" i="40" s="1"/>
  <c r="G37" i="40"/>
  <c r="G36" i="40"/>
  <c r="G35" i="40"/>
  <c r="F34" i="40"/>
  <c r="E34" i="40"/>
  <c r="G34" i="40" s="1"/>
  <c r="G33" i="40"/>
  <c r="G32" i="40"/>
  <c r="G31" i="40"/>
  <c r="F30" i="40"/>
  <c r="E30" i="40"/>
  <c r="F29" i="40"/>
  <c r="G28" i="40"/>
  <c r="G27" i="40"/>
  <c r="G26" i="40"/>
  <c r="G25" i="40"/>
  <c r="F24" i="40"/>
  <c r="E24" i="40"/>
  <c r="G24" i="40" s="1"/>
  <c r="G23" i="40"/>
  <c r="G22" i="40"/>
  <c r="G21" i="40"/>
  <c r="F20" i="40"/>
  <c r="E20" i="40"/>
  <c r="G20" i="40" s="1"/>
  <c r="G19" i="40"/>
  <c r="G18" i="40"/>
  <c r="G17" i="40"/>
  <c r="F16" i="40"/>
  <c r="F15" i="40" s="1"/>
  <c r="E16" i="40"/>
  <c r="G16" i="40" s="1"/>
  <c r="G14" i="40"/>
  <c r="G13" i="40"/>
  <c r="G12" i="40"/>
  <c r="F11" i="40"/>
  <c r="E11" i="40"/>
  <c r="G10" i="40"/>
  <c r="G9" i="40"/>
  <c r="G8" i="40"/>
  <c r="F7" i="40"/>
  <c r="E7" i="40"/>
  <c r="G7" i="40" s="1"/>
  <c r="F6" i="40" l="1"/>
  <c r="F50" i="40" s="1"/>
  <c r="E29" i="40"/>
  <c r="G29" i="40" s="1"/>
  <c r="G30" i="40"/>
  <c r="E15" i="40"/>
  <c r="G15" i="40" s="1"/>
  <c r="E6" i="40"/>
  <c r="G11" i="40"/>
  <c r="G6" i="40" l="1"/>
  <c r="E50" i="40"/>
  <c r="G50" i="40" s="1"/>
  <c r="E61" i="39" l="1"/>
  <c r="F26" i="39"/>
  <c r="F25" i="39"/>
  <c r="F21" i="39"/>
  <c r="G11" i="32" l="1"/>
  <c r="G10" i="32"/>
  <c r="G9" i="32"/>
  <c r="G8" i="32"/>
  <c r="G13" i="32"/>
  <c r="G12" i="32"/>
  <c r="G14" i="32"/>
  <c r="A22" i="32"/>
  <c r="G21" i="32"/>
  <c r="G20" i="32"/>
  <c r="G16" i="32"/>
  <c r="G15" i="32"/>
  <c r="G6" i="32" l="1"/>
</calcChain>
</file>

<file path=xl/sharedStrings.xml><?xml version="1.0" encoding="utf-8"?>
<sst xmlns="http://schemas.openxmlformats.org/spreadsheetml/2006/main" count="9177" uniqueCount="4790">
  <si>
    <t>様式１－１</t>
    <rPh sb="0" eb="2">
      <t>ヨウシキ</t>
    </rPh>
    <phoneticPr fontId="5"/>
  </si>
  <si>
    <t>１.基本情報</t>
    <rPh sb="2" eb="4">
      <t>キホン</t>
    </rPh>
    <rPh sb="4" eb="6">
      <t>ジョウホウ</t>
    </rPh>
    <phoneticPr fontId="5"/>
  </si>
  <si>
    <t>学校コード</t>
    <rPh sb="0" eb="2">
      <t>ガッコウ</t>
    </rPh>
    <phoneticPr fontId="5"/>
  </si>
  <si>
    <t>F120310111868</t>
  </si>
  <si>
    <t>大学名</t>
    <rPh sb="0" eb="3">
      <t>ダイガクメイ</t>
    </rPh>
    <phoneticPr fontId="5"/>
  </si>
  <si>
    <t>設置区分</t>
    <rPh sb="0" eb="2">
      <t>セッチ</t>
    </rPh>
    <rPh sb="2" eb="4">
      <t>クブン</t>
    </rPh>
    <phoneticPr fontId="5"/>
  </si>
  <si>
    <t>学校種</t>
    <rPh sb="0" eb="2">
      <t>ガッコウ</t>
    </rPh>
    <rPh sb="2" eb="3">
      <t>シュ</t>
    </rPh>
    <phoneticPr fontId="5"/>
  </si>
  <si>
    <t>都道府県</t>
    <rPh sb="0" eb="4">
      <t>トドウフケン</t>
    </rPh>
    <phoneticPr fontId="5"/>
  </si>
  <si>
    <t>職名・氏名</t>
    <rPh sb="0" eb="2">
      <t>ショクメイ</t>
    </rPh>
    <rPh sb="3" eb="5">
      <t>シメイ</t>
    </rPh>
    <phoneticPr fontId="5"/>
  </si>
  <si>
    <t>TEL</t>
    <phoneticPr fontId="5"/>
  </si>
  <si>
    <t>E-mail</t>
    <phoneticPr fontId="5"/>
  </si>
  <si>
    <t>２.申請資格　※全て「該当しない」大学が申請資格を有します</t>
    <rPh sb="2" eb="4">
      <t>シンセイ</t>
    </rPh>
    <rPh sb="4" eb="6">
      <t>シカク</t>
    </rPh>
    <rPh sb="8" eb="9">
      <t>スベ</t>
    </rPh>
    <rPh sb="11" eb="13">
      <t>ガイトウ</t>
    </rPh>
    <rPh sb="17" eb="19">
      <t>ダイガク</t>
    </rPh>
    <rPh sb="20" eb="22">
      <t>シンセイ</t>
    </rPh>
    <rPh sb="22" eb="24">
      <t>シカク</t>
    </rPh>
    <rPh sb="25" eb="26">
      <t>ユウ</t>
    </rPh>
    <phoneticPr fontId="5"/>
  </si>
  <si>
    <t>ⅰ）　学生募集停止中の大学</t>
    <phoneticPr fontId="5"/>
  </si>
  <si>
    <t>「不適合」の判定を受けている大学</t>
    <phoneticPr fontId="5"/>
  </si>
  <si>
    <t>減額の措置を受けた大学</t>
    <phoneticPr fontId="5"/>
  </si>
  <si>
    <t>第２条第１号又は第２号のいずれかに該当する者が設置する大学</t>
    <rPh sb="6" eb="7">
      <t>マタ</t>
    </rPh>
    <phoneticPr fontId="5"/>
  </si>
  <si>
    <t>３.申請要件</t>
    <rPh sb="2" eb="4">
      <t>シンセイ</t>
    </rPh>
    <rPh sb="4" eb="6">
      <t>ヨウケン</t>
    </rPh>
    <phoneticPr fontId="5"/>
  </si>
  <si>
    <t>【組織全体に係る要件】※各番号は公募要領における申請要件の番号と対応しています</t>
    <rPh sb="1" eb="3">
      <t>ソシキ</t>
    </rPh>
    <rPh sb="3" eb="5">
      <t>ゼンタイ</t>
    </rPh>
    <rPh sb="6" eb="7">
      <t>カカ</t>
    </rPh>
    <rPh sb="8" eb="10">
      <t>ヨウケン</t>
    </rPh>
    <rPh sb="12" eb="13">
      <t>カク</t>
    </rPh>
    <rPh sb="13" eb="15">
      <t>バンゴウ</t>
    </rPh>
    <rPh sb="16" eb="18">
      <t>コウボ</t>
    </rPh>
    <rPh sb="18" eb="20">
      <t>ヨウリョウ</t>
    </rPh>
    <rPh sb="24" eb="26">
      <t>シンセイ</t>
    </rPh>
    <rPh sb="26" eb="28">
      <t>ヨウケン</t>
    </rPh>
    <rPh sb="29" eb="31">
      <t>バンゴウ</t>
    </rPh>
    <rPh sb="32" eb="34">
      <t>タイオウ</t>
    </rPh>
    <phoneticPr fontId="5"/>
  </si>
  <si>
    <t>①</t>
    <phoneticPr fontId="5"/>
  </si>
  <si>
    <t>確認を受けている</t>
    <rPh sb="0" eb="2">
      <t>カクニン</t>
    </rPh>
    <rPh sb="3" eb="4">
      <t>ウ</t>
    </rPh>
    <phoneticPr fontId="5"/>
  </si>
  <si>
    <t>⑪</t>
    <phoneticPr fontId="5"/>
  </si>
  <si>
    <t>収容定員（a）</t>
    <rPh sb="0" eb="2">
      <t>シュウヨウ</t>
    </rPh>
    <rPh sb="2" eb="4">
      <t>テイイン</t>
    </rPh>
    <phoneticPr fontId="5"/>
  </si>
  <si>
    <t>在学生等の数（b）</t>
    <rPh sb="0" eb="3">
      <t>ザイガクセイ</t>
    </rPh>
    <rPh sb="3" eb="4">
      <t>トウ</t>
    </rPh>
    <rPh sb="5" eb="6">
      <t>カズ</t>
    </rPh>
    <phoneticPr fontId="5"/>
  </si>
  <si>
    <t>収容定員充足率（b/a）</t>
    <rPh sb="0" eb="2">
      <t>シュウヨウ</t>
    </rPh>
    <rPh sb="2" eb="4">
      <t>テイイン</t>
    </rPh>
    <rPh sb="4" eb="7">
      <t>ジュウソクリツ</t>
    </rPh>
    <phoneticPr fontId="5"/>
  </si>
  <si>
    <t>⑫</t>
    <phoneticPr fontId="5"/>
  </si>
  <si>
    <t>⑭</t>
    <phoneticPr fontId="5"/>
  </si>
  <si>
    <t>⑥</t>
    <phoneticPr fontId="5"/>
  </si>
  <si>
    <t>【設置等を行う組織に係る要件】※各番号は公募要領における申請要件の番号と対応しています</t>
    <rPh sb="1" eb="3">
      <t>セッチ</t>
    </rPh>
    <rPh sb="3" eb="4">
      <t>トウ</t>
    </rPh>
    <rPh sb="5" eb="6">
      <t>オコナ</t>
    </rPh>
    <rPh sb="7" eb="9">
      <t>ソシキ</t>
    </rPh>
    <rPh sb="10" eb="11">
      <t>カカ</t>
    </rPh>
    <rPh sb="12" eb="14">
      <t>ヨウケン</t>
    </rPh>
    <phoneticPr fontId="5"/>
  </si>
  <si>
    <t>⑦</t>
    <phoneticPr fontId="5"/>
  </si>
  <si>
    <t>⑩</t>
    <phoneticPr fontId="5"/>
  </si>
  <si>
    <t>改組内容</t>
    <rPh sb="0" eb="2">
      <t>カイソ</t>
    </rPh>
    <rPh sb="2" eb="4">
      <t>ナイヨウ</t>
    </rPh>
    <phoneticPr fontId="5"/>
  </si>
  <si>
    <t>★</t>
    <phoneticPr fontId="5"/>
  </si>
  <si>
    <t>設置等組織名</t>
    <rPh sb="0" eb="2">
      <t>セッチ</t>
    </rPh>
    <rPh sb="2" eb="3">
      <t>トウ</t>
    </rPh>
    <rPh sb="3" eb="6">
      <t>ソシキメイ</t>
    </rPh>
    <phoneticPr fontId="5"/>
  </si>
  <si>
    <t>設置等組織の学位分野</t>
    <rPh sb="0" eb="2">
      <t>セッチ</t>
    </rPh>
    <rPh sb="2" eb="3">
      <t>トウ</t>
    </rPh>
    <rPh sb="3" eb="5">
      <t>ソシキ</t>
    </rPh>
    <rPh sb="6" eb="8">
      <t>ガクイ</t>
    </rPh>
    <rPh sb="8" eb="10">
      <t>ブンヤ</t>
    </rPh>
    <phoneticPr fontId="5"/>
  </si>
  <si>
    <t>ⅰ</t>
    <phoneticPr fontId="5"/>
  </si>
  <si>
    <t>Ⅱ</t>
    <phoneticPr fontId="5"/>
  </si>
  <si>
    <t>Ⅲ</t>
    <phoneticPr fontId="5"/>
  </si>
  <si>
    <t>-</t>
  </si>
  <si>
    <t>増減数</t>
  </si>
  <si>
    <t>入学定員</t>
    <rPh sb="0" eb="4">
      <t>ニュウガクテイイン</t>
    </rPh>
    <phoneticPr fontId="5"/>
  </si>
  <si>
    <t>在籍者数</t>
    <rPh sb="0" eb="4">
      <t>ザイセキシャスウ</t>
    </rPh>
    <phoneticPr fontId="5"/>
  </si>
  <si>
    <t>収容定員</t>
    <rPh sb="0" eb="4">
      <t>シュウヨウテイイン</t>
    </rPh>
    <phoneticPr fontId="5"/>
  </si>
  <si>
    <t>収容定員充足率</t>
    <rPh sb="0" eb="2">
      <t>シュウヨウ</t>
    </rPh>
    <rPh sb="2" eb="7">
      <t>テイインジュウソクリツ</t>
    </rPh>
    <phoneticPr fontId="5"/>
  </si>
  <si>
    <t>所在地</t>
    <rPh sb="0" eb="3">
      <t>ショザイチ</t>
    </rPh>
    <phoneticPr fontId="5"/>
  </si>
  <si>
    <t>定員の増加数</t>
    <rPh sb="0" eb="2">
      <t>テイイン</t>
    </rPh>
    <rPh sb="3" eb="6">
      <t>ゾウカスウ</t>
    </rPh>
    <phoneticPr fontId="5"/>
  </si>
  <si>
    <t>職位</t>
    <rPh sb="0" eb="2">
      <t>ショクイ</t>
    </rPh>
    <phoneticPr fontId="5"/>
  </si>
  <si>
    <t>氏名</t>
    <rPh sb="0" eb="2">
      <t>シメイ</t>
    </rPh>
    <phoneticPr fontId="5"/>
  </si>
  <si>
    <t>他学部等の定員の減少数</t>
    <rPh sb="0" eb="3">
      <t>タガクブ</t>
    </rPh>
    <rPh sb="3" eb="4">
      <t>トウ</t>
    </rPh>
    <rPh sb="5" eb="7">
      <t>テイイン</t>
    </rPh>
    <rPh sb="8" eb="10">
      <t>ゲンショウ</t>
    </rPh>
    <rPh sb="10" eb="11">
      <t>スウ</t>
    </rPh>
    <phoneticPr fontId="5"/>
  </si>
  <si>
    <t>定員増に対する定員減率</t>
    <rPh sb="0" eb="3">
      <t>テイインゾウ</t>
    </rPh>
    <rPh sb="4" eb="5">
      <t>タイ</t>
    </rPh>
    <rPh sb="7" eb="9">
      <t>テイイン</t>
    </rPh>
    <rPh sb="9" eb="10">
      <t>ゲン</t>
    </rPh>
    <rPh sb="10" eb="11">
      <t>リツ</t>
    </rPh>
    <phoneticPr fontId="5"/>
  </si>
  <si>
    <t>大学全体の在籍者数</t>
    <rPh sb="0" eb="2">
      <t>ダイガク</t>
    </rPh>
    <rPh sb="2" eb="4">
      <t>ゼンタイ</t>
    </rPh>
    <rPh sb="5" eb="9">
      <t>ザイセキシャスウ</t>
    </rPh>
    <phoneticPr fontId="5"/>
  </si>
  <si>
    <t>③</t>
    <phoneticPr fontId="5"/>
  </si>
  <si>
    <t>④</t>
    <phoneticPr fontId="5"/>
  </si>
  <si>
    <t>⑤</t>
    <phoneticPr fontId="5"/>
  </si>
  <si>
    <t>②</t>
    <phoneticPr fontId="5"/>
  </si>
  <si>
    <t>【A：連携を通じた教育体制の整備と実施】（連係開設科目等に限らない）</t>
    <rPh sb="3" eb="5">
      <t>レンケイ</t>
    </rPh>
    <rPh sb="6" eb="7">
      <t>ツウ</t>
    </rPh>
    <rPh sb="9" eb="13">
      <t>キョウイクタイセイ</t>
    </rPh>
    <rPh sb="14" eb="16">
      <t>セイビ</t>
    </rPh>
    <rPh sb="17" eb="19">
      <t>ジッシ</t>
    </rPh>
    <rPh sb="21" eb="25">
      <t>レンケイカイセツ</t>
    </rPh>
    <rPh sb="25" eb="28">
      <t>カモクトウ</t>
    </rPh>
    <rPh sb="29" eb="30">
      <t>カギ</t>
    </rPh>
    <phoneticPr fontId="5"/>
  </si>
  <si>
    <t>【B：多様な入学者の確保に向けた取組】</t>
    <rPh sb="3" eb="5">
      <t>タヨウ</t>
    </rPh>
    <rPh sb="6" eb="9">
      <t>ニュウガクシャ</t>
    </rPh>
    <rPh sb="10" eb="12">
      <t>カクホ</t>
    </rPh>
    <rPh sb="13" eb="14">
      <t>ム</t>
    </rPh>
    <rPh sb="16" eb="18">
      <t>トリクミ</t>
    </rPh>
    <phoneticPr fontId="5"/>
  </si>
  <si>
    <t>１．基礎情報</t>
    <rPh sb="2" eb="6">
      <t>キソジョウホウ</t>
    </rPh>
    <phoneticPr fontId="5"/>
  </si>
  <si>
    <t>２．転換に係る要件の確認</t>
    <rPh sb="2" eb="4">
      <t>テンカン</t>
    </rPh>
    <rPh sb="5" eb="6">
      <t>カカ</t>
    </rPh>
    <rPh sb="7" eb="9">
      <t>ヨウケン</t>
    </rPh>
    <rPh sb="10" eb="12">
      <t>カクニン</t>
    </rPh>
    <phoneticPr fontId="5"/>
  </si>
  <si>
    <t>大学全体の総収容定員</t>
    <rPh sb="0" eb="4">
      <t>ダイガクゼンタイ</t>
    </rPh>
    <rPh sb="5" eb="8">
      <t>ソウシュウヨウ</t>
    </rPh>
    <rPh sb="8" eb="10">
      <t>テイイン</t>
    </rPh>
    <phoneticPr fontId="5"/>
  </si>
  <si>
    <t>フェーズ１</t>
    <phoneticPr fontId="5"/>
  </si>
  <si>
    <t>＜事業全体＞支援期間における各経費の明細</t>
    <rPh sb="1" eb="3">
      <t>ジギョウ</t>
    </rPh>
    <rPh sb="3" eb="5">
      <t>ゼンタイ</t>
    </rPh>
    <rPh sb="6" eb="8">
      <t>シエン</t>
    </rPh>
    <rPh sb="8" eb="10">
      <t>キカン</t>
    </rPh>
    <phoneticPr fontId="19"/>
  </si>
  <si>
    <t>（単位：千円）</t>
    <rPh sb="1" eb="3">
      <t>タンイ</t>
    </rPh>
    <rPh sb="4" eb="5">
      <t>セン</t>
    </rPh>
    <rPh sb="5" eb="6">
      <t>エン</t>
    </rPh>
    <phoneticPr fontId="5"/>
  </si>
  <si>
    <t>フェーズ１</t>
    <phoneticPr fontId="25"/>
  </si>
  <si>
    <t>人件費（教員人件費を含まない。）、旅費、会議費、謝金、備品費、借料及び損料、消耗品費、印刷製本費、補助員人件費、その他諸経費、委託・外注費</t>
    <phoneticPr fontId="25"/>
  </si>
  <si>
    <t>定額</t>
    <rPh sb="0" eb="2">
      <t>テイガク</t>
    </rPh>
    <phoneticPr fontId="25"/>
  </si>
  <si>
    <t>経　費　区　分</t>
    <phoneticPr fontId="5"/>
  </si>
  <si>
    <t>自己負担額
（②）</t>
    <rPh sb="0" eb="2">
      <t>ジコ</t>
    </rPh>
    <rPh sb="2" eb="4">
      <t>フタン</t>
    </rPh>
    <rPh sb="4" eb="5">
      <t>ガク</t>
    </rPh>
    <phoneticPr fontId="5"/>
  </si>
  <si>
    <t>事業規模　
（①＋②）</t>
    <rPh sb="0" eb="2">
      <t>ジギョウ</t>
    </rPh>
    <rPh sb="2" eb="4">
      <t>キボ</t>
    </rPh>
    <phoneticPr fontId="19"/>
  </si>
  <si>
    <t>計画との関係等</t>
    <rPh sb="0" eb="2">
      <t>ケイカク</t>
    </rPh>
    <rPh sb="4" eb="6">
      <t>カンケイ</t>
    </rPh>
    <rPh sb="6" eb="7">
      <t>トウ</t>
    </rPh>
    <phoneticPr fontId="5"/>
  </si>
  <si>
    <t>［物品費］</t>
    <rPh sb="1" eb="3">
      <t>ブッピン</t>
    </rPh>
    <phoneticPr fontId="5"/>
  </si>
  <si>
    <t>　・</t>
    <phoneticPr fontId="5"/>
  </si>
  <si>
    <t>②消耗品費</t>
    <rPh sb="1" eb="3">
      <t>ショウモウ</t>
    </rPh>
    <rPh sb="3" eb="4">
      <t>ヒン</t>
    </rPh>
    <rPh sb="4" eb="5">
      <t>ヒ</t>
    </rPh>
    <phoneticPr fontId="5"/>
  </si>
  <si>
    <t>［人件費・謝金］</t>
    <rPh sb="1" eb="4">
      <t>ジンケンヒ</t>
    </rPh>
    <rPh sb="5" eb="7">
      <t>シャキン</t>
    </rPh>
    <phoneticPr fontId="5"/>
  </si>
  <si>
    <t>①人件費</t>
    <rPh sb="1" eb="4">
      <t>ジンケンヒ</t>
    </rPh>
    <phoneticPr fontId="5"/>
  </si>
  <si>
    <t>②謝金</t>
    <rPh sb="1" eb="3">
      <t>シャキン</t>
    </rPh>
    <phoneticPr fontId="5"/>
  </si>
  <si>
    <t>［旅費］</t>
    <rPh sb="1" eb="3">
      <t>リョヒ</t>
    </rPh>
    <phoneticPr fontId="5"/>
  </si>
  <si>
    <t>［その他］</t>
    <rPh sb="3" eb="4">
      <t>タ</t>
    </rPh>
    <phoneticPr fontId="19"/>
  </si>
  <si>
    <t>②印刷製本費</t>
    <rPh sb="1" eb="3">
      <t>インサツ</t>
    </rPh>
    <rPh sb="3" eb="5">
      <t>セイホン</t>
    </rPh>
    <rPh sb="5" eb="6">
      <t>ヒ</t>
    </rPh>
    <phoneticPr fontId="5"/>
  </si>
  <si>
    <t>③会議費</t>
    <rPh sb="1" eb="4">
      <t>カイギヒ</t>
    </rPh>
    <phoneticPr fontId="5"/>
  </si>
  <si>
    <t>合計</t>
    <rPh sb="0" eb="2">
      <t>ゴウケイ</t>
    </rPh>
    <phoneticPr fontId="5"/>
  </si>
  <si>
    <t>＜フェーズ２＞　　　</t>
    <phoneticPr fontId="19"/>
  </si>
  <si>
    <t>＜フェーズ３＞　　　</t>
    <phoneticPr fontId="19"/>
  </si>
  <si>
    <t>都道府県番号</t>
    <rPh sb="0" eb="4">
      <t>トドウフケン</t>
    </rPh>
    <rPh sb="4" eb="6">
      <t>バンゴウ</t>
    </rPh>
    <phoneticPr fontId="5"/>
  </si>
  <si>
    <t>設置区分国立</t>
    <rPh sb="0" eb="2">
      <t>セッチ</t>
    </rPh>
    <rPh sb="2" eb="4">
      <t>クブン</t>
    </rPh>
    <phoneticPr fontId="5"/>
  </si>
  <si>
    <t>学校名</t>
  </si>
  <si>
    <t>学校所在地</t>
    <rPh sb="0" eb="2">
      <t>ガッコウ</t>
    </rPh>
    <rPh sb="2" eb="5">
      <t>ショザイチ</t>
    </rPh>
    <phoneticPr fontId="5"/>
  </si>
  <si>
    <t>郵便番号</t>
  </si>
  <si>
    <t>属性情報設定年月日</t>
    <rPh sb="0" eb="2">
      <t>ゾクセイ</t>
    </rPh>
    <rPh sb="2" eb="4">
      <t>ジョウホウ</t>
    </rPh>
    <rPh sb="4" eb="6">
      <t>セッテイ</t>
    </rPh>
    <rPh sb="6" eb="9">
      <t>ネンガッピ</t>
    </rPh>
    <phoneticPr fontId="5"/>
  </si>
  <si>
    <t>属性情報廃止年月日</t>
    <rPh sb="0" eb="2">
      <t>ゾクセイ</t>
    </rPh>
    <rPh sb="2" eb="4">
      <t>ジョウホウ</t>
    </rPh>
    <rPh sb="4" eb="6">
      <t>ハイシ</t>
    </rPh>
    <rPh sb="6" eb="9">
      <t>ネンガッピ</t>
    </rPh>
    <phoneticPr fontId="5"/>
  </si>
  <si>
    <t>旧学校調査番号</t>
    <rPh sb="0" eb="1">
      <t>キュウ</t>
    </rPh>
    <rPh sb="1" eb="3">
      <t>ガッコウ</t>
    </rPh>
    <rPh sb="3" eb="5">
      <t>チョウサ</t>
    </rPh>
    <rPh sb="5" eb="7">
      <t>バンゴウ</t>
    </rPh>
    <phoneticPr fontId="5"/>
  </si>
  <si>
    <t>移行後の学校コード</t>
    <rPh sb="0" eb="3">
      <t>イコウゴ</t>
    </rPh>
    <rPh sb="4" eb="6">
      <t>ガッコウ</t>
    </rPh>
    <phoneticPr fontId="5"/>
  </si>
  <si>
    <t>北海道</t>
  </si>
  <si>
    <t>国立</t>
  </si>
  <si>
    <t>0100</t>
  </si>
  <si>
    <t>F101110100029</t>
  </si>
  <si>
    <t>0104</t>
  </si>
  <si>
    <t>F101110100038</t>
  </si>
  <si>
    <t>0108</t>
  </si>
  <si>
    <t>F101110100047</t>
  </si>
  <si>
    <t>0112</t>
  </si>
  <si>
    <t>F101110100056</t>
  </si>
  <si>
    <t>0116</t>
  </si>
  <si>
    <t>F101110100065</t>
  </si>
  <si>
    <t>0120</t>
  </si>
  <si>
    <t>F101110100074</t>
  </si>
  <si>
    <t>0404</t>
  </si>
  <si>
    <t>F101210100081</t>
  </si>
  <si>
    <t>公立</t>
  </si>
  <si>
    <t>1100</t>
  </si>
  <si>
    <t>F101210100090</t>
  </si>
  <si>
    <t>1102</t>
  </si>
  <si>
    <t>F101210100107</t>
  </si>
  <si>
    <t>1104</t>
  </si>
  <si>
    <t>F101210100116</t>
  </si>
  <si>
    <t>1105</t>
  </si>
  <si>
    <t>F101210100125</t>
  </si>
  <si>
    <t>1106</t>
  </si>
  <si>
    <t>F101210100134</t>
  </si>
  <si>
    <t>1107</t>
  </si>
  <si>
    <t>F101310100141</t>
  </si>
  <si>
    <t>私立</t>
  </si>
  <si>
    <t>2001</t>
  </si>
  <si>
    <t>F101310100150</t>
  </si>
  <si>
    <t>2002</t>
  </si>
  <si>
    <t>F101310100169</t>
  </si>
  <si>
    <t>2003</t>
  </si>
  <si>
    <t>F101310100178</t>
  </si>
  <si>
    <t>2004</t>
  </si>
  <si>
    <t>F101310100187</t>
  </si>
  <si>
    <t>2005</t>
  </si>
  <si>
    <t>F101310100196</t>
  </si>
  <si>
    <t>2006</t>
  </si>
  <si>
    <t>F101310100203</t>
  </si>
  <si>
    <t>2007</t>
  </si>
  <si>
    <t>F101310100212</t>
  </si>
  <si>
    <t>2008</t>
  </si>
  <si>
    <t>F101310100221</t>
  </si>
  <si>
    <t>2009</t>
  </si>
  <si>
    <t>F101310100230</t>
  </si>
  <si>
    <t>2011</t>
  </si>
  <si>
    <t>F101310100249</t>
  </si>
  <si>
    <t>2012</t>
  </si>
  <si>
    <t>F101310100258</t>
  </si>
  <si>
    <t>2014</t>
  </si>
  <si>
    <t>F101310100267</t>
  </si>
  <si>
    <t>2015</t>
  </si>
  <si>
    <t>F101310100276</t>
  </si>
  <si>
    <t>2016</t>
  </si>
  <si>
    <t>F101310100285</t>
  </si>
  <si>
    <t>2017</t>
  </si>
  <si>
    <t>F101310100294</t>
  </si>
  <si>
    <t>2019</t>
  </si>
  <si>
    <t>F101310100301</t>
  </si>
  <si>
    <t>2020</t>
  </si>
  <si>
    <t>F101310100310</t>
  </si>
  <si>
    <t>2021</t>
  </si>
  <si>
    <t>F101310100329</t>
  </si>
  <si>
    <t>2022</t>
  </si>
  <si>
    <t>F101310100338</t>
  </si>
  <si>
    <t>2023</t>
  </si>
  <si>
    <t>F101310100347</t>
  </si>
  <si>
    <t>2025</t>
  </si>
  <si>
    <t>F101310100356</t>
  </si>
  <si>
    <t>2026</t>
  </si>
  <si>
    <t>F101310100365</t>
  </si>
  <si>
    <t>2027</t>
  </si>
  <si>
    <t>F101310100374</t>
  </si>
  <si>
    <t>2028</t>
  </si>
  <si>
    <t>G101110100535</t>
  </si>
  <si>
    <t>6500</t>
  </si>
  <si>
    <t>G101110100544</t>
  </si>
  <si>
    <t>6504</t>
  </si>
  <si>
    <t>G101110100553</t>
  </si>
  <si>
    <t>6508</t>
  </si>
  <si>
    <t>G101110100562</t>
  </si>
  <si>
    <t>6512</t>
  </si>
  <si>
    <t>F102110100572</t>
  </si>
  <si>
    <t>0124</t>
  </si>
  <si>
    <t>F102210100589</t>
  </si>
  <si>
    <t>1112</t>
  </si>
  <si>
    <t>F102210100598</t>
  </si>
  <si>
    <t>1113</t>
  </si>
  <si>
    <t>F102310100603</t>
  </si>
  <si>
    <t>2039</t>
  </si>
  <si>
    <t>F102310100612</t>
  </si>
  <si>
    <t>2040</t>
  </si>
  <si>
    <t>F102310100621</t>
  </si>
  <si>
    <t>2041</t>
  </si>
  <si>
    <t>F102310100630</t>
  </si>
  <si>
    <t>2042</t>
  </si>
  <si>
    <t>F102310100649</t>
  </si>
  <si>
    <t>2043</t>
  </si>
  <si>
    <t>F102310100658</t>
  </si>
  <si>
    <t>2044</t>
  </si>
  <si>
    <t>F102310100667</t>
  </si>
  <si>
    <t>2045</t>
  </si>
  <si>
    <t>G102110100721</t>
  </si>
  <si>
    <t>6516</t>
  </si>
  <si>
    <t>F103110100731</t>
  </si>
  <si>
    <t>0128</t>
  </si>
  <si>
    <t>F103210100748</t>
  </si>
  <si>
    <t>1114</t>
  </si>
  <si>
    <t>F103310100755</t>
  </si>
  <si>
    <t>2052</t>
  </si>
  <si>
    <t>F103310100764</t>
  </si>
  <si>
    <t>2053</t>
  </si>
  <si>
    <t>F103310100773</t>
  </si>
  <si>
    <t>2054</t>
  </si>
  <si>
    <t>F103310100782</t>
  </si>
  <si>
    <t>2055</t>
  </si>
  <si>
    <t>G103110100846</t>
  </si>
  <si>
    <t>6520</t>
  </si>
  <si>
    <t>F104110100856</t>
  </si>
  <si>
    <t>0132</t>
  </si>
  <si>
    <t>F104110100865</t>
  </si>
  <si>
    <t>0136</t>
  </si>
  <si>
    <t>F104210100872</t>
  </si>
  <si>
    <t>1116</t>
  </si>
  <si>
    <t>F104310100889</t>
  </si>
  <si>
    <t>2061</t>
  </si>
  <si>
    <t>F104310100898</t>
  </si>
  <si>
    <t>2062</t>
  </si>
  <si>
    <t>F104310100905</t>
  </si>
  <si>
    <t>2063</t>
  </si>
  <si>
    <t>F104310100914</t>
  </si>
  <si>
    <t>2064</t>
  </si>
  <si>
    <t>F104310100923</t>
  </si>
  <si>
    <t>2065</t>
  </si>
  <si>
    <t>F104310100932</t>
  </si>
  <si>
    <t>2066</t>
  </si>
  <si>
    <t>F104310100941</t>
  </si>
  <si>
    <t>2067</t>
  </si>
  <si>
    <t>F104310100950</t>
  </si>
  <si>
    <t>2068</t>
  </si>
  <si>
    <t>F104310100969</t>
  </si>
  <si>
    <t>2069</t>
  </si>
  <si>
    <t>F104310100978</t>
  </si>
  <si>
    <t>2070</t>
  </si>
  <si>
    <t>F104310100987</t>
  </si>
  <si>
    <t>2071</t>
  </si>
  <si>
    <t>G104110101041</t>
  </si>
  <si>
    <t>6721</t>
  </si>
  <si>
    <t>F105110101051</t>
  </si>
  <si>
    <t>0140</t>
  </si>
  <si>
    <t>F105210101068</t>
  </si>
  <si>
    <t>1120</t>
  </si>
  <si>
    <t>F105210101077</t>
  </si>
  <si>
    <t>1121</t>
  </si>
  <si>
    <t>F105210101086</t>
  </si>
  <si>
    <t>1135</t>
  </si>
  <si>
    <t>F105310101093</t>
  </si>
  <si>
    <t>2080</t>
  </si>
  <si>
    <t>F105310101100</t>
  </si>
  <si>
    <t>2081</t>
  </si>
  <si>
    <t>F105310101119</t>
  </si>
  <si>
    <t>2082</t>
  </si>
  <si>
    <t>G105110101166</t>
  </si>
  <si>
    <t>6528</t>
  </si>
  <si>
    <t>F106110101176</t>
  </si>
  <si>
    <t>0144</t>
  </si>
  <si>
    <t>F106210101183</t>
  </si>
  <si>
    <t>1122</t>
  </si>
  <si>
    <t>F106210101192</t>
  </si>
  <si>
    <t>1123</t>
  </si>
  <si>
    <t>F106310101207</t>
  </si>
  <si>
    <t>2090</t>
  </si>
  <si>
    <t>F106310101216</t>
  </si>
  <si>
    <t>2091</t>
  </si>
  <si>
    <t>F106310101225</t>
  </si>
  <si>
    <t>2092</t>
  </si>
  <si>
    <t>G106110101263</t>
  </si>
  <si>
    <t>6532</t>
  </si>
  <si>
    <t>F107110101273</t>
  </si>
  <si>
    <t>0148</t>
  </si>
  <si>
    <t>F107210101280</t>
  </si>
  <si>
    <t>1124</t>
  </si>
  <si>
    <t>F107210101299</t>
  </si>
  <si>
    <t>9658580</t>
  </si>
  <si>
    <t>1128</t>
  </si>
  <si>
    <t>F107310101304</t>
  </si>
  <si>
    <t>2100</t>
  </si>
  <si>
    <t>F107310101313</t>
  </si>
  <si>
    <t>2101</t>
  </si>
  <si>
    <t>F107310101322</t>
  </si>
  <si>
    <t>2103</t>
  </si>
  <si>
    <t>F107310101331</t>
  </si>
  <si>
    <t>2105</t>
  </si>
  <si>
    <t>F107310101340</t>
  </si>
  <si>
    <t>2107</t>
  </si>
  <si>
    <t>G107110101404</t>
  </si>
  <si>
    <t>6536</t>
  </si>
  <si>
    <t>F108110101414</t>
  </si>
  <si>
    <t>0152</t>
  </si>
  <si>
    <t>F108110101423</t>
  </si>
  <si>
    <t>0408</t>
  </si>
  <si>
    <t>F108110101432</t>
  </si>
  <si>
    <t>0540</t>
  </si>
  <si>
    <t>F108210101449</t>
  </si>
  <si>
    <t>1132</t>
  </si>
  <si>
    <t>F108310101456</t>
  </si>
  <si>
    <t>2113</t>
  </si>
  <si>
    <t>F108310101465</t>
  </si>
  <si>
    <t>2114</t>
  </si>
  <si>
    <t>F108310101474</t>
  </si>
  <si>
    <t>2115</t>
  </si>
  <si>
    <t>F108310101483</t>
  </si>
  <si>
    <t>2116</t>
  </si>
  <si>
    <t>F108310101492</t>
  </si>
  <si>
    <t>2117</t>
  </si>
  <si>
    <t>F108310101508</t>
  </si>
  <si>
    <t>2118</t>
  </si>
  <si>
    <t>F108310111971</t>
  </si>
  <si>
    <t>G108110101546</t>
  </si>
  <si>
    <t>6540</t>
  </si>
  <si>
    <t>F109110101556</t>
  </si>
  <si>
    <t>0156</t>
  </si>
  <si>
    <t>F109310101561</t>
  </si>
  <si>
    <t>2128</t>
  </si>
  <si>
    <t>F109310101570</t>
  </si>
  <si>
    <t>2130</t>
  </si>
  <si>
    <t>F109310101589</t>
  </si>
  <si>
    <t>2131</t>
  </si>
  <si>
    <t>F109310101598</t>
  </si>
  <si>
    <t>2133</t>
  </si>
  <si>
    <t>F109310101605</t>
  </si>
  <si>
    <t>2134</t>
  </si>
  <si>
    <t>F109310101614</t>
  </si>
  <si>
    <t>2135</t>
  </si>
  <si>
    <t>F109310101623</t>
  </si>
  <si>
    <t>2140</t>
  </si>
  <si>
    <t>F109310101632</t>
  </si>
  <si>
    <t>2141</t>
  </si>
  <si>
    <t>G109110101705</t>
  </si>
  <si>
    <t>6544</t>
  </si>
  <si>
    <t>F110110101713</t>
  </si>
  <si>
    <t>0160</t>
  </si>
  <si>
    <t>F110210101720</t>
  </si>
  <si>
    <t>1136</t>
  </si>
  <si>
    <t>F110210101739</t>
  </si>
  <si>
    <t>1138</t>
  </si>
  <si>
    <t>F110210101748</t>
  </si>
  <si>
    <t>1140</t>
  </si>
  <si>
    <t>F110210101757</t>
  </si>
  <si>
    <t>1142</t>
  </si>
  <si>
    <t>F110310101764</t>
  </si>
  <si>
    <t>2120</t>
  </si>
  <si>
    <t>F110310101773</t>
  </si>
  <si>
    <t>2121</t>
  </si>
  <si>
    <t>F110310101782</t>
  </si>
  <si>
    <t>2122</t>
  </si>
  <si>
    <t>F110310101791</t>
  </si>
  <si>
    <t>2132</t>
  </si>
  <si>
    <t>F110310101808</t>
  </si>
  <si>
    <t>2137</t>
  </si>
  <si>
    <t>F110310101817</t>
  </si>
  <si>
    <t>2138</t>
  </si>
  <si>
    <t>F110310101826</t>
  </si>
  <si>
    <t>2139</t>
  </si>
  <si>
    <t>F110310101835</t>
  </si>
  <si>
    <t>2142</t>
  </si>
  <si>
    <t>F110310101844</t>
  </si>
  <si>
    <t>2143</t>
  </si>
  <si>
    <t>G110110101935</t>
  </si>
  <si>
    <t>6548</t>
  </si>
  <si>
    <t>F111110101945</t>
  </si>
  <si>
    <t>0164</t>
  </si>
  <si>
    <t>F111210101952</t>
  </si>
  <si>
    <t>1143</t>
  </si>
  <si>
    <t>F111310101969</t>
  </si>
  <si>
    <t>2119</t>
  </si>
  <si>
    <t>F111310101978</t>
  </si>
  <si>
    <t>2125</t>
  </si>
  <si>
    <t>F111310101987</t>
  </si>
  <si>
    <t>2126</t>
  </si>
  <si>
    <t>F111310101996</t>
  </si>
  <si>
    <t>2129</t>
  </si>
  <si>
    <t>F111310102003</t>
  </si>
  <si>
    <t>2136</t>
  </si>
  <si>
    <t>F111310102012</t>
  </si>
  <si>
    <t>2145</t>
  </si>
  <si>
    <t>F111310102021</t>
  </si>
  <si>
    <t>2146</t>
  </si>
  <si>
    <t>F111310102030</t>
  </si>
  <si>
    <t>2147</t>
  </si>
  <si>
    <t>F111310102049</t>
  </si>
  <si>
    <t>2148</t>
  </si>
  <si>
    <t>F111310102058</t>
  </si>
  <si>
    <t>2149</t>
  </si>
  <si>
    <t>F111310102067</t>
  </si>
  <si>
    <t>2150</t>
  </si>
  <si>
    <t>F111310102076</t>
  </si>
  <si>
    <t>2151</t>
  </si>
  <si>
    <t>F111310102085</t>
  </si>
  <si>
    <t>2153</t>
  </si>
  <si>
    <t>F111310102094</t>
  </si>
  <si>
    <t>2154</t>
  </si>
  <si>
    <t>F111310102101</t>
  </si>
  <si>
    <t>2155</t>
  </si>
  <si>
    <t>F111310102110</t>
  </si>
  <si>
    <t>2156</t>
  </si>
  <si>
    <t>F111310102129</t>
  </si>
  <si>
    <t>2157</t>
  </si>
  <si>
    <t>F111310102138</t>
  </si>
  <si>
    <t>2159</t>
  </si>
  <si>
    <t>F111310102147</t>
  </si>
  <si>
    <t>2160</t>
  </si>
  <si>
    <t>F111310102156</t>
  </si>
  <si>
    <t>2161</t>
  </si>
  <si>
    <t>F111310102165</t>
  </si>
  <si>
    <t>2162</t>
  </si>
  <si>
    <t>F111310102174</t>
  </si>
  <si>
    <t>2163</t>
  </si>
  <si>
    <t>F111310102183</t>
  </si>
  <si>
    <t>2209</t>
  </si>
  <si>
    <t>F111310102192</t>
  </si>
  <si>
    <t>2265</t>
  </si>
  <si>
    <t>F111310102209</t>
  </si>
  <si>
    <t>2266</t>
  </si>
  <si>
    <t>F112110102337</t>
  </si>
  <si>
    <t>0168</t>
  </si>
  <si>
    <t>F112210102353</t>
  </si>
  <si>
    <t>1144</t>
  </si>
  <si>
    <t>F112310102342</t>
  </si>
  <si>
    <t>0991</t>
  </si>
  <si>
    <t>F112310102360</t>
  </si>
  <si>
    <t>2123</t>
  </si>
  <si>
    <t>F112310102379</t>
  </si>
  <si>
    <t>2166</t>
  </si>
  <si>
    <t>F112310102388</t>
  </si>
  <si>
    <t>2167</t>
  </si>
  <si>
    <t>F112310102397</t>
  </si>
  <si>
    <t>2168</t>
  </si>
  <si>
    <t>F112310102404</t>
  </si>
  <si>
    <t>2170</t>
  </si>
  <si>
    <t>F112310102413</t>
  </si>
  <si>
    <t>2171</t>
  </si>
  <si>
    <t>F112310102422</t>
  </si>
  <si>
    <t>2172</t>
  </si>
  <si>
    <t>F112310102431</t>
  </si>
  <si>
    <t>2173</t>
  </si>
  <si>
    <t>F112310102440</t>
  </si>
  <si>
    <t>2174</t>
  </si>
  <si>
    <t>F112310102459</t>
  </si>
  <si>
    <t>2175</t>
  </si>
  <si>
    <t>F112310102468</t>
  </si>
  <si>
    <t>2176</t>
  </si>
  <si>
    <t>F112310102477</t>
  </si>
  <si>
    <t>2177</t>
  </si>
  <si>
    <t>F112310102486</t>
  </si>
  <si>
    <t>2180</t>
  </si>
  <si>
    <t>F112310102495</t>
  </si>
  <si>
    <t>2181</t>
  </si>
  <si>
    <t>F112310102501</t>
  </si>
  <si>
    <t>2183</t>
  </si>
  <si>
    <t>F112310102510</t>
  </si>
  <si>
    <t>2184</t>
  </si>
  <si>
    <t>F112310102529</t>
  </si>
  <si>
    <t>2185</t>
  </si>
  <si>
    <t>F112310102538</t>
  </si>
  <si>
    <t>2186</t>
  </si>
  <si>
    <t>F112310102547</t>
  </si>
  <si>
    <t>2187</t>
  </si>
  <si>
    <t>F112310102556</t>
  </si>
  <si>
    <t>2188</t>
  </si>
  <si>
    <t>F112310102565</t>
  </si>
  <si>
    <t>2189</t>
  </si>
  <si>
    <t>F112310102574</t>
  </si>
  <si>
    <t>2262</t>
  </si>
  <si>
    <t>F112310102583</t>
  </si>
  <si>
    <t>2263</t>
  </si>
  <si>
    <t>F112310102592</t>
  </si>
  <si>
    <t>2264</t>
  </si>
  <si>
    <t>F112310102609</t>
  </si>
  <si>
    <t>2270</t>
  </si>
  <si>
    <t>G112110102692</t>
  </si>
  <si>
    <t>6556</t>
  </si>
  <si>
    <t>F113110102700</t>
  </si>
  <si>
    <t>0172</t>
  </si>
  <si>
    <t>F113110102719</t>
  </si>
  <si>
    <t>0176</t>
  </si>
  <si>
    <t>F113110102728</t>
  </si>
  <si>
    <t>0180</t>
  </si>
  <si>
    <t>F113110102737</t>
  </si>
  <si>
    <t>0184</t>
  </si>
  <si>
    <t>F113110102746</t>
  </si>
  <si>
    <t>0192</t>
  </si>
  <si>
    <t>F113110102755</t>
  </si>
  <si>
    <t>0204</t>
  </si>
  <si>
    <t>F113110102764</t>
  </si>
  <si>
    <t>1848501</t>
  </si>
  <si>
    <t>0208</t>
  </si>
  <si>
    <t>F113110102773</t>
  </si>
  <si>
    <t>0212</t>
  </si>
  <si>
    <t>F113110102782</t>
  </si>
  <si>
    <t>0216</t>
  </si>
  <si>
    <t>F113110102791</t>
  </si>
  <si>
    <t>0220</t>
  </si>
  <si>
    <t>F113110102808</t>
  </si>
  <si>
    <t>0496</t>
  </si>
  <si>
    <t>F113110102817</t>
  </si>
  <si>
    <t>0504</t>
  </si>
  <si>
    <t>F113210102824</t>
  </si>
  <si>
    <t>1149</t>
  </si>
  <si>
    <t>F113210102833</t>
  </si>
  <si>
    <t>1154</t>
  </si>
  <si>
    <t>F113310102840</t>
  </si>
  <si>
    <t>2144</t>
  </si>
  <si>
    <t>F113310102859</t>
  </si>
  <si>
    <t>2152</t>
  </si>
  <si>
    <t>F113310102868</t>
  </si>
  <si>
    <t>2158</t>
  </si>
  <si>
    <t>F113310102877</t>
  </si>
  <si>
    <t>2164</t>
  </si>
  <si>
    <t>F113310102886</t>
  </si>
  <si>
    <t>2165</t>
  </si>
  <si>
    <t>F113310102895</t>
  </si>
  <si>
    <t>2169</t>
  </si>
  <si>
    <t>F113310102902</t>
  </si>
  <si>
    <t>2179</t>
  </si>
  <si>
    <t>F113310102911</t>
  </si>
  <si>
    <t>2182</t>
  </si>
  <si>
    <t>F113310102920</t>
  </si>
  <si>
    <t>2190</t>
  </si>
  <si>
    <t>F113310102939</t>
  </si>
  <si>
    <t>2191</t>
  </si>
  <si>
    <t>F113310102948</t>
  </si>
  <si>
    <t>2192</t>
  </si>
  <si>
    <t>F113310102957</t>
  </si>
  <si>
    <t>2193</t>
  </si>
  <si>
    <t>F113310102966</t>
  </si>
  <si>
    <t>2194</t>
  </si>
  <si>
    <t>F113310102975</t>
  </si>
  <si>
    <t>2195</t>
  </si>
  <si>
    <t>F113310102984</t>
  </si>
  <si>
    <t>2197</t>
  </si>
  <si>
    <t>F113310102993</t>
  </si>
  <si>
    <t>2198</t>
  </si>
  <si>
    <t>F113310103000</t>
  </si>
  <si>
    <t>2199</t>
  </si>
  <si>
    <t>F113310103019</t>
  </si>
  <si>
    <t>2200</t>
  </si>
  <si>
    <t>F113310103028</t>
  </si>
  <si>
    <t>2201</t>
  </si>
  <si>
    <t>F113310103037</t>
  </si>
  <si>
    <t>2202</t>
  </si>
  <si>
    <t>F113310103046</t>
  </si>
  <si>
    <t>2203</t>
  </si>
  <si>
    <t>F113310103055</t>
  </si>
  <si>
    <t>2204</t>
  </si>
  <si>
    <t>F113310103064</t>
  </si>
  <si>
    <t>2205</t>
  </si>
  <si>
    <t>F113310103073</t>
  </si>
  <si>
    <t>2206</t>
  </si>
  <si>
    <t>F113310103082</t>
  </si>
  <si>
    <t>2207</t>
  </si>
  <si>
    <t>F113310103091</t>
  </si>
  <si>
    <t>2208</t>
  </si>
  <si>
    <t>F113310103108</t>
  </si>
  <si>
    <t>2210</t>
  </si>
  <si>
    <t>F113310103117</t>
  </si>
  <si>
    <t>2211</t>
  </si>
  <si>
    <t>F113310103126</t>
  </si>
  <si>
    <t>2212</t>
  </si>
  <si>
    <t>F113310103135</t>
  </si>
  <si>
    <t>2213</t>
  </si>
  <si>
    <t>F113310103144</t>
  </si>
  <si>
    <t>2214</t>
  </si>
  <si>
    <t>F113310103153</t>
  </si>
  <si>
    <t>2215</t>
  </si>
  <si>
    <t>F113310103162</t>
  </si>
  <si>
    <t>2216</t>
  </si>
  <si>
    <t>F113310103171</t>
  </si>
  <si>
    <t>2218</t>
  </si>
  <si>
    <t>F113310103180</t>
  </si>
  <si>
    <t>2219</t>
  </si>
  <si>
    <t>F113310103199</t>
  </si>
  <si>
    <t>2220</t>
  </si>
  <si>
    <t>F113310103206</t>
  </si>
  <si>
    <t>2221</t>
  </si>
  <si>
    <t>F113310103215</t>
  </si>
  <si>
    <t>2222</t>
  </si>
  <si>
    <t>F113310103224</t>
  </si>
  <si>
    <t>2223</t>
  </si>
  <si>
    <t>F113310103233</t>
  </si>
  <si>
    <t>2224</t>
  </si>
  <si>
    <t>F113310103242</t>
  </si>
  <si>
    <t>2225</t>
  </si>
  <si>
    <t>F113310103251</t>
  </si>
  <si>
    <t>2226</t>
  </si>
  <si>
    <t>F113310103260</t>
  </si>
  <si>
    <t>2227</t>
  </si>
  <si>
    <t>F113310103279</t>
  </si>
  <si>
    <t>2228</t>
  </si>
  <si>
    <t>F113310103288</t>
  </si>
  <si>
    <t>2229</t>
  </si>
  <si>
    <t>F113310103297</t>
  </si>
  <si>
    <t>2230</t>
  </si>
  <si>
    <t>F113310103304</t>
  </si>
  <si>
    <t>2231</t>
  </si>
  <si>
    <t>F113310103313</t>
  </si>
  <si>
    <t>2232</t>
  </si>
  <si>
    <t>F113310103322</t>
  </si>
  <si>
    <t>2233</t>
  </si>
  <si>
    <t>F113310103331</t>
  </si>
  <si>
    <t>2234</t>
  </si>
  <si>
    <t>F113310103340</t>
  </si>
  <si>
    <t>2235</t>
  </si>
  <si>
    <t>F113310103359</t>
  </si>
  <si>
    <t>2236</t>
  </si>
  <si>
    <t>F113310103368</t>
  </si>
  <si>
    <t>2237</t>
  </si>
  <si>
    <t>F113310103377</t>
  </si>
  <si>
    <t>2238</t>
  </si>
  <si>
    <t>F113310103386</t>
  </si>
  <si>
    <t>2239</t>
  </si>
  <si>
    <t>F113310103395</t>
  </si>
  <si>
    <t>2240</t>
  </si>
  <si>
    <t>F113310103402</t>
  </si>
  <si>
    <t>2241</t>
  </si>
  <si>
    <t>F113310103411</t>
  </si>
  <si>
    <t>2242</t>
  </si>
  <si>
    <t>F113310103420</t>
  </si>
  <si>
    <t>2243</t>
  </si>
  <si>
    <t>F113310103439</t>
  </si>
  <si>
    <t>2244</t>
  </si>
  <si>
    <t>F113310103448</t>
  </si>
  <si>
    <t>2245</t>
  </si>
  <si>
    <t>F113310103457</t>
  </si>
  <si>
    <t>2246</t>
  </si>
  <si>
    <t>F113310103466</t>
  </si>
  <si>
    <t>2247</t>
  </si>
  <si>
    <t>F113310103475</t>
  </si>
  <si>
    <t>2248</t>
  </si>
  <si>
    <t>F113310103484</t>
  </si>
  <si>
    <t>2249</t>
  </si>
  <si>
    <t>F113310103493</t>
  </si>
  <si>
    <t>2250</t>
  </si>
  <si>
    <t>F113310103509</t>
  </si>
  <si>
    <t>2251</t>
  </si>
  <si>
    <t>F113310103518</t>
  </si>
  <si>
    <t>2252</t>
  </si>
  <si>
    <t>F113310103527</t>
  </si>
  <si>
    <t>2253</t>
  </si>
  <si>
    <t>F113310103536</t>
  </si>
  <si>
    <t>2254</t>
  </si>
  <si>
    <t>F113310103545</t>
  </si>
  <si>
    <t>2255</t>
  </si>
  <si>
    <t>F113310103554</t>
  </si>
  <si>
    <t>2256</t>
  </si>
  <si>
    <t>F113310103563</t>
  </si>
  <si>
    <t>2257</t>
  </si>
  <si>
    <t>F113310103572</t>
  </si>
  <si>
    <t>2258</t>
  </si>
  <si>
    <t>F113310103581</t>
  </si>
  <si>
    <t>2259</t>
  </si>
  <si>
    <t>F113310103590</t>
  </si>
  <si>
    <t>2260</t>
  </si>
  <si>
    <t>F113310103607</t>
  </si>
  <si>
    <t>2261</t>
  </si>
  <si>
    <t>F113310103616</t>
  </si>
  <si>
    <t>2289</t>
  </si>
  <si>
    <t>F113310103625</t>
  </si>
  <si>
    <t>2290</t>
  </si>
  <si>
    <t>F113310103634</t>
  </si>
  <si>
    <t>2291</t>
  </si>
  <si>
    <t>F113310103643</t>
  </si>
  <si>
    <t>2292</t>
  </si>
  <si>
    <t>F113310103652</t>
  </si>
  <si>
    <t>2293</t>
  </si>
  <si>
    <t>F113310103661</t>
  </si>
  <si>
    <t>2294</t>
  </si>
  <si>
    <t>F113310103670</t>
  </si>
  <si>
    <t>2295</t>
  </si>
  <si>
    <t>F113310103689</t>
  </si>
  <si>
    <t>2296</t>
  </si>
  <si>
    <t>F113310103698</t>
  </si>
  <si>
    <t>2297</t>
  </si>
  <si>
    <t>F113310103705</t>
  </si>
  <si>
    <t>2298</t>
  </si>
  <si>
    <t>F113310103714</t>
  </si>
  <si>
    <t>2299</t>
  </si>
  <si>
    <t>F113310103723</t>
  </si>
  <si>
    <t>2300</t>
  </si>
  <si>
    <t>F113310103732</t>
  </si>
  <si>
    <t>2301</t>
  </si>
  <si>
    <t>F113310103741</t>
  </si>
  <si>
    <t>2302</t>
  </si>
  <si>
    <t>F113310103750</t>
  </si>
  <si>
    <t>2303</t>
  </si>
  <si>
    <t>F113310103769</t>
  </si>
  <si>
    <t>2304</t>
  </si>
  <si>
    <t>F113310103778</t>
  </si>
  <si>
    <t>2305</t>
  </si>
  <si>
    <t>F113310103787</t>
  </si>
  <si>
    <t>2306</t>
  </si>
  <si>
    <t>F113310103796</t>
  </si>
  <si>
    <t>2307</t>
  </si>
  <si>
    <t>F113310103803</t>
  </si>
  <si>
    <t>2308</t>
  </si>
  <si>
    <t>F113310103812</t>
  </si>
  <si>
    <t>2309</t>
  </si>
  <si>
    <t>F113310103821</t>
  </si>
  <si>
    <t>2310</t>
  </si>
  <si>
    <t>F113310103830</t>
  </si>
  <si>
    <t>2311</t>
  </si>
  <si>
    <t>F113310103849</t>
  </si>
  <si>
    <t>2312</t>
  </si>
  <si>
    <t>F113310103858</t>
  </si>
  <si>
    <t>2313</t>
  </si>
  <si>
    <t>F113310103867</t>
  </si>
  <si>
    <t>2314</t>
  </si>
  <si>
    <t>F113310103876</t>
  </si>
  <si>
    <t>2315</t>
  </si>
  <si>
    <t>F113310103885</t>
  </si>
  <si>
    <t>2316</t>
  </si>
  <si>
    <t>F113310103894</t>
  </si>
  <si>
    <t>2317</t>
  </si>
  <si>
    <t>F113310103901</t>
  </si>
  <si>
    <t>2319</t>
  </si>
  <si>
    <t>F113310103910</t>
  </si>
  <si>
    <t>2320</t>
  </si>
  <si>
    <t>F113310103929</t>
  </si>
  <si>
    <t>2321</t>
  </si>
  <si>
    <t>F113310103938</t>
  </si>
  <si>
    <t>2322</t>
  </si>
  <si>
    <t>F113310103947</t>
  </si>
  <si>
    <t>2323</t>
  </si>
  <si>
    <t>F113310103956</t>
  </si>
  <si>
    <t>2324</t>
  </si>
  <si>
    <t>F113310103965</t>
  </si>
  <si>
    <t>2326</t>
  </si>
  <si>
    <t>F113310103974</t>
  </si>
  <si>
    <t>2327</t>
  </si>
  <si>
    <t>F113310103983</t>
  </si>
  <si>
    <t>2328</t>
  </si>
  <si>
    <t>F113310103992</t>
  </si>
  <si>
    <t>2329</t>
  </si>
  <si>
    <t>F113310104009</t>
  </si>
  <si>
    <t>2330</t>
  </si>
  <si>
    <t>F113310104018</t>
  </si>
  <si>
    <t>2331</t>
  </si>
  <si>
    <t>F113310104027</t>
  </si>
  <si>
    <t>2339</t>
  </si>
  <si>
    <t>F113310104036</t>
  </si>
  <si>
    <t>2341</t>
  </si>
  <si>
    <t>F113310104045</t>
  </si>
  <si>
    <t>2343</t>
  </si>
  <si>
    <t>F113310104054</t>
  </si>
  <si>
    <t>2345</t>
  </si>
  <si>
    <t>F113310104063</t>
  </si>
  <si>
    <t>2346</t>
  </si>
  <si>
    <t>F113310104072</t>
  </si>
  <si>
    <t>2348</t>
  </si>
  <si>
    <t>F113310104081</t>
  </si>
  <si>
    <t>2349</t>
  </si>
  <si>
    <t>F113310104090</t>
  </si>
  <si>
    <t>2350</t>
  </si>
  <si>
    <t>F113310104107</t>
  </si>
  <si>
    <t>2351</t>
  </si>
  <si>
    <t>F113310104116</t>
  </si>
  <si>
    <t>2358</t>
  </si>
  <si>
    <t>F113310104125</t>
  </si>
  <si>
    <t>2361</t>
  </si>
  <si>
    <t>F113310104134</t>
  </si>
  <si>
    <t>2383</t>
  </si>
  <si>
    <t>F113310104143</t>
  </si>
  <si>
    <t>2398</t>
  </si>
  <si>
    <t>F113310104152</t>
  </si>
  <si>
    <t>2399</t>
  </si>
  <si>
    <t>F113310104161</t>
  </si>
  <si>
    <t>2400</t>
  </si>
  <si>
    <t>F113310104170</t>
  </si>
  <si>
    <t>2405</t>
  </si>
  <si>
    <t>G113110104564</t>
  </si>
  <si>
    <t>6560</t>
  </si>
  <si>
    <t>G113210104571</t>
  </si>
  <si>
    <t>7060</t>
  </si>
  <si>
    <t>G113310104588</t>
  </si>
  <si>
    <t>8190</t>
  </si>
  <si>
    <t>F114110104592</t>
  </si>
  <si>
    <t>0224</t>
  </si>
  <si>
    <t>F114110104609</t>
  </si>
  <si>
    <t>0484</t>
  </si>
  <si>
    <t>F114210104616</t>
  </si>
  <si>
    <t>1152</t>
  </si>
  <si>
    <t>F114210104625</t>
  </si>
  <si>
    <t>1153</t>
  </si>
  <si>
    <t>F114210111993</t>
  </si>
  <si>
    <t>F114310104632</t>
  </si>
  <si>
    <t>2024</t>
  </si>
  <si>
    <t>F114310104641</t>
  </si>
  <si>
    <t>2332</t>
  </si>
  <si>
    <t>F114310104650</t>
  </si>
  <si>
    <t>2333</t>
  </si>
  <si>
    <t>F114310104669</t>
  </si>
  <si>
    <t>2334</t>
  </si>
  <si>
    <t>F114310104678</t>
  </si>
  <si>
    <t>2335</t>
  </si>
  <si>
    <t>F114310104687</t>
  </si>
  <si>
    <t>2336</t>
  </si>
  <si>
    <t>F114310104696</t>
  </si>
  <si>
    <t>2337</t>
  </si>
  <si>
    <t>F114310104703</t>
  </si>
  <si>
    <t>2338</t>
  </si>
  <si>
    <t>F114310104712</t>
  </si>
  <si>
    <t>2344</t>
  </si>
  <si>
    <t>F114310104721</t>
  </si>
  <si>
    <t>2352</t>
  </si>
  <si>
    <t>F114310104730</t>
  </si>
  <si>
    <t>2353</t>
  </si>
  <si>
    <t>F114310104749</t>
  </si>
  <si>
    <t>2354</t>
  </si>
  <si>
    <t>F114310104758</t>
  </si>
  <si>
    <t>2355</t>
  </si>
  <si>
    <t>F114310104767</t>
  </si>
  <si>
    <t>2356</t>
  </si>
  <si>
    <t>F114310104776</t>
  </si>
  <si>
    <t>2357</t>
  </si>
  <si>
    <t>F114310104785</t>
  </si>
  <si>
    <t>2359</t>
  </si>
  <si>
    <t>F114310104794</t>
  </si>
  <si>
    <t>2360</t>
  </si>
  <si>
    <t>F114310104801</t>
  </si>
  <si>
    <t>2362</t>
  </si>
  <si>
    <t>F114310104810</t>
  </si>
  <si>
    <t>2363</t>
  </si>
  <si>
    <t>F114310104829</t>
  </si>
  <si>
    <t>2364</t>
  </si>
  <si>
    <t>F114310104838</t>
  </si>
  <si>
    <t>2365</t>
  </si>
  <si>
    <t>F114310104847</t>
  </si>
  <si>
    <t>2366</t>
  </si>
  <si>
    <t>F114310104856</t>
  </si>
  <si>
    <t>2384</t>
  </si>
  <si>
    <t>F114310104865</t>
  </si>
  <si>
    <t>2385</t>
  </si>
  <si>
    <t>F114310104874</t>
  </si>
  <si>
    <t>2401</t>
  </si>
  <si>
    <t>F114310104883</t>
  </si>
  <si>
    <t>2402</t>
  </si>
  <si>
    <t>F114310104892</t>
  </si>
  <si>
    <t>2409</t>
  </si>
  <si>
    <t>F115110105046</t>
  </si>
  <si>
    <t>0228</t>
  </si>
  <si>
    <t>F115110105055</t>
  </si>
  <si>
    <t>0432</t>
  </si>
  <si>
    <t>F115110105064</t>
  </si>
  <si>
    <t>0452</t>
  </si>
  <si>
    <t>F115210105071</t>
  </si>
  <si>
    <t>1155</t>
  </si>
  <si>
    <t>F115210105080</t>
  </si>
  <si>
    <t>1156</t>
  </si>
  <si>
    <t>F115210105099</t>
  </si>
  <si>
    <t>1157</t>
  </si>
  <si>
    <t>F115210111849</t>
  </si>
  <si>
    <t>1158</t>
  </si>
  <si>
    <t>F115310105104</t>
  </si>
  <si>
    <t>2367</t>
  </si>
  <si>
    <t>F115310105113</t>
  </si>
  <si>
    <t>2368</t>
  </si>
  <si>
    <t>F115310105122</t>
  </si>
  <si>
    <t>2369</t>
  </si>
  <si>
    <t>F115310105131</t>
  </si>
  <si>
    <t>2370</t>
  </si>
  <si>
    <t>F115310105140</t>
  </si>
  <si>
    <t>2372</t>
  </si>
  <si>
    <t>F115310105159</t>
  </si>
  <si>
    <t>2373</t>
  </si>
  <si>
    <t>F115310105168</t>
  </si>
  <si>
    <t>2374</t>
  </si>
  <si>
    <t>F115310105177</t>
  </si>
  <si>
    <t>2375</t>
  </si>
  <si>
    <t>F115310105186</t>
  </si>
  <si>
    <t>2376</t>
  </si>
  <si>
    <t>F115310105195</t>
  </si>
  <si>
    <t>2377</t>
  </si>
  <si>
    <t>F115310105202</t>
  </si>
  <si>
    <t>2381</t>
  </si>
  <si>
    <t>F115310105211</t>
  </si>
  <si>
    <t>2382</t>
  </si>
  <si>
    <t>F115310105220</t>
  </si>
  <si>
    <t>2393</t>
  </si>
  <si>
    <t>F115310105239</t>
  </si>
  <si>
    <t>2394</t>
  </si>
  <si>
    <t>F115310105248</t>
  </si>
  <si>
    <t>2403</t>
  </si>
  <si>
    <t>G115110105302</t>
  </si>
  <si>
    <t>6568</t>
  </si>
  <si>
    <t>F116110105312</t>
  </si>
  <si>
    <t>0536</t>
  </si>
  <si>
    <t>F116210105329</t>
  </si>
  <si>
    <t>1160</t>
  </si>
  <si>
    <t>F116310105336</t>
  </si>
  <si>
    <t>2378</t>
  </si>
  <si>
    <t>F116310105345</t>
  </si>
  <si>
    <t>2379</t>
  </si>
  <si>
    <t>F116310105354</t>
  </si>
  <si>
    <t>2380</t>
  </si>
  <si>
    <t>G116110105383</t>
  </si>
  <si>
    <t>6577</t>
  </si>
  <si>
    <t>F117110105393</t>
  </si>
  <si>
    <t>0236</t>
  </si>
  <si>
    <t>F117110105400</t>
  </si>
  <si>
    <t>0488</t>
  </si>
  <si>
    <t>F117210105417</t>
  </si>
  <si>
    <t>1162</t>
  </si>
  <si>
    <t>F117210105426</t>
  </si>
  <si>
    <t>1163</t>
  </si>
  <si>
    <t>F117210105435</t>
  </si>
  <si>
    <t>1164</t>
  </si>
  <si>
    <t>F117210105444</t>
  </si>
  <si>
    <t>1165</t>
  </si>
  <si>
    <t>F117310105451</t>
  </si>
  <si>
    <t>2386</t>
  </si>
  <si>
    <t>F117310105460</t>
  </si>
  <si>
    <t>2387</t>
  </si>
  <si>
    <t>F117310105479</t>
  </si>
  <si>
    <t>2388</t>
  </si>
  <si>
    <t>F117310105488</t>
  </si>
  <si>
    <t>2389</t>
  </si>
  <si>
    <t>F117310105497</t>
  </si>
  <si>
    <t>2390</t>
  </si>
  <si>
    <t>F117310105503</t>
  </si>
  <si>
    <t>2391</t>
  </si>
  <si>
    <t>F117310105512</t>
  </si>
  <si>
    <t>2392</t>
  </si>
  <si>
    <t>F117310111854</t>
  </si>
  <si>
    <t>2410</t>
  </si>
  <si>
    <t>G117110105578</t>
  </si>
  <si>
    <t>6580</t>
  </si>
  <si>
    <t>G117310105583</t>
  </si>
  <si>
    <t>8386</t>
  </si>
  <si>
    <t>F118110105597</t>
  </si>
  <si>
    <t>0508</t>
  </si>
  <si>
    <t>F118210105602</t>
  </si>
  <si>
    <t>1166</t>
  </si>
  <si>
    <t>F118210105611</t>
  </si>
  <si>
    <t>1167</t>
  </si>
  <si>
    <t>F118310105628</t>
  </si>
  <si>
    <t>2395</t>
  </si>
  <si>
    <t>F118310105637</t>
  </si>
  <si>
    <t>2396</t>
  </si>
  <si>
    <t>F118310105646</t>
  </si>
  <si>
    <t>2397</t>
  </si>
  <si>
    <t>G118110105666</t>
  </si>
  <si>
    <t>6584</t>
  </si>
  <si>
    <t>F119110105676</t>
  </si>
  <si>
    <t>0500</t>
  </si>
  <si>
    <t>F119210105683</t>
  </si>
  <si>
    <t>1172</t>
  </si>
  <si>
    <t>F119210105692</t>
  </si>
  <si>
    <t>1177</t>
  </si>
  <si>
    <t>F119310105707</t>
  </si>
  <si>
    <t>2404</t>
  </si>
  <si>
    <t>F119310105716</t>
  </si>
  <si>
    <t>2406</t>
  </si>
  <si>
    <t>F119310105725</t>
  </si>
  <si>
    <t>2407</t>
  </si>
  <si>
    <t>F119310105734</t>
  </si>
  <si>
    <t>2408</t>
  </si>
  <si>
    <t>F120110105771</t>
  </si>
  <si>
    <t>0248</t>
  </si>
  <si>
    <t>F120210105788</t>
  </si>
  <si>
    <t>1179</t>
  </si>
  <si>
    <t>F120210105797</t>
  </si>
  <si>
    <t>1181</t>
  </si>
  <si>
    <t>F120210105804</t>
  </si>
  <si>
    <t>1182</t>
  </si>
  <si>
    <t>F120210105813</t>
  </si>
  <si>
    <t>1183</t>
  </si>
  <si>
    <t>F120310105820</t>
  </si>
  <si>
    <t>2418</t>
  </si>
  <si>
    <t>F120310105839</t>
  </si>
  <si>
    <t>2420</t>
  </si>
  <si>
    <t>F120310105848</t>
  </si>
  <si>
    <t>2421</t>
  </si>
  <si>
    <t>F120310105857</t>
  </si>
  <si>
    <t>2422</t>
  </si>
  <si>
    <t>F120310105866</t>
  </si>
  <si>
    <t>2423</t>
  </si>
  <si>
    <t>2424</t>
  </si>
  <si>
    <t>G120110105966</t>
  </si>
  <si>
    <t>6588</t>
  </si>
  <si>
    <t>F121110105976</t>
  </si>
  <si>
    <t>0252</t>
  </si>
  <si>
    <t>F121210105983</t>
  </si>
  <si>
    <t>1184</t>
  </si>
  <si>
    <t>F121210105992</t>
  </si>
  <si>
    <t>1185</t>
  </si>
  <si>
    <t>F121210106009</t>
  </si>
  <si>
    <t>1186</t>
  </si>
  <si>
    <t>F121310106016</t>
  </si>
  <si>
    <t>2431</t>
  </si>
  <si>
    <t>F121310106025</t>
  </si>
  <si>
    <t>2432</t>
  </si>
  <si>
    <t>F121310106034</t>
  </si>
  <si>
    <t>2433</t>
  </si>
  <si>
    <t>F121310106043</t>
  </si>
  <si>
    <t>2434</t>
  </si>
  <si>
    <t>F121310106052</t>
  </si>
  <si>
    <t>2435</t>
  </si>
  <si>
    <t>F121310106061</t>
  </si>
  <si>
    <t>2436</t>
  </si>
  <si>
    <t>F121310106070</t>
  </si>
  <si>
    <t>2437</t>
  </si>
  <si>
    <t>F121310106089</t>
  </si>
  <si>
    <t>2438</t>
  </si>
  <si>
    <t>F121310106098</t>
  </si>
  <si>
    <t>2439</t>
  </si>
  <si>
    <t>G121110106214</t>
  </si>
  <si>
    <t>6596</t>
  </si>
  <si>
    <t>F122110106224</t>
  </si>
  <si>
    <t>0256</t>
  </si>
  <si>
    <t>F122110106233</t>
  </si>
  <si>
    <t>0412</t>
  </si>
  <si>
    <t>F122210106240</t>
  </si>
  <si>
    <t>1189</t>
  </si>
  <si>
    <t>F122210106259</t>
  </si>
  <si>
    <t>1190</t>
  </si>
  <si>
    <t>F122210106268</t>
  </si>
  <si>
    <t>1193</t>
  </si>
  <si>
    <t>F122210111877</t>
  </si>
  <si>
    <t>1194</t>
  </si>
  <si>
    <t>F122310106275</t>
  </si>
  <si>
    <t>2448</t>
  </si>
  <si>
    <t>F122310106284</t>
  </si>
  <si>
    <t>2449</t>
  </si>
  <si>
    <t>F122310106293</t>
  </si>
  <si>
    <t>2450</t>
  </si>
  <si>
    <t>F122310106300</t>
  </si>
  <si>
    <t>2451</t>
  </si>
  <si>
    <t>F122310106319</t>
  </si>
  <si>
    <t>2452</t>
  </si>
  <si>
    <t>F122310106328</t>
  </si>
  <si>
    <t>2454</t>
  </si>
  <si>
    <t>F122310106337</t>
  </si>
  <si>
    <t>2455</t>
  </si>
  <si>
    <t>F122310106346</t>
  </si>
  <si>
    <t>2456</t>
  </si>
  <si>
    <t>G122110106419</t>
  </si>
  <si>
    <t>6600</t>
  </si>
  <si>
    <t>F123110106429</t>
  </si>
  <si>
    <t>0260</t>
  </si>
  <si>
    <t>F123110106438</t>
  </si>
  <si>
    <t>0264</t>
  </si>
  <si>
    <t>F123110106447</t>
  </si>
  <si>
    <t>0268</t>
  </si>
  <si>
    <t>F123110106456</t>
  </si>
  <si>
    <t>0436</t>
  </si>
  <si>
    <t>F123210106463</t>
  </si>
  <si>
    <t>1204</t>
  </si>
  <si>
    <t>F123210106472</t>
  </si>
  <si>
    <t>1208</t>
  </si>
  <si>
    <t>F123210106481</t>
  </si>
  <si>
    <t>1217</t>
  </si>
  <si>
    <t>F123310106498</t>
  </si>
  <si>
    <t>2459</t>
  </si>
  <si>
    <t>F123310106504</t>
  </si>
  <si>
    <t>2460</t>
  </si>
  <si>
    <t>F123310106513</t>
  </si>
  <si>
    <t>2461</t>
  </si>
  <si>
    <t>F123310106522</t>
  </si>
  <si>
    <t>2462</t>
  </si>
  <si>
    <t>F123310106531</t>
  </si>
  <si>
    <t>2463</t>
  </si>
  <si>
    <t>F123310106540</t>
  </si>
  <si>
    <t>2464</t>
  </si>
  <si>
    <t>F123310106559</t>
  </si>
  <si>
    <t>2465</t>
  </si>
  <si>
    <t>F123310106568</t>
  </si>
  <si>
    <t>2466</t>
  </si>
  <si>
    <t>F123310106577</t>
  </si>
  <si>
    <t>2467</t>
  </si>
  <si>
    <t>F123310106586</t>
  </si>
  <si>
    <t>2468</t>
  </si>
  <si>
    <t>F123310106595</t>
  </si>
  <si>
    <t>2469</t>
  </si>
  <si>
    <t>F123310106602</t>
  </si>
  <si>
    <t>2470</t>
  </si>
  <si>
    <t>F123310106611</t>
  </si>
  <si>
    <t>2471</t>
  </si>
  <si>
    <t>F123310106620</t>
  </si>
  <si>
    <t>2472</t>
  </si>
  <si>
    <t>F123310106639</t>
  </si>
  <si>
    <t>2473</t>
  </si>
  <si>
    <t>F123310106648</t>
  </si>
  <si>
    <t>2474</t>
  </si>
  <si>
    <t>F123310106657</t>
  </si>
  <si>
    <t>2475</t>
  </si>
  <si>
    <t>F123310106666</t>
  </si>
  <si>
    <t>2476</t>
  </si>
  <si>
    <t>F123310106675</t>
  </si>
  <si>
    <t>2477</t>
  </si>
  <si>
    <t>F123310106684</t>
  </si>
  <si>
    <t>2478</t>
  </si>
  <si>
    <t>F123310106693</t>
  </si>
  <si>
    <t>2479</t>
  </si>
  <si>
    <t>F123310106700</t>
  </si>
  <si>
    <t>2480</t>
  </si>
  <si>
    <t>F123310106719</t>
  </si>
  <si>
    <t>2481</t>
  </si>
  <si>
    <t>F123310106728</t>
  </si>
  <si>
    <t>2482</t>
  </si>
  <si>
    <t>F123310106737</t>
  </si>
  <si>
    <t>2483</t>
  </si>
  <si>
    <t>F123310106746</t>
  </si>
  <si>
    <t>2484</t>
  </si>
  <si>
    <t>F123310106755</t>
  </si>
  <si>
    <t>2485</t>
  </si>
  <si>
    <t>F123310106764</t>
  </si>
  <si>
    <t>2486</t>
  </si>
  <si>
    <t>F123310106773</t>
  </si>
  <si>
    <t>2487</t>
  </si>
  <si>
    <t>F123310106782</t>
  </si>
  <si>
    <t>2488</t>
  </si>
  <si>
    <t>F123310106791</t>
  </si>
  <si>
    <t>2489</t>
  </si>
  <si>
    <t>F123310106808</t>
  </si>
  <si>
    <t>2490</t>
  </si>
  <si>
    <t>F123310106817</t>
  </si>
  <si>
    <t>2491</t>
  </si>
  <si>
    <t>F123310106826</t>
  </si>
  <si>
    <t>2492</t>
  </si>
  <si>
    <t>F123310106835</t>
  </si>
  <si>
    <t>2493</t>
  </si>
  <si>
    <t>F123310106844</t>
  </si>
  <si>
    <t>2494</t>
  </si>
  <si>
    <t>F123310106853</t>
  </si>
  <si>
    <t>2495</t>
  </si>
  <si>
    <t>F123310106862</t>
  </si>
  <si>
    <t>2496</t>
  </si>
  <si>
    <t>F123310106871</t>
  </si>
  <si>
    <t>2499</t>
  </si>
  <si>
    <t>F123310106880</t>
  </si>
  <si>
    <t>2501</t>
  </si>
  <si>
    <t>F123310106899</t>
  </si>
  <si>
    <t>2502</t>
  </si>
  <si>
    <t>F123310106906</t>
  </si>
  <si>
    <t>2503</t>
  </si>
  <si>
    <t>F123310106915</t>
  </si>
  <si>
    <t>2504</t>
  </si>
  <si>
    <t>F123310106924</t>
  </si>
  <si>
    <t>2505</t>
  </si>
  <si>
    <t>F123310111883</t>
  </si>
  <si>
    <t>2506</t>
  </si>
  <si>
    <t>G123110107131</t>
  </si>
  <si>
    <t>6604</t>
  </si>
  <si>
    <t>F124110107141</t>
  </si>
  <si>
    <t>0272</t>
  </si>
  <si>
    <t>F124210107158</t>
  </si>
  <si>
    <t>1215</t>
  </si>
  <si>
    <t>F124310107165</t>
  </si>
  <si>
    <t>2498</t>
  </si>
  <si>
    <t>F124310107174</t>
  </si>
  <si>
    <t>2517</t>
  </si>
  <si>
    <t>F124310107183</t>
  </si>
  <si>
    <t>2518</t>
  </si>
  <si>
    <t>F124310107192</t>
  </si>
  <si>
    <t>2519</t>
  </si>
  <si>
    <t>F124310107209</t>
  </si>
  <si>
    <t>2520</t>
  </si>
  <si>
    <t>G124110107256</t>
  </si>
  <si>
    <t>6608</t>
  </si>
  <si>
    <t>G124110107265</t>
  </si>
  <si>
    <t>6612</t>
  </si>
  <si>
    <t>G124310107270</t>
  </si>
  <si>
    <t>8517</t>
  </si>
  <si>
    <t>F125110107284</t>
  </si>
  <si>
    <t>0276</t>
  </si>
  <si>
    <t>F125110107293</t>
  </si>
  <si>
    <t>0420</t>
  </si>
  <si>
    <t>F125210107308</t>
  </si>
  <si>
    <t>1216</t>
  </si>
  <si>
    <t>F125310107315</t>
  </si>
  <si>
    <t>2525</t>
  </si>
  <si>
    <t>F125310107324</t>
  </si>
  <si>
    <t>2527</t>
  </si>
  <si>
    <t>F125310107333</t>
  </si>
  <si>
    <t>2528</t>
  </si>
  <si>
    <t>F125310107342</t>
  </si>
  <si>
    <t>2529</t>
  </si>
  <si>
    <t>F125310107351</t>
  </si>
  <si>
    <t>2530</t>
  </si>
  <si>
    <t>F125310107360</t>
  </si>
  <si>
    <t>2531</t>
  </si>
  <si>
    <t>F126110107407</t>
  </si>
  <si>
    <t>0280</t>
  </si>
  <si>
    <t>F126110107416</t>
  </si>
  <si>
    <t>0284</t>
  </si>
  <si>
    <t>F126110107425</t>
  </si>
  <si>
    <t>0288</t>
  </si>
  <si>
    <t>F126210107432</t>
  </si>
  <si>
    <t>1220</t>
  </si>
  <si>
    <t>F126210107441</t>
  </si>
  <si>
    <t>1224</t>
  </si>
  <si>
    <t>F126210107450</t>
  </si>
  <si>
    <t>1228</t>
  </si>
  <si>
    <t>F126210107469</t>
  </si>
  <si>
    <t>1229</t>
  </si>
  <si>
    <t>F126310107476</t>
  </si>
  <si>
    <t>2526</t>
  </si>
  <si>
    <t>F126310107485</t>
  </si>
  <si>
    <t>2539</t>
  </si>
  <si>
    <t>F126310107494</t>
  </si>
  <si>
    <t>2540</t>
  </si>
  <si>
    <t>F126310107500</t>
  </si>
  <si>
    <t>2541</t>
  </si>
  <si>
    <t>F126310107519</t>
  </si>
  <si>
    <t>2542</t>
  </si>
  <si>
    <t>F126310107528</t>
  </si>
  <si>
    <t>2543</t>
  </si>
  <si>
    <t>F126310107537</t>
  </si>
  <si>
    <t>2544</t>
  </si>
  <si>
    <t>F126310107546</t>
  </si>
  <si>
    <t>2545</t>
  </si>
  <si>
    <t>F126310107555</t>
  </si>
  <si>
    <t>2546</t>
  </si>
  <si>
    <t>F126310107564</t>
  </si>
  <si>
    <t>2547</t>
  </si>
  <si>
    <t>F126310107573</t>
  </si>
  <si>
    <t>2548</t>
  </si>
  <si>
    <t>F126310107582</t>
  </si>
  <si>
    <t>2549</t>
  </si>
  <si>
    <t>F126310107591</t>
  </si>
  <si>
    <t>2550</t>
  </si>
  <si>
    <t>F126310107608</t>
  </si>
  <si>
    <t>2551</t>
  </si>
  <si>
    <t>F126310107617</t>
  </si>
  <si>
    <t>2552</t>
  </si>
  <si>
    <t>F126310107626</t>
  </si>
  <si>
    <t>2553</t>
  </si>
  <si>
    <t>F126310107635</t>
  </si>
  <si>
    <t>2554</t>
  </si>
  <si>
    <t>F126310107644</t>
  </si>
  <si>
    <t>2555</t>
  </si>
  <si>
    <t>F126310107653</t>
  </si>
  <si>
    <t>2556</t>
  </si>
  <si>
    <t>F126310107662</t>
  </si>
  <si>
    <t>2557</t>
  </si>
  <si>
    <t>F126310107671</t>
  </si>
  <si>
    <t>2558</t>
  </si>
  <si>
    <t>F126310107680</t>
  </si>
  <si>
    <t>2560</t>
  </si>
  <si>
    <t>F126310107699</t>
  </si>
  <si>
    <t>2561</t>
  </si>
  <si>
    <t>F126310107706</t>
  </si>
  <si>
    <t>2562</t>
  </si>
  <si>
    <t>F126310107715</t>
  </si>
  <si>
    <t>2563</t>
  </si>
  <si>
    <t>F126310107724</t>
  </si>
  <si>
    <t>2564</t>
  </si>
  <si>
    <t>F126310107733</t>
  </si>
  <si>
    <t>2565</t>
  </si>
  <si>
    <t>G126110107842</t>
  </si>
  <si>
    <t>6624</t>
  </si>
  <si>
    <t>F127110107852</t>
  </si>
  <si>
    <t>0292</t>
  </si>
  <si>
    <t>F127110107861</t>
  </si>
  <si>
    <t>0300</t>
  </si>
  <si>
    <t>F127210107878</t>
  </si>
  <si>
    <t>1236</t>
  </si>
  <si>
    <t>F127210107887</t>
  </si>
  <si>
    <t>1243</t>
  </si>
  <si>
    <t>F127210111989</t>
  </si>
  <si>
    <t>F127310107894</t>
  </si>
  <si>
    <t>2577</t>
  </si>
  <si>
    <t>F127310107901</t>
  </si>
  <si>
    <t>2578</t>
  </si>
  <si>
    <t>F127310107910</t>
  </si>
  <si>
    <t>2579</t>
  </si>
  <si>
    <t>F127310107929</t>
  </si>
  <si>
    <t>2580</t>
  </si>
  <si>
    <t>F127310107938</t>
  </si>
  <si>
    <t>2581</t>
  </si>
  <si>
    <t>F127310107947</t>
  </si>
  <si>
    <t>2582</t>
  </si>
  <si>
    <t>F127310107956</t>
  </si>
  <si>
    <t>2583</t>
  </si>
  <si>
    <t>F127310107965</t>
  </si>
  <si>
    <t>2602</t>
  </si>
  <si>
    <t>F127310107974</t>
  </si>
  <si>
    <t>2603</t>
  </si>
  <si>
    <t>F127310107983</t>
  </si>
  <si>
    <t>2604</t>
  </si>
  <si>
    <t>F127310107992</t>
  </si>
  <si>
    <t>2605</t>
  </si>
  <si>
    <t>F127310108009</t>
  </si>
  <si>
    <t>2606</t>
  </si>
  <si>
    <t>F127310108018</t>
  </si>
  <si>
    <t>2607</t>
  </si>
  <si>
    <t>F127310108027</t>
  </si>
  <si>
    <t>2608</t>
  </si>
  <si>
    <t>F127310108036</t>
  </si>
  <si>
    <t>2609</t>
  </si>
  <si>
    <t>F127310108045</t>
  </si>
  <si>
    <t>2610</t>
  </si>
  <si>
    <t>F127310108054</t>
  </si>
  <si>
    <t>2611</t>
  </si>
  <si>
    <t>F127310108063</t>
  </si>
  <si>
    <t>2612</t>
  </si>
  <si>
    <t>F127310108072</t>
  </si>
  <si>
    <t>2613</t>
  </si>
  <si>
    <t>F127310108081</t>
  </si>
  <si>
    <t>2614</t>
  </si>
  <si>
    <t>F127310108090</t>
  </si>
  <si>
    <t>2615</t>
  </si>
  <si>
    <t>F127310108107</t>
  </si>
  <si>
    <t>2616</t>
  </si>
  <si>
    <t>F127310108116</t>
  </si>
  <si>
    <t>2617</t>
  </si>
  <si>
    <t>F127310108125</t>
  </si>
  <si>
    <t>2618</t>
  </si>
  <si>
    <t>F127310108134</t>
  </si>
  <si>
    <t>2620</t>
  </si>
  <si>
    <t>F127310108143</t>
  </si>
  <si>
    <t>2621</t>
  </si>
  <si>
    <t>F127310108152</t>
  </si>
  <si>
    <t>2622</t>
  </si>
  <si>
    <t>F127310108161</t>
  </si>
  <si>
    <t>2623</t>
  </si>
  <si>
    <t>F127310108170</t>
  </si>
  <si>
    <t>2624</t>
  </si>
  <si>
    <t>F127310108189</t>
  </si>
  <si>
    <t>2625</t>
  </si>
  <si>
    <t>F127310108198</t>
  </si>
  <si>
    <t>2626</t>
  </si>
  <si>
    <t>F127310108205</t>
  </si>
  <si>
    <t>2627</t>
  </si>
  <si>
    <t>F127310108214</t>
  </si>
  <si>
    <t>2628</t>
  </si>
  <si>
    <t>F127310108223</t>
  </si>
  <si>
    <t>2629</t>
  </si>
  <si>
    <t>F127310108232</t>
  </si>
  <si>
    <t>2630</t>
  </si>
  <si>
    <t>F127310108241</t>
  </si>
  <si>
    <t>2631</t>
  </si>
  <si>
    <t>F127310108250</t>
  </si>
  <si>
    <t>2632</t>
  </si>
  <si>
    <t>F127310108269</t>
  </si>
  <si>
    <t>2633</t>
  </si>
  <si>
    <t>F127310108278</t>
  </si>
  <si>
    <t>2634</t>
  </si>
  <si>
    <t>F127310108287</t>
  </si>
  <si>
    <t>2635</t>
  </si>
  <si>
    <t>F127310108296</t>
  </si>
  <si>
    <t>2636</t>
  </si>
  <si>
    <t>F127310108303</t>
  </si>
  <si>
    <t>2637</t>
  </si>
  <si>
    <t>F127310108312</t>
  </si>
  <si>
    <t>2638</t>
  </si>
  <si>
    <t>F127310108321</t>
  </si>
  <si>
    <t>2639</t>
  </si>
  <si>
    <t>F127310108330</t>
  </si>
  <si>
    <t>2640</t>
  </si>
  <si>
    <t>F127310108349</t>
  </si>
  <si>
    <t>2642</t>
  </si>
  <si>
    <t>F127310108358</t>
  </si>
  <si>
    <t>2654</t>
  </si>
  <si>
    <t>F127310108367</t>
  </si>
  <si>
    <t>2656</t>
  </si>
  <si>
    <t>F127310108376</t>
  </si>
  <si>
    <t>2657</t>
  </si>
  <si>
    <t>F127310108385</t>
  </si>
  <si>
    <t>2658</t>
  </si>
  <si>
    <t>F127310108394</t>
  </si>
  <si>
    <t>2659</t>
  </si>
  <si>
    <t>F127310108900</t>
  </si>
  <si>
    <t>F127310111898</t>
  </si>
  <si>
    <t>2660</t>
  </si>
  <si>
    <t>F127310111950</t>
  </si>
  <si>
    <t>G127210108642</t>
  </si>
  <si>
    <t>7120</t>
  </si>
  <si>
    <t>F128110108654</t>
  </si>
  <si>
    <t>0304</t>
  </si>
  <si>
    <t>F128110108663</t>
  </si>
  <si>
    <t>0464</t>
  </si>
  <si>
    <t>F128210108670</t>
  </si>
  <si>
    <t>1248</t>
  </si>
  <si>
    <t>F128210108689</t>
  </si>
  <si>
    <t>1258</t>
  </si>
  <si>
    <t>F128210108698</t>
  </si>
  <si>
    <t>1263</t>
  </si>
  <si>
    <t>F128210111906</t>
  </si>
  <si>
    <t>1269</t>
  </si>
  <si>
    <t>F128310108703</t>
  </si>
  <si>
    <t>2643</t>
  </si>
  <si>
    <t>F128310108712</t>
  </si>
  <si>
    <t>2644</t>
  </si>
  <si>
    <t>F128310108721</t>
  </si>
  <si>
    <t>2645</t>
  </si>
  <si>
    <t>F128310108730</t>
  </si>
  <si>
    <t>2646</t>
  </si>
  <si>
    <t>F128310108749</t>
  </si>
  <si>
    <t>2647</t>
  </si>
  <si>
    <t>F128310108758</t>
  </si>
  <si>
    <t>2648</t>
  </si>
  <si>
    <t>F128310108767</t>
  </si>
  <si>
    <t>2649</t>
  </si>
  <si>
    <t>F128310108776</t>
  </si>
  <si>
    <t>2650</t>
  </si>
  <si>
    <t>F128310108785</t>
  </si>
  <si>
    <t>2651</t>
  </si>
  <si>
    <t>F128310108794</t>
  </si>
  <si>
    <t>2652</t>
  </si>
  <si>
    <t>F128310108801</t>
  </si>
  <si>
    <t>2653</t>
  </si>
  <si>
    <t>F128310108810</t>
  </si>
  <si>
    <t>2655</t>
  </si>
  <si>
    <t>F128310108829</t>
  </si>
  <si>
    <t>2666</t>
  </si>
  <si>
    <t>F128310108838</t>
  </si>
  <si>
    <t>6628552</t>
  </si>
  <si>
    <t>2668</t>
  </si>
  <si>
    <t>F128310108847</t>
  </si>
  <si>
    <t>2669</t>
  </si>
  <si>
    <t>F128310108856</t>
  </si>
  <si>
    <t>2670</t>
  </si>
  <si>
    <t>F128310108865</t>
  </si>
  <si>
    <t>2671</t>
  </si>
  <si>
    <t>F128310108874</t>
  </si>
  <si>
    <t>2673</t>
  </si>
  <si>
    <t>F128310108883</t>
  </si>
  <si>
    <t>2674</t>
  </si>
  <si>
    <t>F128310108892</t>
  </si>
  <si>
    <t>2675</t>
  </si>
  <si>
    <t>F128310108909</t>
  </si>
  <si>
    <t>2676</t>
  </si>
  <si>
    <t>F128310108918</t>
  </si>
  <si>
    <t>2677</t>
  </si>
  <si>
    <t>F128310108927</t>
  </si>
  <si>
    <t>2678</t>
  </si>
  <si>
    <t>F128310108936</t>
  </si>
  <si>
    <t>2679</t>
  </si>
  <si>
    <t>F128310108945</t>
  </si>
  <si>
    <t>2680</t>
  </si>
  <si>
    <t>F128310108954</t>
  </si>
  <si>
    <t>2681</t>
  </si>
  <si>
    <t>F128310108963</t>
  </si>
  <si>
    <t>2683</t>
  </si>
  <si>
    <t>F128310108972</t>
  </si>
  <si>
    <t>2685</t>
  </si>
  <si>
    <t>F128310108981</t>
  </si>
  <si>
    <t>2686</t>
  </si>
  <si>
    <t>F128310108990</t>
  </si>
  <si>
    <t>2688</t>
  </si>
  <si>
    <t>F128310109007</t>
  </si>
  <si>
    <t>2689</t>
  </si>
  <si>
    <t>G128110109189</t>
  </si>
  <si>
    <t>6632</t>
  </si>
  <si>
    <t>G128210109196</t>
  </si>
  <si>
    <t>7130</t>
  </si>
  <si>
    <t>F129110109206</t>
  </si>
  <si>
    <t>0312</t>
  </si>
  <si>
    <t>F129110109215</t>
  </si>
  <si>
    <t>0316</t>
  </si>
  <si>
    <t>F129110109224</t>
  </si>
  <si>
    <t>0492</t>
  </si>
  <si>
    <t>F129210109231</t>
  </si>
  <si>
    <t>1264</t>
  </si>
  <si>
    <t>F129210109240</t>
  </si>
  <si>
    <t>1266</t>
  </si>
  <si>
    <t>F129310109257</t>
  </si>
  <si>
    <t>2690</t>
  </si>
  <si>
    <t>F129310109266</t>
  </si>
  <si>
    <t>2691</t>
  </si>
  <si>
    <t>F129310109275</t>
  </si>
  <si>
    <t>2692</t>
  </si>
  <si>
    <t>F129310109284</t>
  </si>
  <si>
    <t>2693</t>
  </si>
  <si>
    <t>F129310109293</t>
  </si>
  <si>
    <t>2694</t>
  </si>
  <si>
    <t>F129310109300</t>
  </si>
  <si>
    <t>2695</t>
  </si>
  <si>
    <t>G129110109348</t>
  </si>
  <si>
    <t>6636</t>
  </si>
  <si>
    <t>F130110109356</t>
  </si>
  <si>
    <t>0320</t>
  </si>
  <si>
    <t>F130210109363</t>
  </si>
  <si>
    <t>1268</t>
  </si>
  <si>
    <t>F130310109370</t>
  </si>
  <si>
    <t>2705</t>
  </si>
  <si>
    <t>F130310109389</t>
  </si>
  <si>
    <t>2706</t>
  </si>
  <si>
    <t>F130310111919</t>
  </si>
  <si>
    <t>2707</t>
  </si>
  <si>
    <t>G130110109407</t>
  </si>
  <si>
    <t>6640</t>
  </si>
  <si>
    <t>F131110109417</t>
  </si>
  <si>
    <t>0324</t>
  </si>
  <si>
    <t>F131210109424</t>
  </si>
  <si>
    <t>1272</t>
  </si>
  <si>
    <t>F131310109431</t>
  </si>
  <si>
    <t>2711</t>
  </si>
  <si>
    <t>G131110109451</t>
  </si>
  <si>
    <t>6644</t>
  </si>
  <si>
    <t>F132110109461</t>
  </si>
  <si>
    <t>0512</t>
  </si>
  <si>
    <t>F132210109478</t>
  </si>
  <si>
    <t>1277</t>
  </si>
  <si>
    <t>G132110109496</t>
  </si>
  <si>
    <t>6648</t>
  </si>
  <si>
    <t>F133110109503</t>
  </si>
  <si>
    <t>0332</t>
  </si>
  <si>
    <t>F133210109510</t>
  </si>
  <si>
    <t>1278</t>
  </si>
  <si>
    <t>F133210109529</t>
  </si>
  <si>
    <t>1279</t>
  </si>
  <si>
    <t>F133310109536</t>
  </si>
  <si>
    <t>2725</t>
  </si>
  <si>
    <t>F133310109545</t>
  </si>
  <si>
    <t>2726</t>
  </si>
  <si>
    <t>F133310109554</t>
  </si>
  <si>
    <t>2727</t>
  </si>
  <si>
    <t>F133310109563</t>
  </si>
  <si>
    <t>2728</t>
  </si>
  <si>
    <t>F133310109572</t>
  </si>
  <si>
    <t>2729</t>
  </si>
  <si>
    <t>F133310109581</t>
  </si>
  <si>
    <t>2730</t>
  </si>
  <si>
    <t>F133310109590</t>
  </si>
  <si>
    <t>2731</t>
  </si>
  <si>
    <t>F133310109607</t>
  </si>
  <si>
    <t>2732</t>
  </si>
  <si>
    <t>F133310109616</t>
  </si>
  <si>
    <t>2733</t>
  </si>
  <si>
    <t>F133310109625</t>
  </si>
  <si>
    <t>2734</t>
  </si>
  <si>
    <t>F133310109634</t>
  </si>
  <si>
    <t>2735</t>
  </si>
  <si>
    <t>F133310109643</t>
  </si>
  <si>
    <t>2736</t>
  </si>
  <si>
    <t>F133310109652</t>
  </si>
  <si>
    <t>2737</t>
  </si>
  <si>
    <t>F133310109661</t>
  </si>
  <si>
    <t>2738</t>
  </si>
  <si>
    <t>F133310109670</t>
  </si>
  <si>
    <t>2743</t>
  </si>
  <si>
    <t>G133110109770</t>
  </si>
  <si>
    <t>6652</t>
  </si>
  <si>
    <t>F134110109780</t>
  </si>
  <si>
    <t>0336</t>
  </si>
  <si>
    <t>F134210109797</t>
  </si>
  <si>
    <t>1282</t>
  </si>
  <si>
    <t>F134210109804</t>
  </si>
  <si>
    <t>1283</t>
  </si>
  <si>
    <t>F134210109813</t>
  </si>
  <si>
    <t>1287</t>
  </si>
  <si>
    <t>F134210109822</t>
  </si>
  <si>
    <t>1295</t>
  </si>
  <si>
    <t>F134210111926</t>
  </si>
  <si>
    <t>1296</t>
  </si>
  <si>
    <t>F134310109839</t>
  </si>
  <si>
    <t>2744</t>
  </si>
  <si>
    <t>F134310109848</t>
  </si>
  <si>
    <t>2745</t>
  </si>
  <si>
    <t>F134310109857</t>
  </si>
  <si>
    <t>2746</t>
  </si>
  <si>
    <t>F134310109866</t>
  </si>
  <si>
    <t>2747</t>
  </si>
  <si>
    <t>F134310109875</t>
  </si>
  <si>
    <t>2748</t>
  </si>
  <si>
    <t>F134310109884</t>
  </si>
  <si>
    <t>2749</t>
  </si>
  <si>
    <t>F134310109893</t>
  </si>
  <si>
    <t>2750</t>
  </si>
  <si>
    <t>F134310109900</t>
  </si>
  <si>
    <t>2751</t>
  </si>
  <si>
    <t>F134310109919</t>
  </si>
  <si>
    <t>2752</t>
  </si>
  <si>
    <t>F134310109928</t>
  </si>
  <si>
    <t>2753</t>
  </si>
  <si>
    <t>F134310109937</t>
  </si>
  <si>
    <t>2754</t>
  </si>
  <si>
    <t>F134310109946</t>
  </si>
  <si>
    <t>2755</t>
  </si>
  <si>
    <t>F134310109955</t>
  </si>
  <si>
    <t>2756</t>
  </si>
  <si>
    <t>F134310109964</t>
  </si>
  <si>
    <t>2757</t>
  </si>
  <si>
    <t>F134310109973</t>
  </si>
  <si>
    <t>2759</t>
  </si>
  <si>
    <t>G134110110035</t>
  </si>
  <si>
    <t>6656</t>
  </si>
  <si>
    <t>G134110110044</t>
  </si>
  <si>
    <t>6660</t>
  </si>
  <si>
    <t>F135110110054</t>
  </si>
  <si>
    <t>0340</t>
  </si>
  <si>
    <t>F135210110061</t>
  </si>
  <si>
    <t>1288</t>
  </si>
  <si>
    <t>F135210110070</t>
  </si>
  <si>
    <t>1292</t>
  </si>
  <si>
    <t>F135210110089</t>
  </si>
  <si>
    <t>1293</t>
  </si>
  <si>
    <t>F135210111961</t>
  </si>
  <si>
    <t>F135310110096</t>
  </si>
  <si>
    <t>2764</t>
  </si>
  <si>
    <t>F135310110103</t>
  </si>
  <si>
    <t>2765</t>
  </si>
  <si>
    <t>F135310110112</t>
  </si>
  <si>
    <t>2766</t>
  </si>
  <si>
    <t>F135310110121</t>
  </si>
  <si>
    <t>2768</t>
  </si>
  <si>
    <t>F135310110130</t>
  </si>
  <si>
    <t>2769</t>
  </si>
  <si>
    <t>F135310110149</t>
  </si>
  <si>
    <t>2770</t>
  </si>
  <si>
    <t>G135110110203</t>
  </si>
  <si>
    <t>6552</t>
  </si>
  <si>
    <t>G135110110212</t>
  </si>
  <si>
    <t>6664</t>
  </si>
  <si>
    <t>G135110110221</t>
  </si>
  <si>
    <t>6668</t>
  </si>
  <si>
    <t>F136110110231</t>
  </si>
  <si>
    <t>0344</t>
  </si>
  <si>
    <t>F136110110240</t>
  </si>
  <si>
    <t>0476</t>
  </si>
  <si>
    <t>F136310110255</t>
  </si>
  <si>
    <t>2779</t>
  </si>
  <si>
    <t>F136310110264</t>
  </si>
  <si>
    <t>2780</t>
  </si>
  <si>
    <t>G136110110300</t>
  </si>
  <si>
    <t>6672</t>
  </si>
  <si>
    <t>F137110110310</t>
  </si>
  <si>
    <t>0516</t>
  </si>
  <si>
    <t>F137210110327</t>
  </si>
  <si>
    <t>1300</t>
  </si>
  <si>
    <t>F137310110334</t>
  </si>
  <si>
    <t>2790</t>
  </si>
  <si>
    <t>F137310110343</t>
  </si>
  <si>
    <t>2791</t>
  </si>
  <si>
    <t>G137110110372</t>
  </si>
  <si>
    <t>6725</t>
  </si>
  <si>
    <t>F138110110382</t>
  </si>
  <si>
    <t>0352</t>
  </si>
  <si>
    <t>F138210110399</t>
  </si>
  <si>
    <t>1305</t>
  </si>
  <si>
    <t>F138310110404</t>
  </si>
  <si>
    <t>2803</t>
  </si>
  <si>
    <t>F138310110413</t>
  </si>
  <si>
    <t>2804</t>
  </si>
  <si>
    <t>F138310110422</t>
  </si>
  <si>
    <t>2805</t>
  </si>
  <si>
    <t>G138110110488</t>
  </si>
  <si>
    <t>6680</t>
  </si>
  <si>
    <t>G138110110497</t>
  </si>
  <si>
    <t>6684</t>
  </si>
  <si>
    <t>F139110110504</t>
  </si>
  <si>
    <t>0520</t>
  </si>
  <si>
    <t>F139210110511</t>
  </si>
  <si>
    <t>1308</t>
  </si>
  <si>
    <t>F139210110520</t>
  </si>
  <si>
    <t>1309</t>
  </si>
  <si>
    <t>F139310110537</t>
  </si>
  <si>
    <t>2811</t>
  </si>
  <si>
    <t>F139310110546</t>
  </si>
  <si>
    <t>2812</t>
  </si>
  <si>
    <t>G139110110566</t>
  </si>
  <si>
    <t>6688</t>
  </si>
  <si>
    <t>F140110110574</t>
  </si>
  <si>
    <t>0360</t>
  </si>
  <si>
    <t>F140110110583</t>
  </si>
  <si>
    <t>0364</t>
  </si>
  <si>
    <t>F140110110592</t>
  </si>
  <si>
    <t>0368</t>
  </si>
  <si>
    <t>F140210110607</t>
  </si>
  <si>
    <t>1312</t>
  </si>
  <si>
    <t>F140210110616</t>
  </si>
  <si>
    <t>1316</t>
  </si>
  <si>
    <t>F140210110625</t>
  </si>
  <si>
    <t>1320</t>
  </si>
  <si>
    <t>F140210110634</t>
  </si>
  <si>
    <t>1322</t>
  </si>
  <si>
    <t>F140310110641</t>
  </si>
  <si>
    <t>2827</t>
  </si>
  <si>
    <t>F140310110650</t>
  </si>
  <si>
    <t>2828</t>
  </si>
  <si>
    <t>F140310110669</t>
  </si>
  <si>
    <t>2829</t>
  </si>
  <si>
    <t>F140310110678</t>
  </si>
  <si>
    <t>2830</t>
  </si>
  <si>
    <t>F140310110687</t>
  </si>
  <si>
    <t>2847</t>
  </si>
  <si>
    <t>F140310110696</t>
  </si>
  <si>
    <t>2848</t>
  </si>
  <si>
    <t>F140310110703</t>
  </si>
  <si>
    <t>2849</t>
  </si>
  <si>
    <t>F140310110712</t>
  </si>
  <si>
    <t>2850</t>
  </si>
  <si>
    <t>F140310110721</t>
  </si>
  <si>
    <t>2852</t>
  </si>
  <si>
    <t>F140310110730</t>
  </si>
  <si>
    <t>2853</t>
  </si>
  <si>
    <t>F140310110749</t>
  </si>
  <si>
    <t>2854</t>
  </si>
  <si>
    <t>F140310110758</t>
  </si>
  <si>
    <t>2855</t>
  </si>
  <si>
    <t>F140310110767</t>
  </si>
  <si>
    <t>2856</t>
  </si>
  <si>
    <t>F140310110776</t>
  </si>
  <si>
    <t>2857</t>
  </si>
  <si>
    <t>F140310110785</t>
  </si>
  <si>
    <t>2858</t>
  </si>
  <si>
    <t>F140310110794</t>
  </si>
  <si>
    <t>2859</t>
  </si>
  <si>
    <t>F140310110801</t>
  </si>
  <si>
    <t>2860</t>
  </si>
  <si>
    <t>F140310110810</t>
  </si>
  <si>
    <t>2861</t>
  </si>
  <si>
    <t>F140310110829</t>
  </si>
  <si>
    <t>2862</t>
  </si>
  <si>
    <t>F140310110838</t>
  </si>
  <si>
    <t>2864</t>
  </si>
  <si>
    <t>F140310110847</t>
  </si>
  <si>
    <t>2865</t>
  </si>
  <si>
    <t>F140310110856</t>
  </si>
  <si>
    <t>2867</t>
  </si>
  <si>
    <t>F140310110865</t>
  </si>
  <si>
    <t>2868</t>
  </si>
  <si>
    <t>F140310110874</t>
  </si>
  <si>
    <t>2869</t>
  </si>
  <si>
    <t>F140310110883</t>
  </si>
  <si>
    <t>2870</t>
  </si>
  <si>
    <t>F140310110892</t>
  </si>
  <si>
    <t>2872</t>
  </si>
  <si>
    <t>F140310110909</t>
  </si>
  <si>
    <t>2873</t>
  </si>
  <si>
    <t>F140310110918</t>
  </si>
  <si>
    <t>2874</t>
  </si>
  <si>
    <t>F140310112006</t>
  </si>
  <si>
    <t>G140110111107</t>
  </si>
  <si>
    <t>6692</t>
  </si>
  <si>
    <t>G140110111116</t>
  </si>
  <si>
    <t>6696</t>
  </si>
  <si>
    <t>G140110111125</t>
  </si>
  <si>
    <t>6700</t>
  </si>
  <si>
    <t>F141110111135</t>
  </si>
  <si>
    <t>0524</t>
  </si>
  <si>
    <t>F141310111140</t>
  </si>
  <si>
    <t>2871</t>
  </si>
  <si>
    <t>F142110111189</t>
  </si>
  <si>
    <t>0380</t>
  </si>
  <si>
    <t>F142210111196</t>
  </si>
  <si>
    <t>1330</t>
  </si>
  <si>
    <t>F142310111201</t>
  </si>
  <si>
    <t>2882</t>
  </si>
  <si>
    <t>F142310111210</t>
  </si>
  <si>
    <t>2883</t>
  </si>
  <si>
    <t>F142310111229</t>
  </si>
  <si>
    <t>2884</t>
  </si>
  <si>
    <t>F142310111238</t>
  </si>
  <si>
    <t>2885</t>
  </si>
  <si>
    <t>F142310111247</t>
  </si>
  <si>
    <t>2886</t>
  </si>
  <si>
    <t>F142310111256</t>
  </si>
  <si>
    <t>2887</t>
  </si>
  <si>
    <t>G142110111285</t>
  </si>
  <si>
    <t>6704</t>
  </si>
  <si>
    <t>F143110111295</t>
  </si>
  <si>
    <t>0384</t>
  </si>
  <si>
    <t>F143210111300</t>
  </si>
  <si>
    <t>1332</t>
  </si>
  <si>
    <t>F143310111317</t>
  </si>
  <si>
    <t>2903</t>
  </si>
  <si>
    <t>F143310111326</t>
  </si>
  <si>
    <t>2904</t>
  </si>
  <si>
    <t>F143310111335</t>
  </si>
  <si>
    <t>2905</t>
  </si>
  <si>
    <t>F143310111344</t>
  </si>
  <si>
    <t>2906</t>
  </si>
  <si>
    <t>F143310111353</t>
  </si>
  <si>
    <t>2907</t>
  </si>
  <si>
    <t>F143310111362</t>
  </si>
  <si>
    <t>2908</t>
  </si>
  <si>
    <t>F143310111371</t>
  </si>
  <si>
    <t>2909</t>
  </si>
  <si>
    <t>G143110111408</t>
  </si>
  <si>
    <t>6729</t>
  </si>
  <si>
    <t>F144110111418</t>
  </si>
  <si>
    <t>0528</t>
  </si>
  <si>
    <t>F144210111425</t>
  </si>
  <si>
    <t>1334</t>
  </si>
  <si>
    <t>F144310111432</t>
  </si>
  <si>
    <t>2914</t>
  </si>
  <si>
    <t>F144310111441</t>
  </si>
  <si>
    <t>2915</t>
  </si>
  <si>
    <t>F144310111450</t>
  </si>
  <si>
    <t>2916</t>
  </si>
  <si>
    <t>G144110111513</t>
  </si>
  <si>
    <t>6708</t>
  </si>
  <si>
    <t>F145110111523</t>
  </si>
  <si>
    <t>0532</t>
  </si>
  <si>
    <t>F145210111530</t>
  </si>
  <si>
    <t>1336</t>
  </si>
  <si>
    <t>F145210111549</t>
  </si>
  <si>
    <t>1338</t>
  </si>
  <si>
    <t>F145310111556</t>
  </si>
  <si>
    <t>2929</t>
  </si>
  <si>
    <t>F145310111565</t>
  </si>
  <si>
    <t>2930</t>
  </si>
  <si>
    <t>F145310111574</t>
  </si>
  <si>
    <t>2931</t>
  </si>
  <si>
    <t>F145310111583</t>
  </si>
  <si>
    <t>2932</t>
  </si>
  <si>
    <t>G145110111610</t>
  </si>
  <si>
    <t>6712</t>
  </si>
  <si>
    <t>F146110111620</t>
  </si>
  <si>
    <t>0396</t>
  </si>
  <si>
    <t>F146110111639</t>
  </si>
  <si>
    <t>0480</t>
  </si>
  <si>
    <t>F146310111644</t>
  </si>
  <si>
    <t>2942</t>
  </si>
  <si>
    <t>F146310111653</t>
  </si>
  <si>
    <t>2943</t>
  </si>
  <si>
    <t>F146310111662</t>
  </si>
  <si>
    <t>2945</t>
  </si>
  <si>
    <t>F146310111671</t>
  </si>
  <si>
    <t>2946</t>
  </si>
  <si>
    <t>G146110111726</t>
  </si>
  <si>
    <t>6716</t>
  </si>
  <si>
    <t>F147110111736</t>
  </si>
  <si>
    <t>0400</t>
  </si>
  <si>
    <t>F147210111743</t>
  </si>
  <si>
    <t>1347</t>
  </si>
  <si>
    <t>F147210111752</t>
  </si>
  <si>
    <t>1348</t>
  </si>
  <si>
    <t>F147210111761</t>
  </si>
  <si>
    <t>1349</t>
  </si>
  <si>
    <t>F147310111778</t>
  </si>
  <si>
    <t>2952</t>
  </si>
  <si>
    <t>F147310111787</t>
  </si>
  <si>
    <t>2953</t>
  </si>
  <si>
    <t>F147310111796</t>
  </si>
  <si>
    <t>2954</t>
  </si>
  <si>
    <t>F147310111803</t>
  </si>
  <si>
    <t>2956</t>
  </si>
  <si>
    <t>G147110111832</t>
  </si>
  <si>
    <t>6732</t>
  </si>
  <si>
    <t>収容定員増減の合計（絶対値）</t>
    <rPh sb="0" eb="4">
      <t>シュウヨウテイイン</t>
    </rPh>
    <rPh sb="4" eb="6">
      <t>ゾウゲン</t>
    </rPh>
    <rPh sb="7" eb="9">
      <t>ゴウケイ</t>
    </rPh>
    <rPh sb="10" eb="13">
      <t>ゼッタイチ</t>
    </rPh>
    <phoneticPr fontId="5"/>
  </si>
  <si>
    <t>再編等後</t>
    <rPh sb="0" eb="2">
      <t>サイヘン</t>
    </rPh>
    <rPh sb="2" eb="3">
      <t>トウ</t>
    </rPh>
    <rPh sb="3" eb="4">
      <t>ゴ</t>
    </rPh>
    <phoneticPr fontId="5"/>
  </si>
  <si>
    <t>（基準日時点で80％を満たしていない場合は記載）学部等の設置等までの計画</t>
    <rPh sb="1" eb="4">
      <t>キジュンビ</t>
    </rPh>
    <rPh sb="4" eb="6">
      <t>ジテン</t>
    </rPh>
    <rPh sb="11" eb="12">
      <t>ミ</t>
    </rPh>
    <rPh sb="18" eb="20">
      <t>バアイ</t>
    </rPh>
    <rPh sb="21" eb="23">
      <t>キサイ</t>
    </rPh>
    <rPh sb="24" eb="26">
      <t>ガクブ</t>
    </rPh>
    <rPh sb="26" eb="27">
      <t>トウ</t>
    </rPh>
    <rPh sb="28" eb="30">
      <t>セッチ</t>
    </rPh>
    <rPh sb="30" eb="31">
      <t>トウ</t>
    </rPh>
    <rPh sb="34" eb="36">
      <t>ケイカク</t>
    </rPh>
    <phoneticPr fontId="5"/>
  </si>
  <si>
    <t>支援期間中における計画（既存の配置状況を含む。フェーズ１期間中に検討する場合は、その行程や手法等について記載。）</t>
    <rPh sb="0" eb="2">
      <t>シエン</t>
    </rPh>
    <rPh sb="2" eb="5">
      <t>キカンチュウ</t>
    </rPh>
    <rPh sb="9" eb="11">
      <t>ケイカク</t>
    </rPh>
    <rPh sb="12" eb="14">
      <t>キゾン</t>
    </rPh>
    <rPh sb="15" eb="17">
      <t>ハイチ</t>
    </rPh>
    <rPh sb="17" eb="19">
      <t>ジョウキョウ</t>
    </rPh>
    <rPh sb="20" eb="21">
      <t>フク</t>
    </rPh>
    <rPh sb="42" eb="44">
      <t>コウテイ</t>
    </rPh>
    <phoneticPr fontId="5"/>
  </si>
  <si>
    <t>助成金申請額
（①）</t>
    <rPh sb="0" eb="3">
      <t>ジョセイキン</t>
    </rPh>
    <rPh sb="1" eb="2">
      <t>ホジョ</t>
    </rPh>
    <rPh sb="3" eb="5">
      <t>シンセイ</t>
    </rPh>
    <rPh sb="5" eb="6">
      <t>ガク</t>
    </rPh>
    <phoneticPr fontId="19"/>
  </si>
  <si>
    <t>助成金申請額
（①）</t>
    <rPh sb="0" eb="2">
      <t>ジョセイ</t>
    </rPh>
    <rPh sb="2" eb="3">
      <t>キン</t>
    </rPh>
    <rPh sb="3" eb="5">
      <t>シンセイ</t>
    </rPh>
    <rPh sb="5" eb="6">
      <t>ガク</t>
    </rPh>
    <phoneticPr fontId="19"/>
  </si>
  <si>
    <t>改組内容</t>
    <rPh sb="0" eb="4">
      <t>カイソナイヨウ</t>
    </rPh>
    <phoneticPr fontId="5"/>
  </si>
  <si>
    <t>転換に係る要件の確認について</t>
    <rPh sb="0" eb="2">
      <t>テンカン</t>
    </rPh>
    <rPh sb="3" eb="4">
      <t>カカ</t>
    </rPh>
    <rPh sb="5" eb="7">
      <t>ヨウケン</t>
    </rPh>
    <rPh sb="8" eb="10">
      <t>カクニン</t>
    </rPh>
    <phoneticPr fontId="5"/>
  </si>
  <si>
    <t>様式１－２</t>
    <rPh sb="0" eb="2">
      <t>ヨウシキ</t>
    </rPh>
    <phoneticPr fontId="5"/>
  </si>
  <si>
    <t>様式１－２（１）</t>
    <rPh sb="0" eb="2">
      <t>ヨウシキ</t>
    </rPh>
    <phoneticPr fontId="5"/>
  </si>
  <si>
    <t>様式１－２（２）</t>
    <rPh sb="0" eb="2">
      <t>ヨウシキ</t>
    </rPh>
    <phoneticPr fontId="5"/>
  </si>
  <si>
    <t>再編後入学定員</t>
    <rPh sb="0" eb="2">
      <t>サイヘン</t>
    </rPh>
    <rPh sb="2" eb="3">
      <t>ゴ</t>
    </rPh>
    <rPh sb="3" eb="5">
      <t>ニュウガク</t>
    </rPh>
    <rPh sb="5" eb="7">
      <t>テイイン</t>
    </rPh>
    <phoneticPr fontId="5"/>
  </si>
  <si>
    <t xml:space="preserve">高等教育の修学支援新制度において、大学等における修学の支援に関する法律（令和元年法律第８号）に基づき、財務状況や収容定員充足率が適正であることを含めた要件を満たすことの確認を受けた大学であること。なお、新設予定の大学で、応募時点において、高等教育の修学支援新制度における要件確認の対象に該当しないものは、本要件は適用されません。
</t>
    <phoneticPr fontId="5"/>
  </si>
  <si>
    <t>大学の総収容定員充足率（在籍学生数の収容定員に対する割合）について、計画の対象となる学部等の設置等に係る設置認可申請又は届出までに80％を満たす計画であること。</t>
    <phoneticPr fontId="5"/>
  </si>
  <si>
    <t>特定成長分野に係る学部の設置等（学部若しくは学科の設置又は収容定員の増加）による組織の変更を伴う学部再編等の計画であること。</t>
    <phoneticPr fontId="5"/>
  </si>
  <si>
    <t>事業計画の選定があった日から４年を経過する日を含む年度の末日までに、計画の対象となる学部等の設置等を行うことを目指す計画であること。（本事業の申請時に既に設置認可申請又は届出を行っている場合を除く。）</t>
    <phoneticPr fontId="5"/>
  </si>
  <si>
    <t>⑨</t>
    <phoneticPr fontId="5"/>
  </si>
  <si>
    <t>当該学部等の所在地</t>
    <rPh sb="0" eb="2">
      <t>トウガイ</t>
    </rPh>
    <rPh sb="2" eb="5">
      <t>ガクブトウ</t>
    </rPh>
    <rPh sb="6" eb="9">
      <t>ショザイチ</t>
    </rPh>
    <phoneticPr fontId="5"/>
  </si>
  <si>
    <t>当該学部等の所在地</t>
    <rPh sb="0" eb="2">
      <t>トウガイ</t>
    </rPh>
    <rPh sb="2" eb="4">
      <t>ガクブ</t>
    </rPh>
    <rPh sb="4" eb="5">
      <t>トウ</t>
    </rPh>
    <rPh sb="6" eb="9">
      <t>ショザイチ</t>
    </rPh>
    <phoneticPr fontId="5"/>
  </si>
  <si>
    <t>様式１－３</t>
    <rPh sb="0" eb="2">
      <t>ヨウシキ</t>
    </rPh>
    <phoneticPr fontId="5"/>
  </si>
  <si>
    <t>本事業の助成対象経費として支出が可能な経費は、本事業計画の遂行に必要な経費であり、本事業の目的を実現するための使途に限定されます。（公募要領参照)
※年度ごとにシートをコピーし、提出ください。
※金額は概算での記入を可能とします。</t>
    <rPh sb="0" eb="1">
      <t>ホン</t>
    </rPh>
    <rPh sb="1" eb="3">
      <t>ジギョウ</t>
    </rPh>
    <rPh sb="4" eb="8">
      <t>ジョセイタイショウ</t>
    </rPh>
    <rPh sb="8" eb="10">
      <t>ケイヒ</t>
    </rPh>
    <rPh sb="13" eb="15">
      <t>シシュツ</t>
    </rPh>
    <rPh sb="16" eb="18">
      <t>カノウ</t>
    </rPh>
    <rPh sb="23" eb="24">
      <t>ホン</t>
    </rPh>
    <rPh sb="24" eb="26">
      <t>ジギョウ</t>
    </rPh>
    <rPh sb="26" eb="28">
      <t>ケイカク</t>
    </rPh>
    <rPh sb="48" eb="50">
      <t>ジツゲン</t>
    </rPh>
    <rPh sb="75" eb="77">
      <t>ネンド</t>
    </rPh>
    <rPh sb="89" eb="91">
      <t>テイシュツ</t>
    </rPh>
    <rPh sb="98" eb="100">
      <t>キンガク</t>
    </rPh>
    <rPh sb="101" eb="103">
      <t>ガイサン</t>
    </rPh>
    <rPh sb="105" eb="107">
      <t>キニュウ</t>
    </rPh>
    <rPh sb="108" eb="110">
      <t>カノウ</t>
    </rPh>
    <phoneticPr fontId="19"/>
  </si>
  <si>
    <t>様式１－４</t>
    <rPh sb="0" eb="2">
      <t>ヨウシキ</t>
    </rPh>
    <phoneticPr fontId="5"/>
  </si>
  <si>
    <t>①備品費</t>
    <rPh sb="1" eb="3">
      <t>ビヒン</t>
    </rPh>
    <rPh sb="3" eb="4">
      <t>ヒ</t>
    </rPh>
    <phoneticPr fontId="5"/>
  </si>
  <si>
    <t>①委託・外注費</t>
    <rPh sb="1" eb="3">
      <t>イタク</t>
    </rPh>
    <rPh sb="4" eb="7">
      <t>ガイチュウヒ</t>
    </rPh>
    <phoneticPr fontId="19"/>
  </si>
  <si>
    <t>④借料及び損料</t>
    <rPh sb="1" eb="3">
      <t>シャクリョウ</t>
    </rPh>
    <rPh sb="3" eb="4">
      <t>オヨ</t>
    </rPh>
    <rPh sb="5" eb="7">
      <t>ソンリョウ</t>
    </rPh>
    <phoneticPr fontId="5"/>
  </si>
  <si>
    <t>⑤その他（諸経費）</t>
    <rPh sb="3" eb="4">
      <t>タ</t>
    </rPh>
    <rPh sb="5" eb="8">
      <t>ショケイヒ</t>
    </rPh>
    <phoneticPr fontId="5"/>
  </si>
  <si>
    <t>［施設設備整備費・建物取得費］</t>
    <rPh sb="1" eb="3">
      <t>シセツ</t>
    </rPh>
    <rPh sb="3" eb="5">
      <t>セツビ</t>
    </rPh>
    <rPh sb="5" eb="7">
      <t>セイビ</t>
    </rPh>
    <rPh sb="7" eb="8">
      <t>ヒ</t>
    </rPh>
    <rPh sb="9" eb="11">
      <t>タテモノ</t>
    </rPh>
    <rPh sb="11" eb="14">
      <t>シュトクヒ</t>
    </rPh>
    <phoneticPr fontId="5"/>
  </si>
  <si>
    <t>実施計画</t>
    <rPh sb="0" eb="2">
      <t>ジッシ</t>
    </rPh>
    <rPh sb="2" eb="4">
      <t>ケイカク</t>
    </rPh>
    <phoneticPr fontId="5"/>
  </si>
  <si>
    <t>（単位：千円）</t>
    <rPh sb="1" eb="3">
      <t>タンイ</t>
    </rPh>
    <rPh sb="4" eb="6">
      <t>センエン</t>
    </rPh>
    <phoneticPr fontId="5"/>
  </si>
  <si>
    <t>年　度</t>
    <rPh sb="0" eb="1">
      <t>トシ</t>
    </rPh>
    <rPh sb="2" eb="3">
      <t>ド</t>
    </rPh>
    <phoneticPr fontId="5"/>
  </si>
  <si>
    <t>令和６年度</t>
    <rPh sb="0" eb="2">
      <t>レイワ</t>
    </rPh>
    <rPh sb="3" eb="5">
      <t>ネンド</t>
    </rPh>
    <phoneticPr fontId="5"/>
  </si>
  <si>
    <t>令和７年度</t>
    <rPh sb="0" eb="2">
      <t>レイワ</t>
    </rPh>
    <rPh sb="3" eb="5">
      <t>ネンド</t>
    </rPh>
    <phoneticPr fontId="5"/>
  </si>
  <si>
    <t>令和８年度</t>
    <rPh sb="0" eb="2">
      <t>レイワ</t>
    </rPh>
    <rPh sb="3" eb="5">
      <t>ネンド</t>
    </rPh>
    <phoneticPr fontId="5"/>
  </si>
  <si>
    <t>令和９年度</t>
    <rPh sb="0" eb="2">
      <t>レイワ</t>
    </rPh>
    <rPh sb="3" eb="5">
      <t>ネンド</t>
    </rPh>
    <phoneticPr fontId="5"/>
  </si>
  <si>
    <t>内訳</t>
    <rPh sb="0" eb="2">
      <t>ウチワケ</t>
    </rPh>
    <phoneticPr fontId="5"/>
  </si>
  <si>
    <t>　施設設備整備費・建物取得費</t>
    <phoneticPr fontId="5"/>
  </si>
  <si>
    <t>　旅費</t>
    <rPh sb="1" eb="3">
      <t>リョヒ</t>
    </rPh>
    <phoneticPr fontId="5"/>
  </si>
  <si>
    <t>※文部科学省や他省庁が実施する他の補助金は「自己負担額」に計上しないこと。</t>
    <rPh sb="22" eb="24">
      <t>ジコ</t>
    </rPh>
    <rPh sb="24" eb="26">
      <t>フタン</t>
    </rPh>
    <phoneticPr fontId="5"/>
  </si>
  <si>
    <t>⑬</t>
    <phoneticPr fontId="5"/>
  </si>
  <si>
    <t>新たな教員</t>
    <rPh sb="0" eb="1">
      <t>アラ</t>
    </rPh>
    <rPh sb="3" eb="5">
      <t>キョウイン</t>
    </rPh>
    <phoneticPr fontId="5"/>
  </si>
  <si>
    <t>ⅱ）　学校教育法第109条の規定に基づき文部科学大臣の認証を受けた者による直近の評価の結果、</t>
    <phoneticPr fontId="5"/>
  </si>
  <si>
    <t>ⅲ）　「私立大学等経常費補助金」において、定員の充足状況に係る基準以外の事由により、前年度に不交付又は</t>
  </si>
  <si>
    <t>ⅳ）　設置計画履行状況等調査において、「指摘事項（法令違反）」が付されている大学</t>
  </si>
  <si>
    <t>ⅴ）　大学、短期大学及び高等専門学校の設置等に係る認可の基準（平成15年文部科学省告示第45号）</t>
  </si>
  <si>
    <t>計画の対象となる組織において、以下A、Bの内それぞれ１つ以上を実施すること。（複数選択可）</t>
    <rPh sb="0" eb="2">
      <t>ケイカク</t>
    </rPh>
    <rPh sb="3" eb="5">
      <t>タイショウ</t>
    </rPh>
    <rPh sb="8" eb="10">
      <t>ソシキ</t>
    </rPh>
    <rPh sb="15" eb="17">
      <t>イカ</t>
    </rPh>
    <rPh sb="21" eb="22">
      <t>ウチ</t>
    </rPh>
    <rPh sb="28" eb="30">
      <t>イジョウ</t>
    </rPh>
    <rPh sb="31" eb="33">
      <t>ジッシ</t>
    </rPh>
    <rPh sb="39" eb="41">
      <t>フクスウ</t>
    </rPh>
    <rPh sb="41" eb="44">
      <t>センタクカ</t>
    </rPh>
    <phoneticPr fontId="5"/>
  </si>
  <si>
    <t>文部科学大臣から国際卓越研究大学として認定を受け、支援を受けている大学でないこと。</t>
    <phoneticPr fontId="5"/>
  </si>
  <si>
    <t>基幹教員数</t>
    <rPh sb="0" eb="2">
      <t>キカン</t>
    </rPh>
    <rPh sb="2" eb="5">
      <t>キョウインスウ</t>
    </rPh>
    <phoneticPr fontId="5"/>
  </si>
  <si>
    <t>ⅳ</t>
    <phoneticPr fontId="5"/>
  </si>
  <si>
    <t>ⅴ</t>
    <phoneticPr fontId="5"/>
  </si>
  <si>
    <t>ⅵ</t>
    <phoneticPr fontId="5"/>
  </si>
  <si>
    <t>(2)</t>
    <phoneticPr fontId="5"/>
  </si>
  <si>
    <t>(3)</t>
    <phoneticPr fontId="5"/>
  </si>
  <si>
    <t>(4)</t>
    <phoneticPr fontId="5"/>
  </si>
  <si>
    <t>(5)</t>
    <phoneticPr fontId="5"/>
  </si>
  <si>
    <t>(6)</t>
    <phoneticPr fontId="5"/>
  </si>
  <si>
    <t>選定された大学は、公募要領に定める申請要件を満たす質の高い教育等に向けた計画の具体化に努めるとともに、その進捗報告を行うこと。また、独立行政法人大学改革支援・学位授与機構法第十六条の三に規定する助成業務の実施に関する方針（令和５年４月13日文部科学大臣認可） 六（２）②に基づき機構が実施する会議に参加すること。</t>
    <rPh sb="9" eb="11">
      <t>コウボ</t>
    </rPh>
    <rPh sb="11" eb="13">
      <t>ヨウリョウ</t>
    </rPh>
    <rPh sb="14" eb="15">
      <t>サダ</t>
    </rPh>
    <rPh sb="17" eb="19">
      <t>シンセイ</t>
    </rPh>
    <phoneticPr fontId="5"/>
  </si>
  <si>
    <t>事業責任者
連絡先</t>
    <rPh sb="0" eb="2">
      <t>ジギョウ</t>
    </rPh>
    <rPh sb="2" eb="5">
      <t>セキニンシャ</t>
    </rPh>
    <rPh sb="6" eb="9">
      <t>レンラクサキ</t>
    </rPh>
    <phoneticPr fontId="5"/>
  </si>
  <si>
    <t>４.確認項目</t>
    <rPh sb="2" eb="6">
      <t>カクニンコウモク</t>
    </rPh>
    <phoneticPr fontId="5"/>
  </si>
  <si>
    <t>⑧</t>
    <phoneticPr fontId="5"/>
  </si>
  <si>
    <t>【以下、★を付した項目については、設置認可申請・届出済みの場合であって、当該項目に係る記載がある書類を提出済みの時は、当該書類を添付することで記載を省略することが可能（その際は、当該書類における該当箇所がわかるようにマーカー等を引いてください。また、本シートの当該項目の欄には「別紙参照」と記載してください。）】</t>
    <phoneticPr fontId="5"/>
  </si>
  <si>
    <t>計画の提案単位（学部又は学科）ごとに「１．基礎情報」の表の順で記載してください。</t>
    <rPh sb="0" eb="2">
      <t>ケイカク</t>
    </rPh>
    <rPh sb="3" eb="7">
      <t>テイアンタンイ</t>
    </rPh>
    <rPh sb="8" eb="10">
      <t>ガクブ</t>
    </rPh>
    <rPh sb="10" eb="11">
      <t>マタ</t>
    </rPh>
    <rPh sb="12" eb="14">
      <t>ガッカ</t>
    </rPh>
    <rPh sb="21" eb="25">
      <t>キソジョウホウ</t>
    </rPh>
    <rPh sb="27" eb="28">
      <t>ヒョウ</t>
    </rPh>
    <rPh sb="29" eb="30">
      <t>ジュン</t>
    </rPh>
    <rPh sb="31" eb="33">
      <t>キサイ</t>
    </rPh>
    <phoneticPr fontId="5"/>
  </si>
  <si>
    <t>名称</t>
    <rPh sb="0" eb="2">
      <t>メイショウ</t>
    </rPh>
    <phoneticPr fontId="5"/>
  </si>
  <si>
    <t>（市区町村まで記入）</t>
    <phoneticPr fontId="5"/>
  </si>
  <si>
    <t>（市区町村まで記入）</t>
    <rPh sb="1" eb="5">
      <t>シクチョウソン</t>
    </rPh>
    <rPh sb="7" eb="9">
      <t>キニュウ</t>
    </rPh>
    <phoneticPr fontId="5"/>
  </si>
  <si>
    <t>申請の有無等</t>
    <rPh sb="0" eb="2">
      <t>シンセイ</t>
    </rPh>
    <rPh sb="3" eb="5">
      <t>ウム</t>
    </rPh>
    <rPh sb="5" eb="6">
      <t>トウ</t>
    </rPh>
    <phoneticPr fontId="5"/>
  </si>
  <si>
    <t>〈申請する計画に係る政府全体の戦略・方針等〉</t>
    <rPh sb="1" eb="3">
      <t>シンセイ</t>
    </rPh>
    <rPh sb="5" eb="7">
      <t>ケイカク</t>
    </rPh>
    <rPh sb="8" eb="9">
      <t>カカ</t>
    </rPh>
    <rPh sb="10" eb="14">
      <t>セイフゼンタイ</t>
    </rPh>
    <rPh sb="15" eb="17">
      <t>センリャク</t>
    </rPh>
    <rPh sb="18" eb="20">
      <t>ホウシン</t>
    </rPh>
    <rPh sb="20" eb="21">
      <t>トウ</t>
    </rPh>
    <phoneticPr fontId="5"/>
  </si>
  <si>
    <t>十分な学生確保の見通しを備えた計画となっていること。（設置等組織が複数ある場合は、それぞれについて記載）</t>
    <rPh sb="27" eb="29">
      <t>セッチ</t>
    </rPh>
    <rPh sb="29" eb="30">
      <t>トウ</t>
    </rPh>
    <rPh sb="30" eb="32">
      <t>ソシキ</t>
    </rPh>
    <rPh sb="33" eb="35">
      <t>フクスウ</t>
    </rPh>
    <rPh sb="37" eb="39">
      <t>バアイ</t>
    </rPh>
    <rPh sb="49" eb="51">
      <t>キサイ</t>
    </rPh>
    <phoneticPr fontId="5"/>
  </si>
  <si>
    <t>計画の対象となる学部等において、実務経験のある教員等による授業科目を配置する計画となっていること。（設置等組織が複数ある場合は、それぞれについて記載）</t>
    <rPh sb="50" eb="52">
      <t>セッチ</t>
    </rPh>
    <phoneticPr fontId="5"/>
  </si>
  <si>
    <t>特定成長分野の人材を育成するための戦略、適切な管理・教育体制や教育研究環境の整備を図る計画となっていること。（設置等組織が複数ある場合は、それぞれについて記載）</t>
    <rPh sb="55" eb="57">
      <t>セッチ</t>
    </rPh>
    <phoneticPr fontId="5"/>
  </si>
  <si>
    <t>計画の対象となる学部又は学科において、自大学以外の機関との連携を通じた教育体制の整備と教育の実施及び多様な入学者の確保に向けた取組を行う計画であること。（設置等組織が複数ある場合は、それぞれについて記載）</t>
    <rPh sb="77" eb="79">
      <t>セッチ</t>
    </rPh>
    <phoneticPr fontId="5"/>
  </si>
  <si>
    <t>産業界を含む社会のニーズ等を踏まえ、学修目標の具体化、体系的な教育カリキュラムの編成及び大学での学修に必要な資質・能力等を評価する入学者選抜が適切に実施され、そのための体制を構築する計画となっていること。（その際、国際的な質保証の枠組みを活用するなど出口における質保証にも十分留意することが重要。また、設置等組織が複数ある場合は、それぞれについて記載。）</t>
    <rPh sb="151" eb="153">
      <t>セッチ</t>
    </rPh>
    <phoneticPr fontId="5"/>
  </si>
  <si>
    <t>学部又は学科の設置を行う場合、地域における特定成長分野の人材を必要としている複数の企業等と設置構想に関する事前協議を行う計画であること。（設置等組織が複数ある場合は、それぞれについて記載）</t>
    <rPh sb="69" eb="71">
      <t>セッチ</t>
    </rPh>
    <phoneticPr fontId="5"/>
  </si>
  <si>
    <t>社会において具体的な人材ニーズが現に存在する、又は、その十分な見通しのある分野に係る学部等の設置等に取り組む計画であること。（設置等組織が複数ある場合は、それぞれについて記載）</t>
    <rPh sb="63" eb="65">
      <t>セッチ</t>
    </rPh>
    <phoneticPr fontId="5"/>
  </si>
  <si>
    <t>※新たな学部又は学科の設置に伴い、他の学部又は学科の定員減（廃止を含む）を行う計画である場合は記載してください。</t>
    <rPh sb="1" eb="2">
      <t>アラ</t>
    </rPh>
    <rPh sb="4" eb="6">
      <t>ガクブ</t>
    </rPh>
    <rPh sb="6" eb="7">
      <t>マタ</t>
    </rPh>
    <rPh sb="8" eb="10">
      <t>ガッカ</t>
    </rPh>
    <rPh sb="11" eb="13">
      <t>セッチ</t>
    </rPh>
    <rPh sb="14" eb="15">
      <t>トモナ</t>
    </rPh>
    <rPh sb="17" eb="18">
      <t>ホカ</t>
    </rPh>
    <rPh sb="19" eb="21">
      <t>ガクブ</t>
    </rPh>
    <rPh sb="21" eb="22">
      <t>マタ</t>
    </rPh>
    <rPh sb="23" eb="25">
      <t>ガッカ</t>
    </rPh>
    <rPh sb="26" eb="29">
      <t>テイインゲン</t>
    </rPh>
    <rPh sb="30" eb="32">
      <t>ハイシ</t>
    </rPh>
    <rPh sb="33" eb="34">
      <t>フク</t>
    </rPh>
    <rPh sb="37" eb="38">
      <t>オコナ</t>
    </rPh>
    <rPh sb="39" eb="41">
      <t>ケイカク</t>
    </rPh>
    <rPh sb="44" eb="46">
      <t>バアイ</t>
    </rPh>
    <rPh sb="47" eb="49">
      <t>キサイ</t>
    </rPh>
    <phoneticPr fontId="5"/>
  </si>
  <si>
    <t>設置等を行う学部等</t>
    <rPh sb="0" eb="2">
      <t>セッチ</t>
    </rPh>
    <rPh sb="2" eb="3">
      <t>トウ</t>
    </rPh>
    <rPh sb="4" eb="5">
      <t>オコナ</t>
    </rPh>
    <rPh sb="8" eb="9">
      <t>トウ</t>
    </rPh>
    <phoneticPr fontId="5"/>
  </si>
  <si>
    <t>設置等に伴い、入学定員を減少、廃止させる学部等</t>
    <rPh sb="0" eb="2">
      <t>セッチ</t>
    </rPh>
    <rPh sb="2" eb="3">
      <t>トウ</t>
    </rPh>
    <rPh sb="4" eb="5">
      <t>トモナ</t>
    </rPh>
    <rPh sb="7" eb="9">
      <t>ニュウガク</t>
    </rPh>
    <rPh sb="12" eb="14">
      <t>ゲンショウ</t>
    </rPh>
    <rPh sb="15" eb="17">
      <t>ハイシ</t>
    </rPh>
    <rPh sb="20" eb="22">
      <t>ガクブ</t>
    </rPh>
    <rPh sb="22" eb="23">
      <t>トウ</t>
    </rPh>
    <phoneticPr fontId="5"/>
  </si>
  <si>
    <t>※学科の名称を記載</t>
    <rPh sb="1" eb="3">
      <t>ガッカ</t>
    </rPh>
    <rPh sb="4" eb="6">
      <t>メイショウ</t>
    </rPh>
    <rPh sb="7" eb="9">
      <t>キサイ</t>
    </rPh>
    <phoneticPr fontId="5"/>
  </si>
  <si>
    <t>（２）１．基礎情報で記載した全ての学科について、基幹教員の氏名等について記載してください。</t>
    <rPh sb="5" eb="9">
      <t>キソジョウホウ</t>
    </rPh>
    <rPh sb="10" eb="12">
      <t>キサイ</t>
    </rPh>
    <rPh sb="14" eb="15">
      <t>スベ</t>
    </rPh>
    <rPh sb="24" eb="26">
      <t>キカン</t>
    </rPh>
    <rPh sb="26" eb="28">
      <t>キョウイン</t>
    </rPh>
    <rPh sb="29" eb="32">
      <t>シメイトウ</t>
    </rPh>
    <rPh sb="36" eb="38">
      <t>キサイ</t>
    </rPh>
    <phoneticPr fontId="5"/>
  </si>
  <si>
    <t>独立行政法人大学改革支援・学位授与機構長　　殿</t>
    <rPh sb="0" eb="6">
      <t>ドクリツギョウセイホウジン</t>
    </rPh>
    <rPh sb="22" eb="23">
      <t>ドノ</t>
    </rPh>
    <phoneticPr fontId="5"/>
  </si>
  <si>
    <t>卒業認定・学位授与の方針（ディプロマ・ポリシー）</t>
    <rPh sb="0" eb="2">
      <t>ソツギョウ</t>
    </rPh>
    <rPh sb="2" eb="4">
      <t>ニンテイ</t>
    </rPh>
    <rPh sb="5" eb="9">
      <t>ガクイジュヨ</t>
    </rPh>
    <rPh sb="10" eb="12">
      <t>ホウシン</t>
    </rPh>
    <phoneticPr fontId="5"/>
  </si>
  <si>
    <t>教育課程編成・実施の方針（カリキュラム・ポリシー）</t>
    <rPh sb="0" eb="6">
      <t>キョウイクカテイヘンセイ</t>
    </rPh>
    <rPh sb="7" eb="9">
      <t>ジッシ</t>
    </rPh>
    <rPh sb="10" eb="12">
      <t>ホウシン</t>
    </rPh>
    <phoneticPr fontId="5"/>
  </si>
  <si>
    <t>入学者受入れの方針（アドミッション・ポリシー）</t>
    <rPh sb="0" eb="5">
      <t>ニュウガクシャウケイ</t>
    </rPh>
    <rPh sb="7" eb="9">
      <t>ホウシン</t>
    </rPh>
    <phoneticPr fontId="5"/>
  </si>
  <si>
    <t>施設設備整備費・建物取得費</t>
    <rPh sb="0" eb="2">
      <t>シセツ</t>
    </rPh>
    <rPh sb="2" eb="4">
      <t>セツビ</t>
    </rPh>
    <rPh sb="4" eb="6">
      <t>セイビ</t>
    </rPh>
    <rPh sb="6" eb="7">
      <t>ヒ</t>
    </rPh>
    <rPh sb="8" eb="10">
      <t>タテモノ</t>
    </rPh>
    <rPh sb="10" eb="13">
      <t>シュトクヒ</t>
    </rPh>
    <phoneticPr fontId="5"/>
  </si>
  <si>
    <t>［人件費・謝金］</t>
    <phoneticPr fontId="5"/>
  </si>
  <si>
    <t>令和10年度</t>
    <rPh sb="0" eb="2">
      <t>レイワ</t>
    </rPh>
    <rPh sb="4" eb="6">
      <t>ネンド</t>
    </rPh>
    <phoneticPr fontId="5"/>
  </si>
  <si>
    <t>令和11年度</t>
    <rPh sb="0" eb="2">
      <t>レイワ</t>
    </rPh>
    <rPh sb="4" eb="6">
      <t>ネンド</t>
    </rPh>
    <phoneticPr fontId="5"/>
  </si>
  <si>
    <t>令和12年度</t>
    <rPh sb="0" eb="2">
      <t>レイワ</t>
    </rPh>
    <rPh sb="4" eb="6">
      <t>ネンド</t>
    </rPh>
    <phoneticPr fontId="5"/>
  </si>
  <si>
    <t>令和13年度</t>
    <rPh sb="0" eb="2">
      <t>レイワ</t>
    </rPh>
    <rPh sb="4" eb="6">
      <t>ネンド</t>
    </rPh>
    <phoneticPr fontId="5"/>
  </si>
  <si>
    <t>　消耗品費</t>
    <rPh sb="1" eb="5">
      <t>ショウモウヒンヒ</t>
    </rPh>
    <phoneticPr fontId="5"/>
  </si>
  <si>
    <t>　謝金</t>
    <rPh sb="1" eb="3">
      <t>シャキン</t>
    </rPh>
    <phoneticPr fontId="5"/>
  </si>
  <si>
    <t>　委託・外注費</t>
    <rPh sb="1" eb="3">
      <t>イタク</t>
    </rPh>
    <rPh sb="4" eb="7">
      <t>ガイチュウヒ</t>
    </rPh>
    <phoneticPr fontId="5"/>
  </si>
  <si>
    <t>　印刷製本費</t>
    <rPh sb="1" eb="3">
      <t>インサツ</t>
    </rPh>
    <rPh sb="3" eb="6">
      <t>セイホンヒ</t>
    </rPh>
    <phoneticPr fontId="5"/>
  </si>
  <si>
    <t>　会議費</t>
    <rPh sb="1" eb="4">
      <t>カイギヒ</t>
    </rPh>
    <phoneticPr fontId="5"/>
  </si>
  <si>
    <t>　借料及び損料</t>
    <rPh sb="1" eb="3">
      <t>シャクリョウ</t>
    </rPh>
    <rPh sb="3" eb="4">
      <t>オヨ</t>
    </rPh>
    <rPh sb="5" eb="7">
      <t>ソンリョウ</t>
    </rPh>
    <phoneticPr fontId="5"/>
  </si>
  <si>
    <t>令和６年度大学・高専機能強化支援事業の申請について</t>
    <rPh sb="0" eb="2">
      <t>レイワ</t>
    </rPh>
    <rPh sb="3" eb="5">
      <t>ネンド</t>
    </rPh>
    <rPh sb="5" eb="7">
      <t>ダイガク</t>
    </rPh>
    <rPh sb="8" eb="10">
      <t>コウセン</t>
    </rPh>
    <rPh sb="10" eb="18">
      <t>キノウキョウカシエンジギョウ</t>
    </rPh>
    <rPh sb="19" eb="21">
      <t>シンセイ</t>
    </rPh>
    <phoneticPr fontId="5"/>
  </si>
  <si>
    <t>　令和６年度大学・高専機能強化支援事業について、申請書類を添えて申請します。</t>
    <rPh sb="1" eb="3">
      <t>レイワ</t>
    </rPh>
    <rPh sb="24" eb="26">
      <t>シンセイ</t>
    </rPh>
    <rPh sb="26" eb="28">
      <t>ショルイ</t>
    </rPh>
    <rPh sb="29" eb="30">
      <t>ソ</t>
    </rPh>
    <rPh sb="32" eb="34">
      <t>シンセイ</t>
    </rPh>
    <phoneticPr fontId="5"/>
  </si>
  <si>
    <t>事務担当者
連絡先</t>
    <rPh sb="0" eb="2">
      <t>ジム</t>
    </rPh>
    <rPh sb="2" eb="5">
      <t>タントウシャ</t>
    </rPh>
    <rPh sb="6" eb="9">
      <t>レンラクサキ</t>
    </rPh>
    <phoneticPr fontId="5"/>
  </si>
  <si>
    <r>
      <rPr>
        <sz val="10.5"/>
        <color theme="1"/>
        <rFont val="Meiryo UI"/>
        <family val="3"/>
        <charset val="128"/>
      </rPr>
      <t>機関</t>
    </r>
    <r>
      <rPr>
        <sz val="10.5"/>
        <rFont val="Meiryo UI"/>
        <family val="3"/>
        <charset val="128"/>
      </rPr>
      <t>要件確認日</t>
    </r>
    <rPh sb="0" eb="2">
      <t>キカン</t>
    </rPh>
    <rPh sb="2" eb="4">
      <t>ヨウケン</t>
    </rPh>
    <rPh sb="4" eb="6">
      <t>カクニン</t>
    </rPh>
    <rPh sb="6" eb="7">
      <t>ビ</t>
    </rPh>
    <phoneticPr fontId="5"/>
  </si>
  <si>
    <t>寄附金、研究費等の外部資金獲得に係る計画</t>
    <rPh sb="0" eb="3">
      <t>キフキン</t>
    </rPh>
    <rPh sb="1" eb="2">
      <t>フ</t>
    </rPh>
    <rPh sb="2" eb="3">
      <t>キン</t>
    </rPh>
    <rPh sb="4" eb="7">
      <t>ケンキュウヒ</t>
    </rPh>
    <rPh sb="7" eb="8">
      <t>トウ</t>
    </rPh>
    <rPh sb="9" eb="11">
      <t>ガイブ</t>
    </rPh>
    <rPh sb="11" eb="13">
      <t>シキン</t>
    </rPh>
    <rPh sb="13" eb="15">
      <t>カクトク</t>
    </rPh>
    <rPh sb="16" eb="17">
      <t>カカ</t>
    </rPh>
    <rPh sb="18" eb="20">
      <t>ケイカク</t>
    </rPh>
    <phoneticPr fontId="5"/>
  </si>
  <si>
    <t>政府全体の戦略・方針名</t>
    <rPh sb="0" eb="2">
      <t>セイフ</t>
    </rPh>
    <rPh sb="2" eb="4">
      <t>ゼンタイ</t>
    </rPh>
    <rPh sb="5" eb="7">
      <t>センリャク</t>
    </rPh>
    <rPh sb="8" eb="10">
      <t>ホウシン</t>
    </rPh>
    <rPh sb="10" eb="11">
      <t>メイ</t>
    </rPh>
    <phoneticPr fontId="5"/>
  </si>
  <si>
    <t>当該戦略等掲載ＵＲＬ</t>
    <rPh sb="0" eb="2">
      <t>トウガイ</t>
    </rPh>
    <rPh sb="2" eb="4">
      <t>センリャク</t>
    </rPh>
    <rPh sb="4" eb="5">
      <t>トウ</t>
    </rPh>
    <rPh sb="5" eb="7">
      <t>ケイサイ</t>
    </rPh>
    <phoneticPr fontId="5"/>
  </si>
  <si>
    <t>取り組む分野に関する主な記載</t>
    <rPh sb="0" eb="1">
      <t>ト</t>
    </rPh>
    <rPh sb="2" eb="3">
      <t>ク</t>
    </rPh>
    <rPh sb="4" eb="6">
      <t>ブンヤ</t>
    </rPh>
    <rPh sb="7" eb="8">
      <t>カン</t>
    </rPh>
    <rPh sb="10" eb="11">
      <t>オモ</t>
    </rPh>
    <rPh sb="12" eb="14">
      <t>キサイ</t>
    </rPh>
    <phoneticPr fontId="5"/>
  </si>
  <si>
    <t>他学部等の定員の減少数</t>
    <rPh sb="0" eb="2">
      <t>ガクブ</t>
    </rPh>
    <rPh sb="2" eb="3">
      <t>トウ</t>
    </rPh>
    <rPh sb="4" eb="6">
      <t>テイイン</t>
    </rPh>
    <rPh sb="7" eb="9">
      <t>ゲンショウ</t>
    </rPh>
    <rPh sb="9" eb="10">
      <t>スウ</t>
    </rPh>
    <phoneticPr fontId="5"/>
  </si>
  <si>
    <t>チェックした項目に関する支援期間中における計画及び実績（フェーズ１期間中に検討する場合は、その行程や手法等について記載）
（設置等組織が複数ある場合は、それぞれについて記載）</t>
    <rPh sb="6" eb="8">
      <t>コウモク</t>
    </rPh>
    <rPh sb="9" eb="10">
      <t>カン</t>
    </rPh>
    <rPh sb="12" eb="14">
      <t>シエン</t>
    </rPh>
    <rPh sb="14" eb="17">
      <t>キカンチュウ</t>
    </rPh>
    <rPh sb="21" eb="23">
      <t>ケイカク</t>
    </rPh>
    <rPh sb="23" eb="24">
      <t>オヨ</t>
    </rPh>
    <rPh sb="25" eb="27">
      <t>ジッセキ</t>
    </rPh>
    <rPh sb="47" eb="49">
      <t>コウテイ</t>
    </rPh>
    <rPh sb="62" eb="64">
      <t>セッチ</t>
    </rPh>
    <phoneticPr fontId="5"/>
  </si>
  <si>
    <t>再編前入学定員</t>
    <rPh sb="0" eb="1">
      <t>ヘン</t>
    </rPh>
    <rPh sb="1" eb="2">
      <t>マエ</t>
    </rPh>
    <rPh sb="2" eb="4">
      <t>ニュウガク</t>
    </rPh>
    <rPh sb="4" eb="6">
      <t>テイイン</t>
    </rPh>
    <phoneticPr fontId="5"/>
  </si>
  <si>
    <t>令和　年　月　日</t>
    <rPh sb="0" eb="2">
      <t>レイワ</t>
    </rPh>
    <rPh sb="3" eb="4">
      <t>ネン</t>
    </rPh>
    <rPh sb="5" eb="6">
      <t>ガツ</t>
    </rPh>
    <rPh sb="7" eb="8">
      <t>ニチ</t>
    </rPh>
    <phoneticPr fontId="5"/>
  </si>
  <si>
    <t>役　職　名</t>
    <rPh sb="0" eb="1">
      <t>ヤク</t>
    </rPh>
    <rPh sb="2" eb="3">
      <t>ショク</t>
    </rPh>
    <rPh sb="4" eb="5">
      <t>ナ</t>
    </rPh>
    <phoneticPr fontId="5"/>
  </si>
  <si>
    <t>　○　○　○　○</t>
    <phoneticPr fontId="5"/>
  </si>
  <si>
    <t>認可申請の内容</t>
    <rPh sb="0" eb="4">
      <t>ニンカシンセイ</t>
    </rPh>
    <rPh sb="5" eb="7">
      <t>ナイヨウ</t>
    </rPh>
    <phoneticPr fontId="5"/>
  </si>
  <si>
    <t>５.参考情報</t>
    <rPh sb="2" eb="4">
      <t>サンコウ</t>
    </rPh>
    <rPh sb="4" eb="6">
      <t>ジョウホウ</t>
    </rPh>
    <phoneticPr fontId="5"/>
  </si>
  <si>
    <t>ⅰ）　特定地域内学部収容定員の抑制等に関する命令第８条第２項第５号（高度なデジタル人材の育成に係る例外）に基づく届出予定の有無</t>
    <rPh sb="58" eb="60">
      <t>ヨテイ</t>
    </rPh>
    <rPh sb="61" eb="63">
      <t>ウム</t>
    </rPh>
    <phoneticPr fontId="5"/>
  </si>
  <si>
    <t>ⅱ）　設置等組織の改組分野</t>
    <rPh sb="3" eb="8">
      <t>セッチトウソシキ</t>
    </rPh>
    <rPh sb="9" eb="13">
      <t>カイソブンヤ</t>
    </rPh>
    <phoneticPr fontId="5"/>
  </si>
  <si>
    <t>該当する項目をチェックしてください。</t>
    <rPh sb="0" eb="2">
      <t>ガイトウ</t>
    </rPh>
    <rPh sb="4" eb="6">
      <t>コウモク</t>
    </rPh>
    <phoneticPr fontId="5"/>
  </si>
  <si>
    <t>ⅲ）　大学における初めての理系学部・学科の設置に該当する</t>
    <rPh sb="3" eb="5">
      <t>ダイガク</t>
    </rPh>
    <rPh sb="9" eb="10">
      <t>ハジ</t>
    </rPh>
    <rPh sb="13" eb="15">
      <t>リケイ</t>
    </rPh>
    <rPh sb="15" eb="17">
      <t>ガクブ</t>
    </rPh>
    <rPh sb="18" eb="20">
      <t>ガッカ</t>
    </rPh>
    <rPh sb="21" eb="23">
      <t>セッチ</t>
    </rPh>
    <rPh sb="24" eb="26">
      <t>ガイトウ</t>
    </rPh>
    <phoneticPr fontId="5"/>
  </si>
  <si>
    <t>収容定員の増加数</t>
    <rPh sb="0" eb="4">
      <t>シュウヨウテイイン</t>
    </rPh>
    <rPh sb="5" eb="8">
      <t>ゾウカスウ</t>
    </rPh>
    <phoneticPr fontId="5"/>
  </si>
  <si>
    <t>設置等に伴う他学部等の収容定員の減少数</t>
    <rPh sb="0" eb="3">
      <t>セッチトウ</t>
    </rPh>
    <rPh sb="4" eb="5">
      <t>トモナ</t>
    </rPh>
    <rPh sb="6" eb="10">
      <t>タガクブトウ</t>
    </rPh>
    <rPh sb="11" eb="15">
      <t>シュウヨウテイイン</t>
    </rPh>
    <rPh sb="16" eb="19">
      <t>ゲンショウスウ</t>
    </rPh>
    <phoneticPr fontId="5"/>
  </si>
  <si>
    <t>フェーズ2
前倒し</t>
    <rPh sb="6" eb="8">
      <t>マエダオ</t>
    </rPh>
    <phoneticPr fontId="5"/>
  </si>
  <si>
    <t>認可申請
又は届出</t>
    <rPh sb="0" eb="4">
      <t>ニンカシンセイ</t>
    </rPh>
    <rPh sb="5" eb="6">
      <t>マタ</t>
    </rPh>
    <rPh sb="7" eb="9">
      <t>トドケデ</t>
    </rPh>
    <phoneticPr fontId="5"/>
  </si>
  <si>
    <t>フェーズ１
後倒し</t>
    <rPh sb="6" eb="8">
      <t>ウシロダオ</t>
    </rPh>
    <phoneticPr fontId="5"/>
  </si>
  <si>
    <t>フェーズ２</t>
    <phoneticPr fontId="5"/>
  </si>
  <si>
    <t>開設
又は定員増</t>
    <rPh sb="0" eb="2">
      <t>カイセツ</t>
    </rPh>
    <rPh sb="3" eb="4">
      <t>マタ</t>
    </rPh>
    <rPh sb="5" eb="8">
      <t>テイインゾウ</t>
    </rPh>
    <phoneticPr fontId="5"/>
  </si>
  <si>
    <t>フェーズ２
後倒し</t>
    <rPh sb="6" eb="8">
      <t>ウシロダオ</t>
    </rPh>
    <phoneticPr fontId="5"/>
  </si>
  <si>
    <t>フェーズ３</t>
    <phoneticPr fontId="5"/>
  </si>
  <si>
    <t>事業計画名</t>
    <rPh sb="0" eb="5">
      <t>ジギョウケイカクメイ</t>
    </rPh>
    <phoneticPr fontId="5"/>
  </si>
  <si>
    <t>該当の有無</t>
    <rPh sb="0" eb="2">
      <t>ガイトウ</t>
    </rPh>
    <rPh sb="3" eb="5">
      <t>ウム</t>
    </rPh>
    <phoneticPr fontId="5"/>
  </si>
  <si>
    <t>※「機関要件確認日」欄には、確認が行われたことの通知があった最新の日を記入する。</t>
    <phoneticPr fontId="5"/>
  </si>
  <si>
    <t>予定の有無</t>
    <rPh sb="0" eb="2">
      <t>ヨテイ</t>
    </rPh>
    <rPh sb="3" eb="5">
      <t>ウム</t>
    </rPh>
    <phoneticPr fontId="5"/>
  </si>
  <si>
    <t>改組分野</t>
    <rPh sb="0" eb="4">
      <t>カイソブンヤ</t>
    </rPh>
    <phoneticPr fontId="5"/>
  </si>
  <si>
    <t>（１）事業概要</t>
    <phoneticPr fontId="42"/>
  </si>
  <si>
    <t>（２）フェーズごとの計画（本事業における学部等の設置等に係る計画とそれに伴う取組等の計画について記載）</t>
    <rPh sb="10" eb="12">
      <t>ケイカク</t>
    </rPh>
    <rPh sb="13" eb="16">
      <t>ホンジギョウ</t>
    </rPh>
    <rPh sb="20" eb="23">
      <t>ガクブトウ</t>
    </rPh>
    <rPh sb="24" eb="27">
      <t>セッチトウ</t>
    </rPh>
    <rPh sb="28" eb="29">
      <t>カカ</t>
    </rPh>
    <rPh sb="30" eb="32">
      <t>ケイカク</t>
    </rPh>
    <rPh sb="36" eb="37">
      <t>トモナ</t>
    </rPh>
    <rPh sb="38" eb="41">
      <t>トリクミトウ</t>
    </rPh>
    <rPh sb="42" eb="44">
      <t>ケイカク</t>
    </rPh>
    <rPh sb="48" eb="50">
      <t>キサイ</t>
    </rPh>
    <phoneticPr fontId="5"/>
  </si>
  <si>
    <t>（１）文字数</t>
    <rPh sb="3" eb="6">
      <t>モジスウ</t>
    </rPh>
    <phoneticPr fontId="5"/>
  </si>
  <si>
    <t>①助成期間に係る助成事業に要する経費</t>
    <rPh sb="1" eb="5">
      <t>ジョセイキカン</t>
    </rPh>
    <rPh sb="6" eb="7">
      <t>カカ</t>
    </rPh>
    <rPh sb="8" eb="12">
      <t>ジョセイジギョウ</t>
    </rPh>
    <rPh sb="13" eb="14">
      <t>ヨウ</t>
    </rPh>
    <rPh sb="16" eb="18">
      <t>ケイヒ</t>
    </rPh>
    <phoneticPr fontId="5"/>
  </si>
  <si>
    <t>助成対象経費</t>
    <rPh sb="0" eb="6">
      <t>ジョセイタイショウケイヒ</t>
    </rPh>
    <phoneticPr fontId="5"/>
  </si>
  <si>
    <t>備品費</t>
    <rPh sb="0" eb="2">
      <t>ビヒン</t>
    </rPh>
    <rPh sb="2" eb="3">
      <t>ヒ</t>
    </rPh>
    <phoneticPr fontId="5"/>
  </si>
  <si>
    <t>消耗品費</t>
    <rPh sb="0" eb="2">
      <t>ショウモウ</t>
    </rPh>
    <rPh sb="2" eb="3">
      <t>ヒン</t>
    </rPh>
    <rPh sb="3" eb="4">
      <t>ヒ</t>
    </rPh>
    <phoneticPr fontId="5"/>
  </si>
  <si>
    <t>人件費</t>
    <rPh sb="0" eb="3">
      <t>ジンケンヒ</t>
    </rPh>
    <phoneticPr fontId="5"/>
  </si>
  <si>
    <t>謝金</t>
    <rPh sb="0" eb="2">
      <t>シャキン</t>
    </rPh>
    <phoneticPr fontId="5"/>
  </si>
  <si>
    <t>委託・外注費</t>
    <rPh sb="0" eb="2">
      <t>イタク</t>
    </rPh>
    <rPh sb="3" eb="6">
      <t>ガイチュウヒ</t>
    </rPh>
    <phoneticPr fontId="19"/>
  </si>
  <si>
    <t>印刷製本費</t>
    <rPh sb="0" eb="2">
      <t>インサツ</t>
    </rPh>
    <rPh sb="2" eb="4">
      <t>セイホン</t>
    </rPh>
    <rPh sb="4" eb="5">
      <t>ヒ</t>
    </rPh>
    <phoneticPr fontId="5"/>
  </si>
  <si>
    <t>会議費</t>
    <rPh sb="0" eb="3">
      <t>カイギヒ</t>
    </rPh>
    <phoneticPr fontId="5"/>
  </si>
  <si>
    <t>借料及び損料</t>
    <rPh sb="0" eb="2">
      <t>シャクリョウ</t>
    </rPh>
    <rPh sb="2" eb="3">
      <t>オヨ</t>
    </rPh>
    <rPh sb="4" eb="6">
      <t>ソンリョウ</t>
    </rPh>
    <phoneticPr fontId="5"/>
  </si>
  <si>
    <t>その他（諸経費）</t>
    <rPh sb="2" eb="3">
      <t>タ</t>
    </rPh>
    <rPh sb="4" eb="7">
      <t>ショケイヒ</t>
    </rPh>
    <phoneticPr fontId="5"/>
  </si>
  <si>
    <t>助成金申請額
（A）</t>
    <rPh sb="0" eb="2">
      <t>ジョセイ</t>
    </rPh>
    <rPh sb="2" eb="3">
      <t>キン</t>
    </rPh>
    <rPh sb="3" eb="5">
      <t>シンセイ</t>
    </rPh>
    <rPh sb="5" eb="6">
      <t>ガク</t>
    </rPh>
    <phoneticPr fontId="19"/>
  </si>
  <si>
    <t>自己負担額
（B）</t>
    <rPh sb="0" eb="2">
      <t>ジコ</t>
    </rPh>
    <rPh sb="2" eb="4">
      <t>フタン</t>
    </rPh>
    <rPh sb="4" eb="5">
      <t>ガク</t>
    </rPh>
    <phoneticPr fontId="5"/>
  </si>
  <si>
    <t>備考</t>
    <rPh sb="0" eb="2">
      <t>ビコウ</t>
    </rPh>
    <phoneticPr fontId="5"/>
  </si>
  <si>
    <t>代表の職名・氏名</t>
    <rPh sb="0" eb="2">
      <t>ダイヒョウ</t>
    </rPh>
    <rPh sb="3" eb="5">
      <t>ショクメイ</t>
    </rPh>
    <rPh sb="6" eb="8">
      <t>シメイ</t>
    </rPh>
    <phoneticPr fontId="5"/>
  </si>
  <si>
    <t>←様式１－１の「設置者・申請者」と一致させてください。</t>
    <rPh sb="1" eb="3">
      <t>ヨウシキ</t>
    </rPh>
    <rPh sb="17" eb="19">
      <t>イッチ</t>
    </rPh>
    <phoneticPr fontId="4"/>
  </si>
  <si>
    <t>設置者・申請者</t>
    <rPh sb="0" eb="3">
      <t>セッチシャ</t>
    </rPh>
    <rPh sb="4" eb="7">
      <t>シンセイシャ</t>
    </rPh>
    <phoneticPr fontId="5"/>
  </si>
  <si>
    <t>担当者</t>
    <rPh sb="0" eb="3">
      <t>タントウシャ</t>
    </rPh>
    <phoneticPr fontId="5"/>
  </si>
  <si>
    <t>担当者１</t>
    <rPh sb="0" eb="3">
      <t>タントウシャ</t>
    </rPh>
    <phoneticPr fontId="5"/>
  </si>
  <si>
    <t>担当者２</t>
    <rPh sb="0" eb="3">
      <t>タントウシャ</t>
    </rPh>
    <phoneticPr fontId="5"/>
  </si>
  <si>
    <t>担当者３</t>
    <rPh sb="0" eb="3">
      <t>タントウシャ</t>
    </rPh>
    <phoneticPr fontId="5"/>
  </si>
  <si>
    <t>計画の具体化に努める</t>
    <rPh sb="0" eb="2">
      <t>ケイカク</t>
    </rPh>
    <rPh sb="3" eb="6">
      <t>グタイカ</t>
    </rPh>
    <rPh sb="7" eb="8">
      <t>ツト</t>
    </rPh>
    <phoneticPr fontId="5"/>
  </si>
  <si>
    <t>計画の進捗報告を行う</t>
    <rPh sb="0" eb="2">
      <t>ケイカク</t>
    </rPh>
    <rPh sb="3" eb="7">
      <t>シンチョクホウコク</t>
    </rPh>
    <rPh sb="8" eb="9">
      <t>オコナ</t>
    </rPh>
    <phoneticPr fontId="5"/>
  </si>
  <si>
    <t>会議に参加する</t>
    <rPh sb="0" eb="2">
      <t>カイギ</t>
    </rPh>
    <rPh sb="3" eb="5">
      <t>サンカ</t>
    </rPh>
    <phoneticPr fontId="5"/>
  </si>
  <si>
    <t>　　学部　　学科について</t>
    <phoneticPr fontId="5"/>
  </si>
  <si>
    <t>※学部・学科の名称を記載</t>
    <rPh sb="1" eb="3">
      <t>ガクブ</t>
    </rPh>
    <rPh sb="4" eb="6">
      <t>ガッカ</t>
    </rPh>
    <rPh sb="7" eb="9">
      <t>メイショウ</t>
    </rPh>
    <rPh sb="10" eb="12">
      <t>キサイ</t>
    </rPh>
    <phoneticPr fontId="5"/>
  </si>
  <si>
    <t>様式１－２（１）３つのポリシー</t>
    <rPh sb="0" eb="2">
      <t>ヨウシキ</t>
    </rPh>
    <phoneticPr fontId="5"/>
  </si>
  <si>
    <t>設置等を行う学科</t>
    <rPh sb="0" eb="3">
      <t>セッチトウ</t>
    </rPh>
    <rPh sb="4" eb="5">
      <t>オコナ</t>
    </rPh>
    <rPh sb="6" eb="8">
      <t>ガッカ</t>
    </rPh>
    <phoneticPr fontId="5"/>
  </si>
  <si>
    <t>設置等に伴い、入学定員を減少、廃止させる学科</t>
    <rPh sb="20" eb="22">
      <t>ガッカ</t>
    </rPh>
    <phoneticPr fontId="5"/>
  </si>
  <si>
    <t>定員減又は
学部等の廃止</t>
    <rPh sb="0" eb="2">
      <t>テイイン</t>
    </rPh>
    <rPh sb="3" eb="4">
      <t>マタ</t>
    </rPh>
    <rPh sb="6" eb="8">
      <t>ガクブ</t>
    </rPh>
    <rPh sb="8" eb="9">
      <t>トウ</t>
    </rPh>
    <rPh sb="10" eb="12">
      <t>ハイシ</t>
    </rPh>
    <phoneticPr fontId="5"/>
  </si>
  <si>
    <t>助成金申請額
（A）</t>
    <rPh sb="0" eb="3">
      <t>ジョセイキン</t>
    </rPh>
    <rPh sb="1" eb="2">
      <t>ホジョ</t>
    </rPh>
    <rPh sb="3" eb="5">
      <t>シンセイ</t>
    </rPh>
    <rPh sb="5" eb="6">
      <t>ガク</t>
    </rPh>
    <phoneticPr fontId="19"/>
  </si>
  <si>
    <t>１.基本情報</t>
    <phoneticPr fontId="25"/>
  </si>
  <si>
    <t>※令和5年5月1日時点</t>
    <rPh sb="1" eb="3">
      <t>レイワ</t>
    </rPh>
    <rPh sb="4" eb="5">
      <t>ネン</t>
    </rPh>
    <rPh sb="6" eb="7">
      <t>ガツ</t>
    </rPh>
    <rPh sb="8" eb="9">
      <t>ニチ</t>
    </rPh>
    <rPh sb="9" eb="11">
      <t>ジテン</t>
    </rPh>
    <phoneticPr fontId="44"/>
  </si>
  <si>
    <t>学部学科
組織構成</t>
    <rPh sb="0" eb="4">
      <t>ガクブガッカ</t>
    </rPh>
    <rPh sb="5" eb="7">
      <t>ソシキ</t>
    </rPh>
    <rPh sb="7" eb="9">
      <t>コウセイ</t>
    </rPh>
    <phoneticPr fontId="5"/>
  </si>
  <si>
    <t>２.事業概要</t>
    <rPh sb="2" eb="6">
      <t>ジギョウガイヨウ</t>
    </rPh>
    <phoneticPr fontId="25"/>
  </si>
  <si>
    <t>３.本事業で新たに設置等を行う組織</t>
    <phoneticPr fontId="25"/>
  </si>
  <si>
    <t>改組予定年度</t>
    <rPh sb="0" eb="2">
      <t>カイソ</t>
    </rPh>
    <rPh sb="2" eb="6">
      <t>ヨテイネンド</t>
    </rPh>
    <phoneticPr fontId="5"/>
  </si>
  <si>
    <t>入学定員の増加数</t>
    <rPh sb="0" eb="2">
      <t>ニュウガク</t>
    </rPh>
    <rPh sb="2" eb="4">
      <t>テイイン</t>
    </rPh>
    <rPh sb="5" eb="8">
      <t>ゾウカスウ</t>
    </rPh>
    <phoneticPr fontId="5"/>
  </si>
  <si>
    <t>他学部等の入学定員の減少数</t>
    <rPh sb="0" eb="3">
      <t>タガクブ</t>
    </rPh>
    <rPh sb="3" eb="4">
      <t>トウ</t>
    </rPh>
    <rPh sb="5" eb="7">
      <t>ニュウガク</t>
    </rPh>
    <rPh sb="7" eb="9">
      <t>テイイン</t>
    </rPh>
    <rPh sb="10" eb="12">
      <t>ゲンショウ</t>
    </rPh>
    <rPh sb="12" eb="13">
      <t>スウ</t>
    </rPh>
    <phoneticPr fontId="5"/>
  </si>
  <si>
    <t>認可申請・届出の別</t>
    <rPh sb="0" eb="2">
      <t>ニンカ</t>
    </rPh>
    <rPh sb="2" eb="4">
      <t>シンセイ</t>
    </rPh>
    <rPh sb="5" eb="7">
      <t>トドケデ</t>
    </rPh>
    <rPh sb="8" eb="9">
      <t>ベツ</t>
    </rPh>
    <phoneticPr fontId="5"/>
  </si>
  <si>
    <t>　a.企業や自治体と連携した科目（PBL等）の整備・実施</t>
    <rPh sb="3" eb="5">
      <t>キギョウ</t>
    </rPh>
    <rPh sb="6" eb="9">
      <t>ジチタイ</t>
    </rPh>
    <rPh sb="10" eb="12">
      <t>レンケイ</t>
    </rPh>
    <rPh sb="14" eb="16">
      <t>カモク</t>
    </rPh>
    <rPh sb="20" eb="21">
      <t>トウ</t>
    </rPh>
    <rPh sb="23" eb="25">
      <t>セイビ</t>
    </rPh>
    <rPh sb="26" eb="28">
      <t>ジッシ</t>
    </rPh>
    <phoneticPr fontId="5"/>
  </si>
  <si>
    <t>　b.関連分野に強みを持つ地域の他大学と連携した科目の整備・実施</t>
    <rPh sb="3" eb="7">
      <t>カンレンブンヤ</t>
    </rPh>
    <rPh sb="8" eb="9">
      <t>ツヨ</t>
    </rPh>
    <rPh sb="11" eb="12">
      <t>モ</t>
    </rPh>
    <rPh sb="13" eb="15">
      <t>チイキ</t>
    </rPh>
    <rPh sb="16" eb="19">
      <t>タダイガク</t>
    </rPh>
    <rPh sb="20" eb="22">
      <t>レンケイ</t>
    </rPh>
    <rPh sb="24" eb="26">
      <t>カモク</t>
    </rPh>
    <rPh sb="27" eb="29">
      <t>セイビ</t>
    </rPh>
    <rPh sb="30" eb="32">
      <t>ジッシ</t>
    </rPh>
    <phoneticPr fontId="5"/>
  </si>
  <si>
    <t>　c.関連分野に強みを持つ海外大学との連携（連携した科目や交換留学プログラムの整備・実施等）</t>
    <rPh sb="3" eb="7">
      <t>カンレンブンヤ</t>
    </rPh>
    <rPh sb="8" eb="9">
      <t>ツヨ</t>
    </rPh>
    <rPh sb="11" eb="12">
      <t>モ</t>
    </rPh>
    <rPh sb="13" eb="17">
      <t>カイガイダイガク</t>
    </rPh>
    <rPh sb="19" eb="21">
      <t>レンケイ</t>
    </rPh>
    <rPh sb="22" eb="24">
      <t>レンケイ</t>
    </rPh>
    <rPh sb="26" eb="28">
      <t>カモク</t>
    </rPh>
    <rPh sb="29" eb="33">
      <t>コウカンリュウガク</t>
    </rPh>
    <rPh sb="39" eb="41">
      <t>セイビ</t>
    </rPh>
    <rPh sb="42" eb="44">
      <t>ジッシ</t>
    </rPh>
    <rPh sb="44" eb="45">
      <t>トウ</t>
    </rPh>
    <phoneticPr fontId="5"/>
  </si>
  <si>
    <t>　a.入学者選抜における科目の見直し</t>
    <rPh sb="3" eb="6">
      <t>ニュウガクシャ</t>
    </rPh>
    <rPh sb="6" eb="8">
      <t>センバツ</t>
    </rPh>
    <rPh sb="12" eb="14">
      <t>カモク</t>
    </rPh>
    <rPh sb="15" eb="17">
      <t>ミナオ</t>
    </rPh>
    <phoneticPr fontId="5"/>
  </si>
  <si>
    <t>　b.女子学生の確保（志願者数増）に向けた取組</t>
    <rPh sb="3" eb="5">
      <t>ジョシ</t>
    </rPh>
    <rPh sb="5" eb="7">
      <t>ガクセイ</t>
    </rPh>
    <rPh sb="8" eb="10">
      <t>カクホ</t>
    </rPh>
    <rPh sb="11" eb="14">
      <t>シガンシャ</t>
    </rPh>
    <rPh sb="14" eb="15">
      <t>スウ</t>
    </rPh>
    <rPh sb="15" eb="16">
      <t>ゾウ</t>
    </rPh>
    <rPh sb="18" eb="19">
      <t>ム</t>
    </rPh>
    <rPh sb="21" eb="23">
      <t>トリクミ</t>
    </rPh>
    <phoneticPr fontId="5"/>
  </si>
  <si>
    <t>　c.地域の初等中等教育段階の学校との連携（出張授業の実施等）</t>
    <rPh sb="3" eb="5">
      <t>チイキ</t>
    </rPh>
    <rPh sb="6" eb="8">
      <t>ショトウ</t>
    </rPh>
    <rPh sb="8" eb="10">
      <t>チュウトウ</t>
    </rPh>
    <rPh sb="10" eb="12">
      <t>キョウイク</t>
    </rPh>
    <rPh sb="12" eb="14">
      <t>ダンカイ</t>
    </rPh>
    <rPh sb="15" eb="17">
      <t>ガッコウ</t>
    </rPh>
    <rPh sb="19" eb="21">
      <t>レンケイ</t>
    </rPh>
    <rPh sb="22" eb="24">
      <t>シュッチョウ</t>
    </rPh>
    <rPh sb="24" eb="26">
      <t>ジュギョウ</t>
    </rPh>
    <rPh sb="27" eb="29">
      <t>ジッシ</t>
    </rPh>
    <rPh sb="29" eb="30">
      <t>トウ</t>
    </rPh>
    <phoneticPr fontId="5"/>
  </si>
  <si>
    <t>　d.社会人学生の受入れ強化に向けた取組（リカレント・リスキリングへの対応）</t>
    <rPh sb="3" eb="5">
      <t>シャカイ</t>
    </rPh>
    <rPh sb="5" eb="6">
      <t>ジン</t>
    </rPh>
    <rPh sb="6" eb="8">
      <t>ガクセイ</t>
    </rPh>
    <rPh sb="9" eb="10">
      <t>ウ</t>
    </rPh>
    <rPh sb="10" eb="11">
      <t>イ</t>
    </rPh>
    <rPh sb="12" eb="14">
      <t>キョウカ</t>
    </rPh>
    <rPh sb="15" eb="16">
      <t>ム</t>
    </rPh>
    <rPh sb="18" eb="20">
      <t>トリクミ</t>
    </rPh>
    <rPh sb="35" eb="37">
      <t>タイオウ</t>
    </rPh>
    <phoneticPr fontId="5"/>
  </si>
  <si>
    <t>　e.留学生の受入れ強化に向けた取組</t>
    <rPh sb="3" eb="6">
      <t>リュウガクセイ</t>
    </rPh>
    <rPh sb="7" eb="8">
      <t>ウ</t>
    </rPh>
    <rPh sb="8" eb="9">
      <t>イ</t>
    </rPh>
    <rPh sb="10" eb="12">
      <t>キョウカ</t>
    </rPh>
    <rPh sb="13" eb="14">
      <t>ム</t>
    </rPh>
    <rPh sb="16" eb="18">
      <t>トリクミ</t>
    </rPh>
    <phoneticPr fontId="5"/>
  </si>
  <si>
    <t>設置等を行う学科</t>
    <rPh sb="0" eb="2">
      <t>セッチ</t>
    </rPh>
    <rPh sb="2" eb="3">
      <t>トウ</t>
    </rPh>
    <rPh sb="4" eb="5">
      <t>オコナ</t>
    </rPh>
    <rPh sb="6" eb="8">
      <t>ガッカ</t>
    </rPh>
    <phoneticPr fontId="5"/>
  </si>
  <si>
    <t>設置等に伴い、入学定員を減少、廃止させる学科</t>
    <rPh sb="0" eb="2">
      <t>セッチ</t>
    </rPh>
    <rPh sb="2" eb="3">
      <t>トウ</t>
    </rPh>
    <rPh sb="4" eb="5">
      <t>トモナ</t>
    </rPh>
    <rPh sb="7" eb="9">
      <t>ニュウガク</t>
    </rPh>
    <rPh sb="12" eb="14">
      <t>ゲンショウ</t>
    </rPh>
    <rPh sb="15" eb="17">
      <t>ハイシ</t>
    </rPh>
    <rPh sb="20" eb="22">
      <t>ガッカ</t>
    </rPh>
    <phoneticPr fontId="5"/>
  </si>
  <si>
    <t>（１）１．基礎情報で記載した全ての学科について、卒業認定・学位授与の方針（ディプロマ・ポリシー）、教育課程編成・実施の方針（カリキュラム・ポリシー）及び入学者受け入れの方針（アドミッション・ポリシー）をそれぞれ様式１－２（１）３つのポリシーのシートに記載してください。</t>
    <rPh sb="5" eb="9">
      <t>キソジョウホウ</t>
    </rPh>
    <phoneticPr fontId="5"/>
  </si>
  <si>
    <r>
      <t>※令和５年５月１日時点で</t>
    </r>
    <r>
      <rPr>
        <u/>
        <sz val="10.5"/>
        <rFont val="Meiryo UI"/>
        <family val="3"/>
        <charset val="128"/>
      </rPr>
      <t>１．基礎情報で記載した全ての学科</t>
    </r>
    <r>
      <rPr>
        <sz val="10.5"/>
        <rFont val="Meiryo UI"/>
        <family val="3"/>
        <charset val="128"/>
      </rPr>
      <t>の教員でなかった場合に、「新たな教員」の欄に○を付してください</t>
    </r>
    <rPh sb="1" eb="3">
      <t>レイワ</t>
    </rPh>
    <rPh sb="2" eb="3">
      <t>ガクレイ</t>
    </rPh>
    <rPh sb="4" eb="5">
      <t>ネン</t>
    </rPh>
    <rPh sb="6" eb="7">
      <t>ガツ</t>
    </rPh>
    <rPh sb="8" eb="9">
      <t>ニチ</t>
    </rPh>
    <rPh sb="9" eb="11">
      <t>ジテン</t>
    </rPh>
    <rPh sb="14" eb="18">
      <t>キソジョウホウ</t>
    </rPh>
    <rPh sb="19" eb="21">
      <t>キサイ</t>
    </rPh>
    <rPh sb="23" eb="24">
      <t>スベ</t>
    </rPh>
    <rPh sb="26" eb="28">
      <t>ガッカ</t>
    </rPh>
    <rPh sb="29" eb="31">
      <t>キョウイン</t>
    </rPh>
    <rPh sb="36" eb="38">
      <t>バアイ</t>
    </rPh>
    <rPh sb="41" eb="42">
      <t>アラ</t>
    </rPh>
    <rPh sb="44" eb="46">
      <t>キョウイン</t>
    </rPh>
    <rPh sb="48" eb="49">
      <t>ラン</t>
    </rPh>
    <rPh sb="52" eb="53">
      <t>フ</t>
    </rPh>
    <phoneticPr fontId="5"/>
  </si>
  <si>
    <t>令和５年５月１日時点</t>
    <rPh sb="0" eb="2">
      <t>レイワ</t>
    </rPh>
    <rPh sb="3" eb="4">
      <t>ネン</t>
    </rPh>
    <rPh sb="5" eb="6">
      <t>ツキ</t>
    </rPh>
    <rPh sb="7" eb="8">
      <t>ニチ</t>
    </rPh>
    <rPh sb="8" eb="10">
      <t>ジテン</t>
    </rPh>
    <phoneticPr fontId="5"/>
  </si>
  <si>
    <t>（１．基礎情報の表で改組内容が「新設」の場合、転換に係る要件を満たしていることを確認。）</t>
    <rPh sb="23" eb="25">
      <t>テンカン</t>
    </rPh>
    <rPh sb="26" eb="27">
      <t>カカ</t>
    </rPh>
    <rPh sb="28" eb="30">
      <t>ヨウケン</t>
    </rPh>
    <rPh sb="31" eb="32">
      <t>ミ</t>
    </rPh>
    <phoneticPr fontId="5"/>
  </si>
  <si>
    <t>設置等に伴う他学部等の入学定員の減少数</t>
    <rPh sb="0" eb="1">
      <t>トウ</t>
    </rPh>
    <rPh sb="2" eb="3">
      <t>トモナ</t>
    </rPh>
    <rPh sb="4" eb="7">
      <t>タガクブ</t>
    </rPh>
    <rPh sb="7" eb="8">
      <t>トウ</t>
    </rPh>
    <rPh sb="9" eb="11">
      <t>ニュウガク</t>
    </rPh>
    <rPh sb="11" eb="13">
      <t>テイイン</t>
    </rPh>
    <rPh sb="14" eb="17">
      <t>ゲンショウスウ</t>
    </rPh>
    <phoneticPr fontId="5"/>
  </si>
  <si>
    <t>理・工・農学分野の学位を授与できる学部等の収容定員の増加数</t>
    <rPh sb="0" eb="1">
      <t>リ</t>
    </rPh>
    <rPh sb="2" eb="3">
      <t>コウ</t>
    </rPh>
    <rPh sb="4" eb="5">
      <t>ノウ</t>
    </rPh>
    <rPh sb="5" eb="6">
      <t>ガク</t>
    </rPh>
    <rPh sb="6" eb="8">
      <t>ブンヤ</t>
    </rPh>
    <rPh sb="9" eb="11">
      <t>ガクイ</t>
    </rPh>
    <rPh sb="12" eb="14">
      <t>ジュヨ</t>
    </rPh>
    <rPh sb="17" eb="19">
      <t>ガクブ</t>
    </rPh>
    <rPh sb="19" eb="20">
      <t>トウ</t>
    </rPh>
    <rPh sb="21" eb="23">
      <t>シュウヨウ</t>
    </rPh>
    <rPh sb="23" eb="25">
      <t>テイイン</t>
    </rPh>
    <rPh sb="26" eb="29">
      <t>ゾウカスウ</t>
    </rPh>
    <phoneticPr fontId="5"/>
  </si>
  <si>
    <t>助成金申請額</t>
    <rPh sb="0" eb="3">
      <t>ジョセイキン</t>
    </rPh>
    <rPh sb="3" eb="5">
      <t>シンセイ</t>
    </rPh>
    <rPh sb="5" eb="6">
      <t>ガク</t>
    </rPh>
    <phoneticPr fontId="5"/>
  </si>
  <si>
    <t>　人件費</t>
    <rPh sb="1" eb="4">
      <t>ジンケンヒ</t>
    </rPh>
    <phoneticPr fontId="5"/>
  </si>
  <si>
    <t>自己負担額</t>
    <rPh sb="0" eb="2">
      <t>ジコ</t>
    </rPh>
    <rPh sb="2" eb="4">
      <t>フタン</t>
    </rPh>
    <rPh sb="4" eb="5">
      <t>ガク</t>
    </rPh>
    <phoneticPr fontId="5"/>
  </si>
  <si>
    <t>（３）資金計画</t>
    <rPh sb="3" eb="7">
      <t>シキンケイカク</t>
    </rPh>
    <phoneticPr fontId="5"/>
  </si>
  <si>
    <t>　備品費</t>
    <rPh sb="1" eb="4">
      <t>ビヒンヒ</t>
    </rPh>
    <phoneticPr fontId="5"/>
  </si>
  <si>
    <t>　その他（諸経費）</t>
    <rPh sb="3" eb="4">
      <t>タ</t>
    </rPh>
    <rPh sb="5" eb="8">
      <t>ショケイヒ</t>
    </rPh>
    <phoneticPr fontId="5"/>
  </si>
  <si>
    <t>②助成金申請額等の積算内訳　→　様式１－４</t>
    <rPh sb="5" eb="6">
      <t>トウ</t>
    </rPh>
    <phoneticPr fontId="5"/>
  </si>
  <si>
    <t>改組予定年度</t>
    <rPh sb="0" eb="2">
      <t>カイソ</t>
    </rPh>
    <rPh sb="2" eb="4">
      <t>ヨテイ</t>
    </rPh>
    <rPh sb="4" eb="6">
      <t>ネンド</t>
    </rPh>
    <phoneticPr fontId="5"/>
  </si>
  <si>
    <t>具体的な社会ニーズ及び計画との関連（フェーズ１期間中に検討する場合は、その行程や手法等について記載）</t>
    <rPh sb="0" eb="3">
      <t>グタイテキ</t>
    </rPh>
    <rPh sb="4" eb="6">
      <t>シャカイ</t>
    </rPh>
    <rPh sb="9" eb="10">
      <t>オヨ</t>
    </rPh>
    <rPh sb="11" eb="13">
      <t>ケイカク</t>
    </rPh>
    <rPh sb="15" eb="17">
      <t>カンレン</t>
    </rPh>
    <rPh sb="37" eb="39">
      <t>コウテイ</t>
    </rPh>
    <phoneticPr fontId="5"/>
  </si>
  <si>
    <t>事前協議の計画（フェーズ１期間中に検討する場合は、その行程や手法等について記載）</t>
    <rPh sb="0" eb="2">
      <t>ジゼン</t>
    </rPh>
    <rPh sb="2" eb="4">
      <t>キョウギ</t>
    </rPh>
    <rPh sb="5" eb="7">
      <t>ケイカク</t>
    </rPh>
    <rPh sb="27" eb="29">
      <t>コウテイ</t>
    </rPh>
    <phoneticPr fontId="5"/>
  </si>
  <si>
    <t>支援期間中における計画（フェーズ１期間中に検討する場合は、その行程や手法等について記載）</t>
    <rPh sb="0" eb="2">
      <t>シエン</t>
    </rPh>
    <rPh sb="2" eb="5">
      <t>キカンチュウ</t>
    </rPh>
    <rPh sb="9" eb="11">
      <t>ケイカク</t>
    </rPh>
    <rPh sb="31" eb="33">
      <t>コウテイ</t>
    </rPh>
    <phoneticPr fontId="5"/>
  </si>
  <si>
    <t>既存の取組及び支援期間中における計画（フェーズ１期間中に検討する場合は、その行程や手法等について記載）</t>
    <rPh sb="0" eb="2">
      <t>キゾン</t>
    </rPh>
    <rPh sb="3" eb="5">
      <t>トリクミ</t>
    </rPh>
    <rPh sb="5" eb="6">
      <t>オヨ</t>
    </rPh>
    <rPh sb="7" eb="9">
      <t>シエン</t>
    </rPh>
    <rPh sb="9" eb="12">
      <t>キカンチュウ</t>
    </rPh>
    <rPh sb="16" eb="18">
      <t>ケイカク</t>
    </rPh>
    <rPh sb="38" eb="40">
      <t>コウテイ</t>
    </rPh>
    <phoneticPr fontId="5"/>
  </si>
  <si>
    <t>どのような人材の育成を目指し、そのためにどのような整備を図る計画になっているか（フェーズ１期間中に検討する場合は、その行程や手法等について記載）</t>
    <rPh sb="5" eb="7">
      <t>ジンザイ</t>
    </rPh>
    <rPh sb="8" eb="10">
      <t>イクセイ</t>
    </rPh>
    <rPh sb="11" eb="13">
      <t>メザ</t>
    </rPh>
    <rPh sb="25" eb="27">
      <t>セイビ</t>
    </rPh>
    <rPh sb="28" eb="29">
      <t>ハカ</t>
    </rPh>
    <rPh sb="30" eb="32">
      <t>ケイカク</t>
    </rPh>
    <rPh sb="45" eb="47">
      <t>キカン</t>
    </rPh>
    <rPh sb="47" eb="48">
      <t>チュウ</t>
    </rPh>
    <rPh sb="49" eb="51">
      <t>ケントウ</t>
    </rPh>
    <rPh sb="53" eb="55">
      <t>バアイ</t>
    </rPh>
    <rPh sb="59" eb="61">
      <t>コウテイ</t>
    </rPh>
    <rPh sb="62" eb="64">
      <t>シュホウ</t>
    </rPh>
    <rPh sb="64" eb="65">
      <t>トウ</t>
    </rPh>
    <rPh sb="69" eb="71">
      <t>キサイ</t>
    </rPh>
    <phoneticPr fontId="5"/>
  </si>
  <si>
    <t>支援期間中における計画（フェーズ１期間中に検討する場合は、その行程や手法等について記載）</t>
    <rPh sb="0" eb="2">
      <t>シエン</t>
    </rPh>
    <rPh sb="2" eb="5">
      <t>キカンチュウ</t>
    </rPh>
    <rPh sb="9" eb="11">
      <t>ケイカク</t>
    </rPh>
    <rPh sb="17" eb="20">
      <t>キカンチュウ</t>
    </rPh>
    <rPh sb="21" eb="23">
      <t>ケントウ</t>
    </rPh>
    <rPh sb="25" eb="27">
      <t>バアイ</t>
    </rPh>
    <rPh sb="31" eb="33">
      <t>コウテイ</t>
    </rPh>
    <rPh sb="34" eb="37">
      <t>シュホウトウ</t>
    </rPh>
    <rPh sb="41" eb="43">
      <t>キサイ</t>
    </rPh>
    <phoneticPr fontId="5"/>
  </si>
  <si>
    <r>
      <rPr>
        <sz val="8"/>
        <rFont val="Meiryo UI"/>
        <family val="3"/>
        <charset val="128"/>
      </rPr>
      <t>自己負担額</t>
    </r>
    <r>
      <rPr>
        <strike/>
        <sz val="8"/>
        <rFont val="Meiryo UI"/>
        <family val="3"/>
        <charset val="128"/>
      </rPr>
      <t xml:space="preserve">
</t>
    </r>
    <r>
      <rPr>
        <sz val="8"/>
        <rFont val="Meiryo UI"/>
        <family val="3"/>
        <charset val="128"/>
      </rPr>
      <t>（B）</t>
    </r>
    <rPh sb="0" eb="2">
      <t>ジコ</t>
    </rPh>
    <rPh sb="2" eb="4">
      <t>フタン</t>
    </rPh>
    <rPh sb="4" eb="5">
      <t>ガク</t>
    </rPh>
    <phoneticPr fontId="5"/>
  </si>
  <si>
    <r>
      <rPr>
        <sz val="8"/>
        <rFont val="Meiryo UI"/>
        <family val="3"/>
        <charset val="128"/>
      </rPr>
      <t>助成対象経費</t>
    </r>
    <r>
      <rPr>
        <strike/>
        <sz val="8"/>
        <rFont val="Meiryo UI"/>
        <family val="3"/>
        <charset val="128"/>
      </rPr>
      <t xml:space="preserve">
</t>
    </r>
    <r>
      <rPr>
        <sz val="8"/>
        <rFont val="Meiryo UI"/>
        <family val="3"/>
        <charset val="128"/>
      </rPr>
      <t>（A＋B）</t>
    </r>
    <rPh sb="0" eb="6">
      <t>ジョセイタイショウケイヒ</t>
    </rPh>
    <phoneticPr fontId="19"/>
  </si>
  <si>
    <r>
      <t>助成対象経費</t>
    </r>
    <r>
      <rPr>
        <strike/>
        <sz val="8"/>
        <rFont val="Meiryo UI"/>
        <family val="3"/>
        <charset val="128"/>
      </rPr>
      <t xml:space="preserve">
</t>
    </r>
    <r>
      <rPr>
        <sz val="8"/>
        <rFont val="Meiryo UI"/>
        <family val="3"/>
        <charset val="128"/>
      </rPr>
      <t>（A＋B）</t>
    </r>
    <rPh sb="0" eb="6">
      <t>ジョセイタイショウケイヒ</t>
    </rPh>
    <phoneticPr fontId="19"/>
  </si>
  <si>
    <t>※助成金申請額又は自己負担額に記載があり、計画との関係等欄に記載がない場合は、計画との関係等欄のセルの色が変わります。</t>
    <rPh sb="1" eb="6">
      <t>ジョセイキンシンセイ</t>
    </rPh>
    <rPh sb="6" eb="7">
      <t>ガク</t>
    </rPh>
    <rPh sb="7" eb="8">
      <t>マタ</t>
    </rPh>
    <rPh sb="9" eb="14">
      <t>ジコフタンガク</t>
    </rPh>
    <rPh sb="15" eb="17">
      <t>キサイ</t>
    </rPh>
    <rPh sb="21" eb="23">
      <t>ケイカク</t>
    </rPh>
    <rPh sb="25" eb="28">
      <t>カンケイトウ</t>
    </rPh>
    <rPh sb="28" eb="29">
      <t>ラン</t>
    </rPh>
    <rPh sb="30" eb="32">
      <t>キサイ</t>
    </rPh>
    <rPh sb="35" eb="37">
      <t>バアイ</t>
    </rPh>
    <rPh sb="39" eb="41">
      <t>ケイカク</t>
    </rPh>
    <rPh sb="43" eb="46">
      <t>カンケイトウ</t>
    </rPh>
    <rPh sb="46" eb="47">
      <t>ラン</t>
    </rPh>
    <rPh sb="51" eb="52">
      <t>イロ</t>
    </rPh>
    <rPh sb="53" eb="54">
      <t>カ</t>
    </rPh>
    <phoneticPr fontId="19"/>
  </si>
  <si>
    <t>※助成金申請額又は自己負担額に記載があり、計画との関係等欄に記載がない場合は、計画との関係等欄のセルの色が変わります。</t>
    <phoneticPr fontId="19"/>
  </si>
  <si>
    <t>＜事業全体＞助成期間における各経費の明細</t>
    <rPh sb="1" eb="3">
      <t>ジギョウ</t>
    </rPh>
    <rPh sb="3" eb="5">
      <t>ゼンタイ</t>
    </rPh>
    <rPh sb="6" eb="8">
      <t>ジョセイ</t>
    </rPh>
    <phoneticPr fontId="19"/>
  </si>
  <si>
    <t>＜令和５年５月１日時点の情報＞</t>
    <rPh sb="1" eb="3">
      <t>レイワ</t>
    </rPh>
    <rPh sb="4" eb="5">
      <t>ネン</t>
    </rPh>
    <rPh sb="6" eb="7">
      <t>ガツ</t>
    </rPh>
    <rPh sb="8" eb="9">
      <t>ニチ</t>
    </rPh>
    <rPh sb="9" eb="11">
      <t>ジテン</t>
    </rPh>
    <rPh sb="12" eb="14">
      <t>ジョウホウ</t>
    </rPh>
    <phoneticPr fontId="5"/>
  </si>
  <si>
    <t>令和6年2月申請時点</t>
  </si>
  <si>
    <t>＜フェーズ１＞　合計</t>
    <rPh sb="8" eb="10">
      <t>ゴウケイ</t>
    </rPh>
    <phoneticPr fontId="5"/>
  </si>
  <si>
    <r>
      <t>＜フェーズ１＞　　</t>
    </r>
    <r>
      <rPr>
        <sz val="12"/>
        <rFont val="Meiryo UI"/>
        <family val="3"/>
        <charset val="128"/>
      </rPr>
      <t>経費区分</t>
    </r>
    <rPh sb="9" eb="13">
      <t>ケイヒクブン</t>
    </rPh>
    <phoneticPr fontId="19"/>
  </si>
  <si>
    <r>
      <t>＜フェーズ２＞　　</t>
    </r>
    <r>
      <rPr>
        <sz val="12"/>
        <rFont val="Meiryo UI"/>
        <family val="3"/>
        <charset val="128"/>
      </rPr>
      <t>経費区分</t>
    </r>
    <rPh sb="9" eb="13">
      <t>ケイヒクブン</t>
    </rPh>
    <phoneticPr fontId="19"/>
  </si>
  <si>
    <r>
      <t>＜フェーズ３＞　　</t>
    </r>
    <r>
      <rPr>
        <sz val="12"/>
        <rFont val="Meiryo UI"/>
        <family val="3"/>
        <charset val="128"/>
      </rPr>
      <t>経費区分</t>
    </r>
    <rPh sb="9" eb="13">
      <t>ケイヒクブン</t>
    </rPh>
    <phoneticPr fontId="19"/>
  </si>
  <si>
    <t>＜フェーズ２＞　合計</t>
    <rPh sb="8" eb="10">
      <t>ゴウケイ</t>
    </rPh>
    <phoneticPr fontId="5"/>
  </si>
  <si>
    <t>＜フェーズ３＞　合計</t>
    <rPh sb="8" eb="10">
      <t>ゴウケイ</t>
    </rPh>
    <phoneticPr fontId="5"/>
  </si>
  <si>
    <r>
      <t>＜フェーズ２＞　　</t>
    </r>
    <r>
      <rPr>
        <sz val="12"/>
        <rFont val="Meiryo UI"/>
        <family val="3"/>
        <charset val="128"/>
      </rPr>
      <t>経費区分</t>
    </r>
    <rPh sb="9" eb="11">
      <t>ケイヒ</t>
    </rPh>
    <rPh sb="11" eb="13">
      <t>クブン</t>
    </rPh>
    <phoneticPr fontId="19"/>
  </si>
  <si>
    <r>
      <t>＜フェーズ３＞</t>
    </r>
    <r>
      <rPr>
        <sz val="12"/>
        <rFont val="Meiryo UI"/>
        <family val="3"/>
        <charset val="128"/>
      </rPr>
      <t>　　経費区分</t>
    </r>
    <rPh sb="9" eb="13">
      <t>ケイヒクブン</t>
    </rPh>
    <phoneticPr fontId="19"/>
  </si>
  <si>
    <r>
      <t>＜フェーズ２＞</t>
    </r>
    <r>
      <rPr>
        <sz val="12"/>
        <rFont val="Meiryo UI"/>
        <family val="3"/>
        <charset val="128"/>
      </rPr>
      <t>　　経費区分</t>
    </r>
    <rPh sb="9" eb="13">
      <t>ケイヒクブン</t>
    </rPh>
    <phoneticPr fontId="19"/>
  </si>
  <si>
    <t>＜フェーズ３＞　合計</t>
    <phoneticPr fontId="5"/>
  </si>
  <si>
    <t>大学</t>
  </si>
  <si>
    <t>北海道大学</t>
  </si>
  <si>
    <t>北海道札幌市北区北８条西５丁目</t>
  </si>
  <si>
    <t>0600808</t>
  </si>
  <si>
    <t>01(北海道)</t>
  </si>
  <si>
    <t>北海道教育大学</t>
  </si>
  <si>
    <t>北海道札幌市北区あいの里５条３－１－３</t>
  </si>
  <si>
    <t>0028501</t>
  </si>
  <si>
    <t>室蘭工業大学</t>
  </si>
  <si>
    <t>北海道室蘭市水元町２７－１</t>
  </si>
  <si>
    <t>0508585</t>
  </si>
  <si>
    <t>小樽商科大学</t>
  </si>
  <si>
    <t>北海道小樽市緑３－５－２１</t>
  </si>
  <si>
    <t>0478501</t>
  </si>
  <si>
    <t>帯広畜産大学</t>
  </si>
  <si>
    <t>北海道帯広市稲田町西２線１１</t>
  </si>
  <si>
    <t>0808555</t>
  </si>
  <si>
    <t>北見工業大学</t>
  </si>
  <si>
    <t>北海道北見市公園町１６５</t>
  </si>
  <si>
    <t>0908507</t>
  </si>
  <si>
    <t>旭川医科大学</t>
  </si>
  <si>
    <t>北海道旭川市緑が丘東２条１－１－１</t>
  </si>
  <si>
    <t>0788510</t>
  </si>
  <si>
    <t>札幌医科大学</t>
  </si>
  <si>
    <t>北海道札幌市中央区南１条西１７－２９１</t>
  </si>
  <si>
    <t>0608556</t>
  </si>
  <si>
    <t>公立はこだて未来大学</t>
  </si>
  <si>
    <t>北海道函館市亀田中野町１１６－２</t>
  </si>
  <si>
    <t>0418655</t>
  </si>
  <si>
    <t>釧路公立大学</t>
  </si>
  <si>
    <t>北海道釧路市芦野４丁目１番１号</t>
  </si>
  <si>
    <t>0858585</t>
  </si>
  <si>
    <t>名寄市立大学</t>
  </si>
  <si>
    <t>北海道名寄市西４条北８丁目１</t>
  </si>
  <si>
    <t>0968641</t>
  </si>
  <si>
    <t>札幌市立大学</t>
  </si>
  <si>
    <t>北海道札幌市南区芸術の森１丁目</t>
  </si>
  <si>
    <t>0050864</t>
  </si>
  <si>
    <t>公立千歳科学技術大学</t>
  </si>
  <si>
    <t>北海道千歳市美々７５８－６５</t>
  </si>
  <si>
    <t>0668655</t>
  </si>
  <si>
    <t>F101210100143</t>
  </si>
  <si>
    <t>旭川市立大学</t>
  </si>
  <si>
    <t>北海道旭川市永山３条２３丁目１番９号</t>
  </si>
  <si>
    <t>0798501</t>
  </si>
  <si>
    <t>札幌大学</t>
  </si>
  <si>
    <t>北海道札幌市豊平区西岡３条７丁目３－１</t>
  </si>
  <si>
    <t>0628520</t>
  </si>
  <si>
    <t>札幌学院大学</t>
  </si>
  <si>
    <t>北海道江別市文京台１１</t>
  </si>
  <si>
    <t>0698555</t>
  </si>
  <si>
    <t>函館大学</t>
  </si>
  <si>
    <t>北海道函館市高丘町５１－１</t>
  </si>
  <si>
    <t>0420955</t>
  </si>
  <si>
    <t>藤女子大学</t>
  </si>
  <si>
    <t>北海道札幌市北区北１６西２－１－１</t>
  </si>
  <si>
    <t>0010016</t>
  </si>
  <si>
    <t>北星学園大学</t>
  </si>
  <si>
    <t>北海道札幌市厚別区大谷地西２－３－１</t>
  </si>
  <si>
    <t>0048631</t>
  </si>
  <si>
    <t>北海学園大学</t>
  </si>
  <si>
    <t>北海道札幌市豊平区旭町４丁目１－４０</t>
  </si>
  <si>
    <t>0628605</t>
  </si>
  <si>
    <t>北海道科学大学</t>
  </si>
  <si>
    <t>北海道札幌市手稲区前田７条１５－４－１</t>
  </si>
  <si>
    <t>0068585</t>
  </si>
  <si>
    <t>酪農学園大学</t>
  </si>
  <si>
    <t>北海道江別市文京台緑町５８２番地</t>
  </si>
  <si>
    <t>0698501</t>
  </si>
  <si>
    <t>旭川大学</t>
  </si>
  <si>
    <t>北海道旭川市永山３条２３－１－９</t>
  </si>
  <si>
    <t>0798413</t>
  </si>
  <si>
    <t>北海道医療大学</t>
  </si>
  <si>
    <t>北海道石狩郡当別町字金沢１７５７</t>
  </si>
  <si>
    <t>0610293</t>
  </si>
  <si>
    <t>北海商科大学</t>
  </si>
  <si>
    <t>北海道札幌市豊平区豊平６－６－１０</t>
  </si>
  <si>
    <t>0628607</t>
  </si>
  <si>
    <t>星槎道都大学</t>
  </si>
  <si>
    <t>北海道北広島市中の沢１４９</t>
  </si>
  <si>
    <t>0611196</t>
  </si>
  <si>
    <t>北海道情報大学</t>
  </si>
  <si>
    <t>北海道江別市西野幌５９－２</t>
  </si>
  <si>
    <t>0698585</t>
  </si>
  <si>
    <t>札幌国際大学</t>
  </si>
  <si>
    <t>北海道札幌市清田区清田４条１丁目４－１</t>
  </si>
  <si>
    <t>0048602</t>
  </si>
  <si>
    <t>北翔大学</t>
  </si>
  <si>
    <t>北海道江別市文京台２３</t>
  </si>
  <si>
    <t>0698511</t>
  </si>
  <si>
    <t>北洋大学</t>
  </si>
  <si>
    <t>北海道苫小牧市錦西町３丁目２番１号</t>
  </si>
  <si>
    <t>0591266</t>
  </si>
  <si>
    <t>日本赤十字北海道看護大学</t>
  </si>
  <si>
    <t>北海道北見市曙町６６４番１</t>
  </si>
  <si>
    <t>0900011</t>
  </si>
  <si>
    <t>北海道文教大学</t>
  </si>
  <si>
    <t>北海道恵庭市黄金中央５丁目１９６番地１</t>
  </si>
  <si>
    <t>0611449</t>
  </si>
  <si>
    <t>天使大学</t>
  </si>
  <si>
    <t>北海道札幌市東区北１３条東３丁目１番３０号</t>
  </si>
  <si>
    <t>0650013</t>
  </si>
  <si>
    <t>育英館大学</t>
  </si>
  <si>
    <t>北海道稚内市若葉台１丁目２２９０番地２８</t>
  </si>
  <si>
    <t>0970013</t>
  </si>
  <si>
    <t>札幌大谷大学</t>
  </si>
  <si>
    <t>北海道札幌市東区北１６条東９丁目</t>
  </si>
  <si>
    <t>0650016</t>
  </si>
  <si>
    <t>札幌保健医療大学</t>
  </si>
  <si>
    <t>北海道札幌市東区中沼西４条２－１－１５</t>
  </si>
  <si>
    <t>0070894</t>
  </si>
  <si>
    <t>日本医療大学</t>
  </si>
  <si>
    <t>北海道札幌市豊平区月寒東３条１１丁目５０号</t>
  </si>
  <si>
    <t>0620053</t>
  </si>
  <si>
    <t>北海道千歳リハビリテーション大学</t>
  </si>
  <si>
    <t>北海道千歳市里美２－１０</t>
  </si>
  <si>
    <t>0660055</t>
  </si>
  <si>
    <t>高等専門学校</t>
  </si>
  <si>
    <t>函館工業高等専門学校</t>
  </si>
  <si>
    <t>北海道函館市戸倉町１４番１号</t>
  </si>
  <si>
    <t>0428501</t>
  </si>
  <si>
    <t>苫小牧工業高等専門学校</t>
  </si>
  <si>
    <t>北海道苫小牧市字錦岡４４３</t>
  </si>
  <si>
    <t>0591275</t>
  </si>
  <si>
    <t>釧路工業高等専門学校</t>
  </si>
  <si>
    <t>北海道釧路市大楽毛西２－３２－１</t>
  </si>
  <si>
    <t>0840916</t>
  </si>
  <si>
    <t>旭川工業高等専門学校</t>
  </si>
  <si>
    <t>北海道旭川市春光台２条２－１－６</t>
  </si>
  <si>
    <t>0718142</t>
  </si>
  <si>
    <t>青森</t>
  </si>
  <si>
    <t>弘前大学</t>
  </si>
  <si>
    <t>青森県弘前市文京町１</t>
  </si>
  <si>
    <t>0368560</t>
  </si>
  <si>
    <t>02(青森)</t>
  </si>
  <si>
    <t>青森公立大学</t>
  </si>
  <si>
    <t>青森県青森市大字合子沢字山崎１５３－４</t>
  </si>
  <si>
    <t>0300196</t>
  </si>
  <si>
    <t>青森県立保健大学</t>
  </si>
  <si>
    <t>青森県青森市大字浜館字間瀬５８番地の１</t>
  </si>
  <si>
    <t>0300947</t>
  </si>
  <si>
    <t>青森大学</t>
  </si>
  <si>
    <t>青森県青森市幸畑２－３－１</t>
  </si>
  <si>
    <t>0300943</t>
  </si>
  <si>
    <t>柴田学園大学</t>
  </si>
  <si>
    <t>青森県弘前市清原１丁目１－１６</t>
  </si>
  <si>
    <t>0368530</t>
  </si>
  <si>
    <t>弘前学院大学</t>
  </si>
  <si>
    <t>青森県弘前市稔町１３－１</t>
  </si>
  <si>
    <t>0368577</t>
  </si>
  <si>
    <t>八戸工業大学</t>
  </si>
  <si>
    <t>青森県八戸市大字妙字大開８８の１</t>
  </si>
  <si>
    <t>0310814</t>
  </si>
  <si>
    <t>八戸学院大学</t>
  </si>
  <si>
    <t>青森県八戸市大字美保野１３－９８</t>
  </si>
  <si>
    <t>0310844</t>
  </si>
  <si>
    <t>青森中央学院大学</t>
  </si>
  <si>
    <t>青森県青森市大字横内字神田１２</t>
  </si>
  <si>
    <t>0300132</t>
  </si>
  <si>
    <t>弘前医療福祉大学</t>
  </si>
  <si>
    <t>青森県弘前市大字小比内三丁目１８番地１</t>
  </si>
  <si>
    <t>0368102</t>
  </si>
  <si>
    <t>八戸工業高等専門学校</t>
  </si>
  <si>
    <t>青森県八戸市大字田面木字上野平１６－１</t>
  </si>
  <si>
    <t>0391192</t>
  </si>
  <si>
    <t>岩手</t>
  </si>
  <si>
    <t>岩手大学</t>
  </si>
  <si>
    <t>岩手県盛岡市上田３－１８－８</t>
  </si>
  <si>
    <t>0208550</t>
  </si>
  <si>
    <t>03(岩手)</t>
  </si>
  <si>
    <t>岩手県立大学</t>
  </si>
  <si>
    <t>岩手県滝沢市巣子１５２－５２</t>
  </si>
  <si>
    <t>0200693</t>
  </si>
  <si>
    <t>岩手医科大学</t>
  </si>
  <si>
    <t>岩手県紫波郡矢巾町医大通一丁目１番１号</t>
  </si>
  <si>
    <t>0283694</t>
  </si>
  <si>
    <t>富士大学</t>
  </si>
  <si>
    <t>岩手県花巻市下根子４５０－３</t>
  </si>
  <si>
    <t>0250025</t>
  </si>
  <si>
    <t>盛岡大学</t>
  </si>
  <si>
    <t>岩手県滝沢市砂込８０８</t>
  </si>
  <si>
    <t>0200694</t>
  </si>
  <si>
    <t>岩手保健医療大学</t>
  </si>
  <si>
    <t>岩手県盛岡市盛岡駅西通一丁目６番３０号</t>
  </si>
  <si>
    <t>0200045</t>
  </si>
  <si>
    <t>一関工業高等専門学校</t>
  </si>
  <si>
    <t>岩手県一関市萩荘字高梨</t>
  </si>
  <si>
    <t>0218511</t>
  </si>
  <si>
    <t>宮城</t>
  </si>
  <si>
    <t>東北大学</t>
  </si>
  <si>
    <t>宮城県仙台市青葉区片平２－１－１</t>
  </si>
  <si>
    <t>9808577</t>
  </si>
  <si>
    <t>04(宮城)</t>
  </si>
  <si>
    <t>宮城教育大学</t>
  </si>
  <si>
    <t>宮城県仙台市青葉区荒巻字青葉１４９</t>
  </si>
  <si>
    <t>9800845</t>
  </si>
  <si>
    <t>宮城大学</t>
  </si>
  <si>
    <t>宮城県黒川郡大和町学苑１－１</t>
  </si>
  <si>
    <t>9813298</t>
  </si>
  <si>
    <t>仙台大学</t>
  </si>
  <si>
    <t>宮城県柴田郡柴田町船岡南２－２－１８</t>
  </si>
  <si>
    <t>9891603</t>
  </si>
  <si>
    <t>東北学院大学</t>
  </si>
  <si>
    <t>宮城県仙台市青葉区土樋１－３－１</t>
  </si>
  <si>
    <t>9808511</t>
  </si>
  <si>
    <t>東北工業大学</t>
  </si>
  <si>
    <t>宮城県仙台市太白区八木山香澄町３５－１</t>
  </si>
  <si>
    <t>9828577</t>
  </si>
  <si>
    <t>東北福祉大学</t>
  </si>
  <si>
    <t>宮城県仙台市青葉区国見１－８－１</t>
  </si>
  <si>
    <t>9818522</t>
  </si>
  <si>
    <t>東北医科薬科大学</t>
  </si>
  <si>
    <t>宮城県仙台市青葉区小松島４－４－１</t>
  </si>
  <si>
    <t>9818558</t>
  </si>
  <si>
    <t>東北生活文化大学</t>
  </si>
  <si>
    <t>宮城県仙台市泉区虹の丘１－１８－２</t>
  </si>
  <si>
    <t>9818585</t>
  </si>
  <si>
    <t>宮城学院女子大学</t>
  </si>
  <si>
    <t>宮城県仙台市青葉区桜ケ丘９－１－１</t>
  </si>
  <si>
    <t>9818557</t>
  </si>
  <si>
    <t>石巻専修大学</t>
  </si>
  <si>
    <t>宮城県石巻市南境新水戸１</t>
  </si>
  <si>
    <t>9868580</t>
  </si>
  <si>
    <t>仙台白百合女子大学</t>
  </si>
  <si>
    <t>宮城県仙台市泉区本田町６－１</t>
  </si>
  <si>
    <t>9813107</t>
  </si>
  <si>
    <t>東北文化学園大学</t>
  </si>
  <si>
    <t>宮城県仙台市青葉区国見６丁目４５番１号</t>
  </si>
  <si>
    <t>9818551</t>
  </si>
  <si>
    <t>尚絅学院大学</t>
  </si>
  <si>
    <t>宮城県名取市ゆりが丘四丁目１０番１号</t>
  </si>
  <si>
    <t>9811245</t>
  </si>
  <si>
    <t>仙台高等専門学校</t>
  </si>
  <si>
    <t>宮城県仙台市青葉区愛子中央４丁目１６番１号</t>
  </si>
  <si>
    <t>9893128</t>
  </si>
  <si>
    <t>秋田</t>
  </si>
  <si>
    <t>秋田大学</t>
  </si>
  <si>
    <t>秋田県秋田市手形学園町１－１</t>
  </si>
  <si>
    <t>0108502</t>
  </si>
  <si>
    <t>05(秋田)</t>
  </si>
  <si>
    <t>秋田県立大学</t>
  </si>
  <si>
    <t>秋田県秋田市下新城中野字街道端西２４１－４３８</t>
  </si>
  <si>
    <t>0100195</t>
  </si>
  <si>
    <t>国際教養大学</t>
  </si>
  <si>
    <t>秋田県秋田市雄和椿川字奥椿岱</t>
  </si>
  <si>
    <t>0101292</t>
  </si>
  <si>
    <t>秋田公立美術大学</t>
  </si>
  <si>
    <t>秋田県秋田市新屋大川町１２－３</t>
  </si>
  <si>
    <t>0101632</t>
  </si>
  <si>
    <t>ノースアジア大学</t>
  </si>
  <si>
    <t>秋田県秋田市下北手桜字守沢４６－１</t>
  </si>
  <si>
    <t>0108515</t>
  </si>
  <si>
    <t>秋田看護福祉大学</t>
  </si>
  <si>
    <t>秋田県大館市清水二丁目３番４号</t>
  </si>
  <si>
    <t>0170046</t>
  </si>
  <si>
    <t>日本赤十字秋田看護大学</t>
  </si>
  <si>
    <t>秋田県秋田市上北手猿田字苗代沢１７番地３</t>
  </si>
  <si>
    <t>0101493</t>
  </si>
  <si>
    <t>秋田工業高等専門学校</t>
  </si>
  <si>
    <t>秋田県秋田市飯島文京町１－１</t>
  </si>
  <si>
    <t>0118511</t>
  </si>
  <si>
    <t>山形</t>
  </si>
  <si>
    <t>山形大学</t>
  </si>
  <si>
    <t>山形県山形市小白川町１－４－１２</t>
  </si>
  <si>
    <t>9908560</t>
  </si>
  <si>
    <t>06(山形)</t>
  </si>
  <si>
    <t>山形県立保健医療大学</t>
  </si>
  <si>
    <t>山形県山形市上柳２６０番地</t>
  </si>
  <si>
    <t>9902212</t>
  </si>
  <si>
    <t>山形県立米沢栄養大学</t>
  </si>
  <si>
    <t>山形県米沢市通町６－１５－１</t>
  </si>
  <si>
    <t>9920025</t>
  </si>
  <si>
    <t>東北芸術工科大学</t>
  </si>
  <si>
    <t>山形県山形市上桜田３－４－５</t>
  </si>
  <si>
    <t>9909530</t>
  </si>
  <si>
    <t>東北公益文科大学</t>
  </si>
  <si>
    <t>山形県酒田市飯森山三丁目５番地の１</t>
  </si>
  <si>
    <t>9988580</t>
  </si>
  <si>
    <t>東北文教大学</t>
  </si>
  <si>
    <t>山形県山形市片谷地５１５</t>
  </si>
  <si>
    <t>9902316</t>
  </si>
  <si>
    <t>F106310101234</t>
  </si>
  <si>
    <t>電動モビリティシステム専門職大学</t>
  </si>
  <si>
    <t>山形県西置賜郡飯豊町萩生１７２５－２</t>
  </si>
  <si>
    <t>9990602</t>
  </si>
  <si>
    <t>鶴岡工業高等専門学校</t>
  </si>
  <si>
    <t>山形県鶴岡市井岡字沢田１０４</t>
  </si>
  <si>
    <t>9978511</t>
  </si>
  <si>
    <t>福島</t>
  </si>
  <si>
    <t>福島大学</t>
  </si>
  <si>
    <t>福島県福島市金谷川１番地</t>
  </si>
  <si>
    <t>9601296</t>
  </si>
  <si>
    <t>07(福島)</t>
  </si>
  <si>
    <t>福島県立医科大学</t>
  </si>
  <si>
    <t>福島県福島市光が丘１</t>
  </si>
  <si>
    <t>9601295</t>
  </si>
  <si>
    <t>会津大学</t>
  </si>
  <si>
    <t>福島県会津若松市一箕町大字鶴賀字上居合９０</t>
  </si>
  <si>
    <t>郡山女子大学</t>
  </si>
  <si>
    <t>福島県郡山市開成３－２５－２</t>
  </si>
  <si>
    <t>9638503</t>
  </si>
  <si>
    <t>奥羽大学</t>
  </si>
  <si>
    <t>福島県郡山市富田町字三角堂３１－１</t>
  </si>
  <si>
    <t>9638041</t>
  </si>
  <si>
    <t>医療創生大学</t>
  </si>
  <si>
    <t>福島県いわき市中央台飯野５－５－１</t>
  </si>
  <si>
    <t>9708551</t>
  </si>
  <si>
    <t>東日本国際大学</t>
  </si>
  <si>
    <t>福島県いわき市平鎌田字寿金沢３７</t>
  </si>
  <si>
    <t>9708023</t>
  </si>
  <si>
    <t>福島学院大学</t>
  </si>
  <si>
    <t>福島県福島市宮代字乳児池１番地１</t>
  </si>
  <si>
    <t>9600181</t>
  </si>
  <si>
    <t>福島工業高等専門学校</t>
  </si>
  <si>
    <t>福島県いわき市平上荒川字長尾３０</t>
  </si>
  <si>
    <t>9708034</t>
  </si>
  <si>
    <t>茨城</t>
  </si>
  <si>
    <t>茨城大学</t>
  </si>
  <si>
    <t>茨城県水戸市文京２－１－１</t>
  </si>
  <si>
    <t>3100056</t>
  </si>
  <si>
    <t>08(茨城)</t>
  </si>
  <si>
    <t>筑波大学</t>
  </si>
  <si>
    <t>茨城県つくば市天王台１丁目１－１</t>
  </si>
  <si>
    <t>3058577</t>
  </si>
  <si>
    <t>筑波技術大学</t>
  </si>
  <si>
    <t>茨城県つくば市天久保４－３－１５</t>
  </si>
  <si>
    <t>3058520</t>
  </si>
  <si>
    <t>茨城県立医療大学</t>
  </si>
  <si>
    <t>茨城県稲敷郡阿見町阿見字阿見原４６６９－２</t>
  </si>
  <si>
    <t>3000394</t>
  </si>
  <si>
    <t>茨城キリスト教大学</t>
  </si>
  <si>
    <t>茨城県日立市大みか町６－１１－１</t>
  </si>
  <si>
    <t>3191295</t>
  </si>
  <si>
    <t>流通経済大学</t>
  </si>
  <si>
    <t>茨城県龍ケ崎市平畑１２０</t>
  </si>
  <si>
    <t>3018555</t>
  </si>
  <si>
    <t>常磐大学</t>
  </si>
  <si>
    <t>茨城県水戸市見和１－４３０－１</t>
  </si>
  <si>
    <t>3108585</t>
  </si>
  <si>
    <t>つくば国際大学</t>
  </si>
  <si>
    <t>茨城県土浦市真鍋６－２０－１</t>
  </si>
  <si>
    <t>3000051</t>
  </si>
  <si>
    <t>筑波学院大学</t>
  </si>
  <si>
    <t>茨城県つくば市吾妻３丁目１</t>
  </si>
  <si>
    <t>3050031</t>
  </si>
  <si>
    <t>日本ウェルネススポーツ大学</t>
  </si>
  <si>
    <t>茨城県北相馬郡利根町大字布川１３７７番</t>
  </si>
  <si>
    <t>3001622</t>
  </si>
  <si>
    <t>アール医療専門職大学</t>
  </si>
  <si>
    <t>茨城県土浦市湖北二丁目１０番３５号</t>
  </si>
  <si>
    <t>3000032</t>
  </si>
  <si>
    <t>茨城工業高等専門学校</t>
  </si>
  <si>
    <t>茨城県ひたちなか市中根８６６</t>
  </si>
  <si>
    <t>3128508</t>
  </si>
  <si>
    <t>栃木</t>
  </si>
  <si>
    <t>宇都宮大学</t>
  </si>
  <si>
    <t>栃木県宇都宮市峰町３５０</t>
  </si>
  <si>
    <t>3210943</t>
  </si>
  <si>
    <t>09(栃木)</t>
  </si>
  <si>
    <t>足利大学</t>
  </si>
  <si>
    <t>栃木県足利市大前町２６８－１</t>
  </si>
  <si>
    <t>3268558</t>
  </si>
  <si>
    <t>白鴎大学</t>
  </si>
  <si>
    <t>栃木県小山市駅東通り２－３－５</t>
  </si>
  <si>
    <t>3230022</t>
  </si>
  <si>
    <t>作新学院大学</t>
  </si>
  <si>
    <t>栃木県宇都宮市竹下町９０８</t>
  </si>
  <si>
    <t>3213295</t>
  </si>
  <si>
    <t>国際医療福祉大学</t>
  </si>
  <si>
    <t>栃木県大田原市北金丸字上ノ原２６００－１</t>
  </si>
  <si>
    <t>3248501</t>
  </si>
  <si>
    <t>宇都宮共和大学</t>
  </si>
  <si>
    <t>栃木県宇都宮市大通り１－３－１８</t>
  </si>
  <si>
    <t>3200811</t>
  </si>
  <si>
    <t>文星芸術大学</t>
  </si>
  <si>
    <t>栃木県宇都宮市上戸祭四丁目８番１５号</t>
  </si>
  <si>
    <t>3200058</t>
  </si>
  <si>
    <t>自治医科大学</t>
  </si>
  <si>
    <t>栃木県下野市薬師寺３３１１－１</t>
  </si>
  <si>
    <t>3290498</t>
  </si>
  <si>
    <t>獨協医科大学</t>
  </si>
  <si>
    <t>栃木県下都賀郡壬生町大字北小林８８０</t>
  </si>
  <si>
    <t>3210293</t>
  </si>
  <si>
    <t>小山工業高等専門学校</t>
  </si>
  <si>
    <t>栃木県小山市大字中久喜７７１</t>
  </si>
  <si>
    <t>3230806</t>
  </si>
  <si>
    <t>群馬</t>
  </si>
  <si>
    <t>群馬大学</t>
  </si>
  <si>
    <t>群馬県前橋市荒牧町４－２</t>
  </si>
  <si>
    <t>3718510</t>
  </si>
  <si>
    <t>10(群馬)</t>
  </si>
  <si>
    <t>高崎経済大学</t>
  </si>
  <si>
    <t>群馬県高崎市上並榎町１３００</t>
  </si>
  <si>
    <t>3700801</t>
  </si>
  <si>
    <t>前橋工科大学</t>
  </si>
  <si>
    <t>群馬県前橋市上佐鳥町４６０－１</t>
  </si>
  <si>
    <t>3710816</t>
  </si>
  <si>
    <t>群馬県立女子大学</t>
  </si>
  <si>
    <t>群馬県佐波郡玉村町大字上之手１３９５－１</t>
  </si>
  <si>
    <t>3701193</t>
  </si>
  <si>
    <t>群馬県立県民健康科学大学</t>
  </si>
  <si>
    <t>群馬県前橋市上沖町３２３番１</t>
  </si>
  <si>
    <t>3710052</t>
  </si>
  <si>
    <t>育英大学</t>
  </si>
  <si>
    <t>群馬県高崎市京目町１６５６－１</t>
  </si>
  <si>
    <t>3700011</t>
  </si>
  <si>
    <t>桐生大学</t>
  </si>
  <si>
    <t>群馬県みどり市笠懸町阿左美６０６番７</t>
  </si>
  <si>
    <t>3792392</t>
  </si>
  <si>
    <t>群馬パース大学</t>
  </si>
  <si>
    <t>群馬県高崎市問屋町１－７－１</t>
  </si>
  <si>
    <t>3700006</t>
  </si>
  <si>
    <t>群馬医療福祉大学</t>
  </si>
  <si>
    <t>群馬県前橋市川曲町１９１－１</t>
  </si>
  <si>
    <t>3710823</t>
  </si>
  <si>
    <t>高崎健康福祉大学</t>
  </si>
  <si>
    <t>群馬県高崎市中大類町３７－１番地</t>
  </si>
  <si>
    <t>3700033</t>
  </si>
  <si>
    <t>高崎商科大学</t>
  </si>
  <si>
    <t>群馬県高崎市根小屋町７４１番地</t>
  </si>
  <si>
    <t>3701214</t>
  </si>
  <si>
    <t>上武大学</t>
  </si>
  <si>
    <t>群馬県伊勢崎市戸谷塚町６３４－１</t>
  </si>
  <si>
    <t>3728588</t>
  </si>
  <si>
    <t>関東学園大学</t>
  </si>
  <si>
    <t>群馬県太田市藤阿久町２００</t>
  </si>
  <si>
    <t>3738515</t>
  </si>
  <si>
    <t>共愛学園前橋国際大学</t>
  </si>
  <si>
    <t>群馬県前橋市小屋原町１１５４番４</t>
  </si>
  <si>
    <t>3792121</t>
  </si>
  <si>
    <t>群馬工業高等専門学校</t>
  </si>
  <si>
    <t>群馬県前橋市鳥羽町５８０</t>
  </si>
  <si>
    <t>3718530</t>
  </si>
  <si>
    <t>埼玉</t>
  </si>
  <si>
    <t>埼玉大学</t>
  </si>
  <si>
    <t>埼玉県さいたま市桜区下大久保２５５</t>
  </si>
  <si>
    <t>3388570</t>
  </si>
  <si>
    <t>11(埼玉)</t>
  </si>
  <si>
    <t>埼玉県立大学</t>
  </si>
  <si>
    <t>埼玉県越谷市三野宮８２０</t>
  </si>
  <si>
    <t>3438540</t>
  </si>
  <si>
    <t>日本医療科学大学</t>
  </si>
  <si>
    <t>埼玉県入間郡毛呂山町下川原１２７６番地</t>
  </si>
  <si>
    <t>3500435</t>
  </si>
  <si>
    <t>日本薬科大学</t>
  </si>
  <si>
    <t>埼玉県北足立郡伊奈町小室１０２８１</t>
  </si>
  <si>
    <t>3620806</t>
  </si>
  <si>
    <t>武蔵野学院大学</t>
  </si>
  <si>
    <t>埼玉県狭山市広瀬台３－２６－１</t>
  </si>
  <si>
    <t>3501328</t>
  </si>
  <si>
    <t>浦和大学</t>
  </si>
  <si>
    <t>埼玉県さいたま市緑区大崎３５５１番地</t>
  </si>
  <si>
    <t>3360974</t>
  </si>
  <si>
    <t>ものつくり大学</t>
  </si>
  <si>
    <t>埼玉県行田市大字前谷３３３</t>
  </si>
  <si>
    <t>3610038</t>
  </si>
  <si>
    <t>共栄大学</t>
  </si>
  <si>
    <t>埼玉県春日部市内牧４１５８番地</t>
  </si>
  <si>
    <t>3440051</t>
  </si>
  <si>
    <t>埼玉学園大学</t>
  </si>
  <si>
    <t>埼玉県川口市大字木曽呂１５１０番地</t>
  </si>
  <si>
    <t>3330831</t>
  </si>
  <si>
    <t>尚美学園大学</t>
  </si>
  <si>
    <t>埼玉県川越市豊田町１－１－１</t>
  </si>
  <si>
    <t>3501110</t>
  </si>
  <si>
    <t>人間総合科学大学</t>
  </si>
  <si>
    <t>埼玉県さいたま市岩槻区馬込１２８８</t>
  </si>
  <si>
    <t>3398539</t>
  </si>
  <si>
    <t>西武文理大学</t>
  </si>
  <si>
    <t>埼玉県狭山市大字柏原新田字下河原３１１番地１</t>
  </si>
  <si>
    <t>3501336</t>
  </si>
  <si>
    <t>十文字学園女子大学</t>
  </si>
  <si>
    <t>埼玉県新座市菅沢２－１－２８</t>
  </si>
  <si>
    <t>3528510</t>
  </si>
  <si>
    <t>平成国際大学</t>
  </si>
  <si>
    <t>埼玉県加須市大字水深字大立野２０００</t>
  </si>
  <si>
    <t>3478504</t>
  </si>
  <si>
    <t>東京国際大学</t>
  </si>
  <si>
    <t>埼玉県川越市的場北１－１３－１</t>
  </si>
  <si>
    <t>3501197</t>
  </si>
  <si>
    <t>城西大学</t>
  </si>
  <si>
    <t>埼玉県坂戸市けやき台１－１</t>
  </si>
  <si>
    <t>3500295</t>
  </si>
  <si>
    <t>東邦音楽大学</t>
  </si>
  <si>
    <t>埼玉県川越市今泉８４</t>
  </si>
  <si>
    <t>3500015</t>
  </si>
  <si>
    <t>獨協大学</t>
  </si>
  <si>
    <t>埼玉県草加市学園町１－１</t>
  </si>
  <si>
    <t>3400042</t>
  </si>
  <si>
    <t>日本工業大学</t>
  </si>
  <si>
    <t>埼玉県南埼玉郡宮代町学園台４－１－１</t>
  </si>
  <si>
    <t>3458501</t>
  </si>
  <si>
    <t>明海大学</t>
  </si>
  <si>
    <t>3500283</t>
  </si>
  <si>
    <t>埼玉医科大学</t>
  </si>
  <si>
    <t>埼玉県入間郡毛呂山町毛呂本郷３８</t>
  </si>
  <si>
    <t>3500495</t>
  </si>
  <si>
    <t>埼玉工業大学</t>
  </si>
  <si>
    <t>埼玉県深谷市普済寺１６９０</t>
  </si>
  <si>
    <t>3690203</t>
  </si>
  <si>
    <t>駿河台大学</t>
  </si>
  <si>
    <t>埼玉県飯能市大字阿須字一の木６９８</t>
  </si>
  <si>
    <t>3578555</t>
  </si>
  <si>
    <t>聖学院大学</t>
  </si>
  <si>
    <t>埼玉県上尾市戸崎１－１</t>
  </si>
  <si>
    <t>3628585</t>
  </si>
  <si>
    <t>女子栄養大学</t>
  </si>
  <si>
    <t>埼玉県坂戸市千代田３－９－２１</t>
  </si>
  <si>
    <t>3500288</t>
  </si>
  <si>
    <t>東都大学</t>
  </si>
  <si>
    <t>埼玉県深谷市上柴町西４丁目２番１１</t>
  </si>
  <si>
    <t>3660052</t>
  </si>
  <si>
    <t>日本保健医療大学</t>
  </si>
  <si>
    <t>埼玉県幸手市大字幸手１９６１－２</t>
  </si>
  <si>
    <t>3400113</t>
  </si>
  <si>
    <t>千葉</t>
  </si>
  <si>
    <t>千葉大学</t>
  </si>
  <si>
    <t>千葉県千葉市稲毛区弥生町１－３３</t>
  </si>
  <si>
    <t>2638522</t>
  </si>
  <si>
    <t>12(千葉)</t>
  </si>
  <si>
    <t>千葉県立保健医療大学</t>
  </si>
  <si>
    <t>千葉県千葉市美浜区若葉２丁目１０番１号</t>
  </si>
  <si>
    <t>2610014</t>
  </si>
  <si>
    <t>放送大学</t>
  </si>
  <si>
    <t>千葉県千葉市美浜区若葉町２－１１</t>
  </si>
  <si>
    <t>千葉科学大学</t>
  </si>
  <si>
    <t>千葉県銚子市潮見町３番地</t>
  </si>
  <si>
    <t>2880025</t>
  </si>
  <si>
    <t>愛国学園大学</t>
  </si>
  <si>
    <t>千葉県四街道市四街道１５３２</t>
  </si>
  <si>
    <t>2840005</t>
  </si>
  <si>
    <t>開智国際大学</t>
  </si>
  <si>
    <t>千葉県柏市柏１２２５番６</t>
  </si>
  <si>
    <t>2770005</t>
  </si>
  <si>
    <t>清和大学</t>
  </si>
  <si>
    <t>千葉県木更津市東太田３－４－５</t>
  </si>
  <si>
    <t>2928555</t>
  </si>
  <si>
    <t>城西国際大学</t>
  </si>
  <si>
    <t>千葉県東金市求名１</t>
  </si>
  <si>
    <t>2838555</t>
  </si>
  <si>
    <t>淑徳大学</t>
  </si>
  <si>
    <t>千葉県千葉市中央区大巌寺町２００</t>
  </si>
  <si>
    <t>2608701</t>
  </si>
  <si>
    <t>敬愛大学</t>
  </si>
  <si>
    <t>千葉県千葉市稲毛区穴川１－５－２１</t>
  </si>
  <si>
    <t>2630024</t>
  </si>
  <si>
    <t>千葉工業大学</t>
  </si>
  <si>
    <t>千葉県習志野市津田沼２－１７－１</t>
  </si>
  <si>
    <t>2750016</t>
  </si>
  <si>
    <t>千葉商科大学</t>
  </si>
  <si>
    <t>千葉県市川市国府台１－３－１</t>
  </si>
  <si>
    <t>2728512</t>
  </si>
  <si>
    <t>中央学院大学</t>
  </si>
  <si>
    <t>千葉県我孫子市久寺家４５１</t>
  </si>
  <si>
    <t>2701196</t>
  </si>
  <si>
    <t>麗澤大学</t>
  </si>
  <si>
    <t>千葉県柏市光ケ丘２－１－１</t>
  </si>
  <si>
    <t>2778686</t>
  </si>
  <si>
    <t>和洋女子大学</t>
  </si>
  <si>
    <t>千葉県市川市国府台２－３－１</t>
  </si>
  <si>
    <t>2728533</t>
  </si>
  <si>
    <t>国際武道大学</t>
  </si>
  <si>
    <t>千葉県勝浦市新官８４１</t>
  </si>
  <si>
    <t>2995224</t>
  </si>
  <si>
    <t>神田外語大学</t>
  </si>
  <si>
    <t>千葉県千葉市美浜区若葉１－４－１</t>
  </si>
  <si>
    <t>2600000</t>
  </si>
  <si>
    <t>千葉経済大学</t>
  </si>
  <si>
    <t>千葉県千葉市稲毛区轟町３－５９－５</t>
  </si>
  <si>
    <t>2630021</t>
  </si>
  <si>
    <t>秀明大学</t>
  </si>
  <si>
    <t>千葉県八千代市大学町１－１</t>
  </si>
  <si>
    <t>2760003</t>
  </si>
  <si>
    <t>川村学園女子大学</t>
  </si>
  <si>
    <t>千葉県我孫子市下ケ戸１１３３</t>
  </si>
  <si>
    <t>2701138</t>
  </si>
  <si>
    <t>東京情報大学</t>
  </si>
  <si>
    <t>千葉県千葉市若葉区御成台４－１</t>
  </si>
  <si>
    <t>2658501</t>
  </si>
  <si>
    <t>東京基督教大学</t>
  </si>
  <si>
    <t>千葉県印西市内野３－３０１－５</t>
  </si>
  <si>
    <t>2701347</t>
  </si>
  <si>
    <t>聖徳大学</t>
  </si>
  <si>
    <t>千葉県松戸市岩瀬５５０</t>
  </si>
  <si>
    <t>2718555</t>
  </si>
  <si>
    <t>江戸川大学</t>
  </si>
  <si>
    <t>千葉県流山市駒木４７４</t>
  </si>
  <si>
    <t>2700198</t>
  </si>
  <si>
    <t>了徳寺大学</t>
  </si>
  <si>
    <t>千葉県浦安市明海５丁目８番１号</t>
  </si>
  <si>
    <t>2798567</t>
  </si>
  <si>
    <t>植草学園大学</t>
  </si>
  <si>
    <t>千葉県千葉市若葉区小倉町１６３９番３</t>
  </si>
  <si>
    <t>2640007</t>
  </si>
  <si>
    <t>三育学院大学</t>
  </si>
  <si>
    <t>千葉県夷隅郡大多喜町久我原１５００番地</t>
  </si>
  <si>
    <t>2980200</t>
  </si>
  <si>
    <t>亀田医療大学</t>
  </si>
  <si>
    <t>千葉県鴨川市横渚４６２番地</t>
  </si>
  <si>
    <t>2960001</t>
  </si>
  <si>
    <t>木更津工業高等専門学校</t>
  </si>
  <si>
    <t>千葉県木更津市清見台東２－１１－１</t>
  </si>
  <si>
    <t>2920041</t>
  </si>
  <si>
    <t>東京</t>
  </si>
  <si>
    <t>東京大学</t>
  </si>
  <si>
    <t>東京都文京区本郷７－３－１</t>
  </si>
  <si>
    <t>1130033</t>
  </si>
  <si>
    <t>13(東京)</t>
  </si>
  <si>
    <t>東京医科歯科大学</t>
  </si>
  <si>
    <t>東京都文京区湯島１－５－４５</t>
  </si>
  <si>
    <t>1130034</t>
  </si>
  <si>
    <t>東京外国語大学</t>
  </si>
  <si>
    <t>東京都府中市朝日町３－１１－１</t>
  </si>
  <si>
    <t>1838534</t>
  </si>
  <si>
    <t>東京芸術大学</t>
  </si>
  <si>
    <t>東京都台東区上野公園１２－８</t>
  </si>
  <si>
    <t>1100007</t>
  </si>
  <si>
    <t>東京工業大学</t>
  </si>
  <si>
    <t>東京都目黒区大岡山２－１２－１</t>
  </si>
  <si>
    <t>1528550</t>
  </si>
  <si>
    <t>お茶の水女子大学</t>
  </si>
  <si>
    <t>東京都文京区大塚２－１－１</t>
  </si>
  <si>
    <t>1128610</t>
  </si>
  <si>
    <t>東京学芸大学</t>
  </si>
  <si>
    <t>東京都小金井市貫井北町４－１－１</t>
  </si>
  <si>
    <t>東京農工大学</t>
  </si>
  <si>
    <t>東京都府中市晴見町３－８－１</t>
  </si>
  <si>
    <t>1838538</t>
  </si>
  <si>
    <t>電気通信大学</t>
  </si>
  <si>
    <t>東京都調布市調布ケ丘１－５－１</t>
  </si>
  <si>
    <t>1828585</t>
  </si>
  <si>
    <t>一橋大学</t>
  </si>
  <si>
    <t>東京都国立市中２－１</t>
  </si>
  <si>
    <t>1868601</t>
  </si>
  <si>
    <t>大学院大学</t>
    <rPh sb="0" eb="3">
      <t>ダイガクイン</t>
    </rPh>
    <phoneticPr fontId="5"/>
  </si>
  <si>
    <t>政策研究大学院大学</t>
  </si>
  <si>
    <t>東京都港区六本木７－２２－１</t>
  </si>
  <si>
    <t>1068677</t>
  </si>
  <si>
    <t>東京海洋大学</t>
  </si>
  <si>
    <t>東京都港区港南４－５－７</t>
  </si>
  <si>
    <t>1088477</t>
  </si>
  <si>
    <t>東京都立大学</t>
  </si>
  <si>
    <t>東京都八王子市南大沢１丁目１番</t>
  </si>
  <si>
    <t>1920397</t>
  </si>
  <si>
    <t>大学院大学</t>
  </si>
  <si>
    <t>東京都立産業技術大学院大学</t>
  </si>
  <si>
    <t>東京都品川区東大井一丁目１０番４０号</t>
  </si>
  <si>
    <t>1400011</t>
  </si>
  <si>
    <t>東京福祉大学</t>
  </si>
  <si>
    <t>東京都豊島区東池袋４－２３－１</t>
  </si>
  <si>
    <t>1708426</t>
  </si>
  <si>
    <t>跡見学園女子大学</t>
  </si>
  <si>
    <t>東京都文京区大塚１－５－２</t>
  </si>
  <si>
    <t>1128687</t>
  </si>
  <si>
    <t>文教大学</t>
  </si>
  <si>
    <t>東京都品川区旗の台３－２－１７</t>
  </si>
  <si>
    <t>1420064</t>
  </si>
  <si>
    <t>文京学院大学</t>
  </si>
  <si>
    <t>東京都文京区向丘１－１９－１</t>
  </si>
  <si>
    <t>1138668</t>
  </si>
  <si>
    <t>目白大学</t>
  </si>
  <si>
    <t>東京都新宿区中落合４丁目３１番１号</t>
  </si>
  <si>
    <t>1618539</t>
  </si>
  <si>
    <t>東京成徳大学</t>
  </si>
  <si>
    <t>東京都北区十条台１－７－１３</t>
  </si>
  <si>
    <t>1140033</t>
  </si>
  <si>
    <t>東洋学園大学</t>
  </si>
  <si>
    <t>東京都文京区本郷１－２６－３</t>
  </si>
  <si>
    <t>帝京平成大学</t>
  </si>
  <si>
    <t>東京都豊島区東池袋２－５１－４</t>
  </si>
  <si>
    <t>1708445</t>
  </si>
  <si>
    <t>青山学院大学</t>
  </si>
  <si>
    <t>東京都渋谷区渋谷４－４－２５</t>
  </si>
  <si>
    <t>1500002</t>
  </si>
  <si>
    <t>上野学園大学</t>
  </si>
  <si>
    <t>東京都台東区東上野４－２４－１２</t>
  </si>
  <si>
    <t>1108642</t>
  </si>
  <si>
    <t>大妻女子大学</t>
  </si>
  <si>
    <t>東京都千代田区三番町１２</t>
  </si>
  <si>
    <t>1028357</t>
  </si>
  <si>
    <t>学習院大学</t>
  </si>
  <si>
    <t>東京都豊島区目白１－５－１</t>
  </si>
  <si>
    <t>1718588</t>
  </si>
  <si>
    <t>北里大学</t>
  </si>
  <si>
    <t>東京都港区白金５－９－１</t>
  </si>
  <si>
    <t>1088641</t>
  </si>
  <si>
    <t>共立女子大学</t>
  </si>
  <si>
    <t>東京都千代田区一ツ橋２－２－１</t>
  </si>
  <si>
    <t>1018437</t>
  </si>
  <si>
    <t>慶應義塾大学</t>
  </si>
  <si>
    <t>東京都港区三田２－１５－４５</t>
  </si>
  <si>
    <t>1088345</t>
  </si>
  <si>
    <t>工学院大学</t>
  </si>
  <si>
    <t>東京都新宿区西新宿１－２４－２</t>
  </si>
  <si>
    <t>1638677</t>
  </si>
  <si>
    <t>國學院大學</t>
  </si>
  <si>
    <t>東京都渋谷区東４－１０－２８</t>
  </si>
  <si>
    <t>1508440</t>
  </si>
  <si>
    <t>国士舘大学</t>
  </si>
  <si>
    <t>東京都世田谷区世田谷４－２８－１</t>
  </si>
  <si>
    <t>1548515</t>
  </si>
  <si>
    <t>駒澤大学</t>
  </si>
  <si>
    <t>東京都世田谷区駒沢１－２３－１</t>
  </si>
  <si>
    <t>1540012</t>
  </si>
  <si>
    <t>実践女子大学</t>
  </si>
  <si>
    <t>東京都日野市大坂上４－１－１</t>
  </si>
  <si>
    <t>1910061</t>
  </si>
  <si>
    <t>芝浦工業大学</t>
  </si>
  <si>
    <t>東京都江東区豊洲３－７－５</t>
  </si>
  <si>
    <t>1358548</t>
  </si>
  <si>
    <t>順天堂大学</t>
  </si>
  <si>
    <t>東京都文京区本郷２－１－１</t>
  </si>
  <si>
    <t>1138421</t>
  </si>
  <si>
    <t>上智大学</t>
  </si>
  <si>
    <t>東京都千代田区紀尾井町７－１</t>
  </si>
  <si>
    <t>1028554</t>
  </si>
  <si>
    <t>昭和大学</t>
  </si>
  <si>
    <t>東京都品川区旗の台１－５－８</t>
  </si>
  <si>
    <t>1428555</t>
  </si>
  <si>
    <t>昭和女子大学</t>
  </si>
  <si>
    <t>東京都世田谷区太子堂１－７－５７</t>
  </si>
  <si>
    <t>1548533</t>
  </si>
  <si>
    <t>昭和薬科大学</t>
  </si>
  <si>
    <t>東京都町田市東玉川学園３－３１６５</t>
  </si>
  <si>
    <t>1948543</t>
  </si>
  <si>
    <t>女子美術大学</t>
  </si>
  <si>
    <t>東京都杉並区和田１－４９－８</t>
  </si>
  <si>
    <t>1668538</t>
  </si>
  <si>
    <t>杉野服飾大学</t>
  </si>
  <si>
    <t>東京都品川区上大崎４－６－１９</t>
  </si>
  <si>
    <t>1410021</t>
  </si>
  <si>
    <t>成城大学</t>
  </si>
  <si>
    <t>東京都世田谷区成城６－１－２０</t>
  </si>
  <si>
    <t>1578511</t>
  </si>
  <si>
    <t>聖心女子大学</t>
  </si>
  <si>
    <t>東京都渋谷区広尾４－３－１</t>
  </si>
  <si>
    <t>1500012</t>
  </si>
  <si>
    <t>清泉女子大学</t>
  </si>
  <si>
    <t>東京都品川区東五反田３－１６－２１</t>
  </si>
  <si>
    <t>1410022</t>
  </si>
  <si>
    <t>聖路加国際大学</t>
  </si>
  <si>
    <t>東京都中央区明石町１０－１</t>
  </si>
  <si>
    <t>1040044</t>
  </si>
  <si>
    <t>専修大学</t>
  </si>
  <si>
    <t>東京都千代田区神田神保町３－８</t>
  </si>
  <si>
    <t>1018425</t>
  </si>
  <si>
    <t>大正大学</t>
  </si>
  <si>
    <t>東京都豊島区西巣鴨３－２０－１</t>
  </si>
  <si>
    <t>1700001</t>
  </si>
  <si>
    <t>大東文化大学</t>
  </si>
  <si>
    <t>東京都板橋区高島平１－９－１</t>
  </si>
  <si>
    <t>1758571</t>
  </si>
  <si>
    <t>高千穂大学</t>
  </si>
  <si>
    <t>東京都杉並区大宮２－１９－１</t>
  </si>
  <si>
    <t>1680061</t>
  </si>
  <si>
    <t>拓殖大学</t>
  </si>
  <si>
    <t>東京都文京区小日向３－４－１４</t>
  </si>
  <si>
    <t>1120006</t>
  </si>
  <si>
    <t>多摩美術大学</t>
  </si>
  <si>
    <t>東京都世田谷区上野毛３－１５－３４</t>
  </si>
  <si>
    <t>1588558</t>
  </si>
  <si>
    <t>中央大学</t>
  </si>
  <si>
    <t>東京都八王子市東中野７４２－１</t>
  </si>
  <si>
    <t>1920393</t>
  </si>
  <si>
    <t>東海大学</t>
  </si>
  <si>
    <t>東京都渋谷区富ヶ谷２－１０－２</t>
  </si>
  <si>
    <t>1510063</t>
  </si>
  <si>
    <t>東京医科大学</t>
  </si>
  <si>
    <t>東京都新宿区新宿６－１－１</t>
  </si>
  <si>
    <t>1608402</t>
  </si>
  <si>
    <t>東京家政大学</t>
  </si>
  <si>
    <t>東京都板橋区加賀１－１８－１</t>
  </si>
  <si>
    <t>1738602</t>
  </si>
  <si>
    <t>東京家政学院大学</t>
  </si>
  <si>
    <t>東京都町田市相原町２６００</t>
  </si>
  <si>
    <t>1940292</t>
  </si>
  <si>
    <t>東京歯科大学</t>
  </si>
  <si>
    <t>東京都千代田区神田三崎町２－９－１８</t>
  </si>
  <si>
    <t>1010061</t>
  </si>
  <si>
    <t>東京慈恵会医科大学</t>
  </si>
  <si>
    <t>東京都港区西新橋３－２５－８</t>
  </si>
  <si>
    <t>1058461</t>
  </si>
  <si>
    <t>東京女子大学</t>
  </si>
  <si>
    <t>東京都杉並区善福寺２－６－１</t>
  </si>
  <si>
    <t>1670041</t>
  </si>
  <si>
    <t>東京女子医科大学</t>
  </si>
  <si>
    <t>東京都新宿区河田町８－１</t>
  </si>
  <si>
    <t>1620054</t>
  </si>
  <si>
    <t>東京電機大学</t>
  </si>
  <si>
    <t>東京都足立区千住旭町５番</t>
  </si>
  <si>
    <t>1200026</t>
  </si>
  <si>
    <t>東京農業大学</t>
  </si>
  <si>
    <t>東京都世田谷区桜丘１－１－１</t>
  </si>
  <si>
    <t>1560054</t>
  </si>
  <si>
    <t>東京薬科大学</t>
  </si>
  <si>
    <t>東京都八王子市堀之内１４３２－１</t>
  </si>
  <si>
    <t>1920392</t>
  </si>
  <si>
    <t>東京理科大学</t>
  </si>
  <si>
    <t>東京都新宿区神楽坂１－３</t>
  </si>
  <si>
    <t>1628601</t>
  </si>
  <si>
    <t>東邦大学</t>
  </si>
  <si>
    <t>東京都大田区大森西５－２１－１６</t>
  </si>
  <si>
    <t>1438540</t>
  </si>
  <si>
    <t>東洋大学</t>
  </si>
  <si>
    <t>東京都文京区白山５－２８－２０</t>
  </si>
  <si>
    <t>1120001</t>
  </si>
  <si>
    <t>東京音楽大学</t>
  </si>
  <si>
    <t>東京都目黒区上目黒１－９－１</t>
  </si>
  <si>
    <t>1538622</t>
  </si>
  <si>
    <t>二松学舎大学</t>
  </si>
  <si>
    <t>東京都千代田区三番町６－１６</t>
  </si>
  <si>
    <t>1028336</t>
  </si>
  <si>
    <t>日本大学</t>
  </si>
  <si>
    <t>東京都千代田区九段南４－８－２４</t>
  </si>
  <si>
    <t>1028275</t>
  </si>
  <si>
    <t>日本医科大学</t>
  </si>
  <si>
    <t>東京都文京区千駄木１－１－５</t>
  </si>
  <si>
    <t>1138602</t>
  </si>
  <si>
    <t>日本歯科大学</t>
  </si>
  <si>
    <t>東京都千代田区富士見１－９－２０</t>
  </si>
  <si>
    <t>1020071</t>
  </si>
  <si>
    <t>日本社会事業大学</t>
  </si>
  <si>
    <t>東京都清瀬市竹丘３－１－３０</t>
  </si>
  <si>
    <t>2040023</t>
  </si>
  <si>
    <t>日本女子大学</t>
  </si>
  <si>
    <t>東京都文京区目白台２－８－１</t>
  </si>
  <si>
    <t>1128681</t>
  </si>
  <si>
    <t>日本女子体育大学</t>
  </si>
  <si>
    <t>東京都世田谷区北烏山８－１９－１</t>
  </si>
  <si>
    <t>1578565</t>
  </si>
  <si>
    <t>日本体育大学</t>
  </si>
  <si>
    <t>東京都世田谷区深沢７－１－１</t>
  </si>
  <si>
    <t>1580081</t>
  </si>
  <si>
    <t>ルーテル学院大学</t>
  </si>
  <si>
    <t>東京都三鷹市大沢３－１０－２０</t>
  </si>
  <si>
    <t>1810015</t>
  </si>
  <si>
    <t>文化学園大学</t>
  </si>
  <si>
    <t>東京都渋谷区代々木３－２２－１</t>
  </si>
  <si>
    <t>1510053</t>
  </si>
  <si>
    <t>法政大学</t>
  </si>
  <si>
    <t>東京都千代田区富士見２－１７－１</t>
  </si>
  <si>
    <t>1028160</t>
  </si>
  <si>
    <t>星薬科大学</t>
  </si>
  <si>
    <t>東京都品川区荏原２－４－４１</t>
  </si>
  <si>
    <t>1420063</t>
  </si>
  <si>
    <t>武蔵大学</t>
  </si>
  <si>
    <t>東京都練馬区豊玉上１－２６－１</t>
  </si>
  <si>
    <t>1768534</t>
  </si>
  <si>
    <t>東京都市大学</t>
  </si>
  <si>
    <t>東京都世田谷区玉堤１－２８－１</t>
  </si>
  <si>
    <t>1580087</t>
  </si>
  <si>
    <t>武蔵野音楽大学</t>
  </si>
  <si>
    <t>東京都練馬区羽沢１－１３－１</t>
  </si>
  <si>
    <t>1768521</t>
  </si>
  <si>
    <t>明治大学</t>
  </si>
  <si>
    <t>東京都千代田区神田駿河台１－１</t>
  </si>
  <si>
    <t>1018301</t>
  </si>
  <si>
    <t>明治学院大学</t>
  </si>
  <si>
    <t>東京都港区白金台１－２－３７</t>
  </si>
  <si>
    <t>1088636</t>
  </si>
  <si>
    <t>明治薬科大学</t>
  </si>
  <si>
    <t>東京都清瀬市野塩二丁目５２２－１</t>
  </si>
  <si>
    <t>2048588</t>
  </si>
  <si>
    <t>立教大学</t>
  </si>
  <si>
    <t>東京都豊島区西池袋３－３４－１</t>
  </si>
  <si>
    <t>1710021</t>
  </si>
  <si>
    <t>立正大学</t>
  </si>
  <si>
    <t>東京都品川区大崎４－２－１６</t>
  </si>
  <si>
    <t>1418602</t>
  </si>
  <si>
    <t>早稲田大学</t>
  </si>
  <si>
    <t>東京都新宿区戸塚町１－１０４</t>
  </si>
  <si>
    <t>1698050</t>
  </si>
  <si>
    <t>国際仏教学大学院大学</t>
  </si>
  <si>
    <t>東京都文京区春日２－８－９</t>
  </si>
  <si>
    <t>1120003</t>
  </si>
  <si>
    <t>学習院女子大学</t>
  </si>
  <si>
    <t>東京都新宿区戸山３丁目２０－１</t>
  </si>
  <si>
    <t>1620052</t>
  </si>
  <si>
    <t>東京国際工科専門職大学</t>
  </si>
  <si>
    <t>東京都新宿区西新宿１－７－３　</t>
  </si>
  <si>
    <t>1600023</t>
  </si>
  <si>
    <t>東京保健医療専門職大学</t>
  </si>
  <si>
    <t>東京都江東区塩浜２－２２－１０</t>
  </si>
  <si>
    <t>1350043</t>
  </si>
  <si>
    <t>情報経営イノベーション専門職大学</t>
  </si>
  <si>
    <t>東京都墨田区文花１‐１８‐１３　</t>
  </si>
  <si>
    <t>1310044</t>
  </si>
  <si>
    <t>大学院大学至善館</t>
  </si>
  <si>
    <t>東京都中央区日本橋２丁目５ー１日本橋髙島屋三井ビルディング１７階</t>
  </si>
  <si>
    <t>1036117</t>
  </si>
  <si>
    <t>東京通信大学</t>
  </si>
  <si>
    <t>東京都新宿区西新宿１－７－３</t>
  </si>
  <si>
    <t>国際ファッション専門職大学</t>
  </si>
  <si>
    <t>駒沢女子大学</t>
  </si>
  <si>
    <t>東京都稲城市坂浜２３８</t>
  </si>
  <si>
    <t>2068511</t>
  </si>
  <si>
    <t>亜細亜大学</t>
  </si>
  <si>
    <t>東京都武蔵野市境５－８</t>
  </si>
  <si>
    <t>1800022</t>
  </si>
  <si>
    <t>桜美林大学</t>
  </si>
  <si>
    <t>東京都町田市常盤町３７５８</t>
  </si>
  <si>
    <t>1940294</t>
  </si>
  <si>
    <t>国立音楽大学</t>
  </si>
  <si>
    <t>東京都立川市柏町５－５－１</t>
  </si>
  <si>
    <t>1900004</t>
  </si>
  <si>
    <t>国際基督教大学</t>
  </si>
  <si>
    <t>東京都三鷹市大沢３－１０－２</t>
  </si>
  <si>
    <t>1818585</t>
  </si>
  <si>
    <t>白百合女子大学</t>
  </si>
  <si>
    <t>東京都調布市緑ケ丘１－２５</t>
  </si>
  <si>
    <t>1828525</t>
  </si>
  <si>
    <t>成蹊大学</t>
  </si>
  <si>
    <t>東京都武蔵野市吉祥寺北町３－３－１</t>
  </si>
  <si>
    <t>1808633</t>
  </si>
  <si>
    <t>玉川大学</t>
  </si>
  <si>
    <t>東京都町田市玉川学園６－１－１</t>
  </si>
  <si>
    <t>1948610</t>
  </si>
  <si>
    <t>津田塾大学</t>
  </si>
  <si>
    <t>東京都小平市津田町２－１－１</t>
  </si>
  <si>
    <t>1878577</t>
  </si>
  <si>
    <t>帝京大学</t>
  </si>
  <si>
    <t>東京都板橋区加賀２－１１－１</t>
  </si>
  <si>
    <t>1738605</t>
  </si>
  <si>
    <t>東京経済大学</t>
  </si>
  <si>
    <t>東京都国分寺市南町１－７－３４</t>
  </si>
  <si>
    <t>1850021</t>
  </si>
  <si>
    <t>東京女子体育大学</t>
  </si>
  <si>
    <t>東京都国立市富士見台４－３０－１</t>
  </si>
  <si>
    <t>1868668</t>
  </si>
  <si>
    <t>東京神学大学</t>
  </si>
  <si>
    <t>東京都三鷹市大沢３－１０－３０</t>
  </si>
  <si>
    <t>東京造形大学</t>
  </si>
  <si>
    <t>東京都八王子市宇津貫町１５５６</t>
  </si>
  <si>
    <t>1920992</t>
  </si>
  <si>
    <t>桐朋学園大学</t>
  </si>
  <si>
    <t>東京都調布市若葉町１－４１－１</t>
  </si>
  <si>
    <t>1820003</t>
  </si>
  <si>
    <t>日本獣医生命科学大学</t>
  </si>
  <si>
    <t>東京都武蔵野市境南町１－７－１</t>
  </si>
  <si>
    <t>1800023</t>
  </si>
  <si>
    <t>武蔵野大学</t>
  </si>
  <si>
    <t>東京都江東区有明三丁目３番３号</t>
  </si>
  <si>
    <t>1358181</t>
  </si>
  <si>
    <t>武蔵野美術大学</t>
  </si>
  <si>
    <t>東京都小平市小川町１－７３６</t>
  </si>
  <si>
    <t>1878505</t>
  </si>
  <si>
    <t>明星大学</t>
  </si>
  <si>
    <t>東京都日野市程久保２－１－１</t>
  </si>
  <si>
    <t>1918506</t>
  </si>
  <si>
    <t>和光大学</t>
  </si>
  <si>
    <t>東京都町田市金井ヶ丘５－１－１</t>
  </si>
  <si>
    <t>1958585</t>
  </si>
  <si>
    <t>杏林大学</t>
  </si>
  <si>
    <t>東京都三鷹市新川６－２０－２</t>
  </si>
  <si>
    <t>1810004</t>
  </si>
  <si>
    <t>創価大学</t>
  </si>
  <si>
    <t>東京都八王子市丹木町１－２３６</t>
  </si>
  <si>
    <t>1928577</t>
  </si>
  <si>
    <t>日本文化大学</t>
  </si>
  <si>
    <t>東京都八王子市片倉町９７７</t>
  </si>
  <si>
    <t>1920986</t>
  </si>
  <si>
    <t>東京工科大学</t>
  </si>
  <si>
    <t>東京都八王子市片倉町１４０４－１</t>
  </si>
  <si>
    <t>1920982</t>
  </si>
  <si>
    <t>日本赤十字看護大学</t>
  </si>
  <si>
    <t>東京都渋谷区広尾４－１－３</t>
  </si>
  <si>
    <t>恵泉女学園大学</t>
  </si>
  <si>
    <t>東京都多摩市南野２－１０－１</t>
  </si>
  <si>
    <t>2060032</t>
  </si>
  <si>
    <t>多摩大学</t>
  </si>
  <si>
    <t>東京都多摩市聖ケ丘４－１－１</t>
  </si>
  <si>
    <t>2060022</t>
  </si>
  <si>
    <t>東京純心大学</t>
  </si>
  <si>
    <t>東京都八王子市滝山町２－６００</t>
  </si>
  <si>
    <t>1920011</t>
  </si>
  <si>
    <t>嘉悦大学</t>
  </si>
  <si>
    <t>東京都小平市花小金井南町２丁目８番４号</t>
  </si>
  <si>
    <t>1878578</t>
  </si>
  <si>
    <t>東京富士大学</t>
  </si>
  <si>
    <t>東京都新宿区下落合一丁目七番七号</t>
  </si>
  <si>
    <t>1618556</t>
  </si>
  <si>
    <t>ＬＥＣ東京リーガルマインド大学院大学</t>
  </si>
  <si>
    <t>東京都千代田区神田三崎町２－２－１５</t>
  </si>
  <si>
    <t>デジタルハリウッド大学</t>
  </si>
  <si>
    <t>東京都千代田区神田駿河台４－６　御茶ノ水ソラシティ　アカデミア３Ｆ／４Ｆ</t>
  </si>
  <si>
    <t>1010062</t>
  </si>
  <si>
    <t>白梅学園大学</t>
  </si>
  <si>
    <t>東京都小平市小川町１丁目８３０番地</t>
  </si>
  <si>
    <t>1870032</t>
  </si>
  <si>
    <t>東京医療保健大学</t>
  </si>
  <si>
    <t>東京都品川区東五反田４－１－１７</t>
  </si>
  <si>
    <t>1418648</t>
  </si>
  <si>
    <t>東京聖栄大学</t>
  </si>
  <si>
    <t>東京都葛飾区西新小岩一丁目４番６号</t>
  </si>
  <si>
    <t>1248530</t>
  </si>
  <si>
    <t>ビジネス・ブレークスルー大学</t>
  </si>
  <si>
    <t>東京都千代田区六番町１－７　Ｏｈｍａｅ＠ｗｏｒｋビル</t>
  </si>
  <si>
    <t>1020085</t>
  </si>
  <si>
    <t>グロービス経営大学院大学</t>
  </si>
  <si>
    <t>東京都千代田区二番町５番地１</t>
  </si>
  <si>
    <t>1020084</t>
  </si>
  <si>
    <t>文化ファッション大学院大学</t>
  </si>
  <si>
    <t>東京都渋谷区代々木三丁目２２番１号</t>
  </si>
  <si>
    <t>大原大学院大学</t>
  </si>
  <si>
    <t>東京都千代田区西神田１－２－１０</t>
  </si>
  <si>
    <t>1010065</t>
  </si>
  <si>
    <t>東京未来大学</t>
  </si>
  <si>
    <t>東京都足立区千住曙町３４番１２</t>
  </si>
  <si>
    <t>1200023</t>
  </si>
  <si>
    <t>ハリウッド大学院大学</t>
  </si>
  <si>
    <t>東京都港区六本木６丁目４番１号</t>
  </si>
  <si>
    <t>1060032</t>
  </si>
  <si>
    <t>ＳＢＩ大学院大学</t>
  </si>
  <si>
    <t>東京都港区六本木１－６－１　泉ガーデンタワー２１階</t>
  </si>
  <si>
    <t>1066021</t>
  </si>
  <si>
    <t>こども教育宝仙大学</t>
  </si>
  <si>
    <t>東京都中野区中央二丁目３３番２６号</t>
  </si>
  <si>
    <t>1640011</t>
  </si>
  <si>
    <t>東京有明医療大学</t>
  </si>
  <si>
    <t>東京都江東区有明２丁目９番１号</t>
  </si>
  <si>
    <t>1350063</t>
  </si>
  <si>
    <t>東京工芸大学</t>
  </si>
  <si>
    <t>東京都中野区本町２－９－５</t>
  </si>
  <si>
    <t>1648678</t>
  </si>
  <si>
    <t>産業能率大学</t>
  </si>
  <si>
    <t>東京都世田谷区等々力６－３９－１５</t>
  </si>
  <si>
    <t>1588630</t>
  </si>
  <si>
    <t>ヤマザキ動物看護大学</t>
  </si>
  <si>
    <t>東京都八王子市南大沢４－７－２</t>
  </si>
  <si>
    <t>1920364</t>
  </si>
  <si>
    <t>東京医療学院大学</t>
  </si>
  <si>
    <t>東京都多摩市落合４－１１</t>
  </si>
  <si>
    <t>2060033</t>
  </si>
  <si>
    <t>事業構想大学院大学</t>
  </si>
  <si>
    <t>東京都港区南青山３－１３－１６</t>
  </si>
  <si>
    <t>1070062</t>
  </si>
  <si>
    <t>社会構想大学院大学</t>
  </si>
  <si>
    <t>東京都新宿区高田馬場１－２５－３０</t>
  </si>
  <si>
    <t>1698518</t>
  </si>
  <si>
    <t>帝京科学大学</t>
  </si>
  <si>
    <t>東京都足立区千住桜木２－２－１</t>
  </si>
  <si>
    <t>1200045</t>
  </si>
  <si>
    <t>F113310104189</t>
  </si>
  <si>
    <t>東京情報デザイン専門職大学</t>
  </si>
  <si>
    <t>東京都江戸川区小松川２－７－１</t>
  </si>
  <si>
    <t>1320034</t>
  </si>
  <si>
    <t>東京工業高等専門学校</t>
  </si>
  <si>
    <t>東京都八王子市椚田町１２２０－２</t>
  </si>
  <si>
    <t>1930997</t>
  </si>
  <si>
    <t>東京都立産業技術高等専門学校</t>
  </si>
  <si>
    <t>東京都品川区東大井１－１０－４０</t>
  </si>
  <si>
    <t>サレジオ工業高等専門学校</t>
  </si>
  <si>
    <t>東京都町田市小山ヶ丘４－６－８</t>
  </si>
  <si>
    <t>1940215</t>
  </si>
  <si>
    <t>神奈川</t>
  </si>
  <si>
    <t>横浜国立大学</t>
  </si>
  <si>
    <t>神奈川県横浜市保土ケ谷区常盤台７９－１</t>
  </si>
  <si>
    <t>2408501</t>
  </si>
  <si>
    <t>14(神奈川)</t>
  </si>
  <si>
    <t>総合研究大学院大学</t>
  </si>
  <si>
    <t>神奈川県三浦郡葉山町（湘南国際村）</t>
  </si>
  <si>
    <t>2400193</t>
  </si>
  <si>
    <t>横浜市立大学</t>
  </si>
  <si>
    <t>神奈川県横浜市金沢区瀬戸２２－２</t>
  </si>
  <si>
    <t>2360027</t>
  </si>
  <si>
    <t>神奈川県立保健福祉大学</t>
  </si>
  <si>
    <t>神奈川県横須賀市平成町１丁目１０番１</t>
  </si>
  <si>
    <t>2380013</t>
  </si>
  <si>
    <t>川崎市立看護大学</t>
  </si>
  <si>
    <t>神奈川県川崎市幸区小倉４－３０－１</t>
  </si>
  <si>
    <t>2120054</t>
  </si>
  <si>
    <t>星槎大学</t>
  </si>
  <si>
    <t>神奈川県足柄下郡箱根町仙石原８１７－２５５</t>
  </si>
  <si>
    <t>2500631</t>
  </si>
  <si>
    <t>神奈川大学</t>
  </si>
  <si>
    <t>神奈川県横浜市神奈川区六角橋３－２７－１</t>
  </si>
  <si>
    <t>2218686</t>
  </si>
  <si>
    <t>関東学院大学</t>
  </si>
  <si>
    <t>神奈川県横浜市金沢区六浦東１－５０－１</t>
  </si>
  <si>
    <t>2368501</t>
  </si>
  <si>
    <t>鶴見大学</t>
  </si>
  <si>
    <t>神奈川県横浜市鶴見区鶴見２－１－３</t>
  </si>
  <si>
    <t>2308501</t>
  </si>
  <si>
    <t>フェリス女学院大学</t>
  </si>
  <si>
    <t>神奈川県横浜市泉区緑園４－５－３</t>
  </si>
  <si>
    <t>2458650</t>
  </si>
  <si>
    <t>横浜商科大学</t>
  </si>
  <si>
    <t>神奈川県横浜市鶴見区東寺尾４－１１－１</t>
  </si>
  <si>
    <t>2308577</t>
  </si>
  <si>
    <t>八洲学園大学</t>
  </si>
  <si>
    <t>神奈川県横浜市西区桜木町７丁目４２番地</t>
  </si>
  <si>
    <t>2200021</t>
  </si>
  <si>
    <t>情報セキュリティ大学院大学</t>
  </si>
  <si>
    <t>神奈川県横浜市神奈川区鶴屋町二丁目１４番地１</t>
  </si>
  <si>
    <t>2210835</t>
  </si>
  <si>
    <t>横浜薬科大学</t>
  </si>
  <si>
    <t>神奈川県横浜市戸塚区俣野町字東原６０１番１号</t>
  </si>
  <si>
    <t>2450066</t>
  </si>
  <si>
    <t>麻布大学</t>
  </si>
  <si>
    <t>神奈川県相模原市中央区淵野辺１－１７－７１</t>
  </si>
  <si>
    <t>2525201</t>
  </si>
  <si>
    <t>神奈川歯科大学</t>
  </si>
  <si>
    <t>神奈川県横須賀市稲岡町８２</t>
  </si>
  <si>
    <t>2388580</t>
  </si>
  <si>
    <t>鎌倉女子大学</t>
  </si>
  <si>
    <t>神奈川県鎌倉市大船６－１－３</t>
  </si>
  <si>
    <t>2478512</t>
  </si>
  <si>
    <t>湘南工科大学</t>
  </si>
  <si>
    <t>神奈川県藤沢市辻堂西海岸１－１－２５</t>
  </si>
  <si>
    <t>2518511</t>
  </si>
  <si>
    <t>相模女子大学</t>
  </si>
  <si>
    <t>神奈川県相模原市南区文京２－１－１</t>
  </si>
  <si>
    <t>2520383</t>
  </si>
  <si>
    <t>洗足学園音楽大学</t>
  </si>
  <si>
    <t>神奈川県川崎市高津区久本２－３－１</t>
  </si>
  <si>
    <t>2138580</t>
  </si>
  <si>
    <t>聖マリアンナ医科大学</t>
  </si>
  <si>
    <t>神奈川県川崎市宮前区菅生２－１６－１</t>
  </si>
  <si>
    <t>2160015</t>
  </si>
  <si>
    <t>神奈川工科大学</t>
  </si>
  <si>
    <t>神奈川県厚木市下荻野１０３０</t>
  </si>
  <si>
    <t>2430203</t>
  </si>
  <si>
    <t>昭和音楽大学</t>
  </si>
  <si>
    <t>神奈川県川崎市麻生区上麻生１－１１－１</t>
  </si>
  <si>
    <t>2158558</t>
  </si>
  <si>
    <t>桐蔭横浜大学</t>
  </si>
  <si>
    <t>神奈川県横浜市青葉区鉄町１６１４</t>
  </si>
  <si>
    <t>2250025</t>
  </si>
  <si>
    <t>東洋英和女学院大学</t>
  </si>
  <si>
    <t>神奈川県横浜市緑区三保町３２</t>
  </si>
  <si>
    <t>2260015</t>
  </si>
  <si>
    <t>松蔭大学</t>
  </si>
  <si>
    <t>神奈川県厚木市森の里若宮９番１号</t>
  </si>
  <si>
    <t>2430124</t>
  </si>
  <si>
    <t>田園調布学園大学</t>
  </si>
  <si>
    <t>神奈川県川崎市麻生区東百合丘三丁目４番１号</t>
  </si>
  <si>
    <t>2158542</t>
  </si>
  <si>
    <t>横浜美術大学</t>
  </si>
  <si>
    <t>神奈川県横浜市青葉区鴨志田町１２０４番地</t>
  </si>
  <si>
    <t>2270033</t>
  </si>
  <si>
    <t>日本映画大学</t>
  </si>
  <si>
    <t>神奈川県川崎市麻生区万福寺一丁目１６－３０</t>
  </si>
  <si>
    <t>2150004</t>
  </si>
  <si>
    <t>横浜創英大学</t>
  </si>
  <si>
    <t>神奈川県横浜市緑区三保町１番地</t>
  </si>
  <si>
    <t>湘南医療大学</t>
  </si>
  <si>
    <t>神奈川県横浜市戸塚区上品濃１６－４８</t>
  </si>
  <si>
    <t>2440806</t>
  </si>
  <si>
    <t>湘南鎌倉医療大学　</t>
  </si>
  <si>
    <t>神奈川県鎌倉市山崎１１９５－３　</t>
  </si>
  <si>
    <t>2470066</t>
  </si>
  <si>
    <t>F114310104909</t>
  </si>
  <si>
    <t>ビューティ＆ウェルネス専門職大学</t>
  </si>
  <si>
    <t>神奈川県横浜市都筑区牛久保３－９－３</t>
  </si>
  <si>
    <t>2240012</t>
  </si>
  <si>
    <t>F114310104918</t>
  </si>
  <si>
    <t>グローバルＢｉｚ専門職大学</t>
  </si>
  <si>
    <t>神奈川県川崎市川崎区駅前本町２２－１</t>
  </si>
  <si>
    <t>2100007</t>
  </si>
  <si>
    <t>新潟</t>
  </si>
  <si>
    <t>新潟大学</t>
  </si>
  <si>
    <t>新潟県新潟市西区五十嵐２の町８０５０番地</t>
  </si>
  <si>
    <t>9502181</t>
  </si>
  <si>
    <t>15(新潟)</t>
  </si>
  <si>
    <t>長岡技術科学大学</t>
  </si>
  <si>
    <t>新潟県長岡市上富岡町１６０３－１</t>
  </si>
  <si>
    <t>9402188</t>
  </si>
  <si>
    <t>上越教育大学</t>
  </si>
  <si>
    <t>新潟県上越市山屋敷町１</t>
  </si>
  <si>
    <t>9438512</t>
  </si>
  <si>
    <t>新潟県立看護大学</t>
  </si>
  <si>
    <t>新潟県上越市新南町２４０番地</t>
  </si>
  <si>
    <t>9430147</t>
  </si>
  <si>
    <t>新潟県立大学</t>
  </si>
  <si>
    <t>新潟県新潟市東区海老ケ瀬４７１</t>
  </si>
  <si>
    <t>9508680</t>
  </si>
  <si>
    <t>長岡造形大学</t>
  </si>
  <si>
    <t>新潟県長岡市千秋４丁目１９７番地</t>
  </si>
  <si>
    <t>9402088</t>
  </si>
  <si>
    <t>三条市立大学</t>
  </si>
  <si>
    <t>新潟県三条市上須頃５００２番地５</t>
  </si>
  <si>
    <t>9550091</t>
  </si>
  <si>
    <t>長岡大学</t>
  </si>
  <si>
    <t>新潟県長岡市御山町８０番地８</t>
  </si>
  <si>
    <t>9400828</t>
  </si>
  <si>
    <t>新潟医療福祉大学</t>
  </si>
  <si>
    <t>新潟県新潟市北区島見町１３９８番地</t>
  </si>
  <si>
    <t>9503198</t>
  </si>
  <si>
    <t>新潟青陵大学</t>
  </si>
  <si>
    <t>新潟県新潟市中央区水道町１丁目５９３９番地</t>
  </si>
  <si>
    <t>9518121</t>
  </si>
  <si>
    <t>新潟工科大学</t>
  </si>
  <si>
    <t>新潟県柏崎市大字藤橋１７１９番地</t>
  </si>
  <si>
    <t>9451195</t>
  </si>
  <si>
    <t>新潟経営大学</t>
  </si>
  <si>
    <t>新潟県加茂市希望ケ丘２９０９－２</t>
  </si>
  <si>
    <t>9591321</t>
  </si>
  <si>
    <t>新潟国際情報大学</t>
  </si>
  <si>
    <t>新潟県新潟市西区みずき野３丁目１番１号</t>
  </si>
  <si>
    <t>9502292</t>
  </si>
  <si>
    <t>敬和学園大学</t>
  </si>
  <si>
    <t>新潟県新発田市富塚字三賀境１２７０</t>
  </si>
  <si>
    <t>9578585</t>
  </si>
  <si>
    <t>新潟薬科大学</t>
  </si>
  <si>
    <t>新潟県新潟市秋葉区東島２６５－１</t>
  </si>
  <si>
    <t>9568603</t>
  </si>
  <si>
    <t>国際大学</t>
  </si>
  <si>
    <t>新潟県南魚沼市国際町７７７</t>
  </si>
  <si>
    <t>9497277</t>
  </si>
  <si>
    <t>新潟産業大学</t>
  </si>
  <si>
    <t>新潟県柏崎市大字軽井川４７３０</t>
  </si>
  <si>
    <t>9451393</t>
  </si>
  <si>
    <t>事業創造大学院大学</t>
  </si>
  <si>
    <t>新潟県新潟市中央区米山三丁目１番４６号</t>
  </si>
  <si>
    <t>9500916</t>
  </si>
  <si>
    <t>新潟リハビリテーション大学</t>
  </si>
  <si>
    <t>新潟県村上市上の山２番１６号</t>
  </si>
  <si>
    <t>9580053</t>
  </si>
  <si>
    <t>新潟食料農業大学</t>
  </si>
  <si>
    <t>新潟県新潟市北区島見町９４０番地</t>
  </si>
  <si>
    <t>9503197</t>
  </si>
  <si>
    <t>開志専門職大学　</t>
  </si>
  <si>
    <t>新潟県新潟市中央区紫竹山６－３－５</t>
  </si>
  <si>
    <t>9500914</t>
  </si>
  <si>
    <t>長岡崇徳大学</t>
  </si>
  <si>
    <t>新潟県長岡市深沢町２２７８－８</t>
  </si>
  <si>
    <t>9402135</t>
  </si>
  <si>
    <t>長岡工業高等専門学校</t>
  </si>
  <si>
    <t>新潟県長岡市西片貝町８８８</t>
  </si>
  <si>
    <t>9408532</t>
  </si>
  <si>
    <t>富山</t>
  </si>
  <si>
    <t>富山大学</t>
  </si>
  <si>
    <t>富山県富山市五福３１９０</t>
  </si>
  <si>
    <t>9308555</t>
  </si>
  <si>
    <t>16(富山)</t>
  </si>
  <si>
    <t>富山県立大学</t>
  </si>
  <si>
    <t>富山県射水市黒河５１８０</t>
  </si>
  <si>
    <t>9390398</t>
  </si>
  <si>
    <t>高岡法科大学</t>
  </si>
  <si>
    <t>富山県高岡市戸出石代３０７－３</t>
  </si>
  <si>
    <t>9391193</t>
  </si>
  <si>
    <t>富山国際大学</t>
  </si>
  <si>
    <t>富山県富山市東黒牧６５－１</t>
  </si>
  <si>
    <t>9301292</t>
  </si>
  <si>
    <t>桐朋学園大学院大学</t>
  </si>
  <si>
    <t>富山県富山市呉羽町１８８４番地１７</t>
  </si>
  <si>
    <t>9300138</t>
  </si>
  <si>
    <t>富山高等専門学校</t>
  </si>
  <si>
    <t>富山県富山市本郷町１３</t>
  </si>
  <si>
    <t>9398630</t>
  </si>
  <si>
    <t>石川</t>
  </si>
  <si>
    <t>金沢大学</t>
  </si>
  <si>
    <t>石川県金沢市角間町</t>
  </si>
  <si>
    <t>9201192</t>
  </si>
  <si>
    <t>17(石川)</t>
  </si>
  <si>
    <t>北陸先端科学技術大学院大学</t>
  </si>
  <si>
    <t>石川県能美市旭台１－１</t>
  </si>
  <si>
    <t>9231292</t>
  </si>
  <si>
    <t>公立小松大学</t>
  </si>
  <si>
    <t>石川県小松市四丁町ヌ１－３</t>
  </si>
  <si>
    <t>9238511</t>
  </si>
  <si>
    <t>石川県立大学</t>
  </si>
  <si>
    <t>石川県野々市市末松１丁目３０８番地</t>
  </si>
  <si>
    <t>9218836</t>
  </si>
  <si>
    <t>金沢美術工芸大学</t>
  </si>
  <si>
    <t>石川県金沢市小立野５－１１－１</t>
  </si>
  <si>
    <t>9208656</t>
  </si>
  <si>
    <t>石川県立看護大学</t>
  </si>
  <si>
    <t>石川県かほく市学園台１丁目１番地</t>
  </si>
  <si>
    <t>9291210</t>
  </si>
  <si>
    <t>金沢星稜大学</t>
  </si>
  <si>
    <t>石川県金沢市御所町丑１０－１</t>
  </si>
  <si>
    <t>9208620</t>
  </si>
  <si>
    <t>金沢工業大学</t>
  </si>
  <si>
    <t>石川県野々市市扇が丘７－１</t>
  </si>
  <si>
    <t>9218501</t>
  </si>
  <si>
    <t>金沢医科大学</t>
  </si>
  <si>
    <t>石川県河北郡内灘町字大学１－１</t>
  </si>
  <si>
    <t>9200265</t>
  </si>
  <si>
    <t>北陸大学</t>
  </si>
  <si>
    <t>石川県金沢市太陽が丘１－１</t>
  </si>
  <si>
    <t>9201148</t>
  </si>
  <si>
    <t>金沢学院大学</t>
  </si>
  <si>
    <t>石川県金沢市末町１０－５</t>
  </si>
  <si>
    <t>9201302</t>
  </si>
  <si>
    <t>金城大学</t>
  </si>
  <si>
    <t>石川県白山市笠間町１２００番地</t>
  </si>
  <si>
    <t>9240063</t>
  </si>
  <si>
    <t>北陸学院大学</t>
  </si>
  <si>
    <t>石川県金沢市三小牛町イ１１番地</t>
  </si>
  <si>
    <t>9201346</t>
  </si>
  <si>
    <t>かなざわ食マネジメント専門職大学</t>
  </si>
  <si>
    <t>石川県白山市横江町５２５０</t>
  </si>
  <si>
    <t>9240011</t>
  </si>
  <si>
    <t>石川工業高等専門学校</t>
  </si>
  <si>
    <t>石川県河北郡津幡町字北中条タ１</t>
  </si>
  <si>
    <t>9290342</t>
  </si>
  <si>
    <t>国際高等専門学校</t>
  </si>
  <si>
    <t>石川県金沢市久安２－２７０</t>
  </si>
  <si>
    <t>9218601</t>
  </si>
  <si>
    <t>福井</t>
  </si>
  <si>
    <t>福井大学</t>
  </si>
  <si>
    <t>福井県福井市文京３－９－１</t>
  </si>
  <si>
    <t>9108507</t>
  </si>
  <si>
    <t>18(福井)</t>
  </si>
  <si>
    <t>福井県立大学</t>
  </si>
  <si>
    <t>福井県吉田郡永平寺町松岡兼定島４－１－１</t>
  </si>
  <si>
    <t>9101195</t>
  </si>
  <si>
    <t>敦賀市立看護大学</t>
  </si>
  <si>
    <t>福井県敦賀市木崎７８－２－１</t>
  </si>
  <si>
    <t>9140814</t>
  </si>
  <si>
    <t>福井工業大学</t>
  </si>
  <si>
    <t>福井県福井市学園３－６－１</t>
  </si>
  <si>
    <t>9100028</t>
  </si>
  <si>
    <t>仁愛大学</t>
  </si>
  <si>
    <t>福井県越前市大手町３－１－１</t>
  </si>
  <si>
    <t>9158586</t>
  </si>
  <si>
    <t>福井医療大学</t>
  </si>
  <si>
    <t>福井県福井市江上町５５－１３－１</t>
  </si>
  <si>
    <t>9103190</t>
  </si>
  <si>
    <t>福井工業高等専門学校</t>
  </si>
  <si>
    <t>福井県鯖江市下司町</t>
  </si>
  <si>
    <t>9168507</t>
  </si>
  <si>
    <t>山梨</t>
  </si>
  <si>
    <t>山梨大学</t>
  </si>
  <si>
    <t>山梨県甲府市武田４－４－３７</t>
  </si>
  <si>
    <t>4008510</t>
  </si>
  <si>
    <t>19(山梨)</t>
  </si>
  <si>
    <t>都留文科大学</t>
  </si>
  <si>
    <t>山梨県都留市田原３－８－１</t>
  </si>
  <si>
    <t>4020054</t>
  </si>
  <si>
    <t>山梨県立大学</t>
  </si>
  <si>
    <t>山梨県甲府市飯田５－１１－１</t>
  </si>
  <si>
    <t>4000035</t>
  </si>
  <si>
    <t>山梨学院大学</t>
  </si>
  <si>
    <t>山梨県甲府市酒折２－４－５</t>
  </si>
  <si>
    <t>4008575</t>
  </si>
  <si>
    <t>身延山大学</t>
  </si>
  <si>
    <t>山梨県南巨摩郡身延町身延３５６７</t>
  </si>
  <si>
    <t>4092597</t>
  </si>
  <si>
    <t>山梨英和大学</t>
  </si>
  <si>
    <t>山梨県甲府市横根町八八八番地</t>
  </si>
  <si>
    <t>4008555</t>
  </si>
  <si>
    <t>健康科学大学</t>
  </si>
  <si>
    <t>山梨県南都留郡富士河口湖町小立７１８７</t>
  </si>
  <si>
    <t>4010380</t>
  </si>
  <si>
    <t>長野</t>
  </si>
  <si>
    <t>信州大学</t>
  </si>
  <si>
    <t>長野県松本市旭３－１－１</t>
  </si>
  <si>
    <t>3908621</t>
  </si>
  <si>
    <t>20(長野)</t>
  </si>
  <si>
    <t>公立諏訪東京理科大学</t>
  </si>
  <si>
    <t>長野県茅野市豊平５０００－１</t>
  </si>
  <si>
    <t>3910292</t>
  </si>
  <si>
    <t>長野県立大学</t>
  </si>
  <si>
    <t>長野県長野市三輪８－４９－７</t>
  </si>
  <si>
    <t>3808525</t>
  </si>
  <si>
    <t>長野県看護大学</t>
  </si>
  <si>
    <t>長野県駒ケ根市赤穂１６９４</t>
  </si>
  <si>
    <t>3994117</t>
  </si>
  <si>
    <t>長野大学</t>
  </si>
  <si>
    <t>長野県上田市下之郷６５８－１</t>
  </si>
  <si>
    <t>3861298</t>
  </si>
  <si>
    <t>松本歯科大学</t>
  </si>
  <si>
    <t>長野県塩尻市大字広丘字郷原１７８０</t>
  </si>
  <si>
    <t>3990781</t>
  </si>
  <si>
    <t>松本大学</t>
  </si>
  <si>
    <t>長野県松本市新村２０９５－１</t>
  </si>
  <si>
    <t>3901295</t>
  </si>
  <si>
    <t>清泉女学院大学</t>
  </si>
  <si>
    <t>長野県長野市上野二丁目１２０番地８</t>
  </si>
  <si>
    <t>3810085</t>
  </si>
  <si>
    <t>佐久大学</t>
  </si>
  <si>
    <t>長野県佐久市岩村田２３８４番地</t>
  </si>
  <si>
    <t>3850022</t>
  </si>
  <si>
    <t>長野保健医療大学</t>
  </si>
  <si>
    <t>長野県長野市川中島町今井原１１－１</t>
  </si>
  <si>
    <t>3812227</t>
  </si>
  <si>
    <t>松本看護大学</t>
  </si>
  <si>
    <t>長野県松本市笹賀３１１８</t>
  </si>
  <si>
    <t>3990033</t>
  </si>
  <si>
    <t>長野工業高等専門学校</t>
  </si>
  <si>
    <t>長野県長野市大字徳間７１６</t>
  </si>
  <si>
    <t>3818550</t>
  </si>
  <si>
    <t>岐阜</t>
  </si>
  <si>
    <t>岐阜大学</t>
  </si>
  <si>
    <t>岐阜県岐阜市柳戸１－１</t>
  </si>
  <si>
    <t>5011193</t>
  </si>
  <si>
    <t>21(岐阜)</t>
  </si>
  <si>
    <t>岐阜薬科大学</t>
  </si>
  <si>
    <t>岐阜県岐阜市大学西１－２５－４</t>
  </si>
  <si>
    <t>5011196</t>
  </si>
  <si>
    <t>岐阜県立看護大学</t>
  </si>
  <si>
    <t>岐阜県羽島市江吉良町字神宮３０４７番１</t>
  </si>
  <si>
    <t>5016295</t>
  </si>
  <si>
    <t>情報科学芸術大学院大学</t>
  </si>
  <si>
    <t>岐阜県大垣市領家町３丁目９５番１</t>
  </si>
  <si>
    <t>5030014</t>
  </si>
  <si>
    <t>中京学院大学</t>
  </si>
  <si>
    <t>岐阜県中津川市千旦林１番地の１０４</t>
  </si>
  <si>
    <t>5099195</t>
  </si>
  <si>
    <t>岐阜協立大学</t>
  </si>
  <si>
    <t>岐阜県大垣市北方町５－５０</t>
  </si>
  <si>
    <t>5030019</t>
  </si>
  <si>
    <t>岐阜女子大学</t>
  </si>
  <si>
    <t>岐阜県岐阜市太郎丸８０</t>
  </si>
  <si>
    <t>5012592</t>
  </si>
  <si>
    <t>朝日大学</t>
  </si>
  <si>
    <t>岐阜県瑞穂市穂積１８５１番地の１</t>
  </si>
  <si>
    <t>5010296</t>
  </si>
  <si>
    <t>岐阜聖徳学園大学</t>
  </si>
  <si>
    <t>岐阜県岐阜市柳津町高桑西１－１</t>
  </si>
  <si>
    <t>5016194</t>
  </si>
  <si>
    <t>東海学院大学</t>
  </si>
  <si>
    <t>岐阜県各務原市那加桐野町５－６８</t>
  </si>
  <si>
    <t>5048511</t>
  </si>
  <si>
    <t>中部学院大学</t>
  </si>
  <si>
    <t>岐阜県関市桐ヶ丘２－１</t>
  </si>
  <si>
    <t>5013993</t>
  </si>
  <si>
    <t>岐阜医療科学大学</t>
  </si>
  <si>
    <t>岐阜県関市市平賀字長峰７９５番地の１</t>
  </si>
  <si>
    <t>5013892</t>
  </si>
  <si>
    <t>岐阜保健大学</t>
  </si>
  <si>
    <t>岐阜県岐阜市東鶉２－９２</t>
  </si>
  <si>
    <t>5008281</t>
  </si>
  <si>
    <t>岐阜工業高等専門学校</t>
  </si>
  <si>
    <t>岐阜県本巣市上真桑２２３６－２</t>
  </si>
  <si>
    <t>5010495</t>
  </si>
  <si>
    <t>静岡</t>
  </si>
  <si>
    <t>静岡大学</t>
  </si>
  <si>
    <t>静岡県静岡市駿河区大谷８３６</t>
  </si>
  <si>
    <t>4228017</t>
  </si>
  <si>
    <t>22(静岡)</t>
  </si>
  <si>
    <t>浜松医科大学</t>
  </si>
  <si>
    <t>静岡県浜松市東区半田山１丁目２０番地１号</t>
  </si>
  <si>
    <t>4313192</t>
  </si>
  <si>
    <t>静岡県立農林環境専門職大学</t>
  </si>
  <si>
    <t>静岡県磐田市富丘６７８－１　</t>
  </si>
  <si>
    <t>4388577</t>
  </si>
  <si>
    <t>静岡県立大学</t>
  </si>
  <si>
    <t>静岡県静岡市駿河区谷田５２－１</t>
  </si>
  <si>
    <t>4228526</t>
  </si>
  <si>
    <t>静岡文化芸術大学</t>
  </si>
  <si>
    <t>静岡県浜松市中央区中央２－１－１</t>
  </si>
  <si>
    <t>4308533</t>
  </si>
  <si>
    <t>静岡社会健康医学大学院大学</t>
  </si>
  <si>
    <t>静岡県静岡市葵区北安東４－２７－２</t>
  </si>
  <si>
    <t>4200881</t>
  </si>
  <si>
    <t>光産業創成大学院大学</t>
  </si>
  <si>
    <t>静岡県浜松市西区呉松町１９５５番１</t>
  </si>
  <si>
    <t>4311202</t>
  </si>
  <si>
    <t>静岡福祉大学</t>
  </si>
  <si>
    <t>静岡県焼津市本中根５４９番１</t>
  </si>
  <si>
    <t>4258611</t>
  </si>
  <si>
    <t>浜松学院大学</t>
  </si>
  <si>
    <t>静岡県浜松市中区布橋三丁目２番３号</t>
  </si>
  <si>
    <t>4328012</t>
  </si>
  <si>
    <t>静岡英和学院大学</t>
  </si>
  <si>
    <t>静岡県静岡市駿河区池田１７６９番地</t>
  </si>
  <si>
    <t>4228545</t>
  </si>
  <si>
    <t>常葉大学</t>
  </si>
  <si>
    <t>静岡県静岡市駿河区弥生町６番１号</t>
  </si>
  <si>
    <t>4228581</t>
  </si>
  <si>
    <t>静岡理工科大学</t>
  </si>
  <si>
    <t>静岡県袋井市豊沢２２００－２</t>
  </si>
  <si>
    <t>4378555</t>
  </si>
  <si>
    <t>聖隷クリストファー大学</t>
  </si>
  <si>
    <t>静岡県浜松市北区三方原町３４５３</t>
  </si>
  <si>
    <t>4338558</t>
  </si>
  <si>
    <t>静岡産業大学</t>
  </si>
  <si>
    <t>静岡県藤枝市駿河台４－１－１</t>
  </si>
  <si>
    <t>4268668</t>
  </si>
  <si>
    <t>沼津工業高等専門学校</t>
  </si>
  <si>
    <t>静岡県沼津市大岡３６００</t>
  </si>
  <si>
    <t>4100022</t>
  </si>
  <si>
    <t>愛知</t>
  </si>
  <si>
    <t>名古屋大学</t>
  </si>
  <si>
    <t>愛知県名古屋市千種区不老町</t>
  </si>
  <si>
    <t>4648601</t>
  </si>
  <si>
    <t>23(愛知)</t>
  </si>
  <si>
    <t>名古屋工業大学</t>
  </si>
  <si>
    <t>愛知県名古屋市昭和区御器所町</t>
  </si>
  <si>
    <t>4668555</t>
  </si>
  <si>
    <t>愛知教育大学</t>
  </si>
  <si>
    <t>愛知県刈谷市井ケ谷町広沢１</t>
  </si>
  <si>
    <t>4488542</t>
  </si>
  <si>
    <t>豊橋技術科学大学</t>
  </si>
  <si>
    <t>愛知県豊橋市天伯町字雲雀ヶ丘１－１</t>
  </si>
  <si>
    <t>4418580</t>
  </si>
  <si>
    <t>名古屋市立大学</t>
  </si>
  <si>
    <t>愛知県名古屋市瑞穂区瑞穂町字川澄１</t>
  </si>
  <si>
    <t>4678601</t>
  </si>
  <si>
    <t>愛知県立芸術大学</t>
  </si>
  <si>
    <t>愛知県長久手市岩作三ケ峯１－１１４</t>
  </si>
  <si>
    <t>4801194</t>
  </si>
  <si>
    <t>愛知県立大学</t>
  </si>
  <si>
    <t>愛知県長久手市茨ケ廻間１５２２－３</t>
  </si>
  <si>
    <t>4801198</t>
  </si>
  <si>
    <t>愛知工科大学</t>
  </si>
  <si>
    <t>愛知県蒲郡市西迫町馬乗５０－２</t>
  </si>
  <si>
    <t>4430047</t>
  </si>
  <si>
    <t>名古屋産業大学</t>
  </si>
  <si>
    <t>愛知県尾張旭市新居町山の田３２５５番地の５</t>
  </si>
  <si>
    <t>4880076</t>
  </si>
  <si>
    <t>人間環境大学</t>
  </si>
  <si>
    <t>愛知県岡崎市本宿町字上三本松６番２</t>
  </si>
  <si>
    <t>4443505</t>
  </si>
  <si>
    <t>名古屋文理大学</t>
  </si>
  <si>
    <t>愛知県稲沢市稲沢町前田３６５番地</t>
  </si>
  <si>
    <t>4928520</t>
  </si>
  <si>
    <t>愛知みずほ大学</t>
  </si>
  <si>
    <t>愛知県名古屋市瑞穂区春敲町２－１３</t>
  </si>
  <si>
    <t>4670867</t>
  </si>
  <si>
    <t>愛知学院大学</t>
  </si>
  <si>
    <t>愛知県日進市岩崎町阿良池１２</t>
  </si>
  <si>
    <t>4700195</t>
  </si>
  <si>
    <t>愛知工業大学</t>
  </si>
  <si>
    <t>愛知県豊田市八草町八千草１２４７</t>
  </si>
  <si>
    <t>4700392</t>
  </si>
  <si>
    <t>金城学院大学</t>
  </si>
  <si>
    <t>愛知県名古屋市守山区大森２－１７２３</t>
  </si>
  <si>
    <t>4638521</t>
  </si>
  <si>
    <t>椙山女学園大学</t>
  </si>
  <si>
    <t>愛知県名古屋市千種区星が丘元町１７－３</t>
  </si>
  <si>
    <t>4648662</t>
  </si>
  <si>
    <t>大同大学</t>
  </si>
  <si>
    <t>愛知県名古屋市南区滝春町１０－３</t>
  </si>
  <si>
    <t>4578530</t>
  </si>
  <si>
    <t>中京大学</t>
  </si>
  <si>
    <t>愛知県名古屋市昭和区八事本町１０１－２</t>
  </si>
  <si>
    <t>4668666</t>
  </si>
  <si>
    <t>同朋大学</t>
  </si>
  <si>
    <t>愛知県名古屋市中村区稲葉地町７－１</t>
  </si>
  <si>
    <t>4530841</t>
  </si>
  <si>
    <t>名古屋学院大学</t>
  </si>
  <si>
    <t>愛知県名古屋市熱田区熱田西町１－２５</t>
  </si>
  <si>
    <t>4568612</t>
  </si>
  <si>
    <t>名古屋商科大学</t>
  </si>
  <si>
    <t>愛知県日進市米野木町三ヶ峯４の４</t>
  </si>
  <si>
    <t>4700111</t>
  </si>
  <si>
    <t>名古屋女子大学</t>
  </si>
  <si>
    <t>愛知県名古屋市瑞穂区汐路町３－４０</t>
  </si>
  <si>
    <t>4678610</t>
  </si>
  <si>
    <t>南山大学</t>
  </si>
  <si>
    <t>愛知県名古屋市昭和区山里町１８</t>
  </si>
  <si>
    <t>4668673</t>
  </si>
  <si>
    <t>日本福祉大学</t>
  </si>
  <si>
    <t>愛知県知多郡美浜町大字奥田字会下前３５－６</t>
  </si>
  <si>
    <t>4703295</t>
  </si>
  <si>
    <t>名城大学</t>
  </si>
  <si>
    <t>愛知県名古屋市天白区塩釜口一丁目５０１番地</t>
  </si>
  <si>
    <t>4688502</t>
  </si>
  <si>
    <t>名古屋音楽大学</t>
  </si>
  <si>
    <t>豊田工業大学</t>
  </si>
  <si>
    <t>愛知県名古屋市天白区久方２ー１２ー１</t>
  </si>
  <si>
    <t>4688511</t>
  </si>
  <si>
    <t>名古屋外国語大学</t>
  </si>
  <si>
    <t>愛知県日進市岩崎町竹ノ山５７</t>
  </si>
  <si>
    <t>4700197</t>
  </si>
  <si>
    <t>名古屋造形大学</t>
  </si>
  <si>
    <t>愛知県名古屋市北区名城２丁目４番１</t>
  </si>
  <si>
    <t>4620846</t>
  </si>
  <si>
    <t>愛知産業大学</t>
  </si>
  <si>
    <t>愛知県岡崎市岡町字原山１２－５</t>
  </si>
  <si>
    <t>4440005</t>
  </si>
  <si>
    <t>東海学園大学</t>
  </si>
  <si>
    <t>愛知県みよし市福谷町西ノ洞２１番地２３３</t>
  </si>
  <si>
    <t>4700207</t>
  </si>
  <si>
    <t>豊橋創造大学</t>
  </si>
  <si>
    <t>愛知県豊橋市牛川町字松下２０－１</t>
  </si>
  <si>
    <t>4408511</t>
  </si>
  <si>
    <t>愛知東邦大学</t>
  </si>
  <si>
    <t>愛知県名古屋市名東区平和が丘三丁目１１番地</t>
  </si>
  <si>
    <t>4658515</t>
  </si>
  <si>
    <t>星城大学</t>
  </si>
  <si>
    <t>愛知県東海市富貴ノ台二丁目１７２番地</t>
  </si>
  <si>
    <t>4768588</t>
  </si>
  <si>
    <t>愛知文教大学</t>
  </si>
  <si>
    <t>愛知県小牧市大草５９６９－３</t>
  </si>
  <si>
    <t>4858565</t>
  </si>
  <si>
    <t>桜花学園大学</t>
  </si>
  <si>
    <t>愛知県豊明市栄町武侍４８</t>
  </si>
  <si>
    <t>4701193</t>
  </si>
  <si>
    <t>愛知大学</t>
  </si>
  <si>
    <t>愛知県豊橋市町畑町字町畑１－１</t>
  </si>
  <si>
    <t>4418522</t>
  </si>
  <si>
    <t>愛知学泉大学</t>
  </si>
  <si>
    <t>愛知県岡崎市舳越町上川成２８番地</t>
  </si>
  <si>
    <t>4448520</t>
  </si>
  <si>
    <t>至学館大学</t>
  </si>
  <si>
    <t>愛知県大府市横根町名高山５５</t>
  </si>
  <si>
    <t>4740011</t>
  </si>
  <si>
    <t>中部大学</t>
  </si>
  <si>
    <t>愛知県春日井市松本町１２００</t>
  </si>
  <si>
    <t>4878501</t>
  </si>
  <si>
    <t>藤田医科大学</t>
  </si>
  <si>
    <t>愛知県豊明市沓掛町田楽ケ窪１－９８</t>
  </si>
  <si>
    <t>4701101</t>
  </si>
  <si>
    <t>名古屋芸術大学</t>
  </si>
  <si>
    <t>愛知県北名古屋市熊之庄古井２８１</t>
  </si>
  <si>
    <t>4810006</t>
  </si>
  <si>
    <t>愛知医科大学</t>
  </si>
  <si>
    <t>愛知県長久手市岩作雁又１番地１</t>
  </si>
  <si>
    <t>4801195</t>
  </si>
  <si>
    <t>愛知淑徳大学</t>
  </si>
  <si>
    <t>愛知県長久手市片平二丁目９</t>
  </si>
  <si>
    <t>4801197</t>
  </si>
  <si>
    <t>名古屋経済大学</t>
  </si>
  <si>
    <t>愛知県犬山市字内久保６１ー１</t>
  </si>
  <si>
    <t>4848504</t>
  </si>
  <si>
    <t>名古屋学芸大学</t>
  </si>
  <si>
    <t>愛知県日進市岩崎町竹ノ山５７番地</t>
  </si>
  <si>
    <t>4700196</t>
  </si>
  <si>
    <t>日本赤十字豊田看護大学</t>
  </si>
  <si>
    <t>愛知県豊田市白山町七曲１２番３３</t>
  </si>
  <si>
    <t>4718565</t>
  </si>
  <si>
    <t>修文大学</t>
  </si>
  <si>
    <t>愛知県一宮市日光町６番地</t>
  </si>
  <si>
    <t>4910938</t>
  </si>
  <si>
    <t>岡崎女子大学</t>
  </si>
  <si>
    <t>愛知県岡崎市中町１－８－４</t>
  </si>
  <si>
    <t>4440015</t>
  </si>
  <si>
    <t>一宮研伸大学</t>
  </si>
  <si>
    <t>愛知県一宮市常願通５－４－１</t>
  </si>
  <si>
    <t>4910063</t>
  </si>
  <si>
    <t>名古屋柳城女子大学　</t>
  </si>
  <si>
    <t>愛知県名古屋市昭和区明月町２－５４　</t>
  </si>
  <si>
    <t>4660034</t>
  </si>
  <si>
    <t>名古屋国際工科専門職大学</t>
  </si>
  <si>
    <t>愛知県名古屋市中村区名駅４－２７－１</t>
  </si>
  <si>
    <t>4500002</t>
  </si>
  <si>
    <t>豊田工業高等専門学校</t>
  </si>
  <si>
    <t>愛知県豊田市栄生町２－１</t>
  </si>
  <si>
    <t>4710067</t>
  </si>
  <si>
    <t>三重</t>
  </si>
  <si>
    <t>三重大学</t>
  </si>
  <si>
    <t>三重県津市栗真町屋町１５７７</t>
  </si>
  <si>
    <t>5148507</t>
  </si>
  <si>
    <t>24(三重)</t>
  </si>
  <si>
    <t>三重県立看護大学</t>
  </si>
  <si>
    <t>三重県津市夢が丘一丁目１－１</t>
  </si>
  <si>
    <t>5140116</t>
  </si>
  <si>
    <t>四日市大学</t>
  </si>
  <si>
    <t>三重県四日市市萱生町１２００</t>
  </si>
  <si>
    <t>5128512</t>
  </si>
  <si>
    <t>皇學館大学</t>
  </si>
  <si>
    <t>三重県伊勢市神田久志本町１７０４</t>
  </si>
  <si>
    <t>5168555</t>
  </si>
  <si>
    <t>鈴鹿医療科学大学</t>
  </si>
  <si>
    <t>三重県鈴鹿市岸岡町１００１－１</t>
  </si>
  <si>
    <t>5100293</t>
  </si>
  <si>
    <t>鈴鹿大学</t>
  </si>
  <si>
    <t>三重県鈴鹿市郡山町６６３－２２２</t>
  </si>
  <si>
    <t>5100298</t>
  </si>
  <si>
    <t>四日市看護医療大学</t>
  </si>
  <si>
    <t>三重県四日市市萱生町１２００番地</t>
  </si>
  <si>
    <t>5128045</t>
  </si>
  <si>
    <t>鈴鹿工業高等専門学校</t>
  </si>
  <si>
    <t>三重県鈴鹿市白子町</t>
  </si>
  <si>
    <t>5100294</t>
  </si>
  <si>
    <t>鳥羽商船高等専門学校</t>
  </si>
  <si>
    <t>三重県鳥羽市池上町１－１</t>
  </si>
  <si>
    <t>5178501</t>
  </si>
  <si>
    <t>近畿大学工業高等専門学校</t>
  </si>
  <si>
    <t>三重県名張市春日丘７番町１番地</t>
  </si>
  <si>
    <t>5180459</t>
  </si>
  <si>
    <t>滋賀</t>
  </si>
  <si>
    <t>滋賀大学</t>
  </si>
  <si>
    <t>滋賀県彦根市馬場１－１－１</t>
  </si>
  <si>
    <t>5228522</t>
  </si>
  <si>
    <t>25(滋賀)</t>
  </si>
  <si>
    <t>滋賀医科大学</t>
  </si>
  <si>
    <t>滋賀県大津市瀬田月輪町</t>
  </si>
  <si>
    <t>5202121</t>
  </si>
  <si>
    <t>滋賀県立大学</t>
  </si>
  <si>
    <t>滋賀県彦根市八坂町２５００</t>
  </si>
  <si>
    <t>5228533</t>
  </si>
  <si>
    <t>成安造形大学</t>
  </si>
  <si>
    <t>滋賀県大津市仰木の里東４－３－１</t>
  </si>
  <si>
    <t>5200248</t>
  </si>
  <si>
    <t>聖泉大学</t>
  </si>
  <si>
    <t>滋賀県彦根市肥田町７２０番地</t>
  </si>
  <si>
    <t>5211123</t>
  </si>
  <si>
    <t>長浜バイオ大学</t>
  </si>
  <si>
    <t>滋賀県長浜市田村町１２６６番地</t>
  </si>
  <si>
    <t>5260829</t>
  </si>
  <si>
    <t>びわこ成蹊スポーツ大学</t>
  </si>
  <si>
    <t>滋賀県大津市北比良１２０４番地</t>
  </si>
  <si>
    <t>5200503</t>
  </si>
  <si>
    <t>びわこ学院大学</t>
  </si>
  <si>
    <t>滋賀県東近江市布施町２９番地</t>
  </si>
  <si>
    <t>5270081</t>
  </si>
  <si>
    <t>びわこリハビリテーション専門職大学　</t>
  </si>
  <si>
    <t>滋賀県東近江市北坂町９６７　</t>
  </si>
  <si>
    <t>5270145</t>
  </si>
  <si>
    <t>京都</t>
  </si>
  <si>
    <t>京都大学</t>
  </si>
  <si>
    <t>京都府京都市左京区吉田本町</t>
  </si>
  <si>
    <t>6068501</t>
  </si>
  <si>
    <t>26(京都)</t>
  </si>
  <si>
    <t>京都教育大学</t>
  </si>
  <si>
    <t>京都府京都市伏見区深草藤森町１</t>
  </si>
  <si>
    <t>6120863</t>
  </si>
  <si>
    <t>京都工芸繊維大学</t>
  </si>
  <si>
    <t>京都府京都市左京区松ヶ崎橋上町</t>
  </si>
  <si>
    <t>6060951</t>
  </si>
  <si>
    <t>京都市立芸術大学</t>
  </si>
  <si>
    <t>京都府京都市西京区大枝沓掛町１３－６</t>
  </si>
  <si>
    <t>6101197</t>
  </si>
  <si>
    <t>京都府立大学</t>
  </si>
  <si>
    <t>京都府京都市左京区下鴨半木町１－５</t>
  </si>
  <si>
    <t>6068522</t>
  </si>
  <si>
    <t>京都府立医科大学</t>
  </si>
  <si>
    <t>京都府京都市上京区河原町通広小路上る梶井町４６５</t>
  </si>
  <si>
    <t>6020841</t>
  </si>
  <si>
    <t>福知山公立大学</t>
  </si>
  <si>
    <t>京都府福知山市字堀３３７０</t>
  </si>
  <si>
    <t>6200886</t>
  </si>
  <si>
    <t>平安女学院大学</t>
  </si>
  <si>
    <t>京都府京都市上京区烏丸通下立売西入</t>
  </si>
  <si>
    <t>6028013</t>
  </si>
  <si>
    <t>大谷大学</t>
  </si>
  <si>
    <t>京都府京都市北区小山上総町</t>
  </si>
  <si>
    <t>6038143</t>
  </si>
  <si>
    <t>京都外国語大学</t>
  </si>
  <si>
    <t>京都府京都市右京区西院笠目町６</t>
  </si>
  <si>
    <t>6158558</t>
  </si>
  <si>
    <t>京都産業大学</t>
  </si>
  <si>
    <t>京都府京都市北区上賀茂本山</t>
  </si>
  <si>
    <t>6038555</t>
  </si>
  <si>
    <t>京都女子大学</t>
  </si>
  <si>
    <t>京都府京都市東山区今熊野北日吉町３５</t>
  </si>
  <si>
    <t>6058501</t>
  </si>
  <si>
    <t>京都薬科大学</t>
  </si>
  <si>
    <t>京都府京都市山科区御陵中内町５</t>
  </si>
  <si>
    <t>6078414</t>
  </si>
  <si>
    <t>京都光華女子大学</t>
  </si>
  <si>
    <t>京都府京都市右京区西京極葛野町３８</t>
  </si>
  <si>
    <t>6150882</t>
  </si>
  <si>
    <t>種智院大学</t>
  </si>
  <si>
    <t>京都府京都市伏見区向島西定請７０</t>
  </si>
  <si>
    <t>6128156</t>
  </si>
  <si>
    <t>京都橘大学</t>
  </si>
  <si>
    <t>京都府京都市山科区大宅山田町３４</t>
  </si>
  <si>
    <t>6078175</t>
  </si>
  <si>
    <t>同志社大学</t>
  </si>
  <si>
    <t>京都府京都市上京区今出川通烏丸東入ル玄武町６０１</t>
  </si>
  <si>
    <t>6020893</t>
  </si>
  <si>
    <t>同志社女子大学</t>
  </si>
  <si>
    <t>京都府京田辺市興戸南鉾立９７－１</t>
  </si>
  <si>
    <t>6100395</t>
  </si>
  <si>
    <t>京都ノートルダム女子大学</t>
  </si>
  <si>
    <t>京都府京都市左京区下鴨南野々神町１</t>
  </si>
  <si>
    <t>6060847</t>
  </si>
  <si>
    <t>花園大学</t>
  </si>
  <si>
    <t>京都府京都市中京区西ノ京壺ノ内町８－１</t>
  </si>
  <si>
    <t>6048456</t>
  </si>
  <si>
    <t>佛教大学</t>
  </si>
  <si>
    <t>京都府京都市北区紫野北花ノ坊町９６</t>
  </si>
  <si>
    <t>6038301</t>
  </si>
  <si>
    <t>立命館大学</t>
  </si>
  <si>
    <t>京都府京都市中京区西ノ京東栂尾町８</t>
  </si>
  <si>
    <t>6048520</t>
  </si>
  <si>
    <t>龍谷大学</t>
  </si>
  <si>
    <t>京都府京都市伏見区深草塚本町６７</t>
  </si>
  <si>
    <t>6128577</t>
  </si>
  <si>
    <t>京都先端科学大学</t>
  </si>
  <si>
    <t>京都府京都市右京区山ノ内五反田町１８番地</t>
  </si>
  <si>
    <t>6158577</t>
  </si>
  <si>
    <t>京都精華大学</t>
  </si>
  <si>
    <t>京都府京都市左京区岩倉木野町１３７</t>
  </si>
  <si>
    <t>6068588</t>
  </si>
  <si>
    <t>明治国際医療大学</t>
  </si>
  <si>
    <t>京都府南丹市日吉町保野田ヒノ谷６番地１</t>
  </si>
  <si>
    <t>6290392</t>
  </si>
  <si>
    <t>京都芸術大学</t>
  </si>
  <si>
    <t>京都府京都市左京区北白川瓜生山２－１１６</t>
  </si>
  <si>
    <t>6068271</t>
  </si>
  <si>
    <t>京都文教大学</t>
  </si>
  <si>
    <t>京都府宇治市槙島町千足８０</t>
  </si>
  <si>
    <t>6110041</t>
  </si>
  <si>
    <t>嵯峨美術大学</t>
  </si>
  <si>
    <t>京都府京都市右京区嵯峨五島町１番地</t>
  </si>
  <si>
    <t>6168362</t>
  </si>
  <si>
    <t>京都情報大学院大学</t>
  </si>
  <si>
    <t>京都府京都市左京区田中門前町７番地</t>
  </si>
  <si>
    <t>6068225</t>
  </si>
  <si>
    <t>京都医療科学大学</t>
  </si>
  <si>
    <t>京都府南丹市園部町小山東町今北１番３</t>
  </si>
  <si>
    <t>6220041</t>
  </si>
  <si>
    <t>京都華頂大学</t>
  </si>
  <si>
    <t>京都府京都市東山区林下町３－４５６</t>
  </si>
  <si>
    <t>6050062</t>
  </si>
  <si>
    <t>京都美術工芸大学</t>
  </si>
  <si>
    <t>京都府京都市東山区鞘町通正面下る上堀詰町２７２番地１</t>
  </si>
  <si>
    <t>6050991</t>
  </si>
  <si>
    <t>京都看護大学</t>
  </si>
  <si>
    <t>京都府京都市中京区壬生東高田町１－２１</t>
  </si>
  <si>
    <t>6048845</t>
  </si>
  <si>
    <t>舞鶴工業高等専門学校</t>
  </si>
  <si>
    <t>京都府舞鶴市字白屋２３４</t>
  </si>
  <si>
    <t>6258511</t>
  </si>
  <si>
    <t>大阪</t>
  </si>
  <si>
    <t>大阪大学</t>
  </si>
  <si>
    <t>大阪府吹田市山田丘１－１</t>
  </si>
  <si>
    <t>5650871</t>
  </si>
  <si>
    <t>27(大阪)</t>
  </si>
  <si>
    <t>大阪教育大学</t>
  </si>
  <si>
    <t>大阪府柏原市旭ケ丘４－６９８－１</t>
  </si>
  <si>
    <t>5820026</t>
  </si>
  <si>
    <t>大阪市立大学</t>
  </si>
  <si>
    <t>大阪府大阪市住吉区杉本３－３－１３８</t>
  </si>
  <si>
    <t>5588585</t>
  </si>
  <si>
    <t>大阪府立大学</t>
  </si>
  <si>
    <t>大阪府堺市中区学園町１番１号</t>
  </si>
  <si>
    <t>5998531</t>
  </si>
  <si>
    <t>大阪公立大学</t>
  </si>
  <si>
    <t>大阪府大阪市阿倍野区旭町一丁目２番７</t>
  </si>
  <si>
    <t>5450051</t>
  </si>
  <si>
    <t>大阪経済大学</t>
  </si>
  <si>
    <t>大阪府大阪市東淀川区大隅２－２－８</t>
  </si>
  <si>
    <t>5330015</t>
  </si>
  <si>
    <t>大阪工業大学</t>
  </si>
  <si>
    <t>大阪府大阪市旭区大宮５－１６－１</t>
  </si>
  <si>
    <t>5358585</t>
  </si>
  <si>
    <t>大阪歯科大学</t>
  </si>
  <si>
    <t>大阪府枚方市楠葉花園町８－１</t>
  </si>
  <si>
    <t>5731121</t>
  </si>
  <si>
    <t>相愛大学</t>
  </si>
  <si>
    <t>大阪府大阪市住之江区南港中４－４－１</t>
  </si>
  <si>
    <t>5590033</t>
  </si>
  <si>
    <t>桃山学院大学</t>
  </si>
  <si>
    <t>大阪府和泉市まなび野１－１</t>
  </si>
  <si>
    <t>5941198</t>
  </si>
  <si>
    <t>摂南大学</t>
  </si>
  <si>
    <t>大阪府寝屋川市池田中町１７－８</t>
  </si>
  <si>
    <t>5728508</t>
  </si>
  <si>
    <t>桃山学院教育大学</t>
  </si>
  <si>
    <t>大阪府堺市南区槇塚台４－５－１</t>
  </si>
  <si>
    <t>5900114</t>
  </si>
  <si>
    <t>大阪医科薬科大学</t>
  </si>
  <si>
    <t>大阪府高槻市大学町２－７</t>
  </si>
  <si>
    <t>5698686</t>
  </si>
  <si>
    <t>大阪音楽大学</t>
  </si>
  <si>
    <t>大阪府豊中市庄内幸町１－１－８</t>
  </si>
  <si>
    <t>5618555</t>
  </si>
  <si>
    <t>大阪学院大学</t>
  </si>
  <si>
    <t>大阪府吹田市岸部南２－３６－１</t>
  </si>
  <si>
    <t>5648511</t>
  </si>
  <si>
    <t>大阪芸術大学</t>
  </si>
  <si>
    <t>大阪府南河内郡河南町東山４６９</t>
  </si>
  <si>
    <t>5858555</t>
  </si>
  <si>
    <t>大阪産業大学</t>
  </si>
  <si>
    <t>大阪府大東市中垣内３－１－１</t>
  </si>
  <si>
    <t>5748530</t>
  </si>
  <si>
    <t>大阪樟蔭女子大学</t>
  </si>
  <si>
    <t>大阪府東大阪市菱屋西４－２－２６</t>
  </si>
  <si>
    <t>5778550</t>
  </si>
  <si>
    <t>大阪商業大学</t>
  </si>
  <si>
    <t>大阪府東大阪市御厨栄町４－１－１０</t>
  </si>
  <si>
    <t>5778505</t>
  </si>
  <si>
    <t>大阪体育大学</t>
  </si>
  <si>
    <t>大阪府泉南郡熊取町朝代台１－１</t>
  </si>
  <si>
    <t>5900496</t>
  </si>
  <si>
    <t>大阪電気通信大学</t>
  </si>
  <si>
    <t>大阪府寝屋川市初町１８－８</t>
  </si>
  <si>
    <t>5728530</t>
  </si>
  <si>
    <t>大阪薬科大学</t>
  </si>
  <si>
    <t>大阪府高槻市奈佐原４－２０－１</t>
  </si>
  <si>
    <t>5691041</t>
  </si>
  <si>
    <t>大阪大谷大学</t>
  </si>
  <si>
    <t>大阪府富田林市錦織北３－１１－１</t>
  </si>
  <si>
    <t>5848540</t>
  </si>
  <si>
    <t>追手門学院大学</t>
  </si>
  <si>
    <t>大阪府茨木市西安威２－１－１５</t>
  </si>
  <si>
    <t>5678502</t>
  </si>
  <si>
    <t>関西大学</t>
  </si>
  <si>
    <t>大阪府吹田市山手町３－３－３５</t>
  </si>
  <si>
    <t>5640073</t>
  </si>
  <si>
    <t>関西医科大学</t>
  </si>
  <si>
    <t>大阪府枚方市新町２丁目５番１号</t>
  </si>
  <si>
    <t>5731010</t>
  </si>
  <si>
    <t>関西外国語大学</t>
  </si>
  <si>
    <t>大阪府枚方市中宮東之町１６－１</t>
  </si>
  <si>
    <t>5731001</t>
  </si>
  <si>
    <t>近畿大学</t>
  </si>
  <si>
    <t>大阪府東大阪市小若江３－４－１</t>
  </si>
  <si>
    <t>5778502</t>
  </si>
  <si>
    <t>四天王寺大学</t>
  </si>
  <si>
    <t>大阪府羽曳野市学園前３－２－１</t>
  </si>
  <si>
    <t>5838501</t>
  </si>
  <si>
    <t>帝塚山学院大学</t>
  </si>
  <si>
    <t>大阪府堺市南区晴美台４－２－２</t>
  </si>
  <si>
    <t>5900113</t>
  </si>
  <si>
    <t>梅花女子大学</t>
  </si>
  <si>
    <t>大阪府茨木市宿久庄２－１９－５</t>
  </si>
  <si>
    <t>5678578</t>
  </si>
  <si>
    <t>阪南大学</t>
  </si>
  <si>
    <t>大阪府松原市天美東５－４－３３</t>
  </si>
  <si>
    <t>5808502</t>
  </si>
  <si>
    <t>大阪経済法科大学</t>
  </si>
  <si>
    <t>大阪府八尾市楽音寺６－１０</t>
  </si>
  <si>
    <t>5818511</t>
  </si>
  <si>
    <t>大阪国際大学</t>
  </si>
  <si>
    <t>大阪府守口市藤田町６－２１－５７</t>
  </si>
  <si>
    <t>5708555</t>
  </si>
  <si>
    <t>関西福祉科学大学</t>
  </si>
  <si>
    <t>大阪府柏原市旭ケ丘３丁目１１－１</t>
  </si>
  <si>
    <t>太成学院大学</t>
  </si>
  <si>
    <t>大阪府堺市美原区平尾１０６０－１</t>
  </si>
  <si>
    <t>5878555</t>
  </si>
  <si>
    <t>常磐会学園大学</t>
  </si>
  <si>
    <t>大阪府大阪市平野区喜連東１－４－１２</t>
  </si>
  <si>
    <t>5470021</t>
  </si>
  <si>
    <t>大阪観光大学</t>
  </si>
  <si>
    <t>大阪府泉南郡熊取町大久保南５丁目３番１号</t>
  </si>
  <si>
    <t>5900493</t>
  </si>
  <si>
    <t>大阪人間科学大学</t>
  </si>
  <si>
    <t>大阪府摂津市正雀１丁目４番１号</t>
  </si>
  <si>
    <t>5668501</t>
  </si>
  <si>
    <t>羽衣国際大学</t>
  </si>
  <si>
    <t>大阪府堺市西区浜寺南町１丁８９の１</t>
  </si>
  <si>
    <t>5928344</t>
  </si>
  <si>
    <t>大阪成蹊大学</t>
  </si>
  <si>
    <t>大阪府大阪市東淀川区相川３－１０－６２</t>
  </si>
  <si>
    <t>5330007</t>
  </si>
  <si>
    <t>関西医療大学</t>
  </si>
  <si>
    <t>大阪府泉南郡熊取町若葉２丁目１１番１号</t>
  </si>
  <si>
    <t>5900482</t>
  </si>
  <si>
    <t>千里金蘭大学</t>
  </si>
  <si>
    <t>大阪府吹田市藤白台５丁目２５番１号</t>
  </si>
  <si>
    <t>5650873</t>
  </si>
  <si>
    <t>東大阪大学</t>
  </si>
  <si>
    <t>大阪府東大阪市西堤学園町３丁目１番１号</t>
  </si>
  <si>
    <t>5778567</t>
  </si>
  <si>
    <t>大阪女学院大学</t>
  </si>
  <si>
    <t>大阪府大阪市中央区玉造２丁目２６番５４号</t>
  </si>
  <si>
    <t>5400004</t>
  </si>
  <si>
    <t>藍野大学</t>
  </si>
  <si>
    <t>大阪府茨木市東太田４丁目５番４号</t>
  </si>
  <si>
    <t>5670012</t>
  </si>
  <si>
    <t>大阪青山大学</t>
  </si>
  <si>
    <t>大阪府箕面市新稲２丁目１１番１号</t>
  </si>
  <si>
    <t>5620005</t>
  </si>
  <si>
    <t>四條畷学園大学</t>
  </si>
  <si>
    <t>大阪府大東市北条５丁目１１番１０号</t>
  </si>
  <si>
    <t>5740011</t>
  </si>
  <si>
    <t>大阪河﨑リハビリテーション大学</t>
  </si>
  <si>
    <t>大阪府貝塚市水間１５８番地</t>
  </si>
  <si>
    <t>5970104</t>
  </si>
  <si>
    <t>大阪総合保育大学</t>
  </si>
  <si>
    <t>大阪府大阪市東住吉区湯里６丁目４番２６号</t>
  </si>
  <si>
    <t>5460013</t>
  </si>
  <si>
    <t>森ノ宮医療大学</t>
  </si>
  <si>
    <t>大阪府大阪市住之江区南港北１－２６－１６</t>
  </si>
  <si>
    <t>5598611</t>
  </si>
  <si>
    <t>大阪保健医療大学</t>
  </si>
  <si>
    <t>大阪府大阪市北区天満１丁目９番２７号</t>
  </si>
  <si>
    <t>5300043</t>
  </si>
  <si>
    <t>大阪物療大学</t>
  </si>
  <si>
    <t>大阪府堺市西区鳳北町３丁３３</t>
  </si>
  <si>
    <t>5938328</t>
  </si>
  <si>
    <t>滋慶医療科学大学</t>
  </si>
  <si>
    <t>大阪府大阪市淀川区宮原１丁目２番８号</t>
  </si>
  <si>
    <t>5320003</t>
  </si>
  <si>
    <t>大阪行岡医療大学</t>
  </si>
  <si>
    <t>大阪府茨木市総持寺１－１－４１</t>
  </si>
  <si>
    <t>5670801</t>
  </si>
  <si>
    <t>大和大学</t>
  </si>
  <si>
    <t>大阪府吹田市片山町２－５－１</t>
  </si>
  <si>
    <t>5640082</t>
  </si>
  <si>
    <t>宝塚大学</t>
  </si>
  <si>
    <t>大阪府大阪市北区芝田１－１３－１６</t>
  </si>
  <si>
    <t>5300012</t>
  </si>
  <si>
    <t>大阪国際工科専門職大学</t>
  </si>
  <si>
    <t>大阪府大阪市北区大阪府大阪市北区梅田３－３－１</t>
  </si>
  <si>
    <t>5300001</t>
  </si>
  <si>
    <t>大阪信愛学院大学</t>
  </si>
  <si>
    <t>大阪府大阪市城東区古市２丁目７番３０号</t>
  </si>
  <si>
    <t>5368585</t>
  </si>
  <si>
    <t>大阪公立大学工業高等専門学校</t>
  </si>
  <si>
    <t>大阪府寝屋川市幸町２６－１２</t>
  </si>
  <si>
    <t>5720017</t>
  </si>
  <si>
    <t>兵庫</t>
  </si>
  <si>
    <t>神戸大学</t>
  </si>
  <si>
    <t>兵庫県神戸市灘区六甲台町１－１</t>
  </si>
  <si>
    <t>6578501</t>
  </si>
  <si>
    <t>28(兵庫)</t>
  </si>
  <si>
    <t>兵庫教育大学</t>
  </si>
  <si>
    <t>兵庫県加東市下久米９４２－１</t>
  </si>
  <si>
    <t>6731494</t>
  </si>
  <si>
    <t>神戸市外国語大学</t>
  </si>
  <si>
    <t>兵庫県神戸市西区学園東町９－１</t>
  </si>
  <si>
    <t>6512187</t>
  </si>
  <si>
    <t>神戸市看護大学</t>
  </si>
  <si>
    <t>兵庫県神戸市西区学園西町３－４</t>
  </si>
  <si>
    <t>6512103</t>
  </si>
  <si>
    <t>兵庫県立大学</t>
  </si>
  <si>
    <t>兵庫県神戸市西区学園西町８－２－１</t>
  </si>
  <si>
    <t>6512197</t>
  </si>
  <si>
    <t>芸術文化観光専門職大学</t>
  </si>
  <si>
    <t>兵庫県豊岡市山王町７－５２</t>
  </si>
  <si>
    <t>6680044</t>
  </si>
  <si>
    <t>甲南大学</t>
  </si>
  <si>
    <t>兵庫県神戸市東灘区岡本８－９－１</t>
  </si>
  <si>
    <t>6580072</t>
  </si>
  <si>
    <t>甲南女子大学</t>
  </si>
  <si>
    <t>兵庫県神戸市東灘区森北町６－２－２３</t>
  </si>
  <si>
    <t>6580001</t>
  </si>
  <si>
    <t>神戸海星女子学院大学</t>
  </si>
  <si>
    <t>兵庫県神戸市灘区青谷町２－７－１</t>
  </si>
  <si>
    <t>6570805</t>
  </si>
  <si>
    <t>神戸学院大学</t>
  </si>
  <si>
    <t>兵庫県神戸市中央区港島１－１－３</t>
  </si>
  <si>
    <t>6508586</t>
  </si>
  <si>
    <t>神戸女子大学</t>
  </si>
  <si>
    <t>兵庫県神戸市須磨区東須磨青山２－１</t>
  </si>
  <si>
    <t>6540018</t>
  </si>
  <si>
    <t>神戸薬科大学</t>
  </si>
  <si>
    <t>兵庫県神戸市東灘区本山北町４－１９－１</t>
  </si>
  <si>
    <t>6588558</t>
  </si>
  <si>
    <t>神戸松蔭女子学院大学</t>
  </si>
  <si>
    <t>兵庫県神戸市灘区篠原伯母野山町１－２－１</t>
  </si>
  <si>
    <t>6570015</t>
  </si>
  <si>
    <t>神戸親和女子大学</t>
  </si>
  <si>
    <t>兵庫県神戸市北区鈴蘭台北町７－１３－１</t>
  </si>
  <si>
    <t>6511111</t>
  </si>
  <si>
    <t>神戸国際大学</t>
  </si>
  <si>
    <t>兵庫県神戸市東灘区向洋町中９－１－６</t>
  </si>
  <si>
    <t>6580032</t>
  </si>
  <si>
    <t>兵庫大学</t>
  </si>
  <si>
    <t>兵庫県加古川市平岡町新在家２３０１</t>
  </si>
  <si>
    <t>6750101</t>
  </si>
  <si>
    <t>神戸常盤大学</t>
  </si>
  <si>
    <t>兵庫県神戸市長田区大谷町２丁目６番２号</t>
  </si>
  <si>
    <t>6530838</t>
  </si>
  <si>
    <t>宝塚医療大学</t>
  </si>
  <si>
    <t>兵庫県宝塚市花屋敷緑ガ丘１</t>
  </si>
  <si>
    <t>6660162</t>
  </si>
  <si>
    <t>芦屋大学</t>
  </si>
  <si>
    <t>兵庫県芦屋市六麓荘町１３－２２</t>
  </si>
  <si>
    <t>6598511</t>
  </si>
  <si>
    <t>大手前大学</t>
  </si>
  <si>
    <t>兵庫県西宮市御茶家所町６－４２</t>
  </si>
  <si>
    <t>関西学院大学</t>
  </si>
  <si>
    <t>兵庫県西宮市上ケ原一番町１－１５５</t>
  </si>
  <si>
    <t>6628501</t>
  </si>
  <si>
    <t>甲子園大学</t>
  </si>
  <si>
    <t>兵庫県宝塚市紅葉ガ丘１０－１</t>
  </si>
  <si>
    <t>6650006</t>
  </si>
  <si>
    <t>神戸女学院大学</t>
  </si>
  <si>
    <t>兵庫県西宮市岡田山４－１</t>
  </si>
  <si>
    <t>6628505</t>
  </si>
  <si>
    <t>園田学園女子大学</t>
  </si>
  <si>
    <t>兵庫県尼崎市南塚口町７－２９－１</t>
  </si>
  <si>
    <t>6610012</t>
  </si>
  <si>
    <t>武庫川女子大学</t>
  </si>
  <si>
    <t>兵庫県西宮市池開町６－４６</t>
  </si>
  <si>
    <t>6638558</t>
  </si>
  <si>
    <t>兵庫医科大学</t>
  </si>
  <si>
    <t>兵庫県西宮市武庫川町１－１</t>
  </si>
  <si>
    <t>6638501</t>
  </si>
  <si>
    <t>兵庫県宝塚市花屋敷つつじガ丘７－２７</t>
  </si>
  <si>
    <t>6650803</t>
  </si>
  <si>
    <t>姫路獨協大学</t>
  </si>
  <si>
    <t>兵庫県姫路市上大野７－２－１</t>
  </si>
  <si>
    <t>6708524</t>
  </si>
  <si>
    <t>流通科学大学</t>
  </si>
  <si>
    <t>兵庫県神戸市西区学園西町３－１</t>
  </si>
  <si>
    <t>6512188</t>
  </si>
  <si>
    <t>神戸芸術工科大学</t>
  </si>
  <si>
    <t>兵庫県神戸市西区学園西町８－１－１</t>
  </si>
  <si>
    <t>6512196</t>
  </si>
  <si>
    <t>関西福祉大学</t>
  </si>
  <si>
    <t>兵庫県赤穂市新田字釜家後３８０の３</t>
  </si>
  <si>
    <t>6780255</t>
  </si>
  <si>
    <t>関西国際大学</t>
  </si>
  <si>
    <t>兵庫県三木市志染町青山１丁目１８</t>
  </si>
  <si>
    <t>6730521</t>
  </si>
  <si>
    <t>神戸医療未来大学</t>
  </si>
  <si>
    <t>兵庫県神崎郡福崎町高岡字塩田１９６６番地の５</t>
  </si>
  <si>
    <t>6792217</t>
  </si>
  <si>
    <t>神戸情報大学院大学</t>
  </si>
  <si>
    <t>兵庫県神戸市中央区加納町２丁目２番７号</t>
  </si>
  <si>
    <t>6500001</t>
  </si>
  <si>
    <t>関西看護医療大学</t>
  </si>
  <si>
    <t>兵庫県淡路市志筑字船橋１４５６番４号</t>
  </si>
  <si>
    <t>6562131</t>
  </si>
  <si>
    <t>兵庫医療大学</t>
  </si>
  <si>
    <t>兵庫県神戸市中央区港島１丁目３番６</t>
  </si>
  <si>
    <t>6508530</t>
  </si>
  <si>
    <t>姫路大学</t>
  </si>
  <si>
    <t>兵庫県姫路市大塩町２０４２番２</t>
  </si>
  <si>
    <t>6710101</t>
  </si>
  <si>
    <t>明石工業高等専門学校</t>
  </si>
  <si>
    <t>兵庫県明石市魚住町西岡６７９－３</t>
  </si>
  <si>
    <t>6748501</t>
  </si>
  <si>
    <t>神戸市立工業高等専門学校</t>
  </si>
  <si>
    <t>兵庫県神戸市西区学園東町８－３</t>
  </si>
  <si>
    <t>6512102</t>
  </si>
  <si>
    <t>奈良</t>
  </si>
  <si>
    <t>奈良教育大学</t>
  </si>
  <si>
    <t>奈良県奈良市高畑町</t>
  </si>
  <si>
    <t>6308528</t>
  </si>
  <si>
    <t>29(奈良)</t>
  </si>
  <si>
    <t>奈良女子大学</t>
  </si>
  <si>
    <t>奈良県奈良市北魚屋東町</t>
  </si>
  <si>
    <t>6308506</t>
  </si>
  <si>
    <t>奈良先端科学技術大学院大学</t>
  </si>
  <si>
    <t>奈良県生駒市高山町８９１６－５</t>
  </si>
  <si>
    <t>6300192</t>
  </si>
  <si>
    <t>奈良県立医科大学</t>
  </si>
  <si>
    <t>奈良県橿原市四条町８４０</t>
  </si>
  <si>
    <t>6348521</t>
  </si>
  <si>
    <t>奈良県立大学</t>
  </si>
  <si>
    <t>奈良県奈良市船橋町１０</t>
  </si>
  <si>
    <t>6308258</t>
  </si>
  <si>
    <t>帝塚山大学</t>
  </si>
  <si>
    <t>奈良県奈良市帝塚山７－１－１</t>
  </si>
  <si>
    <t>6318501</t>
  </si>
  <si>
    <t>天理大学</t>
  </si>
  <si>
    <t>奈良県天理市杣之内町１０５０</t>
  </si>
  <si>
    <t>6328510</t>
  </si>
  <si>
    <t>奈良大学</t>
  </si>
  <si>
    <t>奈良県奈良市山陵町１５００</t>
  </si>
  <si>
    <t>6318502</t>
  </si>
  <si>
    <t>奈良学園大学</t>
  </si>
  <si>
    <t>奈良県奈良市中登美ヶ丘３－１５－１</t>
  </si>
  <si>
    <t>6318524</t>
  </si>
  <si>
    <t>畿央大学</t>
  </si>
  <si>
    <t>奈良県北葛城郡広陵町馬見中四丁目２番２</t>
  </si>
  <si>
    <t>6350832</t>
  </si>
  <si>
    <t>天理医療大学</t>
  </si>
  <si>
    <t>奈良県天理市別所町８０－１</t>
  </si>
  <si>
    <t>6320018</t>
  </si>
  <si>
    <t>奈良工業高等専門学校</t>
  </si>
  <si>
    <t>奈良県大和郡山市矢田町２２</t>
  </si>
  <si>
    <t>6391080</t>
  </si>
  <si>
    <t>和歌山</t>
  </si>
  <si>
    <t>和歌山大学</t>
  </si>
  <si>
    <t>和歌山県和歌山市栄谷９３０</t>
  </si>
  <si>
    <t>6408510</t>
  </si>
  <si>
    <t>30(和歌山)</t>
  </si>
  <si>
    <t>和歌山県立医科大学</t>
  </si>
  <si>
    <t>和歌山県和歌山市紀三井寺８１１－１</t>
  </si>
  <si>
    <t>6418509</t>
  </si>
  <si>
    <t>高野山大学</t>
  </si>
  <si>
    <t>和歌山県伊都郡高野町高野山３８５</t>
  </si>
  <si>
    <t>6480211</t>
  </si>
  <si>
    <t>和歌山信愛大学</t>
  </si>
  <si>
    <t>和歌山県和歌山市住吉町１</t>
  </si>
  <si>
    <t>6408022</t>
  </si>
  <si>
    <t>和歌山リハビリテーション専門職大学</t>
  </si>
  <si>
    <t>和歌山県和歌山市湊本町三丁目１番地</t>
  </si>
  <si>
    <t>6408222</t>
  </si>
  <si>
    <t>和歌山工業高等専門学校</t>
  </si>
  <si>
    <t>和歌山県御坊市名田町野島７７</t>
  </si>
  <si>
    <t>6440023</t>
  </si>
  <si>
    <t>鳥取</t>
  </si>
  <si>
    <t>鳥取大学</t>
  </si>
  <si>
    <t>鳥取県鳥取市湖山町南４－１０１</t>
  </si>
  <si>
    <t>6800945</t>
  </si>
  <si>
    <t>31(鳥取)</t>
  </si>
  <si>
    <t>公立鳥取環境大学</t>
  </si>
  <si>
    <t>鳥取県鳥取市若葉台北一丁目１番１号</t>
  </si>
  <si>
    <t>6891111</t>
  </si>
  <si>
    <t>鳥取看護大学</t>
  </si>
  <si>
    <t>鳥取県倉吉市福庭８５４</t>
  </si>
  <si>
    <t>6828555</t>
  </si>
  <si>
    <t>米子工業高等専門学校</t>
  </si>
  <si>
    <t>鳥取県米子市彦名町４４４８</t>
  </si>
  <si>
    <t>6830854</t>
  </si>
  <si>
    <t>島根</t>
  </si>
  <si>
    <t>島根大学</t>
  </si>
  <si>
    <t>島根県松江市西川津町１０６０</t>
  </si>
  <si>
    <t>6908504</t>
  </si>
  <si>
    <t>32(島根)</t>
  </si>
  <si>
    <t>島根県立大学</t>
  </si>
  <si>
    <t>島根県浜田市野原町２４３３番２</t>
  </si>
  <si>
    <t>6970016</t>
  </si>
  <si>
    <t>松江工業高等専門学校</t>
  </si>
  <si>
    <t>島根県松江市西生馬町１４－４</t>
  </si>
  <si>
    <t>6900865</t>
  </si>
  <si>
    <t>岡山</t>
  </si>
  <si>
    <t>岡山大学</t>
  </si>
  <si>
    <t>岡山県岡山市北区津島中１－１－１</t>
  </si>
  <si>
    <t>7008530</t>
  </si>
  <si>
    <t>33(岡山)</t>
  </si>
  <si>
    <t>岡山県立大学</t>
  </si>
  <si>
    <t>岡山県総社市窪木１１１</t>
  </si>
  <si>
    <t>7191112</t>
  </si>
  <si>
    <t>新見公立大学</t>
  </si>
  <si>
    <t>岡山県新見市西方１２６３番地２</t>
  </si>
  <si>
    <t>7188585</t>
  </si>
  <si>
    <t>吉備国際大学</t>
  </si>
  <si>
    <t>岡山県高梁市伊賀町８</t>
  </si>
  <si>
    <t>7168508</t>
  </si>
  <si>
    <t>岡山商科大学</t>
  </si>
  <si>
    <t>岡山県岡山市北区津島京町２－１０－１</t>
  </si>
  <si>
    <t>7008601</t>
  </si>
  <si>
    <t>岡山理科大学</t>
  </si>
  <si>
    <t>岡山県岡山市北区理大町１－１</t>
  </si>
  <si>
    <t>7000005</t>
  </si>
  <si>
    <t>くらしき作陽大学</t>
  </si>
  <si>
    <t>岡山県倉敷市玉島長尾３５１５</t>
  </si>
  <si>
    <t>7100292</t>
  </si>
  <si>
    <t>ノートルダム清心女子大学</t>
  </si>
  <si>
    <t>岡山県岡山市北区伊福町２－１６－９</t>
  </si>
  <si>
    <t>7008516</t>
  </si>
  <si>
    <t>川崎医科大学</t>
  </si>
  <si>
    <t>岡山県倉敷市松島５７７</t>
  </si>
  <si>
    <t>7010192</t>
  </si>
  <si>
    <t>就実大学</t>
  </si>
  <si>
    <t>岡山県岡山市中区西川原１－６－１</t>
  </si>
  <si>
    <t>7038516</t>
  </si>
  <si>
    <t>川崎医療福祉大学</t>
  </si>
  <si>
    <t>岡山県倉敷市松島２８８</t>
  </si>
  <si>
    <t>7010193</t>
  </si>
  <si>
    <t>山陽学園大学</t>
  </si>
  <si>
    <t>岡山県岡山市中区平井１－１４－１</t>
  </si>
  <si>
    <t>7038501</t>
  </si>
  <si>
    <t>倉敷芸術科学大学</t>
  </si>
  <si>
    <t>岡山県倉敷市連島町西之浦２６４０</t>
  </si>
  <si>
    <t>7128505</t>
  </si>
  <si>
    <t>岡山学院大学</t>
  </si>
  <si>
    <t>岡山県倉敷市有城７８７番地</t>
  </si>
  <si>
    <t>7108511</t>
  </si>
  <si>
    <t>中国学園大学</t>
  </si>
  <si>
    <t>岡山県岡山市北区庭瀬８３番地</t>
  </si>
  <si>
    <t>7010197</t>
  </si>
  <si>
    <t>環太平洋大学</t>
  </si>
  <si>
    <t>岡山県岡山市瀬戸町観音寺７２１番地</t>
  </si>
  <si>
    <t>7090863</t>
  </si>
  <si>
    <t>岡山医療専門職大学　</t>
  </si>
  <si>
    <t>岡山県岡山市北区大供３丁目２－１８　</t>
  </si>
  <si>
    <t>7000913</t>
  </si>
  <si>
    <t>美作大学</t>
  </si>
  <si>
    <t>岡山県津山市北園町５０</t>
  </si>
  <si>
    <t>7088511</t>
  </si>
  <si>
    <t>津山工業高等専門学校</t>
  </si>
  <si>
    <t>岡山県津山市沼６２４－１</t>
  </si>
  <si>
    <t>7080824</t>
  </si>
  <si>
    <t>広島</t>
  </si>
  <si>
    <t>広島大学</t>
  </si>
  <si>
    <t>広島県東広島市鏡山１－３－２</t>
  </si>
  <si>
    <t>7398511</t>
  </si>
  <si>
    <t>34(広島)</t>
  </si>
  <si>
    <t>県立広島大学</t>
  </si>
  <si>
    <t>広島県広島市南区宇品東１丁目１番７１号</t>
  </si>
  <si>
    <t>7348558</t>
  </si>
  <si>
    <t>尾道市立大学</t>
  </si>
  <si>
    <t>広島県尾道市久山田町１６００番地２</t>
  </si>
  <si>
    <t>7228506</t>
  </si>
  <si>
    <t>広島市立大学</t>
  </si>
  <si>
    <t>広島県広島市安佐南区大塚東３－４－１</t>
  </si>
  <si>
    <t>7313194</t>
  </si>
  <si>
    <t>福山市立大学</t>
  </si>
  <si>
    <t>広島県福山市港町二丁目１９－１</t>
  </si>
  <si>
    <t>7210964</t>
  </si>
  <si>
    <t>叡啓大学</t>
  </si>
  <si>
    <t>広島県広島市中区幟町１－５</t>
  </si>
  <si>
    <t>7300016</t>
  </si>
  <si>
    <t>エリザベト音楽大学</t>
  </si>
  <si>
    <t>広島県広島市中区幟町４－１５</t>
  </si>
  <si>
    <t>広島経済大学</t>
  </si>
  <si>
    <t>広島県広島市安佐南区祇園５－３７－１</t>
  </si>
  <si>
    <t>7310138</t>
  </si>
  <si>
    <t>広島工業大学</t>
  </si>
  <si>
    <t>広島県広島市佐伯区三宅２－１－１</t>
  </si>
  <si>
    <t>7315193</t>
  </si>
  <si>
    <t>広島修道大学</t>
  </si>
  <si>
    <t>広島県広島市安佐南区大塚東１－１－１</t>
  </si>
  <si>
    <t>7313195</t>
  </si>
  <si>
    <t>広島女学院大学</t>
  </si>
  <si>
    <t>広島県広島市東区牛田東４－１３－１</t>
  </si>
  <si>
    <t>7320063</t>
  </si>
  <si>
    <t>広島国際学院大学</t>
  </si>
  <si>
    <t>広島県広島市安芸区中野６－２０－１</t>
  </si>
  <si>
    <t>7390321</t>
  </si>
  <si>
    <t>広島文教大学</t>
  </si>
  <si>
    <t>広島県広島市安佐北区可部東１－２－１</t>
  </si>
  <si>
    <t>7310222</t>
  </si>
  <si>
    <t>安田女子大学</t>
  </si>
  <si>
    <t>広島県広島市安佐南区安東６－１３－１</t>
  </si>
  <si>
    <t>7310153</t>
  </si>
  <si>
    <t>福山大学</t>
  </si>
  <si>
    <t>広島県福山市東村町字三蔵９８５番地の１</t>
  </si>
  <si>
    <t>7290292</t>
  </si>
  <si>
    <t>比治山大学</t>
  </si>
  <si>
    <t>広島県広島市東区牛田新町４－１－１</t>
  </si>
  <si>
    <t>7328509</t>
  </si>
  <si>
    <t>福山平成大学</t>
  </si>
  <si>
    <t>広島県福山市御幸町大字上岩成字正戸１１７－１</t>
  </si>
  <si>
    <t>7200001</t>
  </si>
  <si>
    <t>広島文化学園大学</t>
  </si>
  <si>
    <t>広島県呉市郷原学びの丘１－１－１　</t>
  </si>
  <si>
    <t>7370182</t>
  </si>
  <si>
    <t>広島国際大学</t>
  </si>
  <si>
    <t>広島県東広島市黒瀬学園台５５５－３６</t>
  </si>
  <si>
    <t>7392695</t>
  </si>
  <si>
    <t>日本赤十字広島看護大学</t>
  </si>
  <si>
    <t>広島県廿日市市阿品台東１－２</t>
  </si>
  <si>
    <t>7380052</t>
  </si>
  <si>
    <t>広島都市学園大学</t>
  </si>
  <si>
    <t>広島県広島市南区宇品西五丁目１３－１８</t>
  </si>
  <si>
    <t>7340014</t>
  </si>
  <si>
    <t>呉工業高等専門学校</t>
  </si>
  <si>
    <t>広島県呉市阿賀南２－２－１１</t>
  </si>
  <si>
    <t>7370004</t>
  </si>
  <si>
    <t>広島商船高等専門学校</t>
  </si>
  <si>
    <t>広島県豊田郡大崎上島町東野４２７２－１</t>
  </si>
  <si>
    <t>7250231</t>
  </si>
  <si>
    <t>山口</t>
  </si>
  <si>
    <t>山口大学</t>
  </si>
  <si>
    <t>山口県山口市吉田１６７７－１</t>
  </si>
  <si>
    <t>7538511</t>
  </si>
  <si>
    <t>35(山口)</t>
  </si>
  <si>
    <t>下関市立大学</t>
  </si>
  <si>
    <t>山口県下関市大学町２－１－１</t>
  </si>
  <si>
    <t>7518510</t>
  </si>
  <si>
    <t>山口県立大学</t>
  </si>
  <si>
    <t>山口県山口市桜畠３－２－１</t>
  </si>
  <si>
    <t>7538502</t>
  </si>
  <si>
    <t>山陽小野田市立山口東京理科大学</t>
  </si>
  <si>
    <t>山口県山陽小野田市大学通１－１－１</t>
  </si>
  <si>
    <t>7560884</t>
  </si>
  <si>
    <t>周南公立大学</t>
  </si>
  <si>
    <t>山口県周南市学園台８４３－４－２</t>
  </si>
  <si>
    <t>7458566</t>
  </si>
  <si>
    <t>梅光学院大学</t>
  </si>
  <si>
    <t>山口県下関市向洋町１－１－１</t>
  </si>
  <si>
    <t>7508511</t>
  </si>
  <si>
    <t>徳山大学</t>
  </si>
  <si>
    <t>東亜大学</t>
  </si>
  <si>
    <t>山口県下関市一の宮学園町２－１</t>
  </si>
  <si>
    <t>7510807</t>
  </si>
  <si>
    <t>至誠館大学</t>
  </si>
  <si>
    <t>山口県萩市椿東浦田５０００</t>
  </si>
  <si>
    <t>7588585</t>
  </si>
  <si>
    <t>宇部フロンティア大学</t>
  </si>
  <si>
    <t>山口県宇部市文京台二丁目１番１号</t>
  </si>
  <si>
    <t>7550805</t>
  </si>
  <si>
    <t>山口学芸大学</t>
  </si>
  <si>
    <t>山口県山口市小郡みらい町一丁目７番１号</t>
  </si>
  <si>
    <t>7540032</t>
  </si>
  <si>
    <t>徳山工業高等専門学校</t>
  </si>
  <si>
    <t>山口県周南市学園台</t>
  </si>
  <si>
    <t>7458585</t>
  </si>
  <si>
    <t>宇部工業高等専門学校</t>
  </si>
  <si>
    <t>山口県宇部市常盤台２－１４－１</t>
  </si>
  <si>
    <t>7558555</t>
  </si>
  <si>
    <t>大島商船高等専門学校</t>
  </si>
  <si>
    <t>山口県大島郡周防大島町大字小松１０９１－１</t>
  </si>
  <si>
    <t>7422193</t>
  </si>
  <si>
    <t>徳島</t>
  </si>
  <si>
    <t>徳島大学</t>
  </si>
  <si>
    <t>徳島県徳島市新蔵町２－２４</t>
  </si>
  <si>
    <t>7708501</t>
  </si>
  <si>
    <t>36(徳島)</t>
  </si>
  <si>
    <t>鳴門教育大学</t>
  </si>
  <si>
    <t>徳島県鳴門市鳴門町高島字中島７４８</t>
  </si>
  <si>
    <t>7728502</t>
  </si>
  <si>
    <t>四国大学</t>
  </si>
  <si>
    <t>徳島県徳島市応神町古川字戎子野１２３－１</t>
  </si>
  <si>
    <t>7711192</t>
  </si>
  <si>
    <t>徳島文理大学</t>
  </si>
  <si>
    <t>徳島県徳島市寺島本町東１丁目８</t>
  </si>
  <si>
    <t>7708560</t>
  </si>
  <si>
    <t>阿南工業高等専門学校</t>
  </si>
  <si>
    <t>徳島県阿南市見能林町青木２６５</t>
  </si>
  <si>
    <t>7740017</t>
  </si>
  <si>
    <t>G136310000014</t>
  </si>
  <si>
    <t>神山まるごと高等専門学校</t>
  </si>
  <si>
    <t>徳島県名西郡神山町神領大埜地３４３</t>
  </si>
  <si>
    <t>7713310</t>
  </si>
  <si>
    <t>香川</t>
  </si>
  <si>
    <t>香川大学</t>
  </si>
  <si>
    <t>香川県高松市幸町１－１</t>
  </si>
  <si>
    <t>7608521</t>
  </si>
  <si>
    <t>37(香川)</t>
  </si>
  <si>
    <t>香川県立保健医療大学</t>
  </si>
  <si>
    <t>香川県高松市牟礼町原２８１番地１</t>
  </si>
  <si>
    <t>7610123</t>
  </si>
  <si>
    <t>四国学院大学</t>
  </si>
  <si>
    <t>香川県善通寺市文京町３－２－１</t>
  </si>
  <si>
    <t>7650013</t>
  </si>
  <si>
    <t>高松大学</t>
  </si>
  <si>
    <t>香川県高松市春日町９６０</t>
  </si>
  <si>
    <t>7610194</t>
  </si>
  <si>
    <t>香川高等専門学校</t>
  </si>
  <si>
    <t>香川県高松市勅使町３５５</t>
  </si>
  <si>
    <t>7618058</t>
  </si>
  <si>
    <t>愛媛</t>
  </si>
  <si>
    <t>愛媛大学</t>
  </si>
  <si>
    <t>愛媛県松山市道後樋又１０－１３</t>
  </si>
  <si>
    <t>7900825</t>
  </si>
  <si>
    <t>38(愛媛)</t>
  </si>
  <si>
    <t>愛媛県立医療技術大学</t>
  </si>
  <si>
    <t>愛媛県伊予郡砥部町高尾田５４３番地</t>
  </si>
  <si>
    <t>7912101</t>
  </si>
  <si>
    <t>松山大学</t>
  </si>
  <si>
    <t>愛媛県松山市文京町４－２</t>
  </si>
  <si>
    <t>7900826</t>
  </si>
  <si>
    <t>聖カタリナ大学</t>
  </si>
  <si>
    <t>愛媛県松山市北条６６０</t>
  </si>
  <si>
    <t>7992496</t>
  </si>
  <si>
    <t>松山東雲女子大学</t>
  </si>
  <si>
    <t>愛媛県松山市桑原３－２－１</t>
  </si>
  <si>
    <t>7908531</t>
  </si>
  <si>
    <t>新居浜工業高等専門学校</t>
  </si>
  <si>
    <t>愛媛県新居浜市八雲町７－１</t>
  </si>
  <si>
    <t>7920805</t>
  </si>
  <si>
    <t>弓削商船高等専門学校</t>
  </si>
  <si>
    <t>愛媛県越智郡上島町弓削下弓削１０００番地</t>
  </si>
  <si>
    <t>7942593</t>
  </si>
  <si>
    <t>高知</t>
  </si>
  <si>
    <t>高知大学</t>
  </si>
  <si>
    <t>高知県高知市曙町２－５－１</t>
  </si>
  <si>
    <t>7808520</t>
  </si>
  <si>
    <t>39(高知)</t>
  </si>
  <si>
    <t>高知県立大学</t>
  </si>
  <si>
    <t>高知県高知市池２７５１－１</t>
  </si>
  <si>
    <t>7818515</t>
  </si>
  <si>
    <t>高知工科大学</t>
  </si>
  <si>
    <t>高知県香美市土佐山田町宮ノ口１８５</t>
  </si>
  <si>
    <t>7828502</t>
  </si>
  <si>
    <t>高知リハビリテーション専門職大学</t>
  </si>
  <si>
    <t>高知県土佐市高岡町乙１１３９－３</t>
  </si>
  <si>
    <t>7811102</t>
  </si>
  <si>
    <t>高知学園大学</t>
  </si>
  <si>
    <t>高知県高知市旭天神町２９２番地２６　</t>
  </si>
  <si>
    <t>7800955</t>
  </si>
  <si>
    <t>高知工業高等専門学校</t>
  </si>
  <si>
    <t>高知県南国市物部乙２００番１</t>
  </si>
  <si>
    <t>7838508</t>
  </si>
  <si>
    <t>福岡</t>
  </si>
  <si>
    <t>九州工業大学</t>
  </si>
  <si>
    <t>福岡県北九州市戸畑区仙水町１－１</t>
  </si>
  <si>
    <t>8048550</t>
  </si>
  <si>
    <t>40(福岡)</t>
  </si>
  <si>
    <t>福岡教育大学</t>
  </si>
  <si>
    <t>福岡県宗像市赤間文教町１－１</t>
  </si>
  <si>
    <t>8114192</t>
  </si>
  <si>
    <t>九州大学</t>
  </si>
  <si>
    <t>福岡県福岡市西区元岡７４４</t>
  </si>
  <si>
    <t>8190395</t>
  </si>
  <si>
    <t>北九州市立大学</t>
  </si>
  <si>
    <t>福岡県北九州市小倉南区北方４－２－１</t>
  </si>
  <si>
    <t>8028577</t>
  </si>
  <si>
    <t>九州歯科大学</t>
  </si>
  <si>
    <t>福岡県北九州市小倉北区真鶴２－６－１</t>
  </si>
  <si>
    <t>8030844</t>
  </si>
  <si>
    <t>福岡女子大学</t>
  </si>
  <si>
    <t>福岡県福岡市東区香住ケ丘１－１－１</t>
  </si>
  <si>
    <t>8138529</t>
  </si>
  <si>
    <t>福岡県立大学</t>
  </si>
  <si>
    <t>福岡県田川市大字伊田４３９５</t>
  </si>
  <si>
    <t>8258585</t>
  </si>
  <si>
    <t>九州共立大学</t>
  </si>
  <si>
    <t>福岡県北九州市八幡西区自由ケ丘１－８</t>
  </si>
  <si>
    <t>8078585</t>
  </si>
  <si>
    <t>九州女子大学</t>
  </si>
  <si>
    <t>福岡県北九州市八幡西区自由ヶ丘１－１</t>
  </si>
  <si>
    <t>8070867</t>
  </si>
  <si>
    <t>九州国際大学</t>
  </si>
  <si>
    <t>福岡県北九州市八幡東区平野１－６－１</t>
  </si>
  <si>
    <t>8058512</t>
  </si>
  <si>
    <t>福岡歯科大学</t>
  </si>
  <si>
    <t>福岡県福岡市早良区田村２－１５－１</t>
  </si>
  <si>
    <t>8140193</t>
  </si>
  <si>
    <t>九州産業大学</t>
  </si>
  <si>
    <t>福岡県福岡市東区松香台２－３－１</t>
  </si>
  <si>
    <t>8138503</t>
  </si>
  <si>
    <t>久留米大学</t>
  </si>
  <si>
    <t>福岡県久留米市旭町６７</t>
  </si>
  <si>
    <t>8300011</t>
  </si>
  <si>
    <t>西南学院大学</t>
  </si>
  <si>
    <t>福岡県福岡市早良区西新６－２－９２</t>
  </si>
  <si>
    <t>8148511</t>
  </si>
  <si>
    <t>第一薬科大学</t>
  </si>
  <si>
    <t>福岡県福岡市南区玉川町２２－１</t>
  </si>
  <si>
    <t>8158511</t>
  </si>
  <si>
    <t>中村学園大学</t>
  </si>
  <si>
    <t>福岡県福岡市城南区別府５－７－１</t>
  </si>
  <si>
    <t>8140198</t>
  </si>
  <si>
    <t>西日本工業大学</t>
  </si>
  <si>
    <t>福岡県京都郡苅田町新津１－１１</t>
  </si>
  <si>
    <t>8000394</t>
  </si>
  <si>
    <t>福岡大学</t>
  </si>
  <si>
    <t>福岡県福岡市城南区七隈８－１９－１</t>
  </si>
  <si>
    <t>8140180</t>
  </si>
  <si>
    <t>福岡工業大学</t>
  </si>
  <si>
    <t>福岡県福岡市東区和白東３－３０－１</t>
  </si>
  <si>
    <t>8110295</t>
  </si>
  <si>
    <t>日本経済大学</t>
  </si>
  <si>
    <t>福岡県太宰府市五条３－１１－２５</t>
  </si>
  <si>
    <t>8180197</t>
  </si>
  <si>
    <t>久留米工業大学</t>
  </si>
  <si>
    <t>福岡県久留米市上津町２２２８－６６</t>
  </si>
  <si>
    <t>8300052</t>
  </si>
  <si>
    <t>産業医科大学</t>
  </si>
  <si>
    <t>福岡県北九州市八幡西区医生ケ丘１－１</t>
  </si>
  <si>
    <t>8078555</t>
  </si>
  <si>
    <t>筑紫女学園大学</t>
  </si>
  <si>
    <t>福岡県太宰府市石坂２－１２－１</t>
  </si>
  <si>
    <t>8180192</t>
  </si>
  <si>
    <t>福岡女学院大学</t>
  </si>
  <si>
    <t>福岡県福岡市南区曰佐３－４２－１</t>
  </si>
  <si>
    <t>8111313</t>
  </si>
  <si>
    <t>西南女学院大学</t>
  </si>
  <si>
    <t>福岡県北九州市小倉北区井堀１－３－５</t>
  </si>
  <si>
    <t>8030835</t>
  </si>
  <si>
    <t>九州情報大学</t>
  </si>
  <si>
    <t>福岡県太宰府市宰府６丁目３－１</t>
  </si>
  <si>
    <t>8180117</t>
  </si>
  <si>
    <t>九州栄養福祉大学</t>
  </si>
  <si>
    <t>福岡県北九州市小倉北区下到津五丁目１番１号</t>
  </si>
  <si>
    <t>8038511</t>
  </si>
  <si>
    <t>日本赤十字九州国際看護大学</t>
  </si>
  <si>
    <t>福岡県宗像市アスティ１丁目１番地</t>
  </si>
  <si>
    <t>8114157</t>
  </si>
  <si>
    <t>聖マリア学院大学</t>
  </si>
  <si>
    <t>福岡県久留米市津福本町４２２番地</t>
  </si>
  <si>
    <t>8308558</t>
  </si>
  <si>
    <t>サイバー大学</t>
  </si>
  <si>
    <t>福岡県福岡市東区香椎照葉三丁目２番１号シーマークビル３階</t>
  </si>
  <si>
    <t>8130017</t>
  </si>
  <si>
    <t>福岡女学院看護大学</t>
  </si>
  <si>
    <t>福岡県古賀市千鳥１丁目１番７号</t>
  </si>
  <si>
    <t>8113113</t>
  </si>
  <si>
    <t>保健医療経営大学</t>
  </si>
  <si>
    <t>福岡県みやま市瀬高町高柳字宮手９６０番地４</t>
  </si>
  <si>
    <t>8350018</t>
  </si>
  <si>
    <t>純真学園大学</t>
  </si>
  <si>
    <t>福岡県福岡市南区筑紫丘１－１－１</t>
  </si>
  <si>
    <t>8158510</t>
  </si>
  <si>
    <t>福岡看護大学</t>
  </si>
  <si>
    <t>福岡国際医療福祉大学</t>
  </si>
  <si>
    <t>福岡県福岡市早良区百道浜３－６－４０</t>
  </si>
  <si>
    <t>8140001</t>
  </si>
  <si>
    <t>令和健康科学大学</t>
  </si>
  <si>
    <t>福岡県福岡市東区和白丘２丁目１－１２</t>
  </si>
  <si>
    <t>8110213</t>
  </si>
  <si>
    <t>久留米工業高等専門学校</t>
  </si>
  <si>
    <t>福岡県久留米市小森野１－１－１</t>
  </si>
  <si>
    <t>8308555</t>
  </si>
  <si>
    <t>有明工業高等専門学校</t>
  </si>
  <si>
    <t>福岡県大牟田市東萩尾町１５０</t>
  </si>
  <si>
    <t>8368585</t>
  </si>
  <si>
    <t>北九州工業高等専門学校</t>
  </si>
  <si>
    <t>福岡県北九州市小倉南区志井５－２０－１</t>
  </si>
  <si>
    <t>8020985</t>
  </si>
  <si>
    <t>佐賀</t>
  </si>
  <si>
    <t>佐賀大学</t>
  </si>
  <si>
    <t>佐賀県佐賀市本庄町１</t>
  </si>
  <si>
    <t>8408502</t>
  </si>
  <si>
    <t>41(佐賀)</t>
  </si>
  <si>
    <t>西九州大学</t>
  </si>
  <si>
    <t>佐賀県神埼市神埼町尾崎４４９０－９</t>
  </si>
  <si>
    <t>8428585</t>
  </si>
  <si>
    <t>長崎</t>
  </si>
  <si>
    <t>長崎大学</t>
  </si>
  <si>
    <t>長崎県長崎市文教町１－１４</t>
  </si>
  <si>
    <t>8528521</t>
  </si>
  <si>
    <t>42(長崎)</t>
  </si>
  <si>
    <t>長崎県立大学</t>
  </si>
  <si>
    <t>長崎県佐世保市川下町１２３番地</t>
  </si>
  <si>
    <t>8580914</t>
  </si>
  <si>
    <t>長崎総合科学大学</t>
  </si>
  <si>
    <t>長崎県長崎市網場町５３６</t>
  </si>
  <si>
    <t>8510193</t>
  </si>
  <si>
    <t>活水女子大学</t>
  </si>
  <si>
    <t>長崎県長崎市東山手町１ー５０</t>
  </si>
  <si>
    <t>8508515</t>
  </si>
  <si>
    <t>長崎純心大学</t>
  </si>
  <si>
    <t>長崎県長崎市三ツ山町２３５</t>
  </si>
  <si>
    <t>8528558</t>
  </si>
  <si>
    <t>長崎国際大学</t>
  </si>
  <si>
    <t>長崎県佐世保市ハウステンボス町２８２５番７</t>
  </si>
  <si>
    <t>8593298</t>
  </si>
  <si>
    <t>長崎外国語大学</t>
  </si>
  <si>
    <t>長崎県西彼杵郡時津町元村郷１０１０番地１</t>
  </si>
  <si>
    <t>8512196</t>
  </si>
  <si>
    <t>鎮西学院大学</t>
  </si>
  <si>
    <t>長崎県諫早市西栄田町１２１２－１</t>
  </si>
  <si>
    <t>8540082</t>
  </si>
  <si>
    <t>佐世保工業高等専門学校</t>
  </si>
  <si>
    <t>長崎県佐世保市沖新町１の１</t>
  </si>
  <si>
    <t>8571193</t>
  </si>
  <si>
    <t>熊本</t>
  </si>
  <si>
    <t>熊本大学</t>
  </si>
  <si>
    <t>熊本県熊本市中央区黒髪２－３９－１</t>
  </si>
  <si>
    <t>8608555</t>
  </si>
  <si>
    <t>43(熊本)</t>
  </si>
  <si>
    <t>熊本県立大学</t>
  </si>
  <si>
    <t>熊本県熊本市東区月出３－１－１００</t>
  </si>
  <si>
    <t>8628502</t>
  </si>
  <si>
    <t>崇城大学</t>
  </si>
  <si>
    <t>熊本県熊本市西区池田４丁目２２番１号</t>
  </si>
  <si>
    <t>8600082</t>
  </si>
  <si>
    <t>熊本学園大学</t>
  </si>
  <si>
    <t>熊本県熊本市中央区大江２丁目５番１号</t>
  </si>
  <si>
    <t>8628680</t>
  </si>
  <si>
    <t>尚絅大学</t>
  </si>
  <si>
    <t>熊本県熊本市中央区九品寺２－６－７８</t>
  </si>
  <si>
    <t>8628678</t>
  </si>
  <si>
    <t>九州ルーテル学院大学</t>
  </si>
  <si>
    <t>熊本県熊本市中央区黒髪３丁目１２－１６</t>
  </si>
  <si>
    <t>8608520</t>
  </si>
  <si>
    <t>九州看護福祉大学</t>
  </si>
  <si>
    <t>熊本県玉名市富尾８８８</t>
  </si>
  <si>
    <t>8650062</t>
  </si>
  <si>
    <t>平成音楽大学</t>
  </si>
  <si>
    <t>熊本県上益城郡御船町大字滝川字東原１６５８番地</t>
  </si>
  <si>
    <t>8613205</t>
  </si>
  <si>
    <t>熊本保健科学大学</t>
  </si>
  <si>
    <t>熊本県熊本市北区和泉町亀の甲３２５番地</t>
  </si>
  <si>
    <t>8615598</t>
  </si>
  <si>
    <t>熊本高等専門学校</t>
  </si>
  <si>
    <t>熊本県八代市平山新町２６２７</t>
  </si>
  <si>
    <t>8660074</t>
  </si>
  <si>
    <t>大分</t>
  </si>
  <si>
    <t>大分大学</t>
  </si>
  <si>
    <t>大分県大分市大字旦野原７００番地</t>
  </si>
  <si>
    <t>8701192</t>
  </si>
  <si>
    <t>44(大分)</t>
  </si>
  <si>
    <t>大分県立看護科学大学</t>
  </si>
  <si>
    <t>大分県大分市廻栖野２９４４－９</t>
  </si>
  <si>
    <t>8701201</t>
  </si>
  <si>
    <t>日本文理大学</t>
  </si>
  <si>
    <t>大分県大分市大字一木１７２７番地１６２</t>
  </si>
  <si>
    <t>8700397</t>
  </si>
  <si>
    <t>別府大学</t>
  </si>
  <si>
    <t>大分県別府市大字北石垣８２</t>
  </si>
  <si>
    <t>8748501</t>
  </si>
  <si>
    <t>立命館アジア太平洋大学</t>
  </si>
  <si>
    <t>大分県別府市十文字原１－１</t>
  </si>
  <si>
    <t>8748577</t>
  </si>
  <si>
    <t>大分工業高等専門学校</t>
  </si>
  <si>
    <t>大分県大分市大字牧１６６６</t>
  </si>
  <si>
    <t>8700152</t>
  </si>
  <si>
    <t>宮崎</t>
  </si>
  <si>
    <t>宮崎大学</t>
  </si>
  <si>
    <t>宮崎県宮崎市学園木花台西１丁目１番地</t>
  </si>
  <si>
    <t>8892192</t>
  </si>
  <si>
    <t>45(宮崎)</t>
  </si>
  <si>
    <t>宮崎公立大学</t>
  </si>
  <si>
    <t>宮崎県宮崎市船塚一丁目１－２</t>
  </si>
  <si>
    <t>8808520</t>
  </si>
  <si>
    <t>宮崎県立看護大学</t>
  </si>
  <si>
    <t>宮崎県宮崎市まなび野３－５－１</t>
  </si>
  <si>
    <t>8800929</t>
  </si>
  <si>
    <t>南九州大学</t>
  </si>
  <si>
    <t>宮崎県宮崎市霧島５丁目１番地２</t>
  </si>
  <si>
    <t>8800032</t>
  </si>
  <si>
    <t>宮崎産業経営大学</t>
  </si>
  <si>
    <t>宮崎県宮崎市古城町丸尾１００</t>
  </si>
  <si>
    <t>8800931</t>
  </si>
  <si>
    <t>宮崎国際大学</t>
  </si>
  <si>
    <t>宮崎県宮崎市清武町加納丙１４０５番地　</t>
  </si>
  <si>
    <t>8891605</t>
  </si>
  <si>
    <t>九州保健福祉大学</t>
  </si>
  <si>
    <t>宮崎県延岡市吉野町１７１４番１</t>
  </si>
  <si>
    <t>8820072</t>
  </si>
  <si>
    <t>都城工業高等専門学校</t>
  </si>
  <si>
    <t>宮崎県都城市吉尾町４７３－１</t>
  </si>
  <si>
    <t>8858567</t>
  </si>
  <si>
    <t>鹿児島</t>
  </si>
  <si>
    <t>鹿児島大学</t>
  </si>
  <si>
    <t>鹿児島県鹿児島市郡元１－２１－２４</t>
  </si>
  <si>
    <t>8900065</t>
  </si>
  <si>
    <t>46(鹿児島)</t>
  </si>
  <si>
    <t>鹿屋体育大学</t>
  </si>
  <si>
    <t>鹿児島県鹿屋市白水町１</t>
  </si>
  <si>
    <t>8912311</t>
  </si>
  <si>
    <t>鹿児島国際大学</t>
  </si>
  <si>
    <t>鹿児島県鹿児島市坂之上８丁目３４番１号</t>
  </si>
  <si>
    <t>8910197</t>
  </si>
  <si>
    <t>第一工科大学</t>
  </si>
  <si>
    <t>鹿児島県霧島市国分中央１－１０－２</t>
  </si>
  <si>
    <t>8994395</t>
  </si>
  <si>
    <t>志學館大学</t>
  </si>
  <si>
    <t>鹿児島県鹿児島市紫原１－５９－１</t>
  </si>
  <si>
    <t>8908504</t>
  </si>
  <si>
    <t>鹿児島純心大学</t>
  </si>
  <si>
    <t>鹿児島県薩摩川内市天辰町２３６５番地</t>
  </si>
  <si>
    <t>8950011</t>
  </si>
  <si>
    <t>鹿児島工業高等専門学校</t>
  </si>
  <si>
    <t>鹿児島県霧島市隼人町真孝１４６０－１</t>
  </si>
  <si>
    <t>8995193</t>
  </si>
  <si>
    <t>沖縄</t>
  </si>
  <si>
    <t>琉球大学</t>
  </si>
  <si>
    <t>沖縄県中頭郡西原町字千原１番地</t>
  </si>
  <si>
    <t>9030213</t>
  </si>
  <si>
    <t>47(沖縄)</t>
  </si>
  <si>
    <t>名桜大学</t>
  </si>
  <si>
    <t>沖縄県名護市字為又１２２０－１</t>
  </si>
  <si>
    <t>9058585</t>
  </si>
  <si>
    <t>沖縄県立芸術大学</t>
  </si>
  <si>
    <t>沖縄県那覇市首里当蔵町１－４</t>
  </si>
  <si>
    <t>9038602</t>
  </si>
  <si>
    <t>沖縄県立看護大学</t>
  </si>
  <si>
    <t>沖縄県那覇市与儀１丁目２４番１号</t>
  </si>
  <si>
    <t>9028513</t>
  </si>
  <si>
    <t>沖縄科学技術大学院大学</t>
  </si>
  <si>
    <t>沖縄県国頭郡恩納村字谷茶１９１９番地１</t>
  </si>
  <si>
    <t>9040495</t>
  </si>
  <si>
    <t>沖縄国際大学</t>
  </si>
  <si>
    <t>沖縄県宜野湾市宜野湾２－６－１</t>
  </si>
  <si>
    <t>9012701</t>
  </si>
  <si>
    <t>沖縄大学</t>
  </si>
  <si>
    <t>沖縄県那覇市字国場５５５</t>
  </si>
  <si>
    <t>9028521</t>
  </si>
  <si>
    <t>沖縄キリスト教学院大学</t>
  </si>
  <si>
    <t>沖縄県中頭郡西原町字翁長７７７番地</t>
  </si>
  <si>
    <t>9030207</t>
  </si>
  <si>
    <t>沖縄工業高等専門学校</t>
  </si>
  <si>
    <t>沖縄県名護市字辺野古９０５</t>
  </si>
  <si>
    <t>9052192</t>
  </si>
  <si>
    <t>大学において授与実績を有しない学位分野に係る認可事項</t>
    <phoneticPr fontId="5"/>
  </si>
  <si>
    <t>寄附金、研究費等の外部資金の獲得について、フェーズ３の助成期間終了時までに、大学全体の外部資金獲得額を申請時点の平均（過去５年間における各年度の外部資金獲得額のうち最大額及び最小額を除いた残り３年分の平均）に本事業による助成金の額の2.5％を上乗せした水準以上とする計画であること。</t>
    <rPh sb="110" eb="113">
      <t>ジョセイキン</t>
    </rPh>
    <phoneticPr fontId="5"/>
  </si>
  <si>
    <t>２．助成金の額の算定</t>
    <rPh sb="2" eb="5">
      <t>ジョセイキン</t>
    </rPh>
    <rPh sb="6" eb="7">
      <t>ガク</t>
    </rPh>
    <rPh sb="8" eb="10">
      <t>サンテイ</t>
    </rPh>
    <phoneticPr fontId="5"/>
  </si>
  <si>
    <t>※助成金の額の算定の考え方は交付規則及び公募要領（別添１）を参照</t>
    <rPh sb="1" eb="4">
      <t>ジョセイキン</t>
    </rPh>
    <rPh sb="5" eb="6">
      <t>ガク</t>
    </rPh>
    <rPh sb="7" eb="9">
      <t>サンテイ</t>
    </rPh>
    <rPh sb="10" eb="11">
      <t>カンガ</t>
    </rPh>
    <rPh sb="12" eb="13">
      <t>カタ</t>
    </rPh>
    <rPh sb="14" eb="18">
      <t>コウフキソク</t>
    </rPh>
    <rPh sb="18" eb="19">
      <t>オヨ</t>
    </rPh>
    <rPh sb="20" eb="24">
      <t>コウボヨウリョウ</t>
    </rPh>
    <rPh sb="25" eb="27">
      <t>ベッテン</t>
    </rPh>
    <rPh sb="30" eb="32">
      <t>サンショウ</t>
    </rPh>
    <phoneticPr fontId="5"/>
  </si>
  <si>
    <t>F101110100010</t>
    <phoneticPr fontId="5"/>
  </si>
  <si>
    <t>令和５年度</t>
    <rPh sb="0" eb="2">
      <t>レイワ</t>
    </rPh>
    <rPh sb="3" eb="5">
      <t>ネンド</t>
    </rPh>
    <phoneticPr fontId="5"/>
  </si>
  <si>
    <t>フェーズ２助成金の額の算定について</t>
    <rPh sb="5" eb="8">
      <t>ジョセイキン</t>
    </rPh>
    <rPh sb="9" eb="10">
      <t>ガク</t>
    </rPh>
    <rPh sb="11" eb="13">
      <t>サンテイ</t>
    </rPh>
    <phoneticPr fontId="5"/>
  </si>
  <si>
    <t>入学定員を減少、廃止させる組織の総収容定員</t>
    <rPh sb="0" eb="4">
      <t>ニュウガクテイイン</t>
    </rPh>
    <rPh sb="5" eb="7">
      <t>ゲンショウ</t>
    </rPh>
    <rPh sb="8" eb="10">
      <t>ハイシ</t>
    </rPh>
    <rPh sb="13" eb="15">
      <t>ソシキ</t>
    </rPh>
    <rPh sb="16" eb="19">
      <t>ソウシュウヨウ</t>
    </rPh>
    <rPh sb="19" eb="21">
      <t>テイイン</t>
    </rPh>
    <phoneticPr fontId="4"/>
  </si>
  <si>
    <t>入学定員を減少、廃止させる組織の在籍者数</t>
    <rPh sb="0" eb="2">
      <t>ニュウガク</t>
    </rPh>
    <rPh sb="2" eb="4">
      <t>テイイン</t>
    </rPh>
    <rPh sb="5" eb="7">
      <t>ゲンショウ</t>
    </rPh>
    <rPh sb="8" eb="10">
      <t>ハイシ</t>
    </rPh>
    <rPh sb="13" eb="15">
      <t>ソシキ</t>
    </rPh>
    <rPh sb="16" eb="20">
      <t>ザイセキシャスウ</t>
    </rPh>
    <phoneticPr fontId="4"/>
  </si>
  <si>
    <t>令和６年度大学・高専機能強化支援事業
（支援１：学部再編等による特定成長分野への転換等に係る支援）
申請書</t>
    <rPh sb="0" eb="2">
      <t>レイワ</t>
    </rPh>
    <rPh sb="3" eb="5">
      <t>ネンド</t>
    </rPh>
    <rPh sb="5" eb="7">
      <t>ダイガク</t>
    </rPh>
    <rPh sb="8" eb="10">
      <t>コウセン</t>
    </rPh>
    <rPh sb="10" eb="12">
      <t>キノウ</t>
    </rPh>
    <rPh sb="12" eb="14">
      <t>キョウカ</t>
    </rPh>
    <rPh sb="14" eb="16">
      <t>シエン</t>
    </rPh>
    <rPh sb="16" eb="18">
      <t>ジギョウ</t>
    </rPh>
    <rPh sb="20" eb="22">
      <t>シエン</t>
    </rPh>
    <rPh sb="24" eb="26">
      <t>ガクブ</t>
    </rPh>
    <rPh sb="26" eb="28">
      <t>サイヘン</t>
    </rPh>
    <rPh sb="28" eb="29">
      <t>トウ</t>
    </rPh>
    <rPh sb="32" eb="34">
      <t>トクテイ</t>
    </rPh>
    <rPh sb="34" eb="36">
      <t>セイチョウ</t>
    </rPh>
    <rPh sb="36" eb="38">
      <t>ブンヤ</t>
    </rPh>
    <rPh sb="40" eb="42">
      <t>テンカン</t>
    </rPh>
    <rPh sb="42" eb="43">
      <t>トウ</t>
    </rPh>
    <rPh sb="44" eb="45">
      <t>カカ</t>
    </rPh>
    <rPh sb="46" eb="48">
      <t>シエン</t>
    </rPh>
    <phoneticPr fontId="5"/>
  </si>
  <si>
    <t>←文書番号を記載する場合は、左のセルに記入してください。</t>
    <rPh sb="1" eb="5">
      <t>ブンショバンゴウ</t>
    </rPh>
    <rPh sb="6" eb="8">
      <t>キサイ</t>
    </rPh>
    <rPh sb="10" eb="12">
      <t>バアイ</t>
    </rPh>
    <rPh sb="14" eb="15">
      <t>ヒダリ</t>
    </rPh>
    <rPh sb="19" eb="21">
      <t>キニュウ</t>
    </rPh>
    <phoneticPr fontId="12"/>
  </si>
  <si>
    <t>令和６年度大学・高専機能強化支援事業
（支援１：学部再編等による特定成長分野への転換等に係る支援）
事業概要</t>
    <rPh sb="0" eb="2">
      <t>レイワ</t>
    </rPh>
    <rPh sb="3" eb="5">
      <t>ネンド</t>
    </rPh>
    <rPh sb="5" eb="7">
      <t>ダイガク</t>
    </rPh>
    <rPh sb="8" eb="10">
      <t>コウセン</t>
    </rPh>
    <rPh sb="10" eb="12">
      <t>キノウ</t>
    </rPh>
    <rPh sb="12" eb="14">
      <t>キョウカ</t>
    </rPh>
    <rPh sb="14" eb="16">
      <t>シエン</t>
    </rPh>
    <rPh sb="16" eb="18">
      <t>ジギョウ</t>
    </rPh>
    <rPh sb="20" eb="22">
      <t>シエン</t>
    </rPh>
    <rPh sb="24" eb="26">
      <t>ガクブ</t>
    </rPh>
    <rPh sb="26" eb="28">
      <t>サイヘン</t>
    </rPh>
    <rPh sb="28" eb="29">
      <t>トウ</t>
    </rPh>
    <rPh sb="32" eb="34">
      <t>トクテイ</t>
    </rPh>
    <rPh sb="34" eb="36">
      <t>セイチョウ</t>
    </rPh>
    <rPh sb="36" eb="38">
      <t>ブンヤ</t>
    </rPh>
    <rPh sb="40" eb="42">
      <t>テンカン</t>
    </rPh>
    <rPh sb="42" eb="43">
      <t>トウ</t>
    </rPh>
    <rPh sb="44" eb="45">
      <t>カカ</t>
    </rPh>
    <rPh sb="46" eb="48">
      <t>シエン</t>
    </rPh>
    <rPh sb="50" eb="54">
      <t>ジギョウガイヨウ</t>
    </rPh>
    <phoneticPr fontId="5"/>
  </si>
  <si>
    <t>大学全体の総収容定員</t>
    <rPh sb="0" eb="2">
      <t>ダイガク</t>
    </rPh>
    <rPh sb="2" eb="4">
      <t>ゼンタイ</t>
    </rPh>
    <rPh sb="5" eb="6">
      <t>ソウ</t>
    </rPh>
    <rPh sb="6" eb="8">
      <t>シュウヨウ</t>
    </rPh>
    <rPh sb="8" eb="10">
      <t>テイイン</t>
    </rPh>
    <phoneticPr fontId="5"/>
  </si>
  <si>
    <r>
      <t>現在の</t>
    </r>
    <r>
      <rPr>
        <b/>
        <sz val="10.5"/>
        <rFont val="Meiryo UI"/>
        <family val="3"/>
        <charset val="128"/>
      </rPr>
      <t>全て</t>
    </r>
    <r>
      <rPr>
        <sz val="10.5"/>
        <rFont val="Meiryo UI"/>
        <family val="3"/>
        <charset val="128"/>
      </rPr>
      <t>の学部学科組織構成を記載してください。枠に収まりきらない場合は、行の高さを広げても構いません。
（記載例）
文学部（文学科）、法学部（法律学科、政治学科）、工学部（工学科）</t>
    </r>
    <rPh sb="0" eb="2">
      <t>ゲンザイ</t>
    </rPh>
    <rPh sb="3" eb="4">
      <t>スベ</t>
    </rPh>
    <rPh sb="6" eb="10">
      <t>ガクブガッカ</t>
    </rPh>
    <rPh sb="10" eb="12">
      <t>ソシキ</t>
    </rPh>
    <rPh sb="12" eb="14">
      <t>コウセイ</t>
    </rPh>
    <rPh sb="15" eb="17">
      <t>キサイ</t>
    </rPh>
    <rPh sb="24" eb="25">
      <t>ワク</t>
    </rPh>
    <rPh sb="26" eb="27">
      <t>オサ</t>
    </rPh>
    <rPh sb="33" eb="35">
      <t>バアイ</t>
    </rPh>
    <rPh sb="37" eb="38">
      <t>ギョウ</t>
    </rPh>
    <rPh sb="39" eb="40">
      <t>タカ</t>
    </rPh>
    <rPh sb="42" eb="43">
      <t>ヒロ</t>
    </rPh>
    <rPh sb="46" eb="47">
      <t>カマ</t>
    </rPh>
    <rPh sb="55" eb="57">
      <t>キサイ</t>
    </rPh>
    <rPh sb="57" eb="58">
      <t>レイ</t>
    </rPh>
    <rPh sb="60" eb="63">
      <t>ブンガクブ</t>
    </rPh>
    <rPh sb="64" eb="67">
      <t>ブンガクカ</t>
    </rPh>
    <rPh sb="69" eb="72">
      <t>ホウガクブ</t>
    </rPh>
    <rPh sb="73" eb="77">
      <t>ホウリツガッカ</t>
    </rPh>
    <rPh sb="78" eb="82">
      <t>セイジガッカ</t>
    </rPh>
    <rPh sb="84" eb="87">
      <t>コウガクブ</t>
    </rPh>
    <rPh sb="88" eb="91">
      <t>コウガッカ</t>
    </rPh>
    <phoneticPr fontId="25"/>
  </si>
  <si>
    <t>学部又は学科の設置による計画である場合は、当該学部又は学科の入学定員が20名以上であること。既設の学部又は学科の
収容定員の増加による計画である場合は、当該学部又は学科の入学定員が20名以上増加する計画であること。</t>
    <rPh sb="0" eb="2">
      <t>ガクブ</t>
    </rPh>
    <rPh sb="2" eb="3">
      <t>マタ</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</si>
</sst>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quot;人&quot;"/>
    <numFmt numFmtId="177" formatCode="#,##0_);[Red]\(#,##0\)"/>
    <numFmt numFmtId="178" formatCode="[$-411]ggge&quot;年&quot;m&quot;月&quot;d&quot;日&quot;;@"/>
    <numFmt numFmtId="179" formatCode="#,##0_ &quot;名&quot;"/>
    <numFmt numFmtId="180" formatCode="0.0%"/>
    <numFmt numFmtId="181" formatCode="&quot;　・&quot;@"/>
    <numFmt numFmtId="182" formatCode="yyyy\-mm\-dd;@"/>
    <numFmt numFmtId="183" formatCode="#\ ???/???"/>
  </numFmts>
  <fonts count="52">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0.5"/>
      <name val="MS Gothic"/>
      <family val="3"/>
      <charset val="128"/>
    </font>
    <font>
      <sz val="10"/>
      <color rgb="FF000000"/>
      <name val="Arial"/>
      <family val="2"/>
    </font>
    <font>
      <sz val="10"/>
      <color theme="1"/>
      <name val="Arial"/>
      <family val="2"/>
    </font>
    <font>
      <sz val="9"/>
      <color theme="1"/>
      <name val="MS Gothic"/>
      <family val="3"/>
      <charset val="128"/>
    </font>
    <font>
      <sz val="10"/>
      <color theme="1"/>
      <name val="MS Gothic"/>
      <family val="3"/>
      <charset val="128"/>
    </font>
    <font>
      <b/>
      <sz val="14"/>
      <name val="Meiryo UI"/>
      <family val="3"/>
      <charset val="128"/>
    </font>
    <font>
      <sz val="14"/>
      <name val="Meiryo UI"/>
      <family val="3"/>
      <charset val="128"/>
    </font>
    <font>
      <sz val="10.5"/>
      <name val="Meiryo UI"/>
      <family val="3"/>
      <charset val="128"/>
    </font>
    <font>
      <sz val="12"/>
      <name val="Meiryo UI"/>
      <family val="3"/>
      <charset val="128"/>
    </font>
    <font>
      <b/>
      <sz val="10.5"/>
      <name val="Meiryo UI"/>
      <family val="3"/>
      <charset val="128"/>
    </font>
    <font>
      <sz val="10.5"/>
      <color theme="1"/>
      <name val="Meiryo UI"/>
      <family val="3"/>
      <charset val="128"/>
    </font>
    <font>
      <sz val="11"/>
      <name val="Meiryo UI"/>
      <family val="3"/>
      <charset val="128"/>
    </font>
    <font>
      <sz val="10"/>
      <name val="Meiryo UI"/>
      <family val="3"/>
      <charset val="128"/>
    </font>
    <font>
      <sz val="6"/>
      <name val="MS Gothic"/>
      <family val="3"/>
      <charset val="128"/>
    </font>
    <font>
      <b/>
      <sz val="12"/>
      <name val="Meiryo UI"/>
      <family val="3"/>
      <charset val="128"/>
    </font>
    <font>
      <b/>
      <sz val="10"/>
      <name val="Meiryo UI"/>
      <family val="3"/>
      <charset val="128"/>
    </font>
    <font>
      <sz val="8"/>
      <name val="Meiryo UI"/>
      <family val="3"/>
      <charset val="128"/>
    </font>
    <font>
      <sz val="10.5"/>
      <color rgb="FFFF0000"/>
      <name val="Meiryo UI"/>
      <family val="3"/>
      <charset val="128"/>
    </font>
    <font>
      <b/>
      <sz val="10.5"/>
      <color theme="1"/>
      <name val="Meiryo UI"/>
      <family val="3"/>
      <charset val="128"/>
    </font>
    <font>
      <sz val="6"/>
      <name val="ＭＳ Ｐゴシック"/>
      <family val="2"/>
      <charset val="128"/>
      <scheme val="minor"/>
    </font>
    <font>
      <sz val="11"/>
      <color rgb="FFFFFF00"/>
      <name val="Meiryo UI"/>
      <family val="3"/>
      <charset val="128"/>
    </font>
    <font>
      <sz val="11"/>
      <color rgb="FFFF0000"/>
      <name val="ＭＳ Ｐゴシック"/>
      <family val="3"/>
      <charset val="128"/>
    </font>
    <font>
      <strike/>
      <sz val="10.5"/>
      <color rgb="FFFF0000"/>
      <name val="Meiryo UI"/>
      <family val="3"/>
      <charset val="128"/>
    </font>
    <font>
      <sz val="8"/>
      <color theme="1"/>
      <name val="Meiryo UI"/>
      <family val="3"/>
      <charset val="128"/>
    </font>
    <font>
      <sz val="11"/>
      <name val="游ゴシック"/>
      <family val="3"/>
      <charset val="128"/>
    </font>
    <font>
      <strike/>
      <sz val="10.5"/>
      <name val="Meiryo UI"/>
      <family val="3"/>
      <charset val="128"/>
    </font>
    <font>
      <sz val="9"/>
      <color theme="1"/>
      <name val="Meiryo UI"/>
      <family val="3"/>
      <charset val="128"/>
    </font>
    <font>
      <sz val="9"/>
      <name val="Meiryo UI"/>
      <family val="3"/>
      <charset val="128"/>
    </font>
    <font>
      <sz val="11"/>
      <color theme="1"/>
      <name val="Meiryo UI"/>
      <family val="3"/>
      <charset val="128"/>
    </font>
    <font>
      <sz val="11"/>
      <name val="ＭＳ 明朝"/>
      <family val="1"/>
      <charset val="128"/>
    </font>
    <font>
      <b/>
      <sz val="10"/>
      <color theme="1"/>
      <name val="Meiryo UI"/>
      <family val="3"/>
      <charset val="128"/>
    </font>
    <font>
      <b/>
      <sz val="10.5"/>
      <color rgb="FFFF0000"/>
      <name val="BIZ UDゴシック"/>
      <family val="3"/>
      <charset val="128"/>
    </font>
    <font>
      <sz val="11"/>
      <name val="Segoe UI Symbol"/>
      <family val="1"/>
    </font>
    <font>
      <strike/>
      <sz val="9"/>
      <color rgb="FFFF0000"/>
      <name val="Meiryo UI"/>
      <family val="3"/>
      <charset val="128"/>
    </font>
    <font>
      <strike/>
      <sz val="12"/>
      <color rgb="FFFF0000"/>
      <name val="Meiryo UI"/>
      <family val="3"/>
      <charset val="128"/>
    </font>
    <font>
      <sz val="10.5"/>
      <name val="ＭＳ Ｐゴシック"/>
      <family val="3"/>
      <charset val="128"/>
    </font>
    <font>
      <sz val="6"/>
      <name val="ＭＳ Ｐゴシック"/>
      <family val="3"/>
      <charset val="128"/>
      <scheme val="minor"/>
    </font>
    <font>
      <sz val="14"/>
      <color theme="1"/>
      <name val="Meiryo UI"/>
      <family val="3"/>
      <charset val="128"/>
    </font>
    <font>
      <sz val="9"/>
      <color theme="1"/>
      <name val="ＭＳ Ｐゴシック"/>
      <family val="3"/>
      <charset val="128"/>
      <scheme val="minor"/>
    </font>
    <font>
      <u/>
      <sz val="10.5"/>
      <name val="Meiryo UI"/>
      <family val="3"/>
      <charset val="128"/>
    </font>
    <font>
      <strike/>
      <sz val="9"/>
      <name val="Meiryo UI"/>
      <family val="3"/>
      <charset val="128"/>
    </font>
    <font>
      <b/>
      <sz val="11"/>
      <name val="游ゴシック"/>
      <family val="3"/>
      <charset val="128"/>
    </font>
    <font>
      <strike/>
      <sz val="8"/>
      <name val="Meiryo UI"/>
      <family val="3"/>
      <charset val="128"/>
    </font>
    <font>
      <sz val="9"/>
      <color theme="1"/>
      <name val="ＭＳ ゴシック"/>
      <family val="3"/>
      <charset val="128"/>
    </font>
    <font>
      <sz val="11"/>
      <color theme="1"/>
      <name val="ＭＳ 明朝"/>
      <family val="1"/>
      <charset val="128"/>
    </font>
    <font>
      <sz val="11"/>
      <color theme="1"/>
      <name val="ＭＳ Ｐゴシック"/>
      <family val="3"/>
      <charset val="128"/>
    </font>
  </fonts>
  <fills count="13">
    <fill>
      <patternFill patternType="none"/>
    </fill>
    <fill>
      <patternFill patternType="gray125"/>
    </fill>
    <fill>
      <patternFill patternType="solid">
        <fgColor theme="0"/>
        <bgColor indexed="64"/>
      </patternFill>
    </fill>
    <fill>
      <patternFill patternType="solid">
        <fgColor rgb="FFC0C0C0"/>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rgb="FFFFFFFF"/>
      </patternFill>
    </fill>
    <fill>
      <patternFill patternType="solid">
        <fgColor rgb="FFFFFFFF"/>
        <bgColor rgb="FFFFFFFF"/>
      </patternFill>
    </fill>
    <fill>
      <patternFill patternType="solid">
        <fgColor theme="2" tint="-0.249977111117893"/>
        <bgColor rgb="FFFFFFFF"/>
      </patternFill>
    </fill>
    <fill>
      <patternFill patternType="solid">
        <fgColor theme="7" tint="0.59999389629810485"/>
        <bgColor rgb="FFFFFFFF"/>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4659260841701"/>
        <bgColor indexed="64"/>
      </patternFill>
    </fill>
  </fills>
  <borders count="48">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style="thin">
        <color auto="1"/>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top style="hair">
        <color indexed="64"/>
      </top>
      <bottom/>
      <diagonal/>
    </border>
    <border>
      <left/>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auto="1"/>
      </right>
      <top style="medium">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double">
        <color indexed="64"/>
      </bottom>
      <diagonal/>
    </border>
    <border>
      <left style="thin">
        <color indexed="64"/>
      </left>
      <right/>
      <top/>
      <bottom style="hair">
        <color indexed="64"/>
      </bottom>
      <diagonal/>
    </border>
    <border>
      <left style="thin">
        <color indexed="64"/>
      </left>
      <right/>
      <top/>
      <bottom style="double">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double">
        <color indexed="64"/>
      </top>
      <bottom/>
      <diagonal/>
    </border>
    <border>
      <left/>
      <right/>
      <top style="double">
        <color indexed="64"/>
      </top>
      <bottom/>
      <diagonal/>
    </border>
    <border>
      <left/>
      <right style="thin">
        <color indexed="64"/>
      </right>
      <top style="medium">
        <color indexed="64"/>
      </top>
      <bottom style="thin">
        <color indexed="64"/>
      </bottom>
      <diagonal/>
    </border>
  </borders>
  <cellStyleXfs count="12">
    <xf numFmtId="0" fontId="0" fillId="0" borderId="0"/>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xf numFmtId="0" fontId="7" fillId="0" borderId="0">
      <alignment vertical="center"/>
    </xf>
    <xf numFmtId="9" fontId="4" fillId="0" borderId="0" applyFont="0" applyFill="0" applyBorder="0" applyAlignment="0" applyProtection="0">
      <alignment vertical="center"/>
    </xf>
    <xf numFmtId="0" fontId="6" fillId="0" borderId="0"/>
    <xf numFmtId="38" fontId="4" fillId="0" borderId="0" applyFont="0" applyFill="0" applyBorder="0" applyAlignment="0" applyProtection="0">
      <alignment vertical="center"/>
    </xf>
    <xf numFmtId="0" fontId="2" fillId="0" borderId="0">
      <alignment vertical="center"/>
    </xf>
    <xf numFmtId="0" fontId="1" fillId="0" borderId="0">
      <alignment vertical="center"/>
    </xf>
  </cellStyleXfs>
  <cellXfs count="608">
    <xf numFmtId="0" fontId="0" fillId="0" borderId="0" xfId="0"/>
    <xf numFmtId="0" fontId="8" fillId="0" borderId="0" xfId="6" applyFont="1">
      <alignment vertical="center"/>
    </xf>
    <xf numFmtId="49" fontId="9" fillId="2" borderId="2" xfId="6" applyNumberFormat="1" applyFont="1" applyFill="1" applyBorder="1" applyAlignment="1">
      <alignment horizontal="left"/>
    </xf>
    <xf numFmtId="0" fontId="9" fillId="2" borderId="2" xfId="6" applyFont="1" applyFill="1" applyBorder="1" applyAlignment="1">
      <alignment horizontal="left"/>
    </xf>
    <xf numFmtId="49" fontId="9" fillId="6" borderId="2" xfId="6" applyNumberFormat="1" applyFont="1" applyFill="1" applyBorder="1" applyAlignment="1">
      <alignment horizontal="left"/>
    </xf>
    <xf numFmtId="0" fontId="9" fillId="6" borderId="0" xfId="6" applyFont="1" applyFill="1" applyAlignment="1">
      <alignment horizontal="left"/>
    </xf>
    <xf numFmtId="0" fontId="9" fillId="7" borderId="0" xfId="6" applyFont="1" applyFill="1" applyAlignment="1">
      <alignment horizontal="left"/>
    </xf>
    <xf numFmtId="0" fontId="9" fillId="6" borderId="2" xfId="6" applyFont="1" applyFill="1" applyBorder="1" applyAlignment="1">
      <alignment horizontal="left"/>
    </xf>
    <xf numFmtId="49" fontId="9" fillId="2" borderId="0" xfId="6" applyNumberFormat="1" applyFont="1" applyFill="1" applyAlignment="1">
      <alignment horizontal="left"/>
    </xf>
    <xf numFmtId="49" fontId="9" fillId="8" borderId="2" xfId="6" applyNumberFormat="1" applyFont="1" applyFill="1" applyBorder="1" applyAlignment="1">
      <alignment horizontal="left"/>
    </xf>
    <xf numFmtId="0" fontId="9" fillId="8" borderId="2" xfId="6" applyFont="1" applyFill="1" applyBorder="1" applyAlignment="1">
      <alignment horizontal="left"/>
    </xf>
    <xf numFmtId="49" fontId="10" fillId="2" borderId="2" xfId="6" applyNumberFormat="1" applyFont="1" applyFill="1" applyBorder="1" applyAlignment="1">
      <alignment horizontal="left"/>
    </xf>
    <xf numFmtId="0" fontId="9" fillId="9" borderId="2" xfId="6" applyFont="1" applyFill="1" applyBorder="1" applyAlignment="1">
      <alignment horizontal="left" wrapText="1"/>
    </xf>
    <xf numFmtId="0" fontId="13" fillId="0" borderId="0" xfId="4" applyFont="1">
      <alignment vertical="center"/>
    </xf>
    <xf numFmtId="0" fontId="13" fillId="0" borderId="0" xfId="4" applyFont="1" applyAlignment="1">
      <alignment horizontal="center" vertical="center"/>
    </xf>
    <xf numFmtId="0" fontId="17" fillId="0" borderId="0" xfId="4" applyFont="1">
      <alignment vertical="center"/>
    </xf>
    <xf numFmtId="0" fontId="13" fillId="0" borderId="2" xfId="4" applyFont="1" applyBorder="1" applyAlignment="1">
      <alignment horizontal="center" vertical="center"/>
    </xf>
    <xf numFmtId="0" fontId="13" fillId="0" borderId="0" xfId="4" applyFont="1" applyAlignment="1">
      <alignment horizontal="left" vertical="center"/>
    </xf>
    <xf numFmtId="0" fontId="15" fillId="0" borderId="0" xfId="4" applyFont="1" applyAlignment="1">
      <alignment horizontal="left" vertical="center"/>
    </xf>
    <xf numFmtId="0" fontId="18" fillId="0" borderId="0" xfId="4" applyFont="1">
      <alignment vertical="center"/>
    </xf>
    <xf numFmtId="0" fontId="17" fillId="0" borderId="0" xfId="4" applyFont="1" applyAlignment="1">
      <alignment horizontal="left" vertical="center"/>
    </xf>
    <xf numFmtId="0" fontId="13" fillId="0" borderId="0" xfId="4" applyFont="1" applyAlignment="1">
      <alignment horizontal="center" vertical="center" shrinkToFit="1"/>
    </xf>
    <xf numFmtId="176" fontId="13" fillId="0" borderId="0" xfId="4" applyNumberFormat="1" applyFont="1" applyAlignment="1">
      <alignment horizontal="center" vertical="center"/>
    </xf>
    <xf numFmtId="0" fontId="13" fillId="0" borderId="0" xfId="4" applyFont="1" applyAlignment="1">
      <alignment horizontal="left" vertical="top" wrapText="1"/>
    </xf>
    <xf numFmtId="0" fontId="15" fillId="0" borderId="0" xfId="4" applyFont="1">
      <alignment vertical="center"/>
    </xf>
    <xf numFmtId="0" fontId="13" fillId="0" borderId="0" xfId="4" applyFont="1" applyAlignment="1">
      <alignment horizontal="right" vertical="center"/>
    </xf>
    <xf numFmtId="177" fontId="17" fillId="0" borderId="0" xfId="8" applyNumberFormat="1" applyFont="1" applyProtection="1">
      <protection locked="0"/>
    </xf>
    <xf numFmtId="177" fontId="18" fillId="0" borderId="0" xfId="8" applyNumberFormat="1" applyFont="1" applyProtection="1">
      <protection locked="0"/>
    </xf>
    <xf numFmtId="177" fontId="15" fillId="0" borderId="2" xfId="8" applyNumberFormat="1" applyFont="1" applyBorder="1" applyAlignment="1" applyProtection="1">
      <alignment horizontal="center" shrinkToFit="1"/>
      <protection locked="0"/>
    </xf>
    <xf numFmtId="0" fontId="20" fillId="0" borderId="7" xfId="0" applyFont="1" applyBorder="1" applyProtection="1">
      <protection locked="0"/>
    </xf>
    <xf numFmtId="0" fontId="20" fillId="0" borderId="5" xfId="0" applyFont="1" applyBorder="1" applyAlignment="1" applyProtection="1">
      <alignment wrapText="1"/>
      <protection locked="0"/>
    </xf>
    <xf numFmtId="0" fontId="13" fillId="0" borderId="5" xfId="0" applyFont="1" applyBorder="1" applyProtection="1">
      <protection locked="0"/>
    </xf>
    <xf numFmtId="177" fontId="18" fillId="0" borderId="5" xfId="8" applyNumberFormat="1" applyFont="1" applyBorder="1" applyAlignment="1" applyProtection="1">
      <alignment horizontal="right"/>
      <protection locked="0"/>
    </xf>
    <xf numFmtId="177" fontId="18" fillId="0" borderId="0" xfId="8" applyNumberFormat="1" applyFont="1" applyAlignment="1" applyProtection="1">
      <alignment vertical="center" wrapText="1"/>
      <protection locked="0"/>
    </xf>
    <xf numFmtId="0" fontId="18" fillId="0" borderId="0" xfId="8" applyFont="1" applyAlignment="1" applyProtection="1">
      <alignment vertical="center" wrapText="1"/>
      <protection locked="0"/>
    </xf>
    <xf numFmtId="177" fontId="18" fillId="5" borderId="28" xfId="8" applyNumberFormat="1" applyFont="1" applyFill="1" applyBorder="1" applyAlignment="1" applyProtection="1">
      <alignment horizontal="center" vertical="center"/>
      <protection locked="0"/>
    </xf>
    <xf numFmtId="177" fontId="21" fillId="5" borderId="29" xfId="8" applyNumberFormat="1" applyFont="1" applyFill="1" applyBorder="1" applyAlignment="1" applyProtection="1">
      <alignment vertical="center"/>
      <protection locked="0"/>
    </xf>
    <xf numFmtId="177" fontId="21" fillId="5" borderId="30" xfId="8" applyNumberFormat="1" applyFont="1" applyFill="1" applyBorder="1" applyAlignment="1" applyProtection="1">
      <alignment vertical="center"/>
      <protection locked="0"/>
    </xf>
    <xf numFmtId="177" fontId="21" fillId="5" borderId="28" xfId="8" applyNumberFormat="1" applyFont="1" applyFill="1" applyBorder="1" applyAlignment="1" applyProtection="1">
      <alignment vertical="center"/>
      <protection locked="0"/>
    </xf>
    <xf numFmtId="177" fontId="22" fillId="0" borderId="28" xfId="8" applyNumberFormat="1" applyFont="1" applyBorder="1" applyAlignment="1" applyProtection="1">
      <alignment vertical="top" shrinkToFit="1"/>
      <protection locked="0"/>
    </xf>
    <xf numFmtId="177" fontId="22" fillId="0" borderId="0" xfId="8" applyNumberFormat="1" applyFont="1" applyProtection="1">
      <protection locked="0"/>
    </xf>
    <xf numFmtId="0" fontId="22" fillId="0" borderId="0" xfId="0" applyFont="1" applyAlignment="1" applyProtection="1">
      <alignment horizontal="right" shrinkToFit="1"/>
      <protection locked="0"/>
    </xf>
    <xf numFmtId="177" fontId="17" fillId="0" borderId="0" xfId="8" applyNumberFormat="1" applyFont="1" applyAlignment="1" applyProtection="1">
      <alignment shrinkToFit="1"/>
      <protection locked="0"/>
    </xf>
    <xf numFmtId="0" fontId="0" fillId="0" borderId="2" xfId="0" applyBorder="1" applyAlignment="1">
      <alignment horizontal="center" vertical="center"/>
    </xf>
    <xf numFmtId="0" fontId="0" fillId="0" borderId="2" xfId="0" applyBorder="1" applyAlignment="1">
      <alignment vertical="center" wrapText="1"/>
    </xf>
    <xf numFmtId="0" fontId="0" fillId="0" borderId="2" xfId="0" applyBorder="1" applyAlignment="1">
      <alignment vertical="center"/>
    </xf>
    <xf numFmtId="0" fontId="13" fillId="0" borderId="0" xfId="4" applyFont="1" applyAlignment="1">
      <alignment horizontal="center" vertical="top" wrapText="1"/>
    </xf>
    <xf numFmtId="0" fontId="13" fillId="0" borderId="0" xfId="4" applyFont="1" applyAlignment="1">
      <alignment horizontal="left" vertical="top"/>
    </xf>
    <xf numFmtId="177" fontId="26" fillId="0" borderId="0" xfId="8" applyNumberFormat="1" applyFont="1" applyProtection="1">
      <protection locked="0"/>
    </xf>
    <xf numFmtId="0" fontId="13" fillId="0" borderId="0" xfId="4" applyFont="1" applyAlignment="1">
      <alignment horizontal="right" vertical="top"/>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vertical="center"/>
    </xf>
    <xf numFmtId="0" fontId="13" fillId="2" borderId="0" xfId="4" applyFont="1" applyFill="1" applyAlignment="1">
      <alignment horizontal="center" vertical="center" shrinkToFit="1"/>
    </xf>
    <xf numFmtId="0" fontId="13" fillId="2" borderId="0" xfId="4" applyFont="1" applyFill="1" applyAlignment="1">
      <alignment horizontal="left" vertical="center" shrinkToFit="1"/>
    </xf>
    <xf numFmtId="0" fontId="13" fillId="0" borderId="0" xfId="4" applyFont="1" applyAlignment="1">
      <alignment vertical="center" wrapText="1"/>
    </xf>
    <xf numFmtId="177" fontId="16" fillId="0" borderId="7" xfId="8" applyNumberFormat="1" applyFont="1" applyBorder="1" applyAlignment="1" applyProtection="1">
      <alignment vertical="center" shrinkToFit="1"/>
      <protection locked="0"/>
    </xf>
    <xf numFmtId="177" fontId="29" fillId="0" borderId="15" xfId="8" applyNumberFormat="1" applyFont="1" applyBorder="1" applyAlignment="1" applyProtection="1">
      <alignment horizontal="center" vertical="center" wrapText="1"/>
      <protection locked="0"/>
    </xf>
    <xf numFmtId="177" fontId="29" fillId="0" borderId="16" xfId="8" applyNumberFormat="1" applyFont="1" applyBorder="1" applyAlignment="1" applyProtection="1">
      <alignment horizontal="center" vertical="center" wrapText="1"/>
      <protection locked="0"/>
    </xf>
    <xf numFmtId="177" fontId="29" fillId="0" borderId="2" xfId="8" applyNumberFormat="1" applyFont="1" applyBorder="1" applyAlignment="1" applyProtection="1">
      <alignment horizontal="center" vertical="center" wrapText="1"/>
      <protection locked="0"/>
    </xf>
    <xf numFmtId="177" fontId="29" fillId="0" borderId="2" xfId="8" applyNumberFormat="1" applyFont="1" applyBorder="1" applyAlignment="1" applyProtection="1">
      <alignment horizontal="center" vertical="center" shrinkToFit="1"/>
      <protection locked="0"/>
    </xf>
    <xf numFmtId="0" fontId="13" fillId="0" borderId="0" xfId="4" applyFont="1" applyAlignment="1">
      <alignment horizontal="left" vertical="center" shrinkToFit="1"/>
    </xf>
    <xf numFmtId="0" fontId="13" fillId="0" borderId="0" xfId="4" applyFont="1" applyAlignment="1">
      <alignment horizontal="center" vertical="center" wrapText="1"/>
    </xf>
    <xf numFmtId="0" fontId="13" fillId="0" borderId="2" xfId="4" applyFont="1" applyBorder="1" applyAlignment="1">
      <alignment horizontal="center" vertical="top" wrapText="1"/>
    </xf>
    <xf numFmtId="0" fontId="17" fillId="0" borderId="0" xfId="0" applyFont="1"/>
    <xf numFmtId="0" fontId="17" fillId="0" borderId="0" xfId="0" applyFont="1" applyAlignment="1">
      <alignment horizontal="center" vertical="center" wrapText="1" shrinkToFit="1"/>
    </xf>
    <xf numFmtId="0" fontId="17" fillId="0" borderId="0" xfId="0" applyFont="1" applyAlignment="1">
      <alignment horizontal="center" vertical="center" shrinkToFit="1"/>
    </xf>
    <xf numFmtId="0" fontId="17" fillId="0" borderId="0" xfId="0" applyFont="1" applyAlignment="1">
      <alignment horizontal="left" vertical="center"/>
    </xf>
    <xf numFmtId="0" fontId="17" fillId="0" borderId="0" xfId="0" applyFont="1" applyAlignment="1">
      <alignment vertical="center"/>
    </xf>
    <xf numFmtId="0" fontId="13" fillId="0" borderId="11" xfId="4" applyFont="1" applyBorder="1" applyAlignment="1">
      <alignment horizontal="center" vertical="top" wrapText="1"/>
    </xf>
    <xf numFmtId="0" fontId="17" fillId="0" borderId="0" xfId="4" applyFont="1" applyAlignment="1">
      <alignment horizontal="right" vertical="center"/>
    </xf>
    <xf numFmtId="0" fontId="15" fillId="0" borderId="0" xfId="0" applyFont="1" applyAlignment="1">
      <alignment vertical="center" wrapText="1" shrinkToFit="1"/>
    </xf>
    <xf numFmtId="0" fontId="13" fillId="0" borderId="2" xfId="0" applyFont="1" applyBorder="1" applyAlignment="1">
      <alignment vertical="center"/>
    </xf>
    <xf numFmtId="0" fontId="13" fillId="0" borderId="0" xfId="4" applyFont="1" applyAlignment="1">
      <alignment vertical="top" wrapText="1"/>
    </xf>
    <xf numFmtId="0" fontId="33" fillId="0" borderId="0" xfId="0" applyFont="1" applyAlignment="1">
      <alignment horizontal="left" vertical="center"/>
    </xf>
    <xf numFmtId="0" fontId="13" fillId="0" borderId="6" xfId="4" applyFont="1" applyBorder="1" applyAlignment="1">
      <alignment horizontal="center" vertical="top" wrapText="1"/>
    </xf>
    <xf numFmtId="0" fontId="35" fillId="0" borderId="0" xfId="0" applyFont="1"/>
    <xf numFmtId="0" fontId="35" fillId="0" borderId="0" xfId="0" applyFont="1" applyAlignment="1">
      <alignment horizontal="right"/>
    </xf>
    <xf numFmtId="0" fontId="35" fillId="0" borderId="0" xfId="0" applyFont="1" applyAlignment="1">
      <alignment horizontal="centerContinuous" vertical="center"/>
    </xf>
    <xf numFmtId="177" fontId="16" fillId="0" borderId="17" xfId="8" applyNumberFormat="1" applyFont="1" applyBorder="1" applyAlignment="1" applyProtection="1">
      <alignment vertical="center"/>
      <protection locked="0"/>
    </xf>
    <xf numFmtId="177" fontId="16" fillId="0" borderId="18" xfId="8" applyNumberFormat="1" applyFont="1" applyBorder="1" applyAlignment="1" applyProtection="1">
      <alignment vertical="center"/>
      <protection locked="0"/>
    </xf>
    <xf numFmtId="177" fontId="16" fillId="0" borderId="13" xfId="8" applyNumberFormat="1" applyFont="1" applyBorder="1" applyAlignment="1" applyProtection="1">
      <alignment vertical="center"/>
      <protection locked="0"/>
    </xf>
    <xf numFmtId="177" fontId="36" fillId="5" borderId="29" xfId="8" applyNumberFormat="1" applyFont="1" applyFill="1" applyBorder="1" applyAlignment="1" applyProtection="1">
      <alignment vertical="center"/>
      <protection locked="0"/>
    </xf>
    <xf numFmtId="177" fontId="36" fillId="5" borderId="30" xfId="8" applyNumberFormat="1" applyFont="1" applyFill="1" applyBorder="1" applyAlignment="1" applyProtection="1">
      <alignment vertical="center"/>
      <protection locked="0"/>
    </xf>
    <xf numFmtId="177" fontId="36" fillId="5" borderId="28" xfId="8" applyNumberFormat="1" applyFont="1" applyFill="1" applyBorder="1" applyAlignment="1" applyProtection="1">
      <alignment vertical="center"/>
      <protection locked="0"/>
    </xf>
    <xf numFmtId="177" fontId="29" fillId="0" borderId="28" xfId="8" applyNumberFormat="1" applyFont="1" applyBorder="1" applyAlignment="1" applyProtection="1">
      <alignment vertical="top" shrinkToFit="1"/>
      <protection locked="0"/>
    </xf>
    <xf numFmtId="177" fontId="24" fillId="10" borderId="17" xfId="8" applyNumberFormat="1" applyFont="1" applyFill="1" applyBorder="1" applyAlignment="1" applyProtection="1">
      <alignment vertical="center"/>
      <protection locked="0"/>
    </xf>
    <xf numFmtId="177" fontId="24" fillId="10" borderId="18" xfId="8" applyNumberFormat="1" applyFont="1" applyFill="1" applyBorder="1" applyAlignment="1" applyProtection="1">
      <alignment vertical="center"/>
      <protection locked="0"/>
    </xf>
    <xf numFmtId="177" fontId="24" fillId="10" borderId="13" xfId="8" applyNumberFormat="1" applyFont="1" applyFill="1" applyBorder="1" applyAlignment="1" applyProtection="1">
      <alignment vertical="center"/>
      <protection locked="0"/>
    </xf>
    <xf numFmtId="177" fontId="24" fillId="11" borderId="17" xfId="8" applyNumberFormat="1" applyFont="1" applyFill="1" applyBorder="1" applyAlignment="1" applyProtection="1">
      <alignment vertical="center"/>
      <protection locked="0"/>
    </xf>
    <xf numFmtId="177" fontId="24" fillId="11" borderId="18" xfId="8" applyNumberFormat="1" applyFont="1" applyFill="1" applyBorder="1" applyAlignment="1" applyProtection="1">
      <alignment vertical="center"/>
      <protection locked="0"/>
    </xf>
    <xf numFmtId="177" fontId="24" fillId="11" borderId="13" xfId="8" applyNumberFormat="1" applyFont="1" applyFill="1" applyBorder="1" applyAlignment="1" applyProtection="1">
      <alignment vertical="center"/>
      <protection locked="0"/>
    </xf>
    <xf numFmtId="177" fontId="24" fillId="10" borderId="21" xfId="8" applyNumberFormat="1" applyFont="1" applyFill="1" applyBorder="1" applyAlignment="1" applyProtection="1">
      <alignment vertical="center"/>
      <protection locked="0"/>
    </xf>
    <xf numFmtId="177" fontId="24" fillId="10" borderId="22" xfId="8" applyNumberFormat="1" applyFont="1" applyFill="1" applyBorder="1" applyAlignment="1" applyProtection="1">
      <alignment vertical="center"/>
      <protection locked="0"/>
    </xf>
    <xf numFmtId="177" fontId="24" fillId="10" borderId="23" xfId="8" applyNumberFormat="1" applyFont="1" applyFill="1" applyBorder="1" applyAlignment="1" applyProtection="1">
      <alignment vertical="center"/>
      <protection locked="0"/>
    </xf>
    <xf numFmtId="179" fontId="13" fillId="0" borderId="2" xfId="4" applyNumberFormat="1" applyFont="1" applyBorder="1" applyAlignment="1">
      <alignment horizontal="center" vertical="center"/>
    </xf>
    <xf numFmtId="177" fontId="16" fillId="0" borderId="13" xfId="8" applyNumberFormat="1" applyFont="1" applyBorder="1" applyAlignment="1" applyProtection="1">
      <alignment wrapText="1" shrinkToFit="1"/>
      <protection locked="0"/>
    </xf>
    <xf numFmtId="177" fontId="16" fillId="0" borderId="23" xfId="8" applyNumberFormat="1" applyFont="1" applyBorder="1" applyAlignment="1" applyProtection="1">
      <alignment wrapText="1" shrinkToFit="1"/>
      <protection locked="0"/>
    </xf>
    <xf numFmtId="177" fontId="16" fillId="0" borderId="24" xfId="8" applyNumberFormat="1" applyFont="1" applyBorder="1" applyAlignment="1" applyProtection="1">
      <alignment wrapText="1" shrinkToFit="1"/>
      <protection locked="0"/>
    </xf>
    <xf numFmtId="0" fontId="38" fillId="0" borderId="0" xfId="0" applyFont="1"/>
    <xf numFmtId="179" fontId="13" fillId="0" borderId="0" xfId="4" applyNumberFormat="1" applyFont="1" applyAlignment="1">
      <alignment horizontal="center" vertical="center"/>
    </xf>
    <xf numFmtId="180" fontId="13" fillId="0" borderId="0" xfId="4" applyNumberFormat="1" applyFont="1" applyAlignment="1">
      <alignment horizontal="center" vertical="center"/>
    </xf>
    <xf numFmtId="0" fontId="41" fillId="0" borderId="0" xfId="0" applyFont="1"/>
    <xf numFmtId="0" fontId="41" fillId="0" borderId="0" xfId="0" applyFont="1" applyAlignment="1">
      <alignment vertical="center"/>
    </xf>
    <xf numFmtId="49" fontId="35" fillId="0" borderId="0" xfId="0" applyNumberFormat="1" applyFont="1" applyAlignment="1">
      <alignment horizontal="right"/>
    </xf>
    <xf numFmtId="0" fontId="13" fillId="0" borderId="0" xfId="4" applyFont="1" applyAlignment="1" applyProtection="1">
      <alignment horizontal="center" vertical="center"/>
      <protection locked="0"/>
    </xf>
    <xf numFmtId="177" fontId="15" fillId="0" borderId="0" xfId="8" applyNumberFormat="1" applyFont="1" applyAlignment="1" applyProtection="1">
      <alignment horizontal="center" shrinkToFit="1"/>
      <protection locked="0"/>
    </xf>
    <xf numFmtId="177" fontId="18" fillId="0" borderId="0" xfId="8" applyNumberFormat="1" applyFont="1" applyAlignment="1" applyProtection="1">
      <alignment horizontal="right" wrapText="1"/>
      <protection locked="0"/>
    </xf>
    <xf numFmtId="177" fontId="22" fillId="0" borderId="0" xfId="8" applyNumberFormat="1" applyFont="1" applyAlignment="1" applyProtection="1">
      <alignment vertical="top" shrinkToFit="1"/>
      <protection locked="0"/>
    </xf>
    <xf numFmtId="0" fontId="20" fillId="0" borderId="0" xfId="0" applyFont="1" applyAlignment="1" applyProtection="1">
      <alignment vertical="center"/>
      <protection locked="0"/>
    </xf>
    <xf numFmtId="177" fontId="21" fillId="5" borderId="28" xfId="8" applyNumberFormat="1" applyFont="1" applyFill="1" applyBorder="1" applyAlignment="1">
      <alignment vertical="center"/>
    </xf>
    <xf numFmtId="38" fontId="13" fillId="0" borderId="2" xfId="9" applyFont="1" applyBorder="1" applyAlignment="1" applyProtection="1">
      <alignment vertical="center"/>
    </xf>
    <xf numFmtId="38" fontId="13" fillId="0" borderId="2" xfId="9" applyFont="1" applyBorder="1" applyProtection="1">
      <alignment vertical="center"/>
    </xf>
    <xf numFmtId="38" fontId="13" fillId="10" borderId="2" xfId="9" applyFont="1" applyFill="1" applyBorder="1" applyProtection="1">
      <alignment vertical="center"/>
    </xf>
    <xf numFmtId="38" fontId="13" fillId="10" borderId="2" xfId="9" applyFont="1" applyFill="1" applyBorder="1" applyAlignment="1" applyProtection="1">
      <alignment vertical="center"/>
    </xf>
    <xf numFmtId="0" fontId="13" fillId="0" borderId="2" xfId="0" applyFont="1" applyBorder="1" applyAlignment="1">
      <alignment horizontal="center" vertical="center"/>
    </xf>
    <xf numFmtId="9" fontId="13" fillId="0" borderId="0" xfId="7" applyFont="1" applyBorder="1" applyAlignment="1">
      <alignment horizontal="right" vertical="top" wrapText="1"/>
    </xf>
    <xf numFmtId="9" fontId="13" fillId="0" borderId="0" xfId="4" applyNumberFormat="1" applyFont="1" applyAlignment="1">
      <alignment horizontal="right" vertical="top" wrapText="1"/>
    </xf>
    <xf numFmtId="0" fontId="31" fillId="0" borderId="0" xfId="4" applyFont="1" applyAlignment="1">
      <alignment horizontal="center" vertical="center" shrinkToFit="1"/>
    </xf>
    <xf numFmtId="0" fontId="13" fillId="0" borderId="0" xfId="0" applyFont="1" applyAlignment="1">
      <alignment horizontal="right" vertical="center"/>
    </xf>
    <xf numFmtId="38" fontId="13" fillId="0" borderId="8" xfId="9" applyFont="1" applyBorder="1" applyAlignment="1" applyProtection="1">
      <alignment vertical="center"/>
    </xf>
    <xf numFmtId="38" fontId="13" fillId="10" borderId="8" xfId="9" applyFont="1" applyFill="1" applyBorder="1" applyAlignment="1" applyProtection="1">
      <alignment vertical="center"/>
    </xf>
    <xf numFmtId="38" fontId="13" fillId="10" borderId="5" xfId="9" applyFont="1" applyFill="1" applyBorder="1" applyAlignment="1" applyProtection="1">
      <alignment vertical="center"/>
    </xf>
    <xf numFmtId="177" fontId="22" fillId="0" borderId="0" xfId="8" applyNumberFormat="1" applyFont="1" applyAlignment="1" applyProtection="1">
      <alignment horizontal="center" vertical="center" shrinkToFit="1"/>
      <protection locked="0"/>
    </xf>
    <xf numFmtId="177" fontId="21" fillId="10" borderId="13" xfId="8" applyNumberFormat="1" applyFont="1" applyFill="1" applyBorder="1" applyAlignment="1">
      <alignment vertical="center"/>
    </xf>
    <xf numFmtId="177" fontId="13" fillId="0" borderId="0" xfId="8" applyNumberFormat="1" applyFont="1" applyAlignment="1" applyProtection="1">
      <alignment wrapText="1" shrinkToFit="1"/>
      <protection locked="0"/>
    </xf>
    <xf numFmtId="177" fontId="21" fillId="11" borderId="13" xfId="8" applyNumberFormat="1" applyFont="1" applyFill="1" applyBorder="1" applyAlignment="1">
      <alignment vertical="center"/>
    </xf>
    <xf numFmtId="181" fontId="18" fillId="0" borderId="11" xfId="8" applyNumberFormat="1" applyFont="1" applyBorder="1" applyAlignment="1" applyProtection="1">
      <alignment horizontal="left" vertical="center" shrinkToFit="1"/>
      <protection locked="0"/>
    </xf>
    <xf numFmtId="177" fontId="18" fillId="0" borderId="17" xfId="8" applyNumberFormat="1" applyFont="1" applyBorder="1" applyAlignment="1" applyProtection="1">
      <alignment vertical="center"/>
      <protection locked="0"/>
    </xf>
    <xf numFmtId="177" fontId="18" fillId="0" borderId="18" xfId="8" applyNumberFormat="1" applyFont="1" applyBorder="1" applyAlignment="1" applyProtection="1">
      <alignment vertical="center"/>
      <protection locked="0"/>
    </xf>
    <xf numFmtId="177" fontId="22" fillId="0" borderId="13" xfId="8" applyNumberFormat="1" applyFont="1" applyBorder="1" applyAlignment="1" applyProtection="1">
      <alignment vertical="center" wrapText="1"/>
      <protection locked="0"/>
    </xf>
    <xf numFmtId="181" fontId="18" fillId="0" borderId="40" xfId="8" applyNumberFormat="1" applyFont="1" applyBorder="1" applyAlignment="1" applyProtection="1">
      <alignment horizontal="left" vertical="center" shrinkToFit="1"/>
      <protection locked="0"/>
    </xf>
    <xf numFmtId="177" fontId="21" fillId="10" borderId="23" xfId="8" applyNumberFormat="1" applyFont="1" applyFill="1" applyBorder="1" applyAlignment="1">
      <alignment vertical="center"/>
    </xf>
    <xf numFmtId="181" fontId="18" fillId="0" borderId="41" xfId="8" applyNumberFormat="1" applyFont="1" applyBorder="1" applyAlignment="1" applyProtection="1">
      <alignment horizontal="left" vertical="center" shrinkToFit="1"/>
      <protection locked="0"/>
    </xf>
    <xf numFmtId="177" fontId="22" fillId="0" borderId="0" xfId="8" applyNumberFormat="1" applyFont="1" applyAlignment="1" applyProtection="1">
      <alignment horizontal="left" vertical="center" wrapText="1"/>
      <protection locked="0"/>
    </xf>
    <xf numFmtId="177" fontId="22" fillId="0" borderId="13" xfId="8" applyNumberFormat="1" applyFont="1" applyBorder="1" applyAlignment="1" applyProtection="1">
      <alignment vertical="center"/>
      <protection locked="0"/>
    </xf>
    <xf numFmtId="177" fontId="20" fillId="0" borderId="7" xfId="8" applyNumberFormat="1" applyFont="1" applyBorder="1" applyAlignment="1">
      <alignment horizontal="center" vertical="center" shrinkToFit="1"/>
    </xf>
    <xf numFmtId="177" fontId="22" fillId="0" borderId="15" xfId="8" applyNumberFormat="1" applyFont="1" applyBorder="1" applyAlignment="1">
      <alignment horizontal="center" vertical="center" wrapText="1"/>
    </xf>
    <xf numFmtId="177" fontId="48" fillId="0" borderId="16" xfId="8" applyNumberFormat="1" applyFont="1" applyBorder="1" applyAlignment="1">
      <alignment horizontal="center" vertical="center" wrapText="1"/>
    </xf>
    <xf numFmtId="177" fontId="48" fillId="0" borderId="2" xfId="8" applyNumberFormat="1" applyFont="1" applyBorder="1" applyAlignment="1">
      <alignment horizontal="center" vertical="center" wrapText="1"/>
    </xf>
    <xf numFmtId="177" fontId="22" fillId="0" borderId="2" xfId="8" applyNumberFormat="1" applyFont="1" applyBorder="1" applyAlignment="1">
      <alignment horizontal="center" vertical="center" shrinkToFit="1"/>
    </xf>
    <xf numFmtId="177" fontId="13" fillId="10" borderId="11" xfId="8" applyNumberFormat="1" applyFont="1" applyFill="1" applyBorder="1" applyAlignment="1">
      <alignment horizontal="left" vertical="center"/>
    </xf>
    <xf numFmtId="177" fontId="13" fillId="11" borderId="11" xfId="8" applyNumberFormat="1" applyFont="1" applyFill="1" applyBorder="1" applyAlignment="1">
      <alignment horizontal="left" vertical="center"/>
    </xf>
    <xf numFmtId="177" fontId="13" fillId="10" borderId="19" xfId="8" applyNumberFormat="1" applyFont="1" applyFill="1" applyBorder="1" applyAlignment="1">
      <alignment horizontal="left" vertical="center"/>
    </xf>
    <xf numFmtId="177" fontId="14" fillId="0" borderId="25" xfId="8" applyNumberFormat="1" applyFont="1" applyBorder="1" applyAlignment="1">
      <alignment horizontal="center" vertical="center" shrinkToFit="1"/>
    </xf>
    <xf numFmtId="177" fontId="21" fillId="5" borderId="29" xfId="8" applyNumberFormat="1" applyFont="1" applyFill="1" applyBorder="1" applyAlignment="1">
      <alignment vertical="center"/>
    </xf>
    <xf numFmtId="177" fontId="21" fillId="11" borderId="18" xfId="8" applyNumberFormat="1" applyFont="1" applyFill="1" applyBorder="1" applyAlignment="1">
      <alignment vertical="center"/>
    </xf>
    <xf numFmtId="177" fontId="21" fillId="11" borderId="17" xfId="8" applyNumberFormat="1" applyFont="1" applyFill="1" applyBorder="1" applyAlignment="1">
      <alignment vertical="center"/>
    </xf>
    <xf numFmtId="177" fontId="21" fillId="10" borderId="21" xfId="8" applyNumberFormat="1" applyFont="1" applyFill="1" applyBorder="1" applyAlignment="1">
      <alignment vertical="center"/>
    </xf>
    <xf numFmtId="177" fontId="21" fillId="10" borderId="22" xfId="8" applyNumberFormat="1" applyFont="1" applyFill="1" applyBorder="1" applyAlignment="1">
      <alignment vertical="center"/>
    </xf>
    <xf numFmtId="177" fontId="21" fillId="10" borderId="17" xfId="8" applyNumberFormat="1" applyFont="1" applyFill="1" applyBorder="1" applyAlignment="1">
      <alignment vertical="center"/>
    </xf>
    <xf numFmtId="177" fontId="21" fillId="10" borderId="18" xfId="8" applyNumberFormat="1" applyFont="1" applyFill="1" applyBorder="1" applyAlignment="1">
      <alignment vertical="center"/>
    </xf>
    <xf numFmtId="177" fontId="22" fillId="0" borderId="16" xfId="8" applyNumberFormat="1" applyFont="1" applyBorder="1" applyAlignment="1">
      <alignment horizontal="center" vertical="center" wrapText="1"/>
    </xf>
    <xf numFmtId="177" fontId="22" fillId="0" borderId="2" xfId="8" applyNumberFormat="1" applyFont="1" applyBorder="1" applyAlignment="1">
      <alignment horizontal="center" vertical="center" wrapText="1"/>
    </xf>
    <xf numFmtId="177" fontId="21" fillId="5" borderId="30" xfId="8" applyNumberFormat="1" applyFont="1" applyFill="1" applyBorder="1" applyAlignment="1">
      <alignment vertical="center"/>
    </xf>
    <xf numFmtId="177" fontId="13" fillId="10" borderId="9" xfId="8" applyNumberFormat="1" applyFont="1" applyFill="1" applyBorder="1" applyAlignment="1">
      <alignment horizontal="left" vertical="center"/>
    </xf>
    <xf numFmtId="0" fontId="17" fillId="0" borderId="0" xfId="4" applyFont="1" applyProtection="1">
      <alignment vertical="center"/>
      <protection locked="0"/>
    </xf>
    <xf numFmtId="0" fontId="13" fillId="0" borderId="0" xfId="4" applyFont="1" applyProtection="1">
      <alignment vertical="center"/>
      <protection locked="0"/>
    </xf>
    <xf numFmtId="180" fontId="13" fillId="0" borderId="1" xfId="7" applyNumberFormat="1" applyFont="1" applyBorder="1" applyAlignment="1" applyProtection="1">
      <alignment horizontal="center" vertical="center"/>
    </xf>
    <xf numFmtId="180" fontId="13" fillId="0" borderId="0" xfId="7" applyNumberFormat="1" applyFont="1" applyBorder="1" applyAlignment="1" applyProtection="1">
      <alignment horizontal="center" vertical="center"/>
    </xf>
    <xf numFmtId="0" fontId="30" fillId="0" borderId="0" xfId="0" applyFont="1" applyProtection="1">
      <protection locked="0"/>
    </xf>
    <xf numFmtId="0" fontId="30" fillId="0" borderId="0" xfId="0" applyFont="1" applyAlignment="1" applyProtection="1">
      <alignment horizontal="center"/>
      <protection locked="0"/>
    </xf>
    <xf numFmtId="0" fontId="30" fillId="0" borderId="11" xfId="0" applyFont="1" applyBorder="1" applyProtection="1">
      <protection locked="0"/>
    </xf>
    <xf numFmtId="0" fontId="47" fillId="0" borderId="11" xfId="0" applyFont="1" applyBorder="1" applyProtection="1">
      <protection locked="0"/>
    </xf>
    <xf numFmtId="0" fontId="13" fillId="0" borderId="11" xfId="4" applyFont="1" applyBorder="1" applyAlignment="1" applyProtection="1">
      <alignment horizontal="left" vertical="top" wrapText="1"/>
      <protection locked="0"/>
    </xf>
    <xf numFmtId="0" fontId="13" fillId="0" borderId="0" xfId="4" applyFont="1" applyAlignment="1" applyProtection="1">
      <alignment horizontal="left" vertical="top" wrapText="1"/>
      <protection locked="0"/>
    </xf>
    <xf numFmtId="0" fontId="13" fillId="0" borderId="11" xfId="4" applyFont="1" applyBorder="1" applyAlignment="1" applyProtection="1">
      <alignment horizontal="left" vertical="top"/>
      <protection locked="0"/>
    </xf>
    <xf numFmtId="0" fontId="13" fillId="0" borderId="0" xfId="4" applyFont="1" applyAlignment="1" applyProtection="1">
      <alignment horizontal="center" vertical="top" wrapText="1"/>
      <protection locked="0"/>
    </xf>
    <xf numFmtId="0" fontId="13" fillId="0" borderId="0" xfId="4" applyFont="1" applyAlignment="1" applyProtection="1">
      <alignment vertical="top"/>
      <protection locked="0"/>
    </xf>
    <xf numFmtId="0" fontId="13" fillId="0" borderId="11" xfId="4" applyFont="1" applyBorder="1" applyAlignment="1" applyProtection="1">
      <alignment horizontal="center" vertical="top" wrapText="1"/>
      <protection locked="0"/>
    </xf>
    <xf numFmtId="0" fontId="13" fillId="0" borderId="0" xfId="4" applyFont="1" applyAlignment="1" applyProtection="1">
      <alignment horizontal="right" vertical="top" wrapText="1"/>
      <protection locked="0"/>
    </xf>
    <xf numFmtId="0" fontId="17" fillId="0" borderId="0" xfId="0" applyFont="1" applyProtection="1">
      <protection locked="0"/>
    </xf>
    <xf numFmtId="9" fontId="17" fillId="0" borderId="0" xfId="0" applyNumberFormat="1" applyFont="1" applyProtection="1">
      <protection locked="0"/>
    </xf>
    <xf numFmtId="0" fontId="13" fillId="0" borderId="0" xfId="4" applyFont="1" applyAlignment="1" applyProtection="1">
      <alignment horizontal="center" vertical="center" shrinkToFit="1"/>
      <protection locked="0"/>
    </xf>
    <xf numFmtId="0" fontId="41" fillId="0" borderId="0" xfId="0" applyFont="1" applyProtection="1">
      <protection locked="0"/>
    </xf>
    <xf numFmtId="0" fontId="41" fillId="0" borderId="0" xfId="0" applyFont="1" applyAlignment="1" applyProtection="1">
      <alignment vertical="center"/>
      <protection locked="0"/>
    </xf>
    <xf numFmtId="0" fontId="13" fillId="0" borderId="0" xfId="4" applyFont="1" applyAlignment="1" applyProtection="1">
      <alignment horizontal="right" vertical="center"/>
      <protection locked="0"/>
    </xf>
    <xf numFmtId="0" fontId="18" fillId="0" borderId="0" xfId="4" applyFont="1" applyProtection="1">
      <alignment vertical="center"/>
      <protection locked="0"/>
    </xf>
    <xf numFmtId="0" fontId="18" fillId="0" borderId="0" xfId="4" applyFont="1" applyAlignment="1" applyProtection="1">
      <alignment horizontal="center" vertical="center"/>
      <protection locked="0"/>
    </xf>
    <xf numFmtId="9" fontId="13" fillId="0" borderId="0" xfId="4" applyNumberFormat="1" applyFont="1" applyAlignment="1" applyProtection="1">
      <alignment horizontal="center" vertical="center"/>
      <protection locked="0"/>
    </xf>
    <xf numFmtId="0" fontId="13" fillId="0" borderId="0" xfId="4" applyFont="1" applyAlignment="1" applyProtection="1">
      <alignment horizontal="left" vertical="center"/>
      <protection locked="0"/>
    </xf>
    <xf numFmtId="0" fontId="18" fillId="5" borderId="0" xfId="4" applyFont="1" applyFill="1" applyAlignment="1" applyProtection="1">
      <alignment horizontal="center" vertical="center"/>
      <protection locked="0"/>
    </xf>
    <xf numFmtId="0" fontId="13" fillId="0" borderId="0" xfId="4" applyFont="1" applyAlignment="1" applyProtection="1">
      <alignment horizontal="center" vertical="top"/>
      <protection locked="0"/>
    </xf>
    <xf numFmtId="0" fontId="13" fillId="0" borderId="0" xfId="4" applyFont="1" applyAlignment="1" applyProtection="1">
      <alignment horizontal="left" vertical="top"/>
      <protection locked="0"/>
    </xf>
    <xf numFmtId="0" fontId="17" fillId="0" borderId="0" xfId="0" applyFont="1" applyAlignment="1" applyProtection="1">
      <alignment horizontal="center" vertical="top"/>
      <protection locked="0"/>
    </xf>
    <xf numFmtId="9" fontId="13" fillId="0" borderId="0" xfId="7" applyFont="1" applyBorder="1" applyAlignment="1" applyProtection="1">
      <alignment horizontal="right" vertical="top" wrapText="1"/>
      <protection locked="0"/>
    </xf>
    <xf numFmtId="0" fontId="4" fillId="0" borderId="0" xfId="0" applyFont="1" applyAlignment="1" applyProtection="1">
      <alignment horizontal="center" vertical="center"/>
      <protection locked="0"/>
    </xf>
    <xf numFmtId="0" fontId="4" fillId="0" borderId="0" xfId="0" applyFont="1" applyAlignment="1" applyProtection="1">
      <alignment vertical="center" wrapText="1"/>
      <protection locked="0"/>
    </xf>
    <xf numFmtId="0" fontId="4" fillId="0" borderId="0" xfId="0" applyFont="1" applyAlignment="1" applyProtection="1">
      <alignment vertical="center"/>
      <protection locked="0"/>
    </xf>
    <xf numFmtId="0" fontId="16" fillId="0" borderId="2" xfId="4" applyFont="1" applyBorder="1" applyAlignment="1" applyProtection="1">
      <alignment horizontal="center" vertical="center"/>
      <protection locked="0"/>
    </xf>
    <xf numFmtId="179" fontId="13" fillId="0" borderId="2" xfId="4" applyNumberFormat="1" applyFont="1" applyBorder="1" applyAlignment="1" applyProtection="1">
      <alignment horizontal="center" vertical="center"/>
      <protection locked="0"/>
    </xf>
    <xf numFmtId="0" fontId="24" fillId="0" borderId="2" xfId="4" applyFont="1" applyBorder="1" applyAlignment="1" applyProtection="1">
      <alignment horizontal="center" vertical="center"/>
      <protection locked="0"/>
    </xf>
    <xf numFmtId="0" fontId="13" fillId="0" borderId="2" xfId="4" applyFont="1" applyBorder="1" applyAlignment="1" applyProtection="1">
      <alignment horizontal="center" vertical="center" shrinkToFit="1"/>
      <protection locked="0"/>
    </xf>
    <xf numFmtId="0" fontId="13" fillId="0" borderId="8" xfId="4" applyFont="1" applyBorder="1" applyAlignment="1" applyProtection="1">
      <alignment horizontal="center" vertical="center" shrinkToFit="1"/>
      <protection locked="0"/>
    </xf>
    <xf numFmtId="0" fontId="13" fillId="0" borderId="2" xfId="4" applyFont="1" applyBorder="1" applyAlignment="1" applyProtection="1">
      <alignment horizontal="center" vertical="center"/>
      <protection locked="0"/>
    </xf>
    <xf numFmtId="0" fontId="13" fillId="0" borderId="2" xfId="4" applyFont="1" applyBorder="1" applyAlignment="1" applyProtection="1">
      <alignment vertical="center" shrinkToFit="1"/>
      <protection locked="0"/>
    </xf>
    <xf numFmtId="0" fontId="13" fillId="0" borderId="2" xfId="4" applyFont="1" applyBorder="1" applyAlignment="1" applyProtection="1">
      <alignment horizontal="center" vertical="top" wrapText="1"/>
      <protection locked="0"/>
    </xf>
    <xf numFmtId="0" fontId="13" fillId="0" borderId="7" xfId="4" applyFont="1" applyBorder="1" applyAlignment="1" applyProtection="1">
      <alignment horizontal="center" vertical="top" wrapText="1"/>
      <protection locked="0"/>
    </xf>
    <xf numFmtId="0" fontId="13" fillId="0" borderId="2" xfId="4" applyFont="1" applyBorder="1" applyAlignment="1" applyProtection="1">
      <alignment horizontal="left" vertical="top" wrapText="1"/>
      <protection locked="0"/>
    </xf>
    <xf numFmtId="0" fontId="13" fillId="0" borderId="2" xfId="0" applyFont="1" applyBorder="1" applyAlignment="1" applyProtection="1">
      <alignment vertical="center"/>
      <protection locked="0"/>
    </xf>
    <xf numFmtId="0" fontId="13" fillId="0" borderId="2" xfId="0" applyFont="1" applyBorder="1" applyAlignment="1" applyProtection="1">
      <alignment vertical="center" wrapText="1"/>
      <protection locked="0"/>
    </xf>
    <xf numFmtId="0" fontId="13" fillId="0" borderId="33" xfId="0" applyFont="1" applyBorder="1" applyAlignment="1" applyProtection="1">
      <alignment vertical="center"/>
      <protection locked="0"/>
    </xf>
    <xf numFmtId="177" fontId="18" fillId="0" borderId="13" xfId="8" applyNumberFormat="1" applyFont="1" applyBorder="1" applyAlignment="1" applyProtection="1">
      <alignment vertical="center"/>
      <protection locked="0"/>
    </xf>
    <xf numFmtId="177" fontId="20" fillId="0" borderId="3" xfId="8" applyNumberFormat="1" applyFont="1" applyBorder="1" applyAlignment="1">
      <alignment horizontal="center" vertical="center" shrinkToFit="1"/>
    </xf>
    <xf numFmtId="177" fontId="17" fillId="0" borderId="0" xfId="8" applyNumberFormat="1" applyFont="1"/>
    <xf numFmtId="177" fontId="18" fillId="0" borderId="0" xfId="8" applyNumberFormat="1" applyFont="1"/>
    <xf numFmtId="0" fontId="20" fillId="0" borderId="7" xfId="0" applyFont="1" applyBorder="1" applyAlignment="1">
      <alignment horizontal="right" vertical="center"/>
    </xf>
    <xf numFmtId="177" fontId="18" fillId="0" borderId="5" xfId="8" applyNumberFormat="1" applyFont="1" applyBorder="1" applyAlignment="1">
      <alignment horizontal="right"/>
    </xf>
    <xf numFmtId="177" fontId="21" fillId="0" borderId="45" xfId="8" applyNumberFormat="1" applyFont="1" applyBorder="1" applyAlignment="1">
      <alignment vertical="center"/>
    </xf>
    <xf numFmtId="177" fontId="22" fillId="0" borderId="46" xfId="8" applyNumberFormat="1" applyFont="1" applyBorder="1" applyAlignment="1">
      <alignment vertical="top" shrinkToFit="1"/>
    </xf>
    <xf numFmtId="177" fontId="22" fillId="0" borderId="0" xfId="8" applyNumberFormat="1" applyFont="1"/>
    <xf numFmtId="0" fontId="22" fillId="0" borderId="0" xfId="0" applyFont="1" applyAlignment="1">
      <alignment horizontal="right" shrinkToFit="1"/>
    </xf>
    <xf numFmtId="177" fontId="18" fillId="0" borderId="4" xfId="8" applyNumberFormat="1" applyFont="1" applyBorder="1" applyAlignment="1">
      <alignment horizontal="right"/>
    </xf>
    <xf numFmtId="177" fontId="13" fillId="11" borderId="9" xfId="8" applyNumberFormat="1" applyFont="1" applyFill="1" applyBorder="1" applyAlignment="1">
      <alignment horizontal="left" vertical="center"/>
    </xf>
    <xf numFmtId="177" fontId="17" fillId="0" borderId="0" xfId="8" applyNumberFormat="1" applyFont="1" applyAlignment="1">
      <alignment shrinkToFit="1"/>
    </xf>
    <xf numFmtId="0" fontId="13" fillId="0" borderId="2" xfId="4" applyFont="1" applyBorder="1" applyAlignment="1">
      <alignment horizontal="center" vertical="center" shrinkToFit="1"/>
    </xf>
    <xf numFmtId="0" fontId="1" fillId="0" borderId="0" xfId="11">
      <alignment vertical="center"/>
    </xf>
    <xf numFmtId="0" fontId="34" fillId="0" borderId="0" xfId="11" applyFont="1">
      <alignment vertical="center"/>
    </xf>
    <xf numFmtId="0" fontId="15" fillId="0" borderId="0" xfId="11" applyFont="1">
      <alignment vertical="center"/>
    </xf>
    <xf numFmtId="0" fontId="13" fillId="0" borderId="0" xfId="11" applyFont="1" applyAlignment="1">
      <alignment horizontal="right" vertical="center"/>
    </xf>
    <xf numFmtId="0" fontId="13" fillId="0" borderId="0" xfId="11" applyFont="1">
      <alignment vertical="center"/>
    </xf>
    <xf numFmtId="0" fontId="33" fillId="0" borderId="0" xfId="11" applyFont="1">
      <alignment vertical="center"/>
    </xf>
    <xf numFmtId="0" fontId="13" fillId="0" borderId="0" xfId="4" applyFont="1" applyAlignment="1">
      <alignment horizontal="left"/>
    </xf>
    <xf numFmtId="0" fontId="17" fillId="0" borderId="0" xfId="11" applyFont="1" applyAlignment="1">
      <alignment horizontal="center" vertical="center"/>
    </xf>
    <xf numFmtId="0" fontId="33" fillId="0" borderId="0" xfId="4" applyFont="1" applyAlignment="1">
      <alignment horizontal="center" vertical="center"/>
    </xf>
    <xf numFmtId="0" fontId="33" fillId="0" borderId="0" xfId="4" applyFont="1" applyAlignment="1">
      <alignment horizontal="left" vertical="center"/>
    </xf>
    <xf numFmtId="0" fontId="1" fillId="0" borderId="0" xfId="11" applyAlignment="1">
      <alignment horizontal="left" vertical="center"/>
    </xf>
    <xf numFmtId="0" fontId="9" fillId="0" borderId="0" xfId="6" applyFont="1">
      <alignment vertical="center"/>
    </xf>
    <xf numFmtId="182" fontId="49" fillId="0" borderId="0" xfId="2" applyNumberFormat="1" applyFont="1" applyAlignment="1">
      <alignment horizontal="center" vertical="center"/>
    </xf>
    <xf numFmtId="0" fontId="16" fillId="5" borderId="2" xfId="4" applyFont="1" applyFill="1" applyBorder="1" applyAlignment="1">
      <alignment horizontal="center" vertical="center" wrapText="1"/>
    </xf>
    <xf numFmtId="0" fontId="13" fillId="5" borderId="2" xfId="4" applyFont="1" applyFill="1" applyBorder="1" applyAlignment="1">
      <alignment horizontal="center" vertical="center" wrapText="1"/>
    </xf>
    <xf numFmtId="0" fontId="13" fillId="0" borderId="4" xfId="4" applyFont="1" applyBorder="1" applyAlignment="1">
      <alignment horizontal="center" vertical="center"/>
    </xf>
    <xf numFmtId="9" fontId="13" fillId="0" borderId="0" xfId="4" applyNumberFormat="1" applyFont="1" applyAlignment="1">
      <alignment horizontal="center" vertical="center"/>
    </xf>
    <xf numFmtId="0" fontId="9" fillId="2" borderId="14" xfId="6" applyFont="1" applyFill="1" applyBorder="1" applyAlignment="1">
      <alignment horizontal="left"/>
    </xf>
    <xf numFmtId="49" fontId="9" fillId="2" borderId="14" xfId="6" applyNumberFormat="1" applyFont="1" applyFill="1" applyBorder="1" applyAlignment="1">
      <alignment horizontal="left"/>
    </xf>
    <xf numFmtId="0" fontId="9" fillId="0" borderId="2" xfId="6" applyFont="1" applyBorder="1" applyAlignment="1"/>
    <xf numFmtId="49" fontId="9" fillId="0" borderId="2" xfId="6" applyNumberFormat="1" applyFont="1" applyBorder="1" applyAlignment="1"/>
    <xf numFmtId="182" fontId="49" fillId="0" borderId="2" xfId="2" applyNumberFormat="1" applyFont="1" applyBorder="1" applyAlignment="1">
      <alignment horizontal="center"/>
    </xf>
    <xf numFmtId="0" fontId="9" fillId="0" borderId="0" xfId="6" applyFont="1" applyAlignment="1"/>
    <xf numFmtId="0" fontId="16" fillId="0" borderId="0" xfId="4" applyFont="1">
      <alignment vertical="center"/>
    </xf>
    <xf numFmtId="0" fontId="34" fillId="0" borderId="0" xfId="4" applyFont="1">
      <alignment vertical="center"/>
    </xf>
    <xf numFmtId="0" fontId="27" fillId="0" borderId="11" xfId="0" applyFont="1" applyBorder="1" applyAlignment="1">
      <alignment vertical="center"/>
    </xf>
    <xf numFmtId="0" fontId="16" fillId="0" borderId="0" xfId="4" applyFont="1" applyAlignment="1">
      <alignment horizontal="left" vertical="center"/>
    </xf>
    <xf numFmtId="0" fontId="39" fillId="0" borderId="0" xfId="4" applyFont="1">
      <alignment vertical="center"/>
    </xf>
    <xf numFmtId="0" fontId="16" fillId="0" borderId="0" xfId="4" applyFont="1" applyAlignment="1">
      <alignment horizontal="center" vertical="center" shrinkToFit="1"/>
    </xf>
    <xf numFmtId="9" fontId="16" fillId="0" borderId="0" xfId="4" applyNumberFormat="1" applyFont="1" applyAlignment="1">
      <alignment horizontal="center" vertical="center"/>
    </xf>
    <xf numFmtId="0" fontId="18" fillId="0" borderId="0" xfId="4" applyFont="1" applyAlignment="1">
      <alignment horizontal="left" vertical="center"/>
    </xf>
    <xf numFmtId="0" fontId="16" fillId="0" borderId="0" xfId="4" applyFont="1" applyAlignment="1">
      <alignment horizontal="center" vertical="center"/>
    </xf>
    <xf numFmtId="58" fontId="13" fillId="0" borderId="0" xfId="4" applyNumberFormat="1" applyFont="1" applyAlignment="1">
      <alignment horizontal="center" vertical="center"/>
    </xf>
    <xf numFmtId="0" fontId="13" fillId="0" borderId="6" xfId="4" applyFont="1" applyBorder="1" applyAlignment="1">
      <alignment horizontal="center" vertical="center"/>
    </xf>
    <xf numFmtId="0" fontId="24" fillId="0" borderId="0" xfId="4" applyFont="1" applyAlignment="1">
      <alignment horizontal="left" vertical="center"/>
    </xf>
    <xf numFmtId="0" fontId="28" fillId="0" borderId="0" xfId="4" applyFont="1" applyAlignment="1">
      <alignment horizontal="left" vertical="center"/>
    </xf>
    <xf numFmtId="0" fontId="23" fillId="0" borderId="0" xfId="4" applyFont="1">
      <alignment vertical="center"/>
    </xf>
    <xf numFmtId="0" fontId="16" fillId="0" borderId="6" xfId="4" applyFont="1" applyBorder="1" applyAlignment="1">
      <alignment horizontal="left" vertical="center"/>
    </xf>
    <xf numFmtId="0" fontId="16" fillId="2" borderId="0" xfId="4" applyFont="1" applyFill="1">
      <alignment vertical="center"/>
    </xf>
    <xf numFmtId="0" fontId="23" fillId="2" borderId="0" xfId="4" applyFont="1" applyFill="1">
      <alignment vertical="center"/>
    </xf>
    <xf numFmtId="0" fontId="23" fillId="0" borderId="0" xfId="4" applyFont="1" applyAlignment="1">
      <alignment horizontal="center" vertical="center"/>
    </xf>
    <xf numFmtId="0" fontId="27" fillId="0" borderId="0" xfId="0" applyFont="1" applyAlignment="1">
      <alignment vertical="center"/>
    </xf>
    <xf numFmtId="0" fontId="37" fillId="0" borderId="0" xfId="4" applyFont="1" applyAlignment="1">
      <alignment horizontal="left" vertical="center" wrapText="1"/>
    </xf>
    <xf numFmtId="0" fontId="27" fillId="0" borderId="0" xfId="0" applyFont="1" applyAlignment="1">
      <alignment horizontal="left" vertical="center" wrapText="1"/>
    </xf>
    <xf numFmtId="0" fontId="13" fillId="0" borderId="1" xfId="4" applyFont="1" applyBorder="1" applyAlignment="1">
      <alignment horizontal="center" vertical="center" wrapText="1"/>
    </xf>
    <xf numFmtId="0" fontId="13" fillId="0" borderId="1" xfId="4" applyFont="1" applyBorder="1" applyAlignment="1">
      <alignment vertical="center" shrinkToFit="1"/>
    </xf>
    <xf numFmtId="0" fontId="13" fillId="0" borderId="1" xfId="4" applyFont="1" applyBorder="1" applyAlignment="1">
      <alignment vertical="center" wrapText="1"/>
    </xf>
    <xf numFmtId="0" fontId="13" fillId="0" borderId="11" xfId="4" applyFont="1" applyBorder="1" applyAlignment="1">
      <alignment horizontal="left" vertical="center" wrapText="1"/>
    </xf>
    <xf numFmtId="0" fontId="13" fillId="4" borderId="2" xfId="4" applyFont="1" applyFill="1" applyBorder="1" applyAlignment="1">
      <alignment vertical="center" shrinkToFit="1"/>
    </xf>
    <xf numFmtId="0" fontId="16" fillId="0" borderId="11" xfId="4" applyFont="1" applyBorder="1" applyAlignment="1">
      <alignment horizontal="left" vertical="center" wrapText="1"/>
    </xf>
    <xf numFmtId="0" fontId="43" fillId="0" borderId="0" xfId="4" applyFont="1">
      <alignment vertical="center"/>
    </xf>
    <xf numFmtId="0" fontId="12" fillId="0" borderId="0" xfId="4" applyFont="1">
      <alignment vertical="center"/>
    </xf>
    <xf numFmtId="0" fontId="40" fillId="0" borderId="0" xfId="4" applyFont="1" applyAlignment="1">
      <alignment horizontal="right" vertical="center"/>
    </xf>
    <xf numFmtId="0" fontId="32" fillId="0" borderId="0" xfId="4" applyFont="1">
      <alignment vertical="center"/>
    </xf>
    <xf numFmtId="0" fontId="16" fillId="2" borderId="0" xfId="4" applyFont="1" applyFill="1" applyAlignment="1">
      <alignment vertical="center" wrapText="1"/>
    </xf>
    <xf numFmtId="0" fontId="13" fillId="0" borderId="6" xfId="4" applyFont="1" applyBorder="1" applyAlignment="1">
      <alignment horizontal="left" vertical="center"/>
    </xf>
    <xf numFmtId="0" fontId="17" fillId="0" borderId="0" xfId="4" applyFont="1" applyAlignment="1">
      <alignment horizontal="center" vertical="center"/>
    </xf>
    <xf numFmtId="0" fontId="13" fillId="0" borderId="0" xfId="4" applyFont="1" applyAlignment="1">
      <alignment horizontal="center" vertical="top"/>
    </xf>
    <xf numFmtId="0" fontId="31" fillId="0" borderId="0" xfId="4" applyFont="1" applyAlignment="1">
      <alignment horizontal="left" vertical="center"/>
    </xf>
    <xf numFmtId="0" fontId="13" fillId="0" borderId="1" xfId="4" applyFont="1" applyBorder="1" applyAlignment="1">
      <alignment horizontal="center" vertical="center" shrinkToFit="1"/>
    </xf>
    <xf numFmtId="0" fontId="33" fillId="0" borderId="0" xfId="4" applyFont="1">
      <alignment vertical="center"/>
    </xf>
    <xf numFmtId="49" fontId="13" fillId="0" borderId="0" xfId="4" applyNumberFormat="1" applyFont="1" applyAlignment="1">
      <alignment horizontal="right" vertical="center"/>
    </xf>
    <xf numFmtId="0" fontId="13" fillId="0" borderId="4" xfId="4" applyFont="1" applyBorder="1" applyAlignment="1">
      <alignment horizontal="center" vertical="center" shrinkToFit="1"/>
    </xf>
    <xf numFmtId="0" fontId="13" fillId="0" borderId="13" xfId="4" applyFont="1" applyBorder="1" applyAlignment="1">
      <alignment horizontal="right" vertical="center"/>
    </xf>
    <xf numFmtId="0" fontId="13" fillId="0" borderId="6" xfId="4" applyFont="1" applyBorder="1" applyAlignment="1">
      <alignment horizontal="right" vertical="center"/>
    </xf>
    <xf numFmtId="0" fontId="46" fillId="0" borderId="0" xfId="4" applyFont="1">
      <alignment vertical="center"/>
    </xf>
    <xf numFmtId="178" fontId="13" fillId="0" borderId="0" xfId="4" applyNumberFormat="1" applyFont="1" applyAlignment="1">
      <alignment horizontal="center" vertical="center"/>
    </xf>
    <xf numFmtId="176" fontId="13" fillId="0" borderId="11" xfId="4" applyNumberFormat="1" applyFont="1" applyBorder="1" applyAlignment="1">
      <alignment horizontal="center" vertical="center"/>
    </xf>
    <xf numFmtId="180" fontId="13" fillId="0" borderId="11" xfId="4" applyNumberFormat="1" applyFont="1" applyBorder="1" applyAlignment="1">
      <alignment horizontal="center" vertical="center"/>
    </xf>
    <xf numFmtId="0" fontId="13" fillId="0" borderId="11" xfId="4" applyFont="1" applyBorder="1" applyAlignment="1">
      <alignment horizontal="center" vertical="center"/>
    </xf>
    <xf numFmtId="9" fontId="13" fillId="0" borderId="0" xfId="7" applyFont="1" applyBorder="1" applyAlignment="1" applyProtection="1">
      <alignment horizontal="center" vertical="center"/>
    </xf>
    <xf numFmtId="0" fontId="31" fillId="0" borderId="0" xfId="4" applyFont="1">
      <alignment vertical="center"/>
    </xf>
    <xf numFmtId="179" fontId="13" fillId="0" borderId="11" xfId="4" applyNumberFormat="1" applyFont="1" applyBorder="1" applyAlignment="1">
      <alignment horizontal="center" vertical="center"/>
    </xf>
    <xf numFmtId="49" fontId="31" fillId="0" borderId="0" xfId="4" applyNumberFormat="1" applyFont="1" applyAlignment="1">
      <alignment horizontal="center" vertical="center"/>
    </xf>
    <xf numFmtId="0" fontId="13" fillId="2" borderId="0" xfId="4" applyFont="1" applyFill="1" applyAlignment="1">
      <alignment vertical="center" wrapText="1"/>
    </xf>
    <xf numFmtId="0" fontId="13" fillId="2" borderId="0" xfId="4" applyFont="1" applyFill="1" applyAlignment="1">
      <alignment horizontal="center" vertical="center" wrapText="1"/>
    </xf>
    <xf numFmtId="0" fontId="4" fillId="0" borderId="0" xfId="0" applyFont="1" applyAlignment="1">
      <alignment horizontal="left" vertical="center"/>
    </xf>
    <xf numFmtId="0" fontId="4" fillId="0" borderId="0" xfId="0" applyFont="1" applyAlignment="1">
      <alignment vertical="center"/>
    </xf>
    <xf numFmtId="0" fontId="4" fillId="0" borderId="0" xfId="0" applyFont="1" applyAlignment="1">
      <alignment horizontal="center" vertical="center" shrinkToFit="1"/>
    </xf>
    <xf numFmtId="0" fontId="31" fillId="0" borderId="1" xfId="4" applyFont="1" applyBorder="1">
      <alignment vertical="center"/>
    </xf>
    <xf numFmtId="0" fontId="30" fillId="0" borderId="1" xfId="0" applyFont="1" applyBorder="1" applyAlignment="1">
      <alignment vertical="center"/>
    </xf>
    <xf numFmtId="0" fontId="30" fillId="0" borderId="0" xfId="0" applyFont="1" applyAlignment="1">
      <alignment vertical="center"/>
    </xf>
    <xf numFmtId="0" fontId="13" fillId="0" borderId="33" xfId="0" applyFont="1" applyBorder="1" applyAlignment="1">
      <alignment vertical="center"/>
    </xf>
    <xf numFmtId="0" fontId="13" fillId="0" borderId="2" xfId="0" applyFont="1" applyBorder="1" applyAlignment="1">
      <alignment horizontal="center" vertical="center" shrinkToFit="1"/>
    </xf>
    <xf numFmtId="0" fontId="13" fillId="0" borderId="8" xfId="0" applyFont="1" applyBorder="1" applyAlignment="1">
      <alignment horizontal="center" vertical="center"/>
    </xf>
    <xf numFmtId="0" fontId="13" fillId="4" borderId="2" xfId="4" applyFont="1" applyFill="1" applyBorder="1" applyAlignment="1">
      <alignment horizontal="center" vertical="center"/>
    </xf>
    <xf numFmtId="0" fontId="13" fillId="4" borderId="8" xfId="4" applyFont="1" applyFill="1" applyBorder="1" applyAlignment="1">
      <alignment horizontal="center" vertical="center" shrinkToFit="1"/>
    </xf>
    <xf numFmtId="0" fontId="13" fillId="4" borderId="9" xfId="4" applyFont="1" applyFill="1" applyBorder="1">
      <alignment vertical="center"/>
    </xf>
    <xf numFmtId="0" fontId="13" fillId="4" borderId="1" xfId="4" applyFont="1" applyFill="1" applyBorder="1">
      <alignment vertical="center"/>
    </xf>
    <xf numFmtId="0" fontId="13" fillId="4" borderId="10" xfId="4" applyFont="1" applyFill="1" applyBorder="1">
      <alignment vertical="center"/>
    </xf>
    <xf numFmtId="0" fontId="13" fillId="4" borderId="11" xfId="4" applyFont="1" applyFill="1" applyBorder="1">
      <alignment vertical="center"/>
    </xf>
    <xf numFmtId="0" fontId="13" fillId="10" borderId="9" xfId="4" applyFont="1" applyFill="1" applyBorder="1">
      <alignment vertical="center"/>
    </xf>
    <xf numFmtId="0" fontId="13" fillId="10" borderId="10" xfId="4" applyFont="1" applyFill="1" applyBorder="1">
      <alignment vertical="center"/>
    </xf>
    <xf numFmtId="0" fontId="13" fillId="0" borderId="1" xfId="4" applyFont="1" applyBorder="1">
      <alignment vertical="center"/>
    </xf>
    <xf numFmtId="0" fontId="13" fillId="0" borderId="1" xfId="4" applyFont="1" applyBorder="1" applyAlignment="1">
      <alignment horizontal="center" vertical="center"/>
    </xf>
    <xf numFmtId="0" fontId="13" fillId="5" borderId="13" xfId="4" applyFont="1" applyFill="1" applyBorder="1">
      <alignment vertical="center"/>
    </xf>
    <xf numFmtId="49" fontId="13" fillId="0" borderId="0" xfId="4" applyNumberFormat="1" applyFont="1" applyAlignment="1">
      <alignment horizontal="left" vertical="top" wrapText="1"/>
    </xf>
    <xf numFmtId="0" fontId="18" fillId="0" borderId="0" xfId="4" applyFont="1" applyAlignment="1">
      <alignment vertical="top"/>
    </xf>
    <xf numFmtId="0" fontId="20" fillId="0" borderId="3" xfId="0" applyFont="1" applyBorder="1" applyAlignment="1">
      <alignment horizontal="right" vertical="center"/>
    </xf>
    <xf numFmtId="0" fontId="20" fillId="0" borderId="4" xfId="0" applyFont="1" applyBorder="1" applyAlignment="1">
      <alignment horizontal="right" vertical="center"/>
    </xf>
    <xf numFmtId="0" fontId="13" fillId="0" borderId="8" xfId="0" applyFont="1" applyBorder="1" applyAlignment="1">
      <alignment horizontal="center" vertical="center" shrinkToFit="1"/>
    </xf>
    <xf numFmtId="0" fontId="13" fillId="0" borderId="7" xfId="0" applyFont="1" applyBorder="1" applyAlignment="1" applyProtection="1">
      <alignment vertical="center" shrinkToFit="1"/>
      <protection locked="0"/>
    </xf>
    <xf numFmtId="0" fontId="13" fillId="0" borderId="2" xfId="0" applyFont="1" applyBorder="1" applyAlignment="1" applyProtection="1">
      <alignment vertical="center" shrinkToFit="1"/>
      <protection locked="0"/>
    </xf>
    <xf numFmtId="0" fontId="13" fillId="0" borderId="33" xfId="0" applyFont="1" applyBorder="1" applyAlignment="1" applyProtection="1">
      <alignment vertical="center" shrinkToFit="1"/>
      <protection locked="0"/>
    </xf>
    <xf numFmtId="0" fontId="13" fillId="0" borderId="2" xfId="4" applyFont="1" applyBorder="1" applyAlignment="1" applyProtection="1">
      <alignment horizontal="center" vertical="top" shrinkToFit="1"/>
      <protection locked="0"/>
    </xf>
    <xf numFmtId="177" fontId="22" fillId="0" borderId="14" xfId="8" applyNumberFormat="1" applyFont="1" applyBorder="1" applyAlignment="1">
      <alignment vertical="center" wrapText="1" shrinkToFit="1"/>
    </xf>
    <xf numFmtId="177" fontId="22" fillId="0" borderId="13" xfId="8" applyNumberFormat="1" applyFont="1" applyBorder="1" applyAlignment="1">
      <alignment vertical="center" wrapText="1" shrinkToFit="1"/>
    </xf>
    <xf numFmtId="177" fontId="22" fillId="0" borderId="13" xfId="8" applyNumberFormat="1" applyFont="1" applyBorder="1" applyAlignment="1" applyProtection="1">
      <alignment vertical="center" wrapText="1" shrinkToFit="1"/>
      <protection locked="0"/>
    </xf>
    <xf numFmtId="177" fontId="22" fillId="0" borderId="23" xfId="8" applyNumberFormat="1" applyFont="1" applyBorder="1" applyAlignment="1">
      <alignment vertical="center" wrapText="1" shrinkToFit="1"/>
    </xf>
    <xf numFmtId="177" fontId="22" fillId="0" borderId="24" xfId="8" applyNumberFormat="1" applyFont="1" applyBorder="1" applyAlignment="1" applyProtection="1">
      <alignment vertical="center" wrapText="1" shrinkToFit="1"/>
      <protection locked="0"/>
    </xf>
    <xf numFmtId="177" fontId="15" fillId="0" borderId="4" xfId="8" applyNumberFormat="1" applyFont="1" applyBorder="1" applyAlignment="1">
      <alignment horizontal="center" vertical="center" shrinkToFit="1"/>
    </xf>
    <xf numFmtId="177" fontId="22" fillId="0" borderId="46" xfId="8" applyNumberFormat="1" applyFont="1" applyBorder="1" applyAlignment="1">
      <alignment vertical="center" shrinkToFit="1"/>
    </xf>
    <xf numFmtId="0" fontId="22" fillId="0" borderId="0" xfId="0" applyFont="1" applyAlignment="1">
      <alignment horizontal="right" vertical="center" shrinkToFit="1"/>
    </xf>
    <xf numFmtId="177" fontId="17" fillId="0" borderId="0" xfId="8" applyNumberFormat="1" applyFont="1" applyAlignment="1">
      <alignment vertical="center" shrinkToFit="1"/>
    </xf>
    <xf numFmtId="177" fontId="17" fillId="0" borderId="0" xfId="8" applyNumberFormat="1" applyFont="1" applyAlignment="1" applyProtection="1">
      <alignment vertical="center" shrinkToFit="1"/>
      <protection locked="0"/>
    </xf>
    <xf numFmtId="177" fontId="18" fillId="0" borderId="4" xfId="8" applyNumberFormat="1" applyFont="1" applyBorder="1" applyAlignment="1">
      <alignment horizontal="right" vertical="center"/>
    </xf>
    <xf numFmtId="177" fontId="18" fillId="0" borderId="0" xfId="8" applyNumberFormat="1" applyFont="1" applyAlignment="1" applyProtection="1">
      <alignment horizontal="right" vertical="center" wrapText="1"/>
      <protection locked="0"/>
    </xf>
    <xf numFmtId="177" fontId="17" fillId="0" borderId="0" xfId="8" applyNumberFormat="1" applyFont="1" applyAlignment="1" applyProtection="1">
      <alignment vertical="center"/>
      <protection locked="0"/>
    </xf>
    <xf numFmtId="0" fontId="13" fillId="0" borderId="10" xfId="4" applyFont="1" applyBorder="1" applyAlignment="1" applyProtection="1">
      <alignment horizontal="center" vertical="center" shrinkToFit="1"/>
      <protection locked="0"/>
    </xf>
    <xf numFmtId="0" fontId="13" fillId="0" borderId="14" xfId="4" applyFont="1" applyBorder="1" applyAlignment="1" applyProtection="1">
      <alignment horizontal="center" vertical="center" shrinkToFit="1"/>
      <protection locked="0"/>
    </xf>
    <xf numFmtId="0" fontId="13" fillId="0" borderId="47" xfId="4" applyFont="1" applyBorder="1" applyAlignment="1" applyProtection="1">
      <alignment horizontal="center" vertical="center" shrinkToFit="1"/>
      <protection locked="0"/>
    </xf>
    <xf numFmtId="0" fontId="13" fillId="0" borderId="36" xfId="4" applyFont="1" applyBorder="1" applyAlignment="1" applyProtection="1">
      <alignment horizontal="center" vertical="center" shrinkToFit="1"/>
      <protection locked="0"/>
    </xf>
    <xf numFmtId="0" fontId="41" fillId="0" borderId="1" xfId="0" applyFont="1" applyBorder="1"/>
    <xf numFmtId="0" fontId="17" fillId="0" borderId="1" xfId="0" applyFont="1" applyBorder="1"/>
    <xf numFmtId="0" fontId="13" fillId="0" borderId="28" xfId="4" applyFont="1" applyBorder="1">
      <alignment vertical="center"/>
    </xf>
    <xf numFmtId="0" fontId="13" fillId="0" borderId="28" xfId="0" applyFont="1" applyBorder="1" applyAlignment="1">
      <alignment vertical="center"/>
    </xf>
    <xf numFmtId="0" fontId="13" fillId="0" borderId="28" xfId="4" applyFont="1" applyBorder="1" applyAlignment="1">
      <alignment horizontal="center" vertical="center"/>
    </xf>
    <xf numFmtId="49" fontId="13" fillId="0" borderId="0" xfId="4" applyNumberFormat="1" applyFont="1" applyProtection="1">
      <alignment vertical="center"/>
      <protection locked="0"/>
    </xf>
    <xf numFmtId="177" fontId="17" fillId="0" borderId="0" xfId="8" applyNumberFormat="1" applyFont="1" applyAlignment="1">
      <alignment vertical="center"/>
    </xf>
    <xf numFmtId="177" fontId="18" fillId="0" borderId="0" xfId="8" applyNumberFormat="1" applyFont="1" applyAlignment="1">
      <alignment vertical="center"/>
    </xf>
    <xf numFmtId="177" fontId="15" fillId="0" borderId="0" xfId="8" applyNumberFormat="1" applyFont="1" applyAlignment="1" applyProtection="1">
      <alignment horizontal="center" vertical="center" shrinkToFit="1"/>
      <protection locked="0"/>
    </xf>
    <xf numFmtId="0" fontId="11" fillId="0" borderId="0" xfId="4" applyFont="1" applyAlignment="1">
      <alignment horizontal="center" vertical="center" wrapText="1"/>
    </xf>
    <xf numFmtId="0" fontId="13" fillId="0" borderId="5" xfId="4" applyFont="1" applyBorder="1" applyAlignment="1" applyProtection="1">
      <alignment horizontal="left" vertical="top" wrapText="1"/>
      <protection locked="0"/>
    </xf>
    <xf numFmtId="0" fontId="13" fillId="0" borderId="5" xfId="4" applyFont="1" applyBorder="1" applyAlignment="1">
      <alignment horizontal="center" vertical="center" wrapText="1" shrinkToFit="1"/>
    </xf>
    <xf numFmtId="0" fontId="13" fillId="0" borderId="5" xfId="4" applyFont="1" applyBorder="1" applyAlignment="1">
      <alignment horizontal="center" vertical="center" shrinkToFit="1"/>
    </xf>
    <xf numFmtId="0" fontId="16" fillId="0" borderId="11" xfId="11" applyFont="1" applyBorder="1" applyAlignment="1" applyProtection="1">
      <alignment horizontal="left" vertical="top" wrapText="1"/>
      <protection locked="0"/>
    </xf>
    <xf numFmtId="0" fontId="13" fillId="0" borderId="2" xfId="4" applyFont="1" applyBorder="1" applyAlignment="1" applyProtection="1">
      <alignment horizontal="left" vertical="center" shrinkToFit="1"/>
      <protection locked="0"/>
    </xf>
    <xf numFmtId="177" fontId="22" fillId="0" borderId="13" xfId="8" applyNumberFormat="1" applyFont="1" applyBorder="1" applyAlignment="1">
      <alignment vertical="center" wrapText="1"/>
    </xf>
    <xf numFmtId="49" fontId="50" fillId="0" borderId="0" xfId="0" applyNumberFormat="1" applyFont="1" applyAlignment="1">
      <alignment horizontal="right"/>
    </xf>
    <xf numFmtId="0" fontId="50" fillId="0" borderId="0" xfId="0" applyFont="1"/>
    <xf numFmtId="179" fontId="16" fillId="0" borderId="2" xfId="4" applyNumberFormat="1" applyFont="1" applyBorder="1" applyAlignment="1" applyProtection="1">
      <alignment horizontal="center" vertical="center"/>
      <protection locked="0"/>
    </xf>
    <xf numFmtId="180" fontId="16" fillId="0" borderId="2" xfId="4" applyNumberFormat="1" applyFont="1" applyBorder="1" applyAlignment="1">
      <alignment horizontal="center" vertical="center"/>
    </xf>
    <xf numFmtId="0" fontId="16" fillId="2" borderId="2" xfId="4" applyFont="1" applyFill="1" applyBorder="1" applyAlignment="1" applyProtection="1">
      <alignment horizontal="center" vertical="center"/>
      <protection locked="0"/>
    </xf>
    <xf numFmtId="0" fontId="16" fillId="0" borderId="2" xfId="4" applyFont="1" applyBorder="1" applyAlignment="1" applyProtection="1">
      <alignment horizontal="center" vertical="center" shrinkToFit="1"/>
      <protection locked="0"/>
    </xf>
    <xf numFmtId="0" fontId="16" fillId="0" borderId="8" xfId="4" applyFont="1" applyBorder="1" applyAlignment="1" applyProtection="1">
      <alignment horizontal="center" vertical="center" shrinkToFit="1"/>
      <protection locked="0"/>
    </xf>
    <xf numFmtId="183" fontId="16" fillId="0" borderId="2" xfId="7" applyNumberFormat="1" applyFont="1" applyBorder="1" applyAlignment="1" applyProtection="1">
      <alignment horizontal="center" vertical="center"/>
    </xf>
    <xf numFmtId="183" fontId="16" fillId="0" borderId="2" xfId="7" applyNumberFormat="1" applyFont="1" applyBorder="1" applyAlignment="1" applyProtection="1">
      <alignment horizontal="center" vertical="center"/>
      <protection locked="0"/>
    </xf>
    <xf numFmtId="183" fontId="16" fillId="0" borderId="14" xfId="7" applyNumberFormat="1" applyFont="1" applyBorder="1" applyAlignment="1" applyProtection="1">
      <alignment horizontal="center" vertical="center"/>
    </xf>
    <xf numFmtId="0" fontId="13" fillId="0" borderId="2" xfId="4" applyFont="1" applyBorder="1" applyAlignment="1">
      <alignment horizontal="center" vertical="top" shrinkToFit="1"/>
    </xf>
    <xf numFmtId="0" fontId="13" fillId="0" borderId="7" xfId="0" applyFont="1" applyBorder="1" applyAlignment="1" applyProtection="1">
      <alignment horizontal="left" vertical="center" shrinkToFit="1"/>
      <protection locked="0"/>
    </xf>
    <xf numFmtId="0" fontId="13" fillId="0" borderId="9" xfId="0" applyFont="1" applyBorder="1" applyAlignment="1" applyProtection="1">
      <alignment horizontal="left" vertical="center" shrinkToFit="1"/>
      <protection locked="0"/>
    </xf>
    <xf numFmtId="0" fontId="13" fillId="0" borderId="38" xfId="0" applyFont="1" applyBorder="1" applyAlignment="1" applyProtection="1">
      <alignment horizontal="left" vertical="center" shrinkToFit="1"/>
      <protection locked="0"/>
    </xf>
    <xf numFmtId="0" fontId="13" fillId="0" borderId="14" xfId="4" applyFont="1" applyBorder="1" applyAlignment="1" applyProtection="1">
      <alignment horizontal="left" vertical="center" shrinkToFit="1"/>
      <protection locked="0"/>
    </xf>
    <xf numFmtId="0" fontId="13" fillId="0" borderId="36" xfId="4" applyFont="1" applyBorder="1" applyAlignment="1" applyProtection="1">
      <alignment horizontal="left" vertical="center" shrinkToFit="1"/>
      <protection locked="0"/>
    </xf>
    <xf numFmtId="0" fontId="16" fillId="0" borderId="36" xfId="0" applyFont="1" applyBorder="1" applyAlignment="1" applyProtection="1">
      <alignment vertical="center" shrinkToFit="1"/>
      <protection locked="0"/>
    </xf>
    <xf numFmtId="0" fontId="16" fillId="0" borderId="36" xfId="0" applyFont="1" applyBorder="1" applyAlignment="1" applyProtection="1">
      <alignment vertical="center"/>
      <protection locked="0"/>
    </xf>
    <xf numFmtId="0" fontId="16" fillId="0" borderId="36" xfId="0" applyFont="1" applyBorder="1" applyAlignment="1">
      <alignment vertical="center"/>
    </xf>
    <xf numFmtId="0" fontId="16" fillId="0" borderId="2" xfId="0" applyFont="1" applyBorder="1" applyAlignment="1" applyProtection="1">
      <alignment vertical="center" shrinkToFit="1"/>
      <protection locked="0"/>
    </xf>
    <xf numFmtId="0" fontId="16" fillId="0" borderId="2" xfId="0" applyFont="1" applyBorder="1" applyAlignment="1" applyProtection="1">
      <alignment vertical="center"/>
      <protection locked="0"/>
    </xf>
    <xf numFmtId="0" fontId="16" fillId="0" borderId="2" xfId="0" applyFont="1" applyBorder="1" applyAlignment="1">
      <alignment vertical="center"/>
    </xf>
    <xf numFmtId="0" fontId="16" fillId="0" borderId="7" xfId="0" applyFont="1" applyBorder="1" applyAlignment="1" applyProtection="1">
      <alignment horizontal="left" vertical="center" shrinkToFit="1"/>
      <protection locked="0"/>
    </xf>
    <xf numFmtId="0" fontId="16" fillId="0" borderId="37" xfId="0" applyFont="1" applyBorder="1" applyAlignment="1" applyProtection="1">
      <alignment horizontal="left" vertical="center" shrinkToFit="1"/>
      <protection locked="0"/>
    </xf>
    <xf numFmtId="0" fontId="16" fillId="0" borderId="34" xfId="4" applyFont="1" applyBorder="1" applyAlignment="1" applyProtection="1">
      <alignment horizontal="center" vertical="center" shrinkToFit="1"/>
      <protection locked="0"/>
    </xf>
    <xf numFmtId="0" fontId="16" fillId="0" borderId="38" xfId="0" applyFont="1" applyBorder="1" applyAlignment="1" applyProtection="1">
      <alignment horizontal="left" vertical="center" shrinkToFit="1"/>
      <protection locked="0"/>
    </xf>
    <xf numFmtId="0" fontId="16" fillId="0" borderId="36" xfId="4" applyFont="1" applyBorder="1" applyAlignment="1" applyProtection="1">
      <alignment horizontal="center" vertical="center" shrinkToFit="1"/>
      <protection locked="0"/>
    </xf>
    <xf numFmtId="0" fontId="13" fillId="0" borderId="2" xfId="4" applyFont="1" applyBorder="1">
      <alignment vertical="center"/>
    </xf>
    <xf numFmtId="177" fontId="22" fillId="0" borderId="23" xfId="8" applyNumberFormat="1" applyFont="1" applyBorder="1" applyAlignment="1">
      <alignment vertical="center" wrapText="1"/>
    </xf>
    <xf numFmtId="177" fontId="18" fillId="0" borderId="45" xfId="8" applyNumberFormat="1" applyFont="1" applyBorder="1" applyAlignment="1">
      <alignment vertical="center"/>
    </xf>
    <xf numFmtId="177" fontId="22" fillId="0" borderId="13" xfId="8" applyNumberFormat="1" applyFont="1" applyBorder="1" applyAlignment="1">
      <alignment vertical="center"/>
    </xf>
    <xf numFmtId="177" fontId="22" fillId="0" borderId="23" xfId="8" applyNumberFormat="1" applyFont="1" applyBorder="1" applyAlignment="1">
      <alignment vertical="center"/>
    </xf>
    <xf numFmtId="0" fontId="13" fillId="12" borderId="2" xfId="4" applyFont="1" applyFill="1" applyBorder="1" applyAlignment="1">
      <alignment horizontal="center" vertical="center" shrinkToFit="1"/>
    </xf>
    <xf numFmtId="0" fontId="0" fillId="12" borderId="2" xfId="0" applyFill="1" applyBorder="1" applyAlignment="1">
      <alignment horizontal="center" vertical="center" shrinkToFit="1"/>
    </xf>
    <xf numFmtId="0" fontId="16" fillId="0" borderId="2" xfId="4" applyFont="1" applyBorder="1" applyAlignment="1" applyProtection="1">
      <alignment horizontal="left" vertical="center" shrinkToFit="1"/>
      <protection locked="0"/>
    </xf>
    <xf numFmtId="0" fontId="51" fillId="0" borderId="2" xfId="0" applyFont="1" applyBorder="1" applyAlignment="1" applyProtection="1">
      <alignment horizontal="left" vertical="center" shrinkToFit="1"/>
      <protection locked="0"/>
    </xf>
    <xf numFmtId="0" fontId="16" fillId="0" borderId="7" xfId="4" applyFont="1" applyBorder="1" applyAlignment="1" applyProtection="1">
      <alignment horizontal="left" vertical="center" wrapText="1" shrinkToFit="1"/>
      <protection locked="0"/>
    </xf>
    <xf numFmtId="0" fontId="51" fillId="0" borderId="8" xfId="0" applyFont="1" applyBorder="1" applyAlignment="1" applyProtection="1">
      <alignment horizontal="left" vertical="center" wrapText="1" shrinkToFit="1"/>
      <protection locked="0"/>
    </xf>
    <xf numFmtId="0" fontId="16" fillId="5" borderId="7" xfId="4" applyFont="1" applyFill="1" applyBorder="1" applyAlignment="1">
      <alignment horizontal="center" vertical="center"/>
    </xf>
    <xf numFmtId="0" fontId="16" fillId="5" borderId="8" xfId="4" applyFont="1" applyFill="1" applyBorder="1" applyAlignment="1">
      <alignment horizontal="center" vertical="center"/>
    </xf>
    <xf numFmtId="0" fontId="13" fillId="2" borderId="0" xfId="4" applyFont="1" applyFill="1" applyAlignment="1">
      <alignment horizontal="left" vertical="top" wrapText="1"/>
    </xf>
    <xf numFmtId="0" fontId="13" fillId="0" borderId="0" xfId="4" applyFont="1" applyAlignment="1">
      <alignment horizontal="left" vertical="top" wrapText="1"/>
    </xf>
    <xf numFmtId="0" fontId="13" fillId="4" borderId="9" xfId="4" applyFont="1" applyFill="1" applyBorder="1" applyAlignment="1">
      <alignment horizontal="center" vertical="center" wrapText="1"/>
    </xf>
    <xf numFmtId="0" fontId="13" fillId="4" borderId="10" xfId="4" applyFont="1" applyFill="1" applyBorder="1" applyAlignment="1">
      <alignment horizontal="center" vertical="center" wrapText="1"/>
    </xf>
    <xf numFmtId="0" fontId="13" fillId="4" borderId="11" xfId="4" applyFont="1" applyFill="1" applyBorder="1" applyAlignment="1">
      <alignment horizontal="center" vertical="center" wrapText="1"/>
    </xf>
    <xf numFmtId="0" fontId="13" fillId="4" borderId="6" xfId="4" applyFont="1" applyFill="1" applyBorder="1" applyAlignment="1">
      <alignment horizontal="center" vertical="center" wrapText="1"/>
    </xf>
    <xf numFmtId="0" fontId="13" fillId="4" borderId="3" xfId="4" applyFont="1" applyFill="1" applyBorder="1" applyAlignment="1">
      <alignment horizontal="center" vertical="center" wrapText="1"/>
    </xf>
    <xf numFmtId="0" fontId="13" fillId="4" borderId="12" xfId="4" applyFont="1" applyFill="1" applyBorder="1" applyAlignment="1">
      <alignment horizontal="center" vertical="center" wrapText="1"/>
    </xf>
    <xf numFmtId="0" fontId="13" fillId="5" borderId="7" xfId="4" applyFont="1" applyFill="1" applyBorder="1" applyAlignment="1">
      <alignment horizontal="center" vertical="center"/>
    </xf>
    <xf numFmtId="0" fontId="13" fillId="5" borderId="8" xfId="4" applyFont="1" applyFill="1" applyBorder="1" applyAlignment="1">
      <alignment horizontal="center" vertical="center"/>
    </xf>
    <xf numFmtId="0" fontId="13" fillId="5" borderId="7" xfId="4" applyFont="1" applyFill="1" applyBorder="1" applyAlignment="1">
      <alignment horizontal="center" vertical="center" shrinkToFit="1"/>
    </xf>
    <xf numFmtId="0" fontId="13" fillId="5" borderId="8" xfId="4" applyFont="1" applyFill="1" applyBorder="1" applyAlignment="1">
      <alignment horizontal="center" vertical="center" shrinkToFit="1"/>
    </xf>
    <xf numFmtId="0" fontId="16" fillId="0" borderId="7" xfId="4" applyFont="1" applyBorder="1" applyAlignment="1" applyProtection="1">
      <alignment horizontal="center" vertical="center"/>
      <protection locked="0"/>
    </xf>
    <xf numFmtId="0" fontId="16" fillId="0" borderId="8" xfId="4" applyFont="1" applyBorder="1" applyAlignment="1" applyProtection="1">
      <alignment horizontal="center" vertical="center"/>
      <protection locked="0"/>
    </xf>
    <xf numFmtId="0" fontId="16" fillId="0" borderId="7" xfId="4" applyFont="1" applyBorder="1" applyAlignment="1" applyProtection="1">
      <alignment horizontal="left" vertical="center" wrapText="1"/>
      <protection locked="0"/>
    </xf>
    <xf numFmtId="0" fontId="34" fillId="0" borderId="5" xfId="0" applyFont="1" applyBorder="1" applyAlignment="1" applyProtection="1">
      <alignment horizontal="left" vertical="center" wrapText="1"/>
      <protection locked="0"/>
    </xf>
    <xf numFmtId="0" fontId="16" fillId="0" borderId="5" xfId="4" applyFont="1" applyBorder="1" applyAlignment="1" applyProtection="1">
      <alignment horizontal="center" vertical="center"/>
      <protection locked="0"/>
    </xf>
    <xf numFmtId="0" fontId="16" fillId="5" borderId="7" xfId="4" applyFont="1" applyFill="1" applyBorder="1" applyAlignment="1">
      <alignment horizontal="center" vertical="center" shrinkToFit="1"/>
    </xf>
    <xf numFmtId="0" fontId="16" fillId="5" borderId="5" xfId="4" applyFont="1" applyFill="1" applyBorder="1" applyAlignment="1">
      <alignment horizontal="center" vertical="center" shrinkToFit="1"/>
    </xf>
    <xf numFmtId="0" fontId="16" fillId="0" borderId="7" xfId="4" applyFont="1" applyBorder="1" applyAlignment="1" applyProtection="1">
      <alignment horizontal="left" vertical="top" wrapText="1"/>
      <protection locked="0"/>
    </xf>
    <xf numFmtId="0" fontId="16" fillId="0" borderId="5" xfId="4" applyFont="1" applyBorder="1" applyAlignment="1" applyProtection="1">
      <alignment horizontal="left" vertical="top" wrapText="1"/>
      <protection locked="0"/>
    </xf>
    <xf numFmtId="0" fontId="16" fillId="0" borderId="8" xfId="4" applyFont="1" applyBorder="1" applyAlignment="1" applyProtection="1">
      <alignment horizontal="left" vertical="top" wrapText="1"/>
      <protection locked="0"/>
    </xf>
    <xf numFmtId="0" fontId="13" fillId="0" borderId="0" xfId="4" applyFont="1" applyAlignment="1">
      <alignment horizontal="left" vertical="top"/>
    </xf>
    <xf numFmtId="58" fontId="16" fillId="0" borderId="7" xfId="4" applyNumberFormat="1" applyFont="1" applyBorder="1" applyAlignment="1" applyProtection="1">
      <alignment horizontal="center" vertical="center"/>
      <protection locked="0"/>
    </xf>
    <xf numFmtId="58" fontId="16" fillId="0" borderId="8" xfId="4" applyNumberFormat="1" applyFont="1" applyBorder="1" applyAlignment="1" applyProtection="1">
      <alignment horizontal="center" vertical="center"/>
      <protection locked="0"/>
    </xf>
    <xf numFmtId="0" fontId="13" fillId="0" borderId="0" xfId="4" applyFont="1" applyAlignment="1">
      <alignment horizontal="center" vertical="center" shrinkToFit="1"/>
    </xf>
    <xf numFmtId="0" fontId="34" fillId="0" borderId="8" xfId="0" applyFont="1" applyBorder="1" applyAlignment="1" applyProtection="1">
      <alignment horizontal="left" vertical="center" wrapText="1"/>
      <protection locked="0"/>
    </xf>
    <xf numFmtId="0" fontId="13" fillId="5" borderId="5" xfId="4" applyFont="1" applyFill="1" applyBorder="1" applyAlignment="1">
      <alignment horizontal="center" vertical="center"/>
    </xf>
    <xf numFmtId="0" fontId="4" fillId="0" borderId="8" xfId="0" applyFont="1" applyBorder="1" applyAlignment="1">
      <alignment vertical="center"/>
    </xf>
    <xf numFmtId="0" fontId="11" fillId="0" borderId="0" xfId="4" applyFont="1" applyAlignment="1">
      <alignment horizontal="center" vertical="center" wrapText="1"/>
    </xf>
    <xf numFmtId="0" fontId="11" fillId="0" borderId="0" xfId="4" applyFont="1" applyAlignment="1">
      <alignment horizontal="center" vertical="center"/>
    </xf>
    <xf numFmtId="0" fontId="16" fillId="5" borderId="2" xfId="4" applyFont="1" applyFill="1" applyBorder="1" applyAlignment="1">
      <alignment horizontal="center" vertical="center"/>
    </xf>
    <xf numFmtId="0" fontId="16" fillId="5" borderId="14" xfId="4" applyFont="1" applyFill="1" applyBorder="1" applyAlignment="1">
      <alignment horizontal="center" vertical="center"/>
    </xf>
    <xf numFmtId="0" fontId="16" fillId="0" borderId="14" xfId="4" applyFont="1" applyBorder="1" applyAlignment="1" applyProtection="1">
      <alignment horizontal="center" vertical="center"/>
      <protection locked="0"/>
    </xf>
    <xf numFmtId="0" fontId="16" fillId="5" borderId="2" xfId="4" applyFont="1" applyFill="1" applyBorder="1" applyAlignment="1">
      <alignment horizontal="center" vertical="center" wrapText="1"/>
    </xf>
    <xf numFmtId="0" fontId="16" fillId="2" borderId="2" xfId="4" applyFont="1" applyFill="1" applyBorder="1" applyAlignment="1" applyProtection="1">
      <alignment horizontal="center" vertical="center"/>
      <protection locked="0"/>
    </xf>
    <xf numFmtId="0" fontId="16" fillId="2" borderId="2" xfId="4" applyFont="1" applyFill="1" applyBorder="1" applyAlignment="1" applyProtection="1">
      <alignment horizontal="center" vertical="center" wrapText="1"/>
      <protection locked="0"/>
    </xf>
    <xf numFmtId="0" fontId="13" fillId="5" borderId="2" xfId="4" applyFont="1" applyFill="1" applyBorder="1" applyAlignment="1">
      <alignment horizontal="center" vertical="center" shrinkToFit="1"/>
    </xf>
    <xf numFmtId="0" fontId="16" fillId="0" borderId="7" xfId="4" applyFont="1" applyBorder="1" applyAlignment="1" applyProtection="1">
      <alignment horizontal="left" vertical="center" shrinkToFit="1"/>
      <protection locked="0"/>
    </xf>
    <xf numFmtId="0" fontId="16" fillId="0" borderId="5" xfId="4" applyFont="1" applyBorder="1" applyAlignment="1" applyProtection="1">
      <alignment horizontal="left" vertical="center" shrinkToFit="1"/>
      <protection locked="0"/>
    </xf>
    <xf numFmtId="0" fontId="16" fillId="0" borderId="8" xfId="4" applyFont="1" applyBorder="1" applyAlignment="1" applyProtection="1">
      <alignment horizontal="left" vertical="center" shrinkToFit="1"/>
      <protection locked="0"/>
    </xf>
    <xf numFmtId="178" fontId="16" fillId="0" borderId="7" xfId="4" applyNumberFormat="1" applyFont="1" applyBorder="1" applyAlignment="1" applyProtection="1">
      <alignment horizontal="center" vertical="center"/>
      <protection locked="0"/>
    </xf>
    <xf numFmtId="178" fontId="16" fillId="0" borderId="8" xfId="4" applyNumberFormat="1" applyFont="1" applyBorder="1" applyAlignment="1" applyProtection="1">
      <alignment horizontal="center" vertical="center"/>
      <protection locked="0"/>
    </xf>
    <xf numFmtId="0" fontId="16" fillId="0" borderId="7" xfId="4" applyFont="1" applyBorder="1" applyAlignment="1" applyProtection="1">
      <alignment horizontal="left" vertical="center"/>
      <protection locked="0"/>
    </xf>
    <xf numFmtId="0" fontId="16" fillId="0" borderId="5" xfId="4" applyFont="1" applyBorder="1" applyAlignment="1" applyProtection="1">
      <alignment horizontal="left" vertical="center"/>
      <protection locked="0"/>
    </xf>
    <xf numFmtId="0" fontId="16" fillId="0" borderId="8" xfId="4" applyFont="1" applyBorder="1" applyAlignment="1" applyProtection="1">
      <alignment horizontal="left" vertical="center"/>
      <protection locked="0"/>
    </xf>
    <xf numFmtId="0" fontId="16" fillId="0" borderId="2" xfId="4" applyFont="1" applyBorder="1" applyAlignment="1" applyProtection="1">
      <alignment horizontal="left" vertical="center"/>
      <protection locked="0"/>
    </xf>
    <xf numFmtId="0" fontId="31" fillId="0" borderId="0" xfId="4" applyFont="1" applyAlignment="1">
      <alignment horizontal="left" vertical="top" wrapText="1"/>
    </xf>
    <xf numFmtId="180" fontId="16" fillId="0" borderId="7" xfId="4" applyNumberFormat="1" applyFont="1" applyBorder="1" applyAlignment="1" applyProtection="1">
      <alignment horizontal="center" vertical="center"/>
      <protection locked="0"/>
    </xf>
    <xf numFmtId="180" fontId="16" fillId="0" borderId="5" xfId="4" applyNumberFormat="1" applyFont="1" applyBorder="1" applyAlignment="1" applyProtection="1">
      <alignment horizontal="center" vertical="center"/>
      <protection locked="0"/>
    </xf>
    <xf numFmtId="180" fontId="16" fillId="0" borderId="8" xfId="4" applyNumberFormat="1" applyFont="1" applyBorder="1" applyAlignment="1" applyProtection="1">
      <alignment horizontal="center" vertical="center"/>
      <protection locked="0"/>
    </xf>
    <xf numFmtId="176" fontId="16" fillId="0" borderId="7" xfId="4" applyNumberFormat="1" applyFont="1" applyBorder="1" applyAlignment="1" applyProtection="1">
      <alignment horizontal="center" vertical="center"/>
      <protection locked="0"/>
    </xf>
    <xf numFmtId="176" fontId="16" fillId="0" borderId="5" xfId="4" applyNumberFormat="1" applyFont="1" applyBorder="1" applyAlignment="1" applyProtection="1">
      <alignment horizontal="center" vertical="center"/>
      <protection locked="0"/>
    </xf>
    <xf numFmtId="176" fontId="16" fillId="0" borderId="8" xfId="4" applyNumberFormat="1" applyFont="1" applyBorder="1" applyAlignment="1" applyProtection="1">
      <alignment horizontal="center" vertical="center"/>
      <protection locked="0"/>
    </xf>
    <xf numFmtId="0" fontId="51" fillId="0" borderId="8" xfId="0" applyFont="1" applyBorder="1" applyAlignment="1" applyProtection="1">
      <alignment vertical="center"/>
      <protection locked="0"/>
    </xf>
    <xf numFmtId="0" fontId="13" fillId="5" borderId="5" xfId="4" applyFont="1" applyFill="1" applyBorder="1" applyAlignment="1">
      <alignment horizontal="center" vertical="center" shrinkToFit="1"/>
    </xf>
    <xf numFmtId="179" fontId="16" fillId="0" borderId="7" xfId="4" applyNumberFormat="1" applyFont="1" applyBorder="1" applyAlignment="1" applyProtection="1">
      <alignment horizontal="center" vertical="center"/>
      <protection locked="0"/>
    </xf>
    <xf numFmtId="0" fontId="51" fillId="0" borderId="5" xfId="0" applyFont="1" applyBorder="1" applyAlignment="1" applyProtection="1">
      <alignment horizontal="center" vertical="center"/>
      <protection locked="0"/>
    </xf>
    <xf numFmtId="0" fontId="16" fillId="0" borderId="7" xfId="4" applyFont="1" applyBorder="1" applyAlignment="1" applyProtection="1">
      <alignment horizontal="center" vertical="center" shrinkToFit="1"/>
      <protection locked="0"/>
    </xf>
    <xf numFmtId="0" fontId="51" fillId="0" borderId="5" xfId="0" applyFont="1" applyBorder="1" applyAlignment="1" applyProtection="1">
      <alignment horizontal="center" vertical="center" shrinkToFit="1"/>
      <protection locked="0"/>
    </xf>
    <xf numFmtId="0" fontId="15" fillId="0" borderId="0" xfId="4" applyFont="1" applyAlignment="1">
      <alignment horizontal="left" vertical="top" wrapText="1"/>
    </xf>
    <xf numFmtId="0" fontId="4" fillId="0" borderId="0" xfId="0" applyFont="1" applyAlignment="1">
      <alignment vertical="top" wrapText="1"/>
    </xf>
    <xf numFmtId="0" fontId="16" fillId="0" borderId="7" xfId="4" applyFont="1" applyBorder="1" applyAlignment="1" applyProtection="1">
      <alignment horizontal="left" vertical="top"/>
      <protection locked="0"/>
    </xf>
    <xf numFmtId="0" fontId="16" fillId="0" borderId="5" xfId="4" applyFont="1" applyBorder="1" applyAlignment="1" applyProtection="1">
      <alignment horizontal="left" vertical="top"/>
      <protection locked="0"/>
    </xf>
    <xf numFmtId="0" fontId="16" fillId="0" borderId="8" xfId="4" applyFont="1" applyBorder="1" applyAlignment="1" applyProtection="1">
      <alignment horizontal="left" vertical="top"/>
      <protection locked="0"/>
    </xf>
    <xf numFmtId="0" fontId="16" fillId="0" borderId="5" xfId="4" applyFont="1" applyBorder="1" applyAlignment="1" applyProtection="1">
      <alignment horizontal="left" vertical="center" wrapText="1"/>
      <protection locked="0"/>
    </xf>
    <xf numFmtId="0" fontId="51" fillId="0" borderId="5" xfId="0" applyFont="1" applyBorder="1" applyAlignment="1" applyProtection="1">
      <alignment vertical="center"/>
      <protection locked="0"/>
    </xf>
    <xf numFmtId="0" fontId="13" fillId="5" borderId="14" xfId="4" applyFont="1" applyFill="1" applyBorder="1" applyAlignment="1">
      <alignment horizontal="center" vertical="center"/>
    </xf>
    <xf numFmtId="0" fontId="16" fillId="0" borderId="14" xfId="4" applyFont="1" applyBorder="1" applyAlignment="1">
      <alignment horizontal="center" vertical="center"/>
    </xf>
    <xf numFmtId="0" fontId="13" fillId="5" borderId="2" xfId="4" applyFont="1" applyFill="1" applyBorder="1" applyAlignment="1">
      <alignment horizontal="center" vertical="center" wrapText="1"/>
    </xf>
    <xf numFmtId="0" fontId="16" fillId="2" borderId="2" xfId="4" applyFont="1" applyFill="1" applyBorder="1" applyAlignment="1">
      <alignment horizontal="center" vertical="center"/>
    </xf>
    <xf numFmtId="0" fontId="16" fillId="0" borderId="8" xfId="4" applyFont="1" applyBorder="1" applyAlignment="1" applyProtection="1">
      <alignment horizontal="left" vertical="center" wrapText="1"/>
      <protection locked="0"/>
    </xf>
    <xf numFmtId="0" fontId="13" fillId="0" borderId="0" xfId="4" applyFont="1" applyAlignment="1">
      <alignment horizontal="left" vertical="center" shrinkToFit="1"/>
    </xf>
    <xf numFmtId="0" fontId="4" fillId="0" borderId="0" xfId="0" applyFont="1" applyAlignment="1">
      <alignment vertical="center" shrinkToFit="1"/>
    </xf>
    <xf numFmtId="0" fontId="13" fillId="0" borderId="0" xfId="4" applyFont="1" applyAlignment="1">
      <alignment horizontal="left" vertical="center" wrapText="1" shrinkToFit="1"/>
    </xf>
    <xf numFmtId="0" fontId="16" fillId="2" borderId="2" xfId="4" applyFont="1" applyFill="1" applyBorder="1" applyAlignment="1">
      <alignment horizontal="center" vertical="center" wrapText="1"/>
    </xf>
    <xf numFmtId="0" fontId="13" fillId="0" borderId="0" xfId="4" applyFont="1" applyAlignment="1" applyProtection="1">
      <alignment horizontal="center" vertical="center" wrapText="1"/>
      <protection locked="0"/>
    </xf>
    <xf numFmtId="0" fontId="13" fillId="0" borderId="11" xfId="4" applyFont="1" applyBorder="1" applyAlignment="1" applyProtection="1">
      <alignment horizontal="left" vertical="top" wrapText="1"/>
      <protection locked="0"/>
    </xf>
    <xf numFmtId="0" fontId="13" fillId="0" borderId="0" xfId="4" applyFont="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13" fillId="0" borderId="0" xfId="4" applyFont="1" applyAlignment="1">
      <alignment horizontal="left" vertical="center" wrapText="1"/>
    </xf>
    <xf numFmtId="0" fontId="13" fillId="0" borderId="0" xfId="4" applyFont="1" applyAlignment="1" applyProtection="1">
      <alignment horizontal="center" vertical="top" wrapText="1"/>
      <protection locked="0"/>
    </xf>
    <xf numFmtId="0" fontId="51" fillId="0" borderId="8" xfId="0" applyFont="1" applyBorder="1" applyAlignment="1" applyProtection="1">
      <alignment horizontal="center" vertical="center"/>
      <protection locked="0"/>
    </xf>
    <xf numFmtId="0" fontId="30" fillId="0" borderId="0" xfId="0" applyFont="1" applyProtection="1">
      <protection locked="0"/>
    </xf>
    <xf numFmtId="0" fontId="13" fillId="0" borderId="7" xfId="4" applyFont="1" applyBorder="1" applyAlignment="1" applyProtection="1">
      <alignment horizontal="center" vertical="top" shrinkToFit="1"/>
      <protection locked="0"/>
    </xf>
    <xf numFmtId="0" fontId="13" fillId="0" borderId="8" xfId="4" applyFont="1" applyBorder="1" applyAlignment="1" applyProtection="1">
      <alignment horizontal="center" vertical="top" shrinkToFit="1"/>
      <protection locked="0"/>
    </xf>
    <xf numFmtId="0" fontId="13" fillId="0" borderId="2" xfId="4" applyFont="1" applyBorder="1" applyAlignment="1">
      <alignment horizontal="center" vertical="center" shrinkToFit="1"/>
    </xf>
    <xf numFmtId="0" fontId="13" fillId="5" borderId="0" xfId="4" applyFont="1" applyFill="1" applyAlignment="1" applyProtection="1">
      <alignment horizontal="center" vertical="center" shrinkToFit="1"/>
      <protection locked="0"/>
    </xf>
    <xf numFmtId="0" fontId="13" fillId="5" borderId="0" xfId="4" applyFont="1" applyFill="1" applyAlignment="1">
      <alignment horizontal="center" vertical="center" shrinkToFit="1"/>
    </xf>
    <xf numFmtId="0" fontId="13" fillId="0" borderId="0" xfId="4" applyFont="1" applyAlignment="1">
      <alignment horizontal="left" vertical="center"/>
    </xf>
    <xf numFmtId="0" fontId="18" fillId="5" borderId="0" xfId="4" applyFont="1" applyFill="1" applyAlignment="1">
      <alignment horizontal="center" vertical="center"/>
    </xf>
    <xf numFmtId="0" fontId="13" fillId="0" borderId="0" xfId="4" applyFont="1" applyAlignment="1">
      <alignment horizontal="center" vertical="center"/>
    </xf>
    <xf numFmtId="0" fontId="13" fillId="0" borderId="4" xfId="4" applyFont="1" applyBorder="1" applyAlignment="1">
      <alignment horizontal="center" vertical="center"/>
    </xf>
    <xf numFmtId="0" fontId="17" fillId="0" borderId="4" xfId="0" applyFont="1" applyBorder="1" applyAlignment="1">
      <alignment horizontal="center" vertical="center"/>
    </xf>
    <xf numFmtId="0" fontId="13" fillId="0" borderId="7" xfId="4" applyFont="1" applyBorder="1" applyAlignment="1">
      <alignment horizontal="center" vertical="top" wrapText="1"/>
    </xf>
    <xf numFmtId="0" fontId="13" fillId="0" borderId="8" xfId="4" applyFont="1" applyBorder="1" applyAlignment="1">
      <alignment horizontal="center" vertical="top" wrapText="1"/>
    </xf>
    <xf numFmtId="0" fontId="13" fillId="0" borderId="14" xfId="0" applyFont="1" applyBorder="1" applyAlignment="1">
      <alignment horizontal="center" vertical="center" wrapText="1" shrinkToFit="1"/>
    </xf>
    <xf numFmtId="0" fontId="13" fillId="0" borderId="13" xfId="0" applyFont="1" applyBorder="1" applyAlignment="1">
      <alignment horizontal="center" vertical="center" wrapText="1" shrinkToFit="1"/>
    </xf>
    <xf numFmtId="0" fontId="13" fillId="0" borderId="32" xfId="0" applyFont="1" applyBorder="1" applyAlignment="1">
      <alignment horizontal="center" vertical="center" wrapText="1" shrinkToFit="1"/>
    </xf>
    <xf numFmtId="0" fontId="13" fillId="0" borderId="31" xfId="0" applyFont="1" applyBorder="1" applyAlignment="1">
      <alignment horizontal="center" vertical="center" wrapText="1" shrinkToFit="1"/>
    </xf>
    <xf numFmtId="9" fontId="13" fillId="0" borderId="0" xfId="4" applyNumberFormat="1" applyFont="1" applyAlignment="1">
      <alignment horizontal="center" vertical="center"/>
    </xf>
    <xf numFmtId="0" fontId="13" fillId="0" borderId="0" xfId="4" applyFont="1" applyAlignment="1">
      <alignment horizontal="center" vertical="center" wrapText="1"/>
    </xf>
    <xf numFmtId="0" fontId="13" fillId="0" borderId="0" xfId="4" applyFont="1" applyAlignment="1">
      <alignment horizontal="center" vertical="top" wrapText="1"/>
    </xf>
    <xf numFmtId="0" fontId="17" fillId="0" borderId="0" xfId="0" applyFont="1" applyAlignment="1">
      <alignment horizontal="center" vertical="center"/>
    </xf>
    <xf numFmtId="0" fontId="18" fillId="0" borderId="0" xfId="4" applyFont="1" applyAlignment="1">
      <alignment horizontal="left" vertical="center" wrapText="1"/>
    </xf>
    <xf numFmtId="0" fontId="17" fillId="0" borderId="0" xfId="0" applyFont="1" applyAlignment="1">
      <alignment horizontal="center" vertical="top" wrapText="1"/>
    </xf>
    <xf numFmtId="0" fontId="17" fillId="0" borderId="0" xfId="0" applyFont="1" applyAlignment="1">
      <alignment horizontal="center" vertical="center" wrapText="1" shrinkToFit="1"/>
    </xf>
    <xf numFmtId="0" fontId="13" fillId="0" borderId="2" xfId="0" applyFont="1" applyBorder="1" applyAlignment="1">
      <alignment vertical="center" wrapText="1"/>
    </xf>
    <xf numFmtId="0" fontId="13" fillId="0" borderId="2" xfId="0" applyFont="1" applyBorder="1"/>
    <xf numFmtId="0" fontId="4" fillId="0" borderId="5" xfId="0" applyFont="1" applyBorder="1" applyAlignment="1">
      <alignment horizontal="center" vertical="center" shrinkToFit="1"/>
    </xf>
    <xf numFmtId="0" fontId="4" fillId="0" borderId="8" xfId="0" applyFont="1" applyBorder="1" applyAlignment="1">
      <alignment horizontal="center" vertical="center" shrinkToFit="1"/>
    </xf>
    <xf numFmtId="0" fontId="31" fillId="5" borderId="5" xfId="4" applyFont="1" applyFill="1" applyBorder="1" applyAlignment="1">
      <alignment horizontal="center" vertical="center" shrinkToFit="1"/>
    </xf>
    <xf numFmtId="0" fontId="31" fillId="5" borderId="8" xfId="4" applyFont="1" applyFill="1" applyBorder="1" applyAlignment="1">
      <alignment horizontal="center" vertical="center" shrinkToFit="1"/>
    </xf>
    <xf numFmtId="0" fontId="17" fillId="0" borderId="5" xfId="0" applyFont="1" applyBorder="1" applyAlignment="1">
      <alignment horizontal="center" vertical="center" shrinkToFit="1"/>
    </xf>
    <xf numFmtId="0" fontId="17" fillId="0" borderId="8" xfId="0" applyFont="1" applyBorder="1" applyAlignment="1">
      <alignment horizontal="center" vertical="center" shrinkToFit="1"/>
    </xf>
    <xf numFmtId="0" fontId="13" fillId="0" borderId="14" xfId="0" applyFont="1" applyBorder="1" applyAlignment="1" applyProtection="1">
      <alignment horizontal="center" vertical="center" wrapText="1" shrinkToFit="1"/>
      <protection locked="0"/>
    </xf>
    <xf numFmtId="0" fontId="13" fillId="0" borderId="13" xfId="0" applyFont="1" applyBorder="1" applyAlignment="1" applyProtection="1">
      <alignment horizontal="center" vertical="center" wrapText="1" shrinkToFit="1"/>
      <protection locked="0"/>
    </xf>
    <xf numFmtId="0" fontId="13" fillId="0" borderId="35" xfId="0" applyFont="1" applyBorder="1" applyAlignment="1" applyProtection="1">
      <alignment horizontal="center" vertical="center" wrapText="1" shrinkToFit="1"/>
      <protection locked="0"/>
    </xf>
    <xf numFmtId="0" fontId="13" fillId="0" borderId="2" xfId="4" applyFont="1" applyBorder="1" applyAlignment="1" applyProtection="1">
      <alignment horizontal="center" vertical="center" shrinkToFit="1"/>
      <protection locked="0"/>
    </xf>
    <xf numFmtId="0" fontId="13" fillId="0" borderId="2" xfId="4" applyFont="1" applyBorder="1" applyAlignment="1">
      <alignment horizontal="center" vertical="center"/>
    </xf>
    <xf numFmtId="0" fontId="16" fillId="0" borderId="34" xfId="4" applyFont="1" applyBorder="1" applyAlignment="1" applyProtection="1">
      <alignment horizontal="left" vertical="center" shrinkToFit="1"/>
      <protection locked="0"/>
    </xf>
    <xf numFmtId="0" fontId="16" fillId="0" borderId="36" xfId="4" applyFont="1" applyBorder="1" applyAlignment="1" applyProtection="1">
      <alignment horizontal="left" vertical="center" shrinkToFit="1"/>
      <protection locked="0"/>
    </xf>
    <xf numFmtId="0" fontId="13" fillId="0" borderId="0" xfId="4" applyFont="1" applyAlignment="1" applyProtection="1">
      <alignment horizontal="center" vertical="center" shrinkToFit="1"/>
      <protection locked="0"/>
    </xf>
    <xf numFmtId="0" fontId="13" fillId="0" borderId="5" xfId="4" applyFont="1" applyBorder="1" applyAlignment="1">
      <alignment horizontal="center" vertical="center"/>
    </xf>
    <xf numFmtId="0" fontId="17" fillId="0" borderId="5" xfId="0" applyFont="1" applyBorder="1" applyAlignment="1">
      <alignment horizontal="center" vertical="center"/>
    </xf>
    <xf numFmtId="0" fontId="13" fillId="0" borderId="39" xfId="0" applyFont="1" applyBorder="1" applyAlignment="1">
      <alignment horizontal="center" vertical="center" wrapText="1" shrinkToFit="1"/>
    </xf>
    <xf numFmtId="0" fontId="0" fillId="0" borderId="5" xfId="0" applyBorder="1" applyAlignment="1">
      <alignment vertical="center"/>
    </xf>
    <xf numFmtId="0" fontId="0" fillId="0" borderId="8" xfId="0" applyBorder="1" applyAlignment="1">
      <alignment vertical="center"/>
    </xf>
    <xf numFmtId="177" fontId="16" fillId="0" borderId="11" xfId="8" applyNumberFormat="1" applyFont="1" applyBorder="1" applyAlignment="1" applyProtection="1">
      <alignment horizontal="left" vertical="center"/>
      <protection locked="0"/>
    </xf>
    <xf numFmtId="177" fontId="16" fillId="0" borderId="0" xfId="8" applyNumberFormat="1" applyFont="1" applyAlignment="1" applyProtection="1">
      <alignment horizontal="left" vertical="center"/>
      <protection locked="0"/>
    </xf>
    <xf numFmtId="177" fontId="14" fillId="0" borderId="25" xfId="8" applyNumberFormat="1" applyFont="1" applyBorder="1" applyAlignment="1" applyProtection="1">
      <alignment horizontal="center" vertical="center" shrinkToFit="1"/>
      <protection locked="0"/>
    </xf>
    <xf numFmtId="177" fontId="14" fillId="0" borderId="26" xfId="8" applyNumberFormat="1" applyFont="1" applyBorder="1" applyAlignment="1" applyProtection="1">
      <alignment horizontal="center" vertical="center" shrinkToFit="1"/>
      <protection locked="0"/>
    </xf>
    <xf numFmtId="177" fontId="14" fillId="0" borderId="27" xfId="8" applyNumberFormat="1" applyFont="1" applyBorder="1" applyAlignment="1" applyProtection="1">
      <alignment horizontal="center" vertical="center" shrinkToFit="1"/>
      <protection locked="0"/>
    </xf>
    <xf numFmtId="0" fontId="20" fillId="5" borderId="7" xfId="0" applyFont="1" applyFill="1" applyBorder="1" applyAlignment="1" applyProtection="1">
      <alignment vertical="center"/>
      <protection locked="0"/>
    </xf>
    <xf numFmtId="0" fontId="20" fillId="5" borderId="5" xfId="0" applyFont="1" applyFill="1" applyBorder="1" applyAlignment="1" applyProtection="1">
      <alignment vertical="center"/>
      <protection locked="0"/>
    </xf>
    <xf numFmtId="0" fontId="20" fillId="5" borderId="8" xfId="0" applyFont="1" applyFill="1" applyBorder="1" applyAlignment="1" applyProtection="1">
      <alignment vertical="center"/>
      <protection locked="0"/>
    </xf>
    <xf numFmtId="177" fontId="18" fillId="0" borderId="5" xfId="8" applyNumberFormat="1" applyFont="1" applyBorder="1" applyAlignment="1" applyProtection="1">
      <alignment horizontal="right" wrapText="1"/>
      <protection locked="0"/>
    </xf>
    <xf numFmtId="177" fontId="18" fillId="0" borderId="8" xfId="8" applyNumberFormat="1" applyFont="1" applyBorder="1" applyAlignment="1" applyProtection="1">
      <alignment horizontal="right" wrapText="1"/>
      <protection locked="0"/>
    </xf>
    <xf numFmtId="177" fontId="29" fillId="0" borderId="7" xfId="8" applyNumberFormat="1" applyFont="1" applyBorder="1" applyAlignment="1" applyProtection="1">
      <alignment horizontal="left" vertical="center" wrapText="1"/>
      <protection locked="0"/>
    </xf>
    <xf numFmtId="177" fontId="29" fillId="0" borderId="5" xfId="8" applyNumberFormat="1" applyFont="1" applyBorder="1" applyAlignment="1" applyProtection="1">
      <alignment horizontal="left" vertical="center" wrapText="1"/>
      <protection locked="0"/>
    </xf>
    <xf numFmtId="177" fontId="29" fillId="0" borderId="8" xfId="8" applyNumberFormat="1" applyFont="1" applyBorder="1" applyAlignment="1" applyProtection="1">
      <alignment horizontal="left" vertical="center" wrapText="1"/>
      <protection locked="0"/>
    </xf>
    <xf numFmtId="177" fontId="16" fillId="0" borderId="5" xfId="8" applyNumberFormat="1" applyFont="1" applyBorder="1" applyAlignment="1" applyProtection="1">
      <alignment horizontal="center" vertical="center" wrapText="1"/>
      <protection locked="0"/>
    </xf>
    <xf numFmtId="177" fontId="16" fillId="0" borderId="8" xfId="8" applyNumberFormat="1" applyFont="1" applyBorder="1" applyAlignment="1" applyProtection="1">
      <alignment horizontal="center" vertical="center" wrapText="1"/>
      <protection locked="0"/>
    </xf>
    <xf numFmtId="177" fontId="16" fillId="10" borderId="11" xfId="8" applyNumberFormat="1" applyFont="1" applyFill="1" applyBorder="1" applyAlignment="1" applyProtection="1">
      <alignment horizontal="left" vertical="center"/>
      <protection locked="0"/>
    </xf>
    <xf numFmtId="177" fontId="16" fillId="10" borderId="0" xfId="8" applyNumberFormat="1" applyFont="1" applyFill="1" applyAlignment="1" applyProtection="1">
      <alignment horizontal="left" vertical="center"/>
      <protection locked="0"/>
    </xf>
    <xf numFmtId="177" fontId="16" fillId="11" borderId="11" xfId="8" applyNumberFormat="1" applyFont="1" applyFill="1" applyBorder="1" applyAlignment="1" applyProtection="1">
      <alignment horizontal="left" vertical="center"/>
      <protection locked="0"/>
    </xf>
    <xf numFmtId="177" fontId="16" fillId="11" borderId="0" xfId="8" applyNumberFormat="1" applyFont="1" applyFill="1" applyAlignment="1" applyProtection="1">
      <alignment horizontal="left" vertical="center"/>
      <protection locked="0"/>
    </xf>
    <xf numFmtId="177" fontId="16" fillId="0" borderId="6" xfId="8" applyNumberFormat="1" applyFont="1" applyBorder="1" applyAlignment="1" applyProtection="1">
      <alignment horizontal="left" vertical="center"/>
      <protection locked="0"/>
    </xf>
    <xf numFmtId="177" fontId="16" fillId="10" borderId="19" xfId="8" applyNumberFormat="1" applyFont="1" applyFill="1" applyBorder="1" applyAlignment="1" applyProtection="1">
      <alignment horizontal="left" vertical="center"/>
      <protection locked="0"/>
    </xf>
    <xf numFmtId="177" fontId="16" fillId="10" borderId="20" xfId="8" applyNumberFormat="1" applyFont="1" applyFill="1" applyBorder="1" applyAlignment="1" applyProtection="1">
      <alignment horizontal="left" vertical="center"/>
      <protection locked="0"/>
    </xf>
    <xf numFmtId="49" fontId="13" fillId="0" borderId="42" xfId="4" applyNumberFormat="1" applyFont="1" applyBorder="1" applyAlignment="1" applyProtection="1">
      <alignment horizontal="left" vertical="top" wrapText="1"/>
      <protection locked="0"/>
    </xf>
    <xf numFmtId="49" fontId="13" fillId="0" borderId="43" xfId="4" applyNumberFormat="1" applyFont="1" applyBorder="1" applyAlignment="1" applyProtection="1">
      <alignment horizontal="left" vertical="top" wrapText="1"/>
      <protection locked="0"/>
    </xf>
    <xf numFmtId="0" fontId="4" fillId="0" borderId="43" xfId="0" applyFont="1" applyBorder="1" applyAlignment="1" applyProtection="1">
      <alignment vertical="top"/>
      <protection locked="0"/>
    </xf>
    <xf numFmtId="0" fontId="4" fillId="0" borderId="44" xfId="0" applyFont="1" applyBorder="1" applyProtection="1">
      <protection locked="0"/>
    </xf>
    <xf numFmtId="0" fontId="13" fillId="0" borderId="7" xfId="4" applyFont="1" applyBorder="1" applyAlignment="1" applyProtection="1">
      <alignment horizontal="left" vertical="top" wrapText="1"/>
      <protection locked="0"/>
    </xf>
    <xf numFmtId="0" fontId="13" fillId="0" borderId="5" xfId="4" applyFont="1" applyBorder="1" applyAlignment="1" applyProtection="1">
      <alignment horizontal="left" vertical="top" wrapText="1"/>
      <protection locked="0"/>
    </xf>
    <xf numFmtId="0" fontId="17" fillId="0" borderId="8" xfId="0" applyFont="1" applyBorder="1" applyProtection="1">
      <protection locked="0"/>
    </xf>
    <xf numFmtId="0" fontId="4" fillId="0" borderId="8" xfId="0" applyFont="1" applyBorder="1" applyProtection="1">
      <protection locked="0"/>
    </xf>
    <xf numFmtId="0" fontId="13" fillId="3" borderId="7" xfId="4" applyFont="1" applyFill="1" applyBorder="1" applyAlignment="1">
      <alignment horizontal="center" vertical="center" wrapText="1" shrinkToFit="1"/>
    </xf>
    <xf numFmtId="0" fontId="13" fillId="5" borderId="3" xfId="4" applyFont="1" applyFill="1" applyBorder="1" applyAlignment="1">
      <alignment horizontal="center" vertical="center"/>
    </xf>
    <xf numFmtId="0" fontId="4" fillId="0" borderId="4" xfId="0" applyFont="1" applyBorder="1" applyAlignment="1">
      <alignment horizontal="center" vertical="center"/>
    </xf>
    <xf numFmtId="0" fontId="4" fillId="0" borderId="12" xfId="0" applyFont="1" applyBorder="1" applyAlignment="1">
      <alignment horizontal="center" vertical="center"/>
    </xf>
    <xf numFmtId="0" fontId="13" fillId="5" borderId="7" xfId="4" applyFont="1" applyFill="1" applyBorder="1" applyAlignment="1">
      <alignment horizontal="center" vertical="center" wrapText="1"/>
    </xf>
    <xf numFmtId="0" fontId="4" fillId="0" borderId="5" xfId="0" applyFont="1" applyBorder="1" applyAlignment="1">
      <alignment horizontal="center" vertical="center"/>
    </xf>
    <xf numFmtId="0" fontId="4" fillId="0" borderId="8" xfId="0" applyFont="1" applyBorder="1" applyAlignment="1">
      <alignment horizontal="center" vertical="center"/>
    </xf>
    <xf numFmtId="0" fontId="13" fillId="5" borderId="9" xfId="4" applyFont="1" applyFill="1" applyBorder="1" applyAlignment="1">
      <alignment horizontal="center" vertical="center"/>
    </xf>
    <xf numFmtId="0" fontId="4" fillId="0" borderId="1" xfId="0" applyFont="1" applyBorder="1" applyAlignment="1">
      <alignment horizontal="center" vertical="center"/>
    </xf>
    <xf numFmtId="0" fontId="4" fillId="0" borderId="10" xfId="0" applyFont="1" applyBorder="1" applyAlignment="1">
      <alignment horizontal="center" vertical="center"/>
    </xf>
    <xf numFmtId="0" fontId="13" fillId="3" borderId="9" xfId="4" applyFont="1" applyFill="1" applyBorder="1" applyAlignment="1">
      <alignment horizontal="center" vertical="center" wrapText="1" shrinkToFit="1"/>
    </xf>
    <xf numFmtId="0" fontId="4" fillId="0" borderId="10" xfId="0" applyFont="1" applyBorder="1" applyAlignment="1">
      <alignment horizontal="center" vertical="center" shrinkToFit="1"/>
    </xf>
    <xf numFmtId="0" fontId="4" fillId="0" borderId="5" xfId="0" applyFont="1" applyBorder="1" applyAlignment="1" applyProtection="1">
      <alignment horizontal="left" vertical="top" wrapText="1"/>
      <protection locked="0"/>
    </xf>
    <xf numFmtId="0" fontId="13" fillId="4" borderId="7" xfId="4" applyFont="1" applyFill="1" applyBorder="1" applyAlignment="1">
      <alignment horizontal="center" vertical="center"/>
    </xf>
    <xf numFmtId="0" fontId="13" fillId="4" borderId="5" xfId="4" applyFont="1" applyFill="1" applyBorder="1" applyAlignment="1">
      <alignment horizontal="center" vertical="center"/>
    </xf>
    <xf numFmtId="0" fontId="13" fillId="4" borderId="8" xfId="4" applyFont="1" applyFill="1" applyBorder="1" applyAlignment="1">
      <alignment horizontal="center" vertical="center"/>
    </xf>
    <xf numFmtId="0" fontId="13" fillId="4" borderId="14" xfId="4" applyFont="1" applyFill="1" applyBorder="1" applyAlignment="1">
      <alignment horizontal="center" vertical="center"/>
    </xf>
    <xf numFmtId="0" fontId="13" fillId="4" borderId="13" xfId="4" applyFont="1" applyFill="1" applyBorder="1" applyAlignment="1">
      <alignment horizontal="center" vertical="center"/>
    </xf>
    <xf numFmtId="0" fontId="13" fillId="4" borderId="31" xfId="4" applyFont="1" applyFill="1" applyBorder="1" applyAlignment="1">
      <alignment horizontal="center" vertical="center"/>
    </xf>
    <xf numFmtId="0" fontId="13" fillId="4" borderId="7" xfId="4" applyFont="1" applyFill="1" applyBorder="1">
      <alignment vertical="center"/>
    </xf>
    <xf numFmtId="0" fontId="13" fillId="4" borderId="8" xfId="4" applyFont="1" applyFill="1" applyBorder="1">
      <alignment vertical="center"/>
    </xf>
    <xf numFmtId="0" fontId="13" fillId="10" borderId="7" xfId="4" applyFont="1" applyFill="1" applyBorder="1" applyAlignment="1">
      <alignment horizontal="left" vertical="center" shrinkToFit="1"/>
    </xf>
    <xf numFmtId="0" fontId="13" fillId="10" borderId="8" xfId="4" applyFont="1" applyFill="1" applyBorder="1" applyAlignment="1">
      <alignment horizontal="left" vertical="center" shrinkToFit="1"/>
    </xf>
    <xf numFmtId="0" fontId="13" fillId="4" borderId="9" xfId="4" applyFont="1" applyFill="1" applyBorder="1">
      <alignment vertical="center"/>
    </xf>
    <xf numFmtId="0" fontId="13" fillId="4" borderId="10" xfId="4" applyFont="1" applyFill="1" applyBorder="1">
      <alignment vertical="center"/>
    </xf>
    <xf numFmtId="0" fontId="20" fillId="5" borderId="7" xfId="0" applyFont="1" applyFill="1" applyBorder="1" applyAlignment="1">
      <alignment vertical="center"/>
    </xf>
    <xf numFmtId="0" fontId="20" fillId="5" borderId="5" xfId="0" applyFont="1" applyFill="1" applyBorder="1" applyAlignment="1">
      <alignment vertical="center"/>
    </xf>
    <xf numFmtId="0" fontId="20" fillId="5" borderId="8" xfId="0" applyFont="1" applyFill="1" applyBorder="1" applyAlignment="1">
      <alignment vertical="center"/>
    </xf>
    <xf numFmtId="177" fontId="18" fillId="0" borderId="5" xfId="8" applyNumberFormat="1" applyFont="1" applyBorder="1" applyAlignment="1">
      <alignment horizontal="right" wrapText="1"/>
    </xf>
    <xf numFmtId="177" fontId="18" fillId="0" borderId="8" xfId="8" applyNumberFormat="1" applyFont="1" applyBorder="1" applyAlignment="1">
      <alignment horizontal="right" wrapText="1"/>
    </xf>
    <xf numFmtId="177" fontId="22" fillId="0" borderId="7" xfId="8" applyNumberFormat="1" applyFont="1" applyBorder="1" applyAlignment="1">
      <alignment horizontal="left" vertical="center" wrapText="1"/>
    </xf>
    <xf numFmtId="177" fontId="22" fillId="0" borderId="5" xfId="8" applyNumberFormat="1" applyFont="1" applyBorder="1" applyAlignment="1">
      <alignment horizontal="left" vertical="center" wrapText="1"/>
    </xf>
    <xf numFmtId="177" fontId="22" fillId="0" borderId="8" xfId="8" applyNumberFormat="1" applyFont="1" applyBorder="1" applyAlignment="1">
      <alignment horizontal="left" vertical="center" wrapText="1"/>
    </xf>
    <xf numFmtId="177" fontId="18" fillId="0" borderId="4" xfId="8" applyNumberFormat="1" applyFont="1" applyBorder="1" applyAlignment="1">
      <alignment horizontal="right" vertical="center" wrapText="1"/>
    </xf>
    <xf numFmtId="177" fontId="18" fillId="0" borderId="4" xfId="8" applyNumberFormat="1" applyFont="1" applyBorder="1" applyAlignment="1">
      <alignment horizontal="right" wrapText="1"/>
    </xf>
    <xf numFmtId="0" fontId="13" fillId="0" borderId="7" xfId="4" applyFont="1" applyBorder="1"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vertical="center"/>
    </xf>
    <xf numFmtId="0" fontId="13" fillId="2" borderId="7" xfId="4" applyFont="1" applyFill="1" applyBorder="1" applyAlignment="1">
      <alignment horizontal="center" vertical="center"/>
    </xf>
    <xf numFmtId="178" fontId="13" fillId="2" borderId="7" xfId="4" applyNumberFormat="1" applyFont="1" applyFill="1" applyBorder="1" applyAlignment="1">
      <alignment horizontal="center" vertical="center"/>
    </xf>
    <xf numFmtId="179" fontId="13" fillId="0" borderId="7" xfId="4" applyNumberFormat="1" applyFont="1" applyBorder="1" applyAlignment="1">
      <alignment horizontal="center" vertical="center"/>
    </xf>
    <xf numFmtId="0" fontId="34" fillId="0" borderId="0" xfId="11" applyFont="1" applyAlignment="1">
      <alignment horizontal="right" vertical="center"/>
    </xf>
    <xf numFmtId="0" fontId="0" fillId="0" borderId="0" xfId="0" applyAlignment="1">
      <alignment horizontal="right" vertical="center"/>
    </xf>
    <xf numFmtId="0" fontId="16" fillId="0" borderId="7" xfId="11" applyFont="1" applyBorder="1" applyAlignment="1" applyProtection="1">
      <alignment horizontal="left" vertical="top" wrapText="1"/>
      <protection locked="0"/>
    </xf>
    <xf numFmtId="0" fontId="0" fillId="0" borderId="5" xfId="0" applyBorder="1" applyAlignment="1">
      <alignment horizontal="left" vertical="top" wrapText="1"/>
    </xf>
    <xf numFmtId="0" fontId="0" fillId="0" borderId="8" xfId="0" applyBorder="1" applyAlignment="1">
      <alignment horizontal="left" vertical="top" wrapText="1"/>
    </xf>
    <xf numFmtId="0" fontId="0" fillId="0" borderId="0" xfId="0" applyAlignment="1">
      <alignment horizontal="center" vertical="center" wrapText="1"/>
    </xf>
    <xf numFmtId="0" fontId="13" fillId="5" borderId="7" xfId="4" applyFont="1" applyFill="1" applyBorder="1" applyAlignment="1">
      <alignment horizontal="center" vertical="center" wrapText="1" shrinkToFit="1"/>
    </xf>
    <xf numFmtId="0" fontId="13" fillId="0" borderId="2" xfId="4" applyFont="1" applyBorder="1" applyAlignment="1" applyProtection="1">
      <alignment horizontal="left" vertical="top" wrapText="1"/>
      <protection locked="0"/>
    </xf>
    <xf numFmtId="0" fontId="13" fillId="5" borderId="2" xfId="4" applyFont="1" applyFill="1" applyBorder="1" applyAlignment="1">
      <alignment horizontal="center" vertical="center" wrapText="1" shrinkToFit="1"/>
    </xf>
    <xf numFmtId="0" fontId="13" fillId="0" borderId="2" xfId="4" applyFont="1" applyBorder="1" applyAlignment="1">
      <alignment horizontal="left" vertical="center" wrapText="1"/>
    </xf>
    <xf numFmtId="0" fontId="1" fillId="0" borderId="0" xfId="11" applyAlignment="1">
      <alignment horizontal="center" vertical="center"/>
    </xf>
    <xf numFmtId="0" fontId="1" fillId="0" borderId="0" xfId="11" applyAlignment="1">
      <alignment horizontal="left" vertical="center"/>
    </xf>
    <xf numFmtId="0" fontId="13" fillId="0" borderId="0" xfId="11" applyFont="1">
      <alignment vertical="center"/>
    </xf>
    <xf numFmtId="0" fontId="13" fillId="2" borderId="5" xfId="4" applyFont="1" applyFill="1" applyBorder="1" applyAlignment="1">
      <alignment horizontal="center" vertical="center"/>
    </xf>
    <xf numFmtId="0" fontId="13" fillId="2" borderId="8" xfId="4" applyFont="1" applyFill="1" applyBorder="1" applyAlignment="1">
      <alignment horizontal="center" vertical="center"/>
    </xf>
  </cellXfs>
  <cellStyles count="12">
    <cellStyle name="パーセント" xfId="7" builtinId="5"/>
    <cellStyle name="桁区切り" xfId="9" builtinId="6"/>
    <cellStyle name="標準" xfId="0" builtinId="0"/>
    <cellStyle name="標準 2" xfId="1" xr:uid="{00000000-0005-0000-0000-000003000000}"/>
    <cellStyle name="標準 2 2" xfId="5" xr:uid="{00000000-0005-0000-0000-000004000000}"/>
    <cellStyle name="標準 3" xfId="2" xr:uid="{00000000-0005-0000-0000-000005000000}"/>
    <cellStyle name="標準 4" xfId="3" xr:uid="{00000000-0005-0000-0000-000006000000}"/>
    <cellStyle name="標準 5" xfId="4" xr:uid="{00000000-0005-0000-0000-000007000000}"/>
    <cellStyle name="標準 6" xfId="6" xr:uid="{00000000-0005-0000-0000-000008000000}"/>
    <cellStyle name="標準 7" xfId="10" xr:uid="{00000000-0005-0000-0000-000009000000}"/>
    <cellStyle name="標準 8" xfId="11" xr:uid="{FF9014F6-DD26-47B6-97ED-CC257F80DAA4}"/>
    <cellStyle name="標準_経費" xfId="8" xr:uid="{00000000-0005-0000-0000-00000A000000}"/>
  </cellStyles>
  <dxfs count="31">
    <dxf>
      <border>
        <left style="thin">
          <color auto="1"/>
        </left>
        <right style="thin">
          <color auto="1"/>
        </right>
        <top style="thin">
          <color auto="1"/>
        </top>
        <bottom style="thin">
          <color auto="1"/>
        </bottom>
        <vertical/>
        <horizontal/>
      </border>
    </dxf>
    <dxf>
      <fill>
        <patternFill>
          <bgColor theme="0" tint="-0.24994659260841701"/>
        </patternFill>
      </fill>
    </dxf>
    <dxf>
      <font>
        <color theme="0"/>
      </font>
    </dxf>
    <dxf>
      <font>
        <color theme="0"/>
      </font>
    </dxf>
    <dxf>
      <font>
        <color theme="0"/>
      </font>
    </dxf>
    <dxf>
      <font>
        <color theme="0"/>
      </font>
    </dxf>
    <dxf>
      <fill>
        <patternFill>
          <bgColor theme="9" tint="0.59996337778862885"/>
        </patternFill>
      </fill>
    </dxf>
    <dxf>
      <fill>
        <patternFill>
          <bgColor theme="0"/>
        </patternFill>
      </fill>
    </dxf>
    <dxf>
      <fill>
        <patternFill>
          <bgColor theme="9" tint="0.59996337778862885"/>
        </patternFill>
      </fill>
    </dxf>
    <dxf>
      <fill>
        <patternFill>
          <bgColor theme="0"/>
        </patternFill>
      </fill>
    </dxf>
    <dxf>
      <fill>
        <patternFill>
          <bgColor theme="9" tint="0.59996337778862885"/>
        </patternFill>
      </fill>
    </dxf>
    <dxf>
      <fill>
        <patternFill>
          <bgColor theme="0"/>
        </patternFill>
      </fill>
    </dxf>
    <dxf>
      <fill>
        <patternFill>
          <bgColor theme="9" tint="0.59996337778862885"/>
        </patternFill>
      </fill>
    </dxf>
    <dxf>
      <fill>
        <patternFill>
          <bgColor theme="0"/>
        </patternFill>
      </fill>
    </dxf>
    <dxf>
      <fill>
        <patternFill>
          <bgColor theme="9" tint="0.59996337778862885"/>
        </patternFill>
      </fill>
    </dxf>
    <dxf>
      <fill>
        <patternFill>
          <bgColor theme="9" tint="0.59996337778862885"/>
        </patternFill>
      </fill>
    </dxf>
    <dxf>
      <fill>
        <patternFill>
          <bgColor theme="0"/>
        </patternFill>
      </fill>
    </dxf>
    <dxf>
      <fill>
        <patternFill>
          <bgColor theme="9" tint="0.59996337778862885"/>
        </patternFill>
      </fill>
    </dxf>
    <dxf>
      <fill>
        <patternFill>
          <bgColor theme="0"/>
        </patternFill>
      </fill>
    </dxf>
    <dxf>
      <fill>
        <patternFill>
          <bgColor theme="9" tint="0.59996337778862885"/>
        </patternFill>
      </fill>
    </dxf>
    <dxf>
      <fill>
        <patternFill>
          <bgColor theme="0"/>
        </patternFill>
      </fill>
    </dxf>
    <dxf>
      <fill>
        <patternFill>
          <bgColor theme="9" tint="0.59996337778862885"/>
        </patternFill>
      </fill>
    </dxf>
    <dxf>
      <fill>
        <patternFill>
          <bgColor theme="0"/>
        </patternFill>
      </fill>
    </dxf>
    <dxf>
      <fill>
        <patternFill>
          <bgColor theme="9" tint="0.59996337778862885"/>
        </patternFill>
      </fill>
    </dxf>
    <dxf>
      <fill>
        <patternFill>
          <bgColor theme="0"/>
        </patternFill>
      </fill>
    </dxf>
    <dxf>
      <fill>
        <patternFill>
          <bgColor rgb="FFC0C0C0"/>
        </patternFill>
      </fill>
    </dxf>
    <dxf>
      <font>
        <color theme="0"/>
      </font>
    </dxf>
    <dxf>
      <font>
        <color theme="0"/>
      </font>
    </dxf>
    <dxf>
      <font>
        <color theme="0"/>
      </font>
    </dxf>
    <dxf>
      <font>
        <color theme="0"/>
      </font>
    </dxf>
    <dxf>
      <font>
        <color theme="0"/>
      </font>
    </dxf>
  </dxfs>
  <tableStyles count="0" defaultTableStyle="TableStyleMedium9" defaultPivotStyle="PivotStyleLight16"/>
  <colors>
    <mruColors>
      <color rgb="FFC0C0C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editAs="oneCell">
    <xdr:from>
      <xdr:col>4</xdr:col>
      <xdr:colOff>95250</xdr:colOff>
      <xdr:row>21</xdr:row>
      <xdr:rowOff>161925</xdr:rowOff>
    </xdr:from>
    <xdr:to>
      <xdr:col>4</xdr:col>
      <xdr:colOff>702945</xdr:colOff>
      <xdr:row>23</xdr:row>
      <xdr:rowOff>19050</xdr:rowOff>
    </xdr:to>
    <xdr:sp macro="" textlink="">
      <xdr:nvSpPr>
        <xdr:cNvPr id="6150" name="Check Box 6" hidden="1">
          <a:extLst>
            <a:ext uri="{63B3BB69-23CF-44E3-9099-C40C66FF867C}">
              <a14:compatExt xmlns:a14="http://schemas.microsoft.com/office/drawing/2010/main" spid="_x0000_s6150"/>
            </a:ext>
            <a:ext uri="{FF2B5EF4-FFF2-40B4-BE49-F238E27FC236}">
              <a16:creationId xmlns:a16="http://schemas.microsoft.com/office/drawing/2014/main" id="{00000000-0008-0000-0100-000006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a:t>
          </a:r>
        </a:p>
      </xdr:txBody>
    </xdr:sp>
    <xdr:clientData/>
  </xdr:twoCellAnchor>
  <xdr:twoCellAnchor editAs="oneCell">
    <xdr:from>
      <xdr:col>4</xdr:col>
      <xdr:colOff>95250</xdr:colOff>
      <xdr:row>25</xdr:row>
      <xdr:rowOff>161925</xdr:rowOff>
    </xdr:from>
    <xdr:to>
      <xdr:col>4</xdr:col>
      <xdr:colOff>702945</xdr:colOff>
      <xdr:row>27</xdr:row>
      <xdr:rowOff>19050</xdr:rowOff>
    </xdr:to>
    <xdr:sp macro="" textlink="">
      <xdr:nvSpPr>
        <xdr:cNvPr id="6151" name="Check Box 7" hidden="1">
          <a:extLst>
            <a:ext uri="{63B3BB69-23CF-44E3-9099-C40C66FF867C}">
              <a14:compatExt xmlns:a14="http://schemas.microsoft.com/office/drawing/2010/main" spid="_x0000_s6151"/>
            </a:ext>
            <a:ext uri="{FF2B5EF4-FFF2-40B4-BE49-F238E27FC236}">
              <a16:creationId xmlns:a16="http://schemas.microsoft.com/office/drawing/2014/main" id="{00000000-0008-0000-0100-000007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a:t>
          </a:r>
        </a:p>
      </xdr:txBody>
    </xdr:sp>
    <xdr:clientData/>
  </xdr:twoCellAnchor>
  <xdr:twoCellAnchor editAs="oneCell">
    <xdr:from>
      <xdr:col>4</xdr:col>
      <xdr:colOff>95250</xdr:colOff>
      <xdr:row>29</xdr:row>
      <xdr:rowOff>171450</xdr:rowOff>
    </xdr:from>
    <xdr:to>
      <xdr:col>4</xdr:col>
      <xdr:colOff>702945</xdr:colOff>
      <xdr:row>31</xdr:row>
      <xdr:rowOff>17145</xdr:rowOff>
    </xdr:to>
    <xdr:sp macro="" textlink="">
      <xdr:nvSpPr>
        <xdr:cNvPr id="6152" name="Check Box 8" hidden="1">
          <a:extLst>
            <a:ext uri="{63B3BB69-23CF-44E3-9099-C40C66FF867C}">
              <a14:compatExt xmlns:a14="http://schemas.microsoft.com/office/drawing/2010/main" spid="_x0000_s6152"/>
            </a:ext>
            <a:ext uri="{FF2B5EF4-FFF2-40B4-BE49-F238E27FC236}">
              <a16:creationId xmlns:a16="http://schemas.microsoft.com/office/drawing/2014/main" id="{00000000-0008-0000-0100-000008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a:t>
          </a:r>
        </a:p>
      </xdr:txBody>
    </xdr:sp>
    <xdr:clientData/>
  </xdr:twoCellAnchor>
  <xdr:twoCellAnchor editAs="oneCell">
    <xdr:from>
      <xdr:col>4</xdr:col>
      <xdr:colOff>95250</xdr:colOff>
      <xdr:row>32</xdr:row>
      <xdr:rowOff>161925</xdr:rowOff>
    </xdr:from>
    <xdr:to>
      <xdr:col>4</xdr:col>
      <xdr:colOff>702945</xdr:colOff>
      <xdr:row>34</xdr:row>
      <xdr:rowOff>19050</xdr:rowOff>
    </xdr:to>
    <xdr:sp macro="" textlink="">
      <xdr:nvSpPr>
        <xdr:cNvPr id="6153" name="Check Box 9" hidden="1">
          <a:extLst>
            <a:ext uri="{63B3BB69-23CF-44E3-9099-C40C66FF867C}">
              <a14:compatExt xmlns:a14="http://schemas.microsoft.com/office/drawing/2010/main" spid="_x0000_s6153"/>
            </a:ext>
            <a:ext uri="{FF2B5EF4-FFF2-40B4-BE49-F238E27FC236}">
              <a16:creationId xmlns:a16="http://schemas.microsoft.com/office/drawing/2014/main" id="{00000000-0008-0000-0100-000009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a:t>
          </a:r>
        </a:p>
      </xdr:txBody>
    </xdr:sp>
    <xdr:clientData/>
  </xdr:twoCellAnchor>
  <xdr:twoCellAnchor editAs="oneCell">
    <xdr:from>
      <xdr:col>4</xdr:col>
      <xdr:colOff>95250</xdr:colOff>
      <xdr:row>36</xdr:row>
      <xdr:rowOff>161925</xdr:rowOff>
    </xdr:from>
    <xdr:to>
      <xdr:col>4</xdr:col>
      <xdr:colOff>702945</xdr:colOff>
      <xdr:row>38</xdr:row>
      <xdr:rowOff>19050</xdr:rowOff>
    </xdr:to>
    <xdr:sp macro="" textlink="">
      <xdr:nvSpPr>
        <xdr:cNvPr id="6154" name="Check Box 10" hidden="1">
          <a:extLst>
            <a:ext uri="{63B3BB69-23CF-44E3-9099-C40C66FF867C}">
              <a14:compatExt xmlns:a14="http://schemas.microsoft.com/office/drawing/2010/main" spid="_x0000_s6154"/>
            </a:ext>
            <a:ext uri="{FF2B5EF4-FFF2-40B4-BE49-F238E27FC236}">
              <a16:creationId xmlns:a16="http://schemas.microsoft.com/office/drawing/2014/main" id="{00000000-0008-0000-0100-00000A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a:t>
          </a:r>
        </a:p>
      </xdr:txBody>
    </xdr:sp>
    <xdr:clientData/>
  </xdr:twoCellAnchor>
  <xdr:twoCellAnchor editAs="oneCell">
    <xdr:from>
      <xdr:col>4</xdr:col>
      <xdr:colOff>104775</xdr:colOff>
      <xdr:row>42</xdr:row>
      <xdr:rowOff>781050</xdr:rowOff>
    </xdr:from>
    <xdr:to>
      <xdr:col>4</xdr:col>
      <xdr:colOff>723900</xdr:colOff>
      <xdr:row>44</xdr:row>
      <xdr:rowOff>47625</xdr:rowOff>
    </xdr:to>
    <xdr:sp macro="" textlink="">
      <xdr:nvSpPr>
        <xdr:cNvPr id="6159" name="Check Box 15" hidden="1">
          <a:extLst>
            <a:ext uri="{63B3BB69-23CF-44E3-9099-C40C66FF867C}">
              <a14:compatExt xmlns:a14="http://schemas.microsoft.com/office/drawing/2010/main" spid="_x0000_s6159"/>
            </a:ext>
            <a:ext uri="{FF2B5EF4-FFF2-40B4-BE49-F238E27FC236}">
              <a16:creationId xmlns:a16="http://schemas.microsoft.com/office/drawing/2014/main" id="{00000000-0008-0000-0100-00000F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a:t>
          </a:r>
        </a:p>
      </xdr:txBody>
    </xdr:sp>
    <xdr:clientData/>
  </xdr:twoCellAnchor>
  <xdr:twoCellAnchor editAs="oneCell">
    <xdr:from>
      <xdr:col>4</xdr:col>
      <xdr:colOff>104775</xdr:colOff>
      <xdr:row>59</xdr:row>
      <xdr:rowOff>619125</xdr:rowOff>
    </xdr:from>
    <xdr:to>
      <xdr:col>4</xdr:col>
      <xdr:colOff>723900</xdr:colOff>
      <xdr:row>60</xdr:row>
      <xdr:rowOff>95250</xdr:rowOff>
    </xdr:to>
    <xdr:sp macro="" textlink="">
      <xdr:nvSpPr>
        <xdr:cNvPr id="6162" name="Check Box 18" hidden="1">
          <a:extLst>
            <a:ext uri="{63B3BB69-23CF-44E3-9099-C40C66FF867C}">
              <a14:compatExt xmlns:a14="http://schemas.microsoft.com/office/drawing/2010/main" spid="_x0000_s6162"/>
            </a:ext>
            <a:ext uri="{FF2B5EF4-FFF2-40B4-BE49-F238E27FC236}">
              <a16:creationId xmlns:a16="http://schemas.microsoft.com/office/drawing/2014/main" id="{00000000-0008-0000-0100-0000121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a:t>
          </a:r>
        </a:p>
      </xdr:txBody>
    </xdr:sp>
    <xdr:clientData/>
  </xdr:twoCellAnchor>
  <xdr:twoCellAnchor editAs="oneCell">
    <xdr:from>
      <xdr:col>4</xdr:col>
      <xdr:colOff>104775</xdr:colOff>
      <xdr:row>59</xdr:row>
      <xdr:rowOff>619125</xdr:rowOff>
    </xdr:from>
    <xdr:to>
      <xdr:col>4</xdr:col>
      <xdr:colOff>723900</xdr:colOff>
      <xdr:row>60</xdr:row>
      <xdr:rowOff>76200</xdr:rowOff>
    </xdr:to>
    <xdr:sp macro="" textlink="">
      <xdr:nvSpPr>
        <xdr:cNvPr id="9" name="Check Box 18" hidden="1">
          <a:extLst>
            <a:ext uri="{63B3BB69-23CF-44E3-9099-C40C66FF867C}">
              <a14:compatExt xmlns:a14="http://schemas.microsoft.com/office/drawing/2010/main" spid="_x0000_s6162"/>
            </a:ext>
            <a:ext uri="{FF2B5EF4-FFF2-40B4-BE49-F238E27FC236}">
              <a16:creationId xmlns:a16="http://schemas.microsoft.com/office/drawing/2014/main" id="{00000000-0008-0000-0100-000009000000}"/>
            </a:ext>
          </a:extLst>
        </xdr:cNvPr>
        <xdr:cNvSpPr/>
      </xdr:nvSpPr>
      <xdr:spPr bwMode="auto">
        <a:xfrm>
          <a:off x="2152650" y="16573500"/>
          <a:ext cx="6191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a:t>
          </a:r>
        </a:p>
      </xdr:txBody>
    </xdr:sp>
    <xdr:clientData/>
  </xdr:twoCellAnchor>
  <xdr:oneCellAnchor>
    <xdr:from>
      <xdr:col>4</xdr:col>
      <xdr:colOff>104775</xdr:colOff>
      <xdr:row>60</xdr:row>
      <xdr:rowOff>619125</xdr:rowOff>
    </xdr:from>
    <xdr:ext cx="619125" cy="236008"/>
    <xdr:sp macro="" textlink="">
      <xdr:nvSpPr>
        <xdr:cNvPr id="10" name="Check Box 18" hidden="1">
          <a:extLst>
            <a:ext uri="{63B3BB69-23CF-44E3-9099-C40C66FF867C}">
              <a14:compatExt xmlns:a14="http://schemas.microsoft.com/office/drawing/2010/main" spid="_x0000_s6162"/>
            </a:ext>
            <a:ext uri="{FF2B5EF4-FFF2-40B4-BE49-F238E27FC236}">
              <a16:creationId xmlns:a16="http://schemas.microsoft.com/office/drawing/2014/main" id="{00000000-0008-0000-0100-00000A000000}"/>
            </a:ext>
          </a:extLst>
        </xdr:cNvPr>
        <xdr:cNvSpPr/>
      </xdr:nvSpPr>
      <xdr:spPr bwMode="auto">
        <a:xfrm>
          <a:off x="2152650" y="16792575"/>
          <a:ext cx="619125" cy="23600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a:t>
          </a:r>
        </a:p>
      </xdr:txBody>
    </xdr:sp>
    <xdr:clientData/>
  </xdr:oneCellAnchor>
  <xdr:oneCellAnchor>
    <xdr:from>
      <xdr:col>4</xdr:col>
      <xdr:colOff>95250</xdr:colOff>
      <xdr:row>21</xdr:row>
      <xdr:rowOff>161925</xdr:rowOff>
    </xdr:from>
    <xdr:ext cx="607695" cy="238125"/>
    <xdr:sp macro="" textlink="">
      <xdr:nvSpPr>
        <xdr:cNvPr id="8" name="Check Box 6" hidden="1">
          <a:extLst>
            <a:ext uri="{63B3BB69-23CF-44E3-9099-C40C66FF867C}">
              <a14:compatExt xmlns:a14="http://schemas.microsoft.com/office/drawing/2010/main" spid="_x0000_s6150"/>
            </a:ext>
            <a:ext uri="{FF2B5EF4-FFF2-40B4-BE49-F238E27FC236}">
              <a16:creationId xmlns:a16="http://schemas.microsoft.com/office/drawing/2014/main" id="{00000000-0008-0000-0100-000008000000}"/>
            </a:ext>
          </a:extLst>
        </xdr:cNvPr>
        <xdr:cNvSpPr/>
      </xdr:nvSpPr>
      <xdr:spPr bwMode="auto">
        <a:xfrm>
          <a:off x="2143125" y="4972050"/>
          <a:ext cx="60769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a:t>
          </a:r>
        </a:p>
      </xdr:txBody>
    </xdr:sp>
    <xdr:clientData/>
  </xdr:oneCellAnchor>
  <xdr:oneCellAnchor>
    <xdr:from>
      <xdr:col>4</xdr:col>
      <xdr:colOff>95250</xdr:colOff>
      <xdr:row>25</xdr:row>
      <xdr:rowOff>161925</xdr:rowOff>
    </xdr:from>
    <xdr:ext cx="607695" cy="238125"/>
    <xdr:sp macro="" textlink="">
      <xdr:nvSpPr>
        <xdr:cNvPr id="11" name="Check Box 6" hidden="1">
          <a:extLst>
            <a:ext uri="{63B3BB69-23CF-44E3-9099-C40C66FF867C}">
              <a14:compatExt xmlns:a14="http://schemas.microsoft.com/office/drawing/2010/main" spid="_x0000_s6150"/>
            </a:ext>
            <a:ext uri="{FF2B5EF4-FFF2-40B4-BE49-F238E27FC236}">
              <a16:creationId xmlns:a16="http://schemas.microsoft.com/office/drawing/2014/main" id="{00000000-0008-0000-0100-00000B000000}"/>
            </a:ext>
          </a:extLst>
        </xdr:cNvPr>
        <xdr:cNvSpPr/>
      </xdr:nvSpPr>
      <xdr:spPr bwMode="auto">
        <a:xfrm>
          <a:off x="2143125" y="4972050"/>
          <a:ext cx="60769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a:t>
          </a:r>
        </a:p>
      </xdr:txBody>
    </xdr:sp>
    <xdr:clientData/>
  </xdr:oneCellAnchor>
  <xdr:oneCellAnchor>
    <xdr:from>
      <xdr:col>4</xdr:col>
      <xdr:colOff>95250</xdr:colOff>
      <xdr:row>25</xdr:row>
      <xdr:rowOff>161925</xdr:rowOff>
    </xdr:from>
    <xdr:ext cx="607695" cy="238125"/>
    <xdr:sp macro="" textlink="">
      <xdr:nvSpPr>
        <xdr:cNvPr id="12" name="Check Box 6" hidden="1">
          <a:extLst>
            <a:ext uri="{63B3BB69-23CF-44E3-9099-C40C66FF867C}">
              <a14:compatExt xmlns:a14="http://schemas.microsoft.com/office/drawing/2010/main" spid="_x0000_s6150"/>
            </a:ext>
            <a:ext uri="{FF2B5EF4-FFF2-40B4-BE49-F238E27FC236}">
              <a16:creationId xmlns:a16="http://schemas.microsoft.com/office/drawing/2014/main" id="{00000000-0008-0000-0100-00000C000000}"/>
            </a:ext>
          </a:extLst>
        </xdr:cNvPr>
        <xdr:cNvSpPr/>
      </xdr:nvSpPr>
      <xdr:spPr bwMode="auto">
        <a:xfrm>
          <a:off x="2143125" y="4972050"/>
          <a:ext cx="60769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a:t>
          </a:r>
        </a:p>
      </xdr:txBody>
    </xdr:sp>
    <xdr:clientData/>
  </xdr:oneCellAnchor>
  <xdr:oneCellAnchor>
    <xdr:from>
      <xdr:col>4</xdr:col>
      <xdr:colOff>95250</xdr:colOff>
      <xdr:row>29</xdr:row>
      <xdr:rowOff>161925</xdr:rowOff>
    </xdr:from>
    <xdr:ext cx="607695" cy="238125"/>
    <xdr:sp macro="" textlink="">
      <xdr:nvSpPr>
        <xdr:cNvPr id="13" name="Check Box 6" hidden="1">
          <a:extLst>
            <a:ext uri="{63B3BB69-23CF-44E3-9099-C40C66FF867C}">
              <a14:compatExt xmlns:a14="http://schemas.microsoft.com/office/drawing/2010/main" spid="_x0000_s6150"/>
            </a:ext>
            <a:ext uri="{FF2B5EF4-FFF2-40B4-BE49-F238E27FC236}">
              <a16:creationId xmlns:a16="http://schemas.microsoft.com/office/drawing/2014/main" id="{00000000-0008-0000-0100-00000D000000}"/>
            </a:ext>
          </a:extLst>
        </xdr:cNvPr>
        <xdr:cNvSpPr/>
      </xdr:nvSpPr>
      <xdr:spPr bwMode="auto">
        <a:xfrm>
          <a:off x="2143125" y="4972050"/>
          <a:ext cx="60769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a:t>
          </a:r>
        </a:p>
      </xdr:txBody>
    </xdr:sp>
    <xdr:clientData/>
  </xdr:oneCellAnchor>
  <xdr:oneCellAnchor>
    <xdr:from>
      <xdr:col>4</xdr:col>
      <xdr:colOff>95250</xdr:colOff>
      <xdr:row>29</xdr:row>
      <xdr:rowOff>161925</xdr:rowOff>
    </xdr:from>
    <xdr:ext cx="607695" cy="238125"/>
    <xdr:sp macro="" textlink="">
      <xdr:nvSpPr>
        <xdr:cNvPr id="14" name="Check Box 6" hidden="1">
          <a:extLst>
            <a:ext uri="{63B3BB69-23CF-44E3-9099-C40C66FF867C}">
              <a14:compatExt xmlns:a14="http://schemas.microsoft.com/office/drawing/2010/main" spid="_x0000_s6150"/>
            </a:ext>
            <a:ext uri="{FF2B5EF4-FFF2-40B4-BE49-F238E27FC236}">
              <a16:creationId xmlns:a16="http://schemas.microsoft.com/office/drawing/2014/main" id="{00000000-0008-0000-0100-00000E000000}"/>
            </a:ext>
          </a:extLst>
        </xdr:cNvPr>
        <xdr:cNvSpPr/>
      </xdr:nvSpPr>
      <xdr:spPr bwMode="auto">
        <a:xfrm>
          <a:off x="2143125" y="4972050"/>
          <a:ext cx="60769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a:t>
          </a:r>
        </a:p>
      </xdr:txBody>
    </xdr:sp>
    <xdr:clientData/>
  </xdr:oneCellAnchor>
  <xdr:oneCellAnchor>
    <xdr:from>
      <xdr:col>4</xdr:col>
      <xdr:colOff>95250</xdr:colOff>
      <xdr:row>32</xdr:row>
      <xdr:rowOff>161925</xdr:rowOff>
    </xdr:from>
    <xdr:ext cx="607695" cy="238125"/>
    <xdr:sp macro="" textlink="">
      <xdr:nvSpPr>
        <xdr:cNvPr id="15" name="Check Box 6" hidden="1">
          <a:extLst>
            <a:ext uri="{63B3BB69-23CF-44E3-9099-C40C66FF867C}">
              <a14:compatExt xmlns:a14="http://schemas.microsoft.com/office/drawing/2010/main" spid="_x0000_s6150"/>
            </a:ext>
            <a:ext uri="{FF2B5EF4-FFF2-40B4-BE49-F238E27FC236}">
              <a16:creationId xmlns:a16="http://schemas.microsoft.com/office/drawing/2014/main" id="{00000000-0008-0000-0100-00000F000000}"/>
            </a:ext>
          </a:extLst>
        </xdr:cNvPr>
        <xdr:cNvSpPr/>
      </xdr:nvSpPr>
      <xdr:spPr bwMode="auto">
        <a:xfrm>
          <a:off x="2143125" y="4972050"/>
          <a:ext cx="60769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a:t>
          </a:r>
        </a:p>
      </xdr:txBody>
    </xdr:sp>
    <xdr:clientData/>
  </xdr:oneCellAnchor>
  <xdr:oneCellAnchor>
    <xdr:from>
      <xdr:col>4</xdr:col>
      <xdr:colOff>95250</xdr:colOff>
      <xdr:row>32</xdr:row>
      <xdr:rowOff>161925</xdr:rowOff>
    </xdr:from>
    <xdr:ext cx="607695" cy="238125"/>
    <xdr:sp macro="" textlink="">
      <xdr:nvSpPr>
        <xdr:cNvPr id="16" name="Check Box 6" hidden="1">
          <a:extLst>
            <a:ext uri="{63B3BB69-23CF-44E3-9099-C40C66FF867C}">
              <a14:compatExt xmlns:a14="http://schemas.microsoft.com/office/drawing/2010/main" spid="_x0000_s6150"/>
            </a:ext>
            <a:ext uri="{FF2B5EF4-FFF2-40B4-BE49-F238E27FC236}">
              <a16:creationId xmlns:a16="http://schemas.microsoft.com/office/drawing/2014/main" id="{00000000-0008-0000-0100-000010000000}"/>
            </a:ext>
          </a:extLst>
        </xdr:cNvPr>
        <xdr:cNvSpPr/>
      </xdr:nvSpPr>
      <xdr:spPr bwMode="auto">
        <a:xfrm>
          <a:off x="2143125" y="4972050"/>
          <a:ext cx="60769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a:t>
          </a:r>
        </a:p>
      </xdr:txBody>
    </xdr:sp>
    <xdr:clientData/>
  </xdr:oneCellAnchor>
  <xdr:oneCellAnchor>
    <xdr:from>
      <xdr:col>4</xdr:col>
      <xdr:colOff>95250</xdr:colOff>
      <xdr:row>36</xdr:row>
      <xdr:rowOff>161925</xdr:rowOff>
    </xdr:from>
    <xdr:ext cx="607695" cy="238125"/>
    <xdr:sp macro="" textlink="">
      <xdr:nvSpPr>
        <xdr:cNvPr id="17" name="Check Box 6" hidden="1">
          <a:extLst>
            <a:ext uri="{63B3BB69-23CF-44E3-9099-C40C66FF867C}">
              <a14:compatExt xmlns:a14="http://schemas.microsoft.com/office/drawing/2010/main" spid="_x0000_s6150"/>
            </a:ext>
            <a:ext uri="{FF2B5EF4-FFF2-40B4-BE49-F238E27FC236}">
              <a16:creationId xmlns:a16="http://schemas.microsoft.com/office/drawing/2014/main" id="{00000000-0008-0000-0100-000011000000}"/>
            </a:ext>
          </a:extLst>
        </xdr:cNvPr>
        <xdr:cNvSpPr/>
      </xdr:nvSpPr>
      <xdr:spPr bwMode="auto">
        <a:xfrm>
          <a:off x="2143125" y="4972050"/>
          <a:ext cx="60769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a:t>
          </a:r>
        </a:p>
      </xdr:txBody>
    </xdr:sp>
    <xdr:clientData/>
  </xdr:oneCellAnchor>
  <xdr:oneCellAnchor>
    <xdr:from>
      <xdr:col>4</xdr:col>
      <xdr:colOff>95250</xdr:colOff>
      <xdr:row>36</xdr:row>
      <xdr:rowOff>161925</xdr:rowOff>
    </xdr:from>
    <xdr:ext cx="607695" cy="238125"/>
    <xdr:sp macro="" textlink="">
      <xdr:nvSpPr>
        <xdr:cNvPr id="18" name="Check Box 6" hidden="1">
          <a:extLst>
            <a:ext uri="{63B3BB69-23CF-44E3-9099-C40C66FF867C}">
              <a14:compatExt xmlns:a14="http://schemas.microsoft.com/office/drawing/2010/main" spid="_x0000_s6150"/>
            </a:ext>
            <a:ext uri="{FF2B5EF4-FFF2-40B4-BE49-F238E27FC236}">
              <a16:creationId xmlns:a16="http://schemas.microsoft.com/office/drawing/2014/main" id="{00000000-0008-0000-0100-000012000000}"/>
            </a:ext>
          </a:extLst>
        </xdr:cNvPr>
        <xdr:cNvSpPr/>
      </xdr:nvSpPr>
      <xdr:spPr bwMode="auto">
        <a:xfrm>
          <a:off x="2143125" y="4972050"/>
          <a:ext cx="60769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a:t>
          </a:r>
        </a:p>
      </xdr:txBody>
    </xdr:sp>
    <xdr:clientData/>
  </xdr:oneCellAnchor>
  <xdr:oneCellAnchor>
    <xdr:from>
      <xdr:col>11</xdr:col>
      <xdr:colOff>123825</xdr:colOff>
      <xdr:row>0</xdr:row>
      <xdr:rowOff>161925</xdr:rowOff>
    </xdr:from>
    <xdr:ext cx="6667500" cy="1786130"/>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7981950" y="161925"/>
          <a:ext cx="6667500" cy="1786130"/>
        </a:xfrm>
        <a:prstGeom prst="rect">
          <a:avLst/>
        </a:prstGeom>
        <a:solidFill>
          <a:sysClr val="window" lastClr="FFFFFF"/>
        </a:solidFill>
        <a:ln w="9525" cmpd="sng">
          <a:solidFill>
            <a:sysClr val="windowText" lastClr="000000"/>
          </a:solidFill>
        </a:ln>
        <a:effectLst/>
      </xdr:spPr>
      <xdr:txBody>
        <a:bodyPr vertOverflow="clip" horzOverflow="clip" wrap="square" lIns="72000" rIns="7200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様式１－１（全体）作成上の注意</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読みやすいフォントを使用し、文字色は黒、フォントサイズは</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10.5</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ポイントとしてください。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太字や下線等によるキーワードの強調は必要に応じて行ってください。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数字や英字は、自由記載の項目を除き半角としてください。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数字を記入する項目は、「名」や「％」などの単位は不要です。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日付を記入する項目は、「○○○○</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○○（西暦</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月</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日）」のかたちで記入してください。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項目順の入替え、列の挿入、各項目及び説明文の削除は行わないでください。 </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指定された提出資料以外の補足資料・参考資料の添付は不可とします。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xdr:txBody>
    </xdr:sp>
    <xdr:clientData/>
  </xdr:oneCellAnchor>
  <xdr:oneCellAnchor>
    <xdr:from>
      <xdr:col>11</xdr:col>
      <xdr:colOff>123825</xdr:colOff>
      <xdr:row>7</xdr:row>
      <xdr:rowOff>123825</xdr:rowOff>
    </xdr:from>
    <xdr:ext cx="6667500" cy="1574405"/>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7981950" y="2257425"/>
          <a:ext cx="6667500" cy="1574405"/>
        </a:xfrm>
        <a:prstGeom prst="rect">
          <a:avLst/>
        </a:prstGeom>
        <a:solidFill>
          <a:sysClr val="window" lastClr="FFFFFF"/>
        </a:solidFill>
        <a:ln w="9525" cmpd="sng">
          <a:solidFill>
            <a:sysClr val="windowText" lastClr="000000"/>
          </a:solidFill>
        </a:ln>
        <a:effectLst/>
      </xdr:spPr>
      <xdr:txBody>
        <a:bodyPr vertOverflow="clip" horzOverflow="clip" wrap="square" lIns="72000" rIns="7200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「１．基本情報」作成上の注意</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学校コードを記入しても大学名等が表示されない場合は、数式を削除し直接記入してください。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大学を新たに設置する計画の場合には、「学校コード」を空欄とし、大学名等の欄は数式を削除して直接記入してください。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「設置者・申請者」</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：大学の設置者（公立大学法人、学校法人等）とします。 </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「事務担当者連絡先」</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：最大で３名分記入することができます。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メールアドレスは確認漏れ等を防ぐため、可能であれば、</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係やメーリングリスト等、部署のアドレス</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を記入してください。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「事業計画名」</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：名称は任意ですが、大学名を含めてください。</a:t>
          </a:r>
        </a:p>
      </xdr:txBody>
    </xdr:sp>
    <xdr:clientData/>
  </xdr:oneCellAnchor>
  <xdr:oneCellAnchor>
    <xdr:from>
      <xdr:col>11</xdr:col>
      <xdr:colOff>133350</xdr:colOff>
      <xdr:row>19</xdr:row>
      <xdr:rowOff>76200</xdr:rowOff>
    </xdr:from>
    <xdr:ext cx="6667500" cy="515782"/>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7991475" y="4362450"/>
          <a:ext cx="6667500" cy="515782"/>
        </a:xfrm>
        <a:prstGeom prst="rect">
          <a:avLst/>
        </a:prstGeom>
        <a:solidFill>
          <a:sysClr val="window" lastClr="FFFFFF"/>
        </a:solidFill>
        <a:ln w="9525" cmpd="sng">
          <a:solidFill>
            <a:sysClr val="windowText" lastClr="000000"/>
          </a:solidFill>
        </a:ln>
        <a:effectLst/>
      </xdr:spPr>
      <xdr:txBody>
        <a:bodyPr vertOverflow="clip" horzOverflow="clip" wrap="square" lIns="72000" rIns="7200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「２．申請資格」作成上の注意</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いずれの欄も、該当の有無をプルダウンから選択します。</a:t>
          </a:r>
        </a:p>
      </xdr:txBody>
    </xdr:sp>
    <xdr:clientData/>
  </xdr:oneCellAnchor>
  <xdr:oneCellAnchor>
    <xdr:from>
      <xdr:col>11</xdr:col>
      <xdr:colOff>133350</xdr:colOff>
      <xdr:row>39</xdr:row>
      <xdr:rowOff>85725</xdr:rowOff>
    </xdr:from>
    <xdr:ext cx="6667500" cy="1997855"/>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7991475" y="8324850"/>
          <a:ext cx="6667500" cy="1997855"/>
        </a:xfrm>
        <a:prstGeom prst="rect">
          <a:avLst/>
        </a:prstGeom>
        <a:solidFill>
          <a:sysClr val="window" lastClr="FFFFFF"/>
        </a:solidFill>
        <a:ln w="9525" cmpd="sng">
          <a:solidFill>
            <a:sysClr val="windowText" lastClr="000000"/>
          </a:solidFill>
        </a:ln>
        <a:effectLst/>
      </xdr:spPr>
      <xdr:txBody>
        <a:bodyPr vertOverflow="clip" horzOverflow="clip" wrap="square" lIns="72000" rIns="7200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「３．申請要件」作成上の注意</a:t>
          </a:r>
          <a:endParaRPr kumimoji="1" lang="en-US" altLang="ja-JP"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申請要件①</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：「確認状況」欄はプルダウンから選択します。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「機関要件確認日」欄は、更新の届出に対する確認の通知が省略されているときは、届出をした日を記入します。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申請要件⑩</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：同一法人が運営する他の大学（短大を含む）の人数は含めず、</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学部等の設置等の計画を行う大学の人数のみ</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を記入してください。収容定員充足率は自動計算されます。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申請要件⑪</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：外部資金獲得額の３年分の平均額及び本事業における助成金の額の</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2.5%</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を上乗せした額のそれぞれについて金額を明記した上で計画を記入してください。なお、</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本事業における助成金の額の</a:t>
          </a:r>
          <a:r>
            <a:rPr kumimoji="1" lang="en-US" altLang="ja-JP"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2.5%</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は、助成金申請額で計算</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申請要件⑬</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：それぞれの項目についてプルダウンから選択します。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申請要件⑭</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：「申請の有無等」欄はプルダウンから選択します。</a:t>
          </a:r>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6</xdr:col>
      <xdr:colOff>133350</xdr:colOff>
      <xdr:row>0</xdr:row>
      <xdr:rowOff>200025</xdr:rowOff>
    </xdr:from>
    <xdr:ext cx="6667500" cy="1362681"/>
    <xdr:sp macro="" textlink="">
      <xdr:nvSpPr>
        <xdr:cNvPr id="3" name="テキスト ボックス 2">
          <a:extLst>
            <a:ext uri="{FF2B5EF4-FFF2-40B4-BE49-F238E27FC236}">
              <a16:creationId xmlns:a16="http://schemas.microsoft.com/office/drawing/2014/main" id="{C600D8AF-B510-4B14-B432-72D2ED13982F}"/>
            </a:ext>
          </a:extLst>
        </xdr:cNvPr>
        <xdr:cNvSpPr txBox="1"/>
      </xdr:nvSpPr>
      <xdr:spPr>
        <a:xfrm>
          <a:off x="8181975" y="200025"/>
          <a:ext cx="6667500" cy="1362681"/>
        </a:xfrm>
        <a:prstGeom prst="rect">
          <a:avLst/>
        </a:prstGeom>
        <a:solidFill>
          <a:sysClr val="window" lastClr="FFFFFF"/>
        </a:solidFill>
        <a:ln w="9525" cmpd="sng">
          <a:solidFill>
            <a:sysClr val="windowText" lastClr="000000"/>
          </a:solidFill>
        </a:ln>
        <a:effectLst/>
      </xdr:spPr>
      <xdr:txBody>
        <a:bodyPr vertOverflow="clip" horzOverflow="clip" wrap="square" lIns="72000" rIns="7200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様式１－４（全体）作成上の注意</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読みやすいフォントを使用し、文字色は黒としてください。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数字や英字は、自由記載の項目を除き半角としてください。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数字を記入する項目は、「円」などの単位は不要です。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項目順の入替え、列の挿入、各項目及び説明文の削除は行わないでください。 </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指定された提出資料以外の補足資料・参考資料の添付は不可とします。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xdr:txBody>
    </xdr:sp>
    <xdr:clientData/>
  </xdr:oneCellAnchor>
  <xdr:oneCellAnchor>
    <xdr:from>
      <xdr:col>6</xdr:col>
      <xdr:colOff>133350</xdr:colOff>
      <xdr:row>7</xdr:row>
      <xdr:rowOff>47625</xdr:rowOff>
    </xdr:from>
    <xdr:ext cx="6667500" cy="9124950"/>
    <xdr:sp macro="" textlink="">
      <xdr:nvSpPr>
        <xdr:cNvPr id="4" name="テキスト ボックス 3">
          <a:extLst>
            <a:ext uri="{FF2B5EF4-FFF2-40B4-BE49-F238E27FC236}">
              <a16:creationId xmlns:a16="http://schemas.microsoft.com/office/drawing/2014/main" id="{2298EE18-1110-4919-B58D-61459B629D44}"/>
            </a:ext>
          </a:extLst>
        </xdr:cNvPr>
        <xdr:cNvSpPr txBox="1"/>
      </xdr:nvSpPr>
      <xdr:spPr>
        <a:xfrm>
          <a:off x="8610600" y="1676400"/>
          <a:ext cx="6667500" cy="9124950"/>
        </a:xfrm>
        <a:prstGeom prst="rect">
          <a:avLst/>
        </a:prstGeom>
        <a:solidFill>
          <a:sysClr val="window" lastClr="FFFFFF"/>
        </a:solidFill>
        <a:ln w="9525" cmpd="sng">
          <a:solidFill>
            <a:sysClr val="windowText" lastClr="000000"/>
          </a:solidFill>
        </a:ln>
        <a:effectLst/>
      </xdr:spPr>
      <xdr:txBody>
        <a:bodyPr vertOverflow="clip" horzOverflow="clip" wrap="square" lIns="72000" rIns="7200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1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助成期間における各経費の明細</a:t>
          </a:r>
          <a:r>
            <a:rPr kumimoji="1" lang="ja-JP" altLang="ja-JP" sz="11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」作成上の注意</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記載欄が足りない場合は、行全体をコピーし、「コピーしたセルの挿入」により行を追加してください。（関数が反映するか確認願います）</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不要な行は</a:t>
          </a:r>
          <a:r>
            <a:rPr kumimoji="1" lang="ja-JP" altLang="en-US" sz="1000" b="0" i="0" u="sng"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非表示</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に、不要なシートは</a:t>
          </a:r>
          <a:r>
            <a:rPr kumimoji="1" lang="ja-JP" altLang="en-US" sz="1000" b="0" i="0" u="sng"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削除</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してください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消費税を含めた金額を記入してください。金額は、概算での記入を可とします。</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各経費の明細は「○○一式」などとせず、</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内訳が分かるように記入</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してください。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例　・○○室什器一式　→　○○室講義用机、○○室講義用椅子</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・○○室設備リース一式　→　○○室○○機リース、○○室○○機リース</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自己負担のみの場合も含め、各経費の明細を使途がわかるような名称で簡潔に記入してください。本事業の助成対象経費として支出が可能な経費は、本事業計画の遂行に必要な経費であり、本事業の目的を実現するための使途に限定されます。交付規則、公募要領及び助成金取扱要領を必ず確認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助成対象外の経費は、自己負担で支出する場合も含め本様式で計上しない</a:t>
          </a:r>
          <a:r>
            <a:rPr kumimoji="1" lang="ja-JP" altLang="en-US" sz="10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でください。</a:t>
          </a:r>
          <a:endParaRPr kumimoji="1" lang="en-US" altLang="ja-JP" sz="10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交付内定前</a:t>
          </a:r>
          <a:r>
            <a:rPr kumimoji="1" lang="ja-JP" altLang="en-US" sz="10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に契約を締結した案件に係る経費については、助成の対象となりません。</a:t>
          </a:r>
          <a:endParaRPr kumimoji="1" lang="en-US" altLang="ja-JP"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公募要領（別添１）のフェーズ２支援の算定フローに記載のとおり</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算定した助成金の額（事業費上限額基準の範囲内で特定された事業費</a:t>
          </a:r>
          <a:r>
            <a:rPr kumimoji="1" lang="en-US" altLang="ja-JP"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助成率）を助成金申請額の合計が下回っている場合、助成金申請額の範囲で助成金の額が決定</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されます。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助成金申請額のうち、人件費や謝金、旅費など、単価と回数（人数）で金額を算出している経費については、その単価と回数（人数）を内訳として記入してください。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複数年にわたる契約は、経費区分欄または備考欄、並びに様式１－３（２）フェーズごとの計画で明示が必要です。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委託・外注費のうち、本助成金の施設設備整備費で整備した施設設備の維持管理費については、 経費名欄または備考欄で該当の施設設備整備の名称が分かるよう記入してください。</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「自己負担額」</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：様式１－３（２）に記載の計画に関連する経費については記入してください。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「助成対象経費」</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：助成金申請額＋自己負担額が自動計算されます。公募要領（別添１）のフェーズ２支援の算定フローに記載のとおり、</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フェーズ２の助成対象経費の合計が事業費上限額基準を下回っている場合には、フェーズ２の助成対象経費の合計が事業費上限額基準の範囲内で特定された事業費</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となります。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「計画との関連等」</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：計画との関係がわかるよう、様式１－３（２）の</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各計画の番号（フェーズ</a:t>
          </a:r>
          <a:r>
            <a:rPr kumimoji="1" lang="en-US" altLang="ja-JP"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丸数字）</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をすべての経費について記入してください。また、</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束ねた計画の場合、いずれの学部等の設置等の計画に係る経費であるか</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を明示してください。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「備考」</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本助成事業において設置等を行う学部等以外の部局との共用施設設備等について、使用面積、定員数、エフォート等で按分して経費を計上している場合は、備考欄にその旨及び割合が分かるように記入してください。なお、事業に関係しない他部局部分の支出は、自己負担額にも計上しないで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「備考」</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：施設設備整備費・建物取得費については、備考欄に以下の項目を可能な範囲で記入してください。工期は開始（予定）年月と終了（予定）年月を記入します。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新築工事　ア）団地（キャンパス）名、イ）階数・面積、ウ）工期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改修工事　ア）団地（キャンパス）名、イ）改修面積、ウ）工期</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建築に係る用語の定義は以下のとおりです。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 新築</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建物のない敷地に新たに建物を建てること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 増築</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既存建物に建て増しを行い、建物の床面積を増加させること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（大学等の敷地内に別棟で建築する場合は、本事業においては新築として取り扱います）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 改築</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建物の全部又は一部の除却・滅失後に、従前の建物の用途・構造・規模の著しく異ならない建物を建てること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（著しく異なる場合は新築又は増築となります）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 改修</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建物の性能・機能を、原状あるいは初期の水準を超えて改善・改良すること（建物の耐震補強工事を含みます）</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6</xdr:col>
      <xdr:colOff>133350</xdr:colOff>
      <xdr:row>0</xdr:row>
      <xdr:rowOff>200025</xdr:rowOff>
    </xdr:from>
    <xdr:ext cx="6667500" cy="1362681"/>
    <xdr:sp macro="" textlink="">
      <xdr:nvSpPr>
        <xdr:cNvPr id="4" name="テキスト ボックス 3">
          <a:extLst>
            <a:ext uri="{FF2B5EF4-FFF2-40B4-BE49-F238E27FC236}">
              <a16:creationId xmlns:a16="http://schemas.microsoft.com/office/drawing/2014/main" id="{1B981016-2C56-4506-93E5-F5ADB6BA8ED0}"/>
            </a:ext>
          </a:extLst>
        </xdr:cNvPr>
        <xdr:cNvSpPr txBox="1"/>
      </xdr:nvSpPr>
      <xdr:spPr>
        <a:xfrm>
          <a:off x="8181975" y="200025"/>
          <a:ext cx="6667500" cy="1362681"/>
        </a:xfrm>
        <a:prstGeom prst="rect">
          <a:avLst/>
        </a:prstGeom>
        <a:solidFill>
          <a:sysClr val="window" lastClr="FFFFFF"/>
        </a:solidFill>
        <a:ln w="9525" cmpd="sng">
          <a:solidFill>
            <a:sysClr val="windowText" lastClr="000000"/>
          </a:solidFill>
        </a:ln>
        <a:effectLst/>
      </xdr:spPr>
      <xdr:txBody>
        <a:bodyPr vertOverflow="clip" horzOverflow="clip" wrap="square" lIns="72000" rIns="7200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様式１－４（全体）作成上の注意</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読みやすいフォントを使用し、文字色は黒としてください。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数字や英字は、自由記載の項目を除き半角としてください。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数字を記入する項目は、「円」などの単位は不要です。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項目順の入替え、列の挿入、各項目及び説明文の削除は行わないでください。 </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指定された提出資料以外の補足資料・参考資料の添付は不可とします。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xdr:txBody>
    </xdr:sp>
    <xdr:clientData/>
  </xdr:oneCellAnchor>
  <xdr:oneCellAnchor>
    <xdr:from>
      <xdr:col>6</xdr:col>
      <xdr:colOff>133350</xdr:colOff>
      <xdr:row>7</xdr:row>
      <xdr:rowOff>47625</xdr:rowOff>
    </xdr:from>
    <xdr:ext cx="6667500" cy="9429750"/>
    <xdr:sp macro="" textlink="">
      <xdr:nvSpPr>
        <xdr:cNvPr id="5" name="テキスト ボックス 4">
          <a:extLst>
            <a:ext uri="{FF2B5EF4-FFF2-40B4-BE49-F238E27FC236}">
              <a16:creationId xmlns:a16="http://schemas.microsoft.com/office/drawing/2014/main" id="{2BC48063-E91C-4419-8C4A-F1D48A3B114C}"/>
            </a:ext>
          </a:extLst>
        </xdr:cNvPr>
        <xdr:cNvSpPr txBox="1"/>
      </xdr:nvSpPr>
      <xdr:spPr>
        <a:xfrm>
          <a:off x="8610600" y="1676400"/>
          <a:ext cx="6667500" cy="9429750"/>
        </a:xfrm>
        <a:prstGeom prst="rect">
          <a:avLst/>
        </a:prstGeom>
        <a:solidFill>
          <a:sysClr val="window" lastClr="FFFFFF"/>
        </a:solidFill>
        <a:ln w="9525" cmpd="sng">
          <a:solidFill>
            <a:sysClr val="windowText" lastClr="000000"/>
          </a:solidFill>
        </a:ln>
        <a:effectLst/>
      </xdr:spPr>
      <xdr:txBody>
        <a:bodyPr vertOverflow="clip" horzOverflow="clip" wrap="square" lIns="72000" rIns="7200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1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助成期間における各経費の明細</a:t>
          </a:r>
          <a:r>
            <a:rPr kumimoji="1" lang="ja-JP" altLang="ja-JP" sz="11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」作成上の注意</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記載欄が足りない場合は、行全体をコピーし、「コピーしたセルの挿入」により行を追加してください。（関数が反映するか確認願います）</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不要な行は</a:t>
          </a:r>
          <a:r>
            <a:rPr kumimoji="1" lang="ja-JP" altLang="en-US" sz="1000" b="0" i="0" u="sng"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非表示</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に、不要なシートは</a:t>
          </a:r>
          <a:r>
            <a:rPr kumimoji="1" lang="ja-JP" altLang="en-US" sz="1000" b="0" i="0" u="sng"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削除</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してください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消費税を含めた金額を記入してください。金額は、概算での記入を可とします。</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各経費の明細は「○○一式」などとせず、</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内訳が分かるように記入</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してください。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例　・○○室什器一式　→　○○室講義用机、○○室講義用椅子</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・○○室設備リース一式　→　○○室○○機リース、○○室○○機リース</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自己負担のみの場合も含め、各経費の明細を使途がわかるような名称で簡潔に記入してください。本事業の助成対象経費として支出が可能な経費は、本事業計画の遂行に必要な経費であり、本事業の目的を実現するための使途に限定されます。交付規則、公募要領及び助成金取扱要領を必ず確認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助成対象外の経費は、自己負担で支出する場合も含め本様式で計上しない</a:t>
          </a:r>
          <a:r>
            <a:rPr kumimoji="1" lang="ja-JP" altLang="en-US" sz="10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でください。</a:t>
          </a:r>
          <a:endParaRPr kumimoji="1" lang="en-US" altLang="ja-JP" sz="10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交付内定前</a:t>
          </a:r>
          <a:r>
            <a:rPr kumimoji="1" lang="ja-JP" altLang="en-US" sz="10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に契約を締結した案件に係る経費については、助成の対象となりません。</a:t>
          </a:r>
          <a:endParaRPr kumimoji="1" lang="en-US" altLang="ja-JP"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公募要領（別添１）のフェーズ２支援の算定フローに記載のとおり</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算定した助成金の額（事業費上限額基準の範囲内で特定された事業費</a:t>
          </a:r>
          <a:r>
            <a:rPr kumimoji="1" lang="en-US" altLang="ja-JP"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助成率）を助成金申請額の合計が下回っている場合、助成金申請額の範囲で助成金の額が決定</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されます。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助成金申請額のうち、人件費や謝金、旅費など、単価と回数（人数）で金額を算出している経費については、その単価と回数（人数）を内訳として記入してください。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複数年にわたる契約は、経費区分欄または備考欄、並びに様式１－３（２）フェーズごとの計画で明示が必要です。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委託・外注費のうち、本助成金の施設設備整備費で整備した施設設備の維持管理費については、 経費名欄または備考欄で該当の施設設備整備の名称が分かるよう記入してください。</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「自己負担額」</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：様式１－３（２）に記載の計画に関連する経費については記入してください。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「助成対象経費」</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：助成金申請額＋自己負担額が自動計算されます。公募要領（別添１）のフェーズ２支援の算定フローに記載のとおり、</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フェーズ２の助成対象経費の合計が事業費上限額基準を下回っている場合には、フェーズ２の助成対象経費の合計が事業費上限額基準の範囲内で特定された事業費</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となります。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「計画との関連等」</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：計画との関係がわかるよう、様式１－３（２）の</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各計画の番号（フェーズ</a:t>
          </a:r>
          <a:r>
            <a:rPr kumimoji="1" lang="en-US" altLang="ja-JP"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丸数字）</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をすべての経費について記入してください。また、</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束ねた計画の場合、いずれの学部等の設置等の計画に係る経費であるか</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を明示してください。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「備考」</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本助成事業において設置等を行う学部等以外の部局との共用施設設備等について、使用面積、定員数、エフォート等で按分して経費を計上している場合は、備考欄にその旨及び割合が分かるように記入してください。なお、事業に関係しない他部局部分の支出は、自己負担額にも計上しないで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「備考」</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：施設設備整備費・建物取得費については、備考欄に以下の項目を可能な範囲で記入してください。工期は開始（予定）年月と終了（予定）年月を記入します。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新築工事　ア）団地（キャンパス）名、イ）階数・面積、ウ）工期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改修工事　ア）団地（キャンパス）名、イ）改修面積、ウ）工期</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建築に係る用語の定義は以下のとおりです。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 新築</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建物のない敷地に新たに建物を建てること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 増築</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既存建物に建て増しを行い、建物の床面積を増加させること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（大学等の敷地内に別棟で建築する場合は、本事業においては新築として取り扱います）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 改築</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建物の全部又は一部の除却・滅失後に、従前の建物の用途・構造・規模の著しく異ならない建物を建てること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（著しく異なる場合は新築又は増築となります）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 改修</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建物の性能・機能を、原状あるいは初期の水準を超えて改善・改良すること（建物の耐震補強工事を含みます）</a:t>
          </a:r>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6</xdr:col>
      <xdr:colOff>133350</xdr:colOff>
      <xdr:row>0</xdr:row>
      <xdr:rowOff>200025</xdr:rowOff>
    </xdr:from>
    <xdr:ext cx="6667500" cy="1362681"/>
    <xdr:sp macro="" textlink="">
      <xdr:nvSpPr>
        <xdr:cNvPr id="3" name="テキスト ボックス 2">
          <a:extLst>
            <a:ext uri="{FF2B5EF4-FFF2-40B4-BE49-F238E27FC236}">
              <a16:creationId xmlns:a16="http://schemas.microsoft.com/office/drawing/2014/main" id="{10D4E363-C00A-422F-BC8E-B9719145F1AC}"/>
            </a:ext>
          </a:extLst>
        </xdr:cNvPr>
        <xdr:cNvSpPr txBox="1"/>
      </xdr:nvSpPr>
      <xdr:spPr>
        <a:xfrm>
          <a:off x="8181975" y="200025"/>
          <a:ext cx="6667500" cy="1362681"/>
        </a:xfrm>
        <a:prstGeom prst="rect">
          <a:avLst/>
        </a:prstGeom>
        <a:solidFill>
          <a:sysClr val="window" lastClr="FFFFFF"/>
        </a:solidFill>
        <a:ln w="9525" cmpd="sng">
          <a:solidFill>
            <a:sysClr val="windowText" lastClr="000000"/>
          </a:solidFill>
        </a:ln>
        <a:effectLst/>
      </xdr:spPr>
      <xdr:txBody>
        <a:bodyPr vertOverflow="clip" horzOverflow="clip" wrap="square" lIns="72000" rIns="7200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様式１－４（全体）作成上の注意</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読みやすいフォントを使用し、文字色は黒としてください。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数字や英字は、自由記載の項目を除き半角としてください。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数字を記入する項目は、「円」などの単位は不要です。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項目順の入替え、列の挿入、各項目及び説明文の削除は行わないでください。 </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指定された提出資料以外の補足資料・参考資料の添付は不可とします。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xdr:txBody>
    </xdr:sp>
    <xdr:clientData/>
  </xdr:oneCellAnchor>
  <xdr:oneCellAnchor>
    <xdr:from>
      <xdr:col>6</xdr:col>
      <xdr:colOff>133350</xdr:colOff>
      <xdr:row>7</xdr:row>
      <xdr:rowOff>57149</xdr:rowOff>
    </xdr:from>
    <xdr:ext cx="6667500" cy="9258301"/>
    <xdr:sp macro="" textlink="">
      <xdr:nvSpPr>
        <xdr:cNvPr id="4" name="テキスト ボックス 3">
          <a:extLst>
            <a:ext uri="{FF2B5EF4-FFF2-40B4-BE49-F238E27FC236}">
              <a16:creationId xmlns:a16="http://schemas.microsoft.com/office/drawing/2014/main" id="{01A75D48-963D-47BC-81A2-118A501CC2CE}"/>
            </a:ext>
          </a:extLst>
        </xdr:cNvPr>
        <xdr:cNvSpPr txBox="1"/>
      </xdr:nvSpPr>
      <xdr:spPr>
        <a:xfrm>
          <a:off x="8610600" y="1685924"/>
          <a:ext cx="6667500" cy="9258301"/>
        </a:xfrm>
        <a:prstGeom prst="rect">
          <a:avLst/>
        </a:prstGeom>
        <a:solidFill>
          <a:sysClr val="window" lastClr="FFFFFF"/>
        </a:solidFill>
        <a:ln w="9525" cmpd="sng">
          <a:solidFill>
            <a:sysClr val="windowText" lastClr="000000"/>
          </a:solidFill>
        </a:ln>
        <a:effectLst/>
      </xdr:spPr>
      <xdr:txBody>
        <a:bodyPr vertOverflow="clip" horzOverflow="clip" wrap="square" lIns="72000" rIns="7200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1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助成期間における各経費の明細</a:t>
          </a:r>
          <a:r>
            <a:rPr kumimoji="1" lang="ja-JP" altLang="ja-JP" sz="11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」作成上の注意</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記載欄が足りない場合は、行全体をコピーし、「コピーしたセルの挿入」により行を追加してください。（関数が反映するか確認願います）</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不要な行は</a:t>
          </a:r>
          <a:r>
            <a:rPr kumimoji="1" lang="ja-JP" altLang="en-US" sz="1000" b="0" i="0" u="sng"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非表示</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に、不要なシートは</a:t>
          </a:r>
          <a:r>
            <a:rPr kumimoji="1" lang="ja-JP" altLang="en-US" sz="1000" b="0" i="0" u="sng"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削除</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してください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消費税を含めた金額を記入してください。金額は、概算での記入を可とします。</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各経費の明細は「○○一式」などとせず、</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内訳が分かるように記入</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してください。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例　・○○室什器一式　→　○○室講義用机、○○室講義用椅子</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・○○室設備リース一式　→　○○室○○機リース、○○室○○機リース</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自己負担のみの場合も含め、各経費の明細を使途がわかるような名称で簡潔に記入してください。本事業の助成対象経費として支出が可能な経費は、本事業計画の遂行に必要な経費であり、本事業の目的を実現するための使途に限定されます。交付規則、公募要領及び助成金取扱要領を必ず確認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助成対象外の経費は、自己負担で支出する場合も含め本様式で計上しない</a:t>
          </a:r>
          <a:r>
            <a:rPr kumimoji="1" lang="ja-JP" altLang="en-US" sz="10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でください。</a:t>
          </a:r>
          <a:endParaRPr kumimoji="1" lang="en-US" altLang="ja-JP" sz="10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交付内定前</a:t>
          </a:r>
          <a:r>
            <a:rPr kumimoji="1" lang="ja-JP" altLang="en-US" sz="10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に契約を締結した案件に係る経費については、助成の対象となりません。</a:t>
          </a:r>
          <a:endParaRPr kumimoji="1" lang="en-US" altLang="ja-JP"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公募要領（別添１）のフェーズ２支援の算定フローに記載のとおり</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算定した助成金の額（事業費上限額基準の範囲内で特定された事業費</a:t>
          </a:r>
          <a:r>
            <a:rPr kumimoji="1" lang="en-US" altLang="ja-JP"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助成率）を助成金申請額の合計が下回っている場合、助成金申請額の範囲で助成金の額が決定</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されます。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助成金申請額のうち、人件費や謝金、旅費など、単価と回数（人数）で金額を算出している経費については、その単価と回数（人数）を内訳として記入してください。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複数年にわたる契約は、経費区分欄または備考欄、並びに様式１－３（２）フェーズごとの計画で明示が必要です。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委託・外注費のうち、本助成金の施設設備整備費で整備した施設設備の維持管理費については、 経費名欄または備考欄で該当の施設設備整備の名称が分かるよう記入してください。</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「自己負担額」</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：様式１－３（２）に記載の計画に関連する経費については記入してください。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「助成対象経費」</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：助成金申請額＋自己負担額が自動計算されます。公募要領（別添１）のフェーズ２支援の算定フローに記載のとおり、</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フェーズ２の助成対象経費の合計が事業費上限額基準を下回っている場合には、フェーズ２の助成対象経費の合計が事業費上限額基準の範囲内で特定された事業費</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となります。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「計画との関連等」</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：計画との関係がわかるよう、様式１－３（２）の</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各計画の番号（フェーズ</a:t>
          </a:r>
          <a:r>
            <a:rPr kumimoji="1" lang="en-US" altLang="ja-JP"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丸数字）</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をすべての経費について記入してください。また、</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束ねた計画の場合、いずれの学部等の設置等の計画に係る経費であるか</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を明示してください。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「備考」</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本助成事業において設置等を行う学部等以外の部局との共用施設設備等について、使用面積、定員数、エフォート等で按分して経費を計上している場合は、備考欄にその旨及び割合が分かるように記入してください。なお、事業に関係しない他部局部分の支出は、自己負担額にも計上しないで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「備考」</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：施設設備整備費・建物取得費については、備考欄に以下の項目を可能な範囲で記入してください。工期は開始（予定）年月と終了（予定）年月を記入します。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新築工事　ア）団地（キャンパス）名、イ）階数・面積、ウ）工期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改修工事　ア）団地（キャンパス）名、イ）改修面積、ウ）工期</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建築に係る用語の定義は以下のとおりです。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 新築</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建物のない敷地に新たに建物を建てること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 増築</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既存建物に建て増しを行い、建物の床面積を増加させること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（大学等の敷地内に別棟で建築する場合は、本事業においては新築として取り扱います）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 改築</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建物の全部又は一部の除却・滅失後に、従前の建物の用途・構造・規模の著しく異ならない建物を建てること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（著しく異なる場合は新築又は増築となります）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 改修</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建物の性能・機能を、原状あるいは初期の水準を超えて改善・改良すること（建物の耐震補強工事を含みます）</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6</xdr:col>
      <xdr:colOff>133350</xdr:colOff>
      <xdr:row>0</xdr:row>
      <xdr:rowOff>200025</xdr:rowOff>
    </xdr:from>
    <xdr:ext cx="6667500" cy="1362681"/>
    <xdr:sp macro="" textlink="">
      <xdr:nvSpPr>
        <xdr:cNvPr id="3" name="テキスト ボックス 2">
          <a:extLst>
            <a:ext uri="{FF2B5EF4-FFF2-40B4-BE49-F238E27FC236}">
              <a16:creationId xmlns:a16="http://schemas.microsoft.com/office/drawing/2014/main" id="{9663BBDB-CD61-4983-8F69-FDF53BC7CA10}"/>
            </a:ext>
          </a:extLst>
        </xdr:cNvPr>
        <xdr:cNvSpPr txBox="1"/>
      </xdr:nvSpPr>
      <xdr:spPr>
        <a:xfrm>
          <a:off x="8181975" y="200025"/>
          <a:ext cx="6667500" cy="1362681"/>
        </a:xfrm>
        <a:prstGeom prst="rect">
          <a:avLst/>
        </a:prstGeom>
        <a:solidFill>
          <a:sysClr val="window" lastClr="FFFFFF"/>
        </a:solidFill>
        <a:ln w="9525" cmpd="sng">
          <a:solidFill>
            <a:sysClr val="windowText" lastClr="000000"/>
          </a:solidFill>
        </a:ln>
        <a:effectLst/>
      </xdr:spPr>
      <xdr:txBody>
        <a:bodyPr vertOverflow="clip" horzOverflow="clip" wrap="square" lIns="72000" rIns="7200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様式１－４（全体）作成上の注意</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読みやすいフォントを使用し、文字色は黒としてください。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数字や英字は、自由記載の項目を除き半角としてください。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数字を記入する項目は、「円」などの単位は不要です。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項目順の入替え、列の挿入、各項目及び説明文の削除は行わないでください。 </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指定された提出資料以外の補足資料・参考資料の添付は不可とします。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xdr:txBody>
    </xdr:sp>
    <xdr:clientData/>
  </xdr:oneCellAnchor>
  <xdr:oneCellAnchor>
    <xdr:from>
      <xdr:col>6</xdr:col>
      <xdr:colOff>133350</xdr:colOff>
      <xdr:row>7</xdr:row>
      <xdr:rowOff>57149</xdr:rowOff>
    </xdr:from>
    <xdr:ext cx="6667500" cy="9172576"/>
    <xdr:sp macro="" textlink="">
      <xdr:nvSpPr>
        <xdr:cNvPr id="4" name="テキスト ボックス 3">
          <a:extLst>
            <a:ext uri="{FF2B5EF4-FFF2-40B4-BE49-F238E27FC236}">
              <a16:creationId xmlns:a16="http://schemas.microsoft.com/office/drawing/2014/main" id="{2D367B73-B14A-45FF-91B2-340EE4C8AC86}"/>
            </a:ext>
          </a:extLst>
        </xdr:cNvPr>
        <xdr:cNvSpPr txBox="1"/>
      </xdr:nvSpPr>
      <xdr:spPr>
        <a:xfrm>
          <a:off x="8610600" y="1685924"/>
          <a:ext cx="6667500" cy="9172576"/>
        </a:xfrm>
        <a:prstGeom prst="rect">
          <a:avLst/>
        </a:prstGeom>
        <a:solidFill>
          <a:sysClr val="window" lastClr="FFFFFF"/>
        </a:solidFill>
        <a:ln w="9525" cmpd="sng">
          <a:solidFill>
            <a:sysClr val="windowText" lastClr="000000"/>
          </a:solidFill>
        </a:ln>
        <a:effectLst/>
      </xdr:spPr>
      <xdr:txBody>
        <a:bodyPr vertOverflow="clip" horzOverflow="clip" wrap="square" lIns="72000" rIns="7200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1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助成期間における各経費の明細</a:t>
          </a:r>
          <a:r>
            <a:rPr kumimoji="1" lang="ja-JP" altLang="ja-JP" sz="11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」作成上の注意</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記載欄が足りない場合は、行全体をコピーし、「コピーしたセルの挿入」により行を追加してください。（関数が反映するか確認願います）</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不要な行は</a:t>
          </a:r>
          <a:r>
            <a:rPr kumimoji="1" lang="ja-JP" altLang="en-US" sz="1000" b="0" i="0" u="sng"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非表示</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に、不要なシートは</a:t>
          </a:r>
          <a:r>
            <a:rPr kumimoji="1" lang="ja-JP" altLang="en-US" sz="1000" b="0" i="0" u="sng"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削除</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してください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消費税を含めた金額を記入してください。金額は、概算での記入を可とします。</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各経費の明細は「○○一式」などとせず、</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内訳が分かるように記入</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してください。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例　・○○室什器一式　→　○○室講義用机、○○室講義用椅子</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・○○室設備リース一式　→　○○室○○機リース、○○室○○機リース</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自己負担のみの場合も含め、各経費の明細を使途がわかるような名称で簡潔に記入してください。本事業の助成対象経費として支出が可能な経費は、本事業計画の遂行に必要な経費であり、本事業の目的を実現するための使途に限定されます。交付規則、公募要領及び助成金取扱要領を必ず確認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助成対象外の経費は、自己負担で支出する場合も含め本様式で計上しない</a:t>
          </a:r>
          <a:r>
            <a:rPr kumimoji="1" lang="ja-JP" altLang="en-US" sz="10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でください。</a:t>
          </a:r>
          <a:endParaRPr kumimoji="1" lang="en-US" altLang="ja-JP" sz="10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交付内定前</a:t>
          </a:r>
          <a:r>
            <a:rPr kumimoji="1" lang="ja-JP" altLang="en-US" sz="10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に契約を締結した案件に係る経費については、助成の対象となりません。</a:t>
          </a:r>
          <a:endParaRPr kumimoji="1" lang="en-US" altLang="ja-JP"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公募要領（別添１）のフェーズ２支援の算定フローに記載のとおり</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算定した助成金の額（事業費上限額基準の範囲内で特定された事業費</a:t>
          </a:r>
          <a:r>
            <a:rPr kumimoji="1" lang="en-US" altLang="ja-JP"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助成率）を助成金申請額の合計が下回っている場合、助成金申請額の範囲で助成金の額が決定</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されます。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助成金申請額のうち、人件費や謝金、旅費など、単価と回数（人数）で金額を算出している経費については、その単価と回数（人数）を内訳として記入してください。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複数年にわたる契約は、経費区分欄または備考欄、並びに様式１－３（２）フェーズごとの計画で明示が必要です。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委託・外注費のうち、本助成金の施設設備整備費で整備した施設設備の維持管理費については、 経費名欄または備考欄で該当の施設設備整備の名称が分かるよう記入してください。</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「自己負担額」</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：様式１－３（２）に記載の計画に関連する経費については記入してください。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「助成対象経費」</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：助成金申請額＋自己負担額が自動計算されます。公募要領（別添１）のフェーズ２支援の算定フローに記載のとおり、</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フェーズ２の助成対象経費の合計が事業費上限額基準を下回っている場合には、フェーズ２の助成対象経費の合計が事業費上限額基準の範囲内で特定された事業費</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となります。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「計画との関連等」</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：計画との関係がわかるよう、様式１－３（２）の</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各計画の番号（フェーズ</a:t>
          </a:r>
          <a:r>
            <a:rPr kumimoji="1" lang="en-US" altLang="ja-JP"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丸数字）</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をすべての経費について記入してください。また、</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束ねた計画の場合、いずれの学部等の設置等の計画に係る経費であるか</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を明示してください。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「備考」</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本助成事業において設置等を行う学部等以外の部局との共用施設設備等について、使用面積、定員数、エフォート等で按分して経費を計上している場合は、備考欄にその旨及び割合が分かるように記入してください。なお、事業に関係しない他部局部分の支出は、自己負担額にも計上しないで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「備考」</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：施設設備整備費・建物取得費については、備考欄に以下の項目を可能な範囲で記入してください。工期は開始（予定）年月と終了（予定）年月を記入します。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新築工事　ア）団地（キャンパス）名、イ）階数・面積、ウ）工期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改修工事　ア）団地（キャンパス）名、イ）改修面積、ウ）工期</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建築に係る用語の定義は以下のとおりです。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 新築</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建物のない敷地に新たに建物を建てること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 増築</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既存建物に建て増しを行い、建物の床面積を増加させること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（大学等の敷地内に別棟で建築する場合は、本事業においては新築として取り扱います）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 改築</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建物の全部又は一部の除却・滅失後に、従前の建物の用途・構造・規模の著しく異ならない建物を建てること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（著しく異なる場合は新築又は増築となります）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 改修</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建物の性能・機能を、原状あるいは初期の水準を超えて改善・改良すること（建物の耐震補強工事を含みます）</a:t>
          </a:r>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6</xdr:col>
      <xdr:colOff>133350</xdr:colOff>
      <xdr:row>0</xdr:row>
      <xdr:rowOff>200025</xdr:rowOff>
    </xdr:from>
    <xdr:ext cx="6667500" cy="1362681"/>
    <xdr:sp macro="" textlink="">
      <xdr:nvSpPr>
        <xdr:cNvPr id="3" name="テキスト ボックス 2">
          <a:extLst>
            <a:ext uri="{FF2B5EF4-FFF2-40B4-BE49-F238E27FC236}">
              <a16:creationId xmlns:a16="http://schemas.microsoft.com/office/drawing/2014/main" id="{3A6F0722-045E-4356-BF89-771097EEEE6A}"/>
            </a:ext>
          </a:extLst>
        </xdr:cNvPr>
        <xdr:cNvSpPr txBox="1"/>
      </xdr:nvSpPr>
      <xdr:spPr>
        <a:xfrm>
          <a:off x="8181975" y="200025"/>
          <a:ext cx="6667500" cy="1362681"/>
        </a:xfrm>
        <a:prstGeom prst="rect">
          <a:avLst/>
        </a:prstGeom>
        <a:solidFill>
          <a:sysClr val="window" lastClr="FFFFFF"/>
        </a:solidFill>
        <a:ln w="9525" cmpd="sng">
          <a:solidFill>
            <a:sysClr val="windowText" lastClr="000000"/>
          </a:solidFill>
        </a:ln>
        <a:effectLst/>
      </xdr:spPr>
      <xdr:txBody>
        <a:bodyPr vertOverflow="clip" horzOverflow="clip" wrap="square" lIns="72000" rIns="7200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様式１－４（全体）作成上の注意</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読みやすいフォントを使用し、文字色は黒としてください。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数字や英字は、自由記載の項目を除き半角としてください。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数字を記入する項目は、「円」などの単位は不要です。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項目順の入替え、列の挿入、各項目及び説明文の削除は行わないでください。 </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指定された提出資料以外の補足資料・参考資料の添付は不可とします。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xdr:txBody>
    </xdr:sp>
    <xdr:clientData/>
  </xdr:oneCellAnchor>
  <xdr:oneCellAnchor>
    <xdr:from>
      <xdr:col>6</xdr:col>
      <xdr:colOff>133350</xdr:colOff>
      <xdr:row>7</xdr:row>
      <xdr:rowOff>28574</xdr:rowOff>
    </xdr:from>
    <xdr:ext cx="6667500" cy="9134475"/>
    <xdr:sp macro="" textlink="">
      <xdr:nvSpPr>
        <xdr:cNvPr id="4" name="テキスト ボックス 3">
          <a:extLst>
            <a:ext uri="{FF2B5EF4-FFF2-40B4-BE49-F238E27FC236}">
              <a16:creationId xmlns:a16="http://schemas.microsoft.com/office/drawing/2014/main" id="{8AC82860-F0F2-4503-B543-C53DF1E36397}"/>
            </a:ext>
          </a:extLst>
        </xdr:cNvPr>
        <xdr:cNvSpPr txBox="1"/>
      </xdr:nvSpPr>
      <xdr:spPr>
        <a:xfrm>
          <a:off x="8610600" y="1685924"/>
          <a:ext cx="6667500" cy="9134475"/>
        </a:xfrm>
        <a:prstGeom prst="rect">
          <a:avLst/>
        </a:prstGeom>
        <a:solidFill>
          <a:sysClr val="window" lastClr="FFFFFF"/>
        </a:solidFill>
        <a:ln w="9525" cmpd="sng">
          <a:solidFill>
            <a:sysClr val="windowText" lastClr="000000"/>
          </a:solidFill>
        </a:ln>
        <a:effectLst/>
      </xdr:spPr>
      <xdr:txBody>
        <a:bodyPr vertOverflow="clip" horzOverflow="clip" wrap="square" lIns="72000" rIns="7200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1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助成期間における各経費の明細</a:t>
          </a:r>
          <a:r>
            <a:rPr kumimoji="1" lang="ja-JP" altLang="ja-JP" sz="11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」作成上の注意</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記載欄が足りない場合は、行全体をコピーし、「コピーしたセルの挿入」により行を追加してください。（関数が反映するか確認願います）</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不要な行は</a:t>
          </a:r>
          <a:r>
            <a:rPr kumimoji="1" lang="ja-JP" altLang="en-US" sz="1000" b="0" i="0" u="sng"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非表示</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に、不要なシートは</a:t>
          </a:r>
          <a:r>
            <a:rPr kumimoji="1" lang="ja-JP" altLang="en-US" sz="1000" b="0" i="0" u="sng"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削除</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してください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消費税を含めた金額を記入してください。金額は、概算での記入を可とします。</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各経費の明細は「○○一式」などとせず、</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内訳が分かるように記入</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してください。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例　・○○室什器一式　→　○○室講義用机、○○室講義用椅子</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・○○室設備リース一式　→　○○室○○機リース、○○室○○機リース</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自己負担のみの場合も含め、各経費の明細を使途がわかるような名称で簡潔に記入してください。本事業の助成対象経費として支出が可能な経費は、本事業計画の遂行に必要な経費であり、本事業の目的を実現するための使途に限定されます。交付規則、公募要領及び助成金取扱要領を必ず確認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助成対象外の経費は、自己負担で支出する場合も含め本様式で計上しない</a:t>
          </a:r>
          <a:r>
            <a:rPr kumimoji="1" lang="ja-JP" altLang="en-US" sz="10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でください。</a:t>
          </a:r>
          <a:endParaRPr kumimoji="1" lang="en-US" altLang="ja-JP" sz="10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交付内定前</a:t>
          </a:r>
          <a:r>
            <a:rPr kumimoji="1" lang="ja-JP" altLang="en-US" sz="10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に契約を締結した案件に係る経費については、助成の対象となりません。</a:t>
          </a:r>
          <a:endParaRPr kumimoji="1" lang="en-US" altLang="ja-JP"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公募要領（別添１）のフェーズ２支援の算定フローに記載のとおり</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算定した助成金の額（事業費上限額基準の範囲内で特定された事業費</a:t>
          </a:r>
          <a:r>
            <a:rPr kumimoji="1" lang="en-US" altLang="ja-JP"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助成率）を助成金申請額の合計が下回っている場合、助成金申請額の範囲で助成金の額が決定</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されます。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助成金申請額のうち、人件費や謝金、旅費など、単価と回数（人数）で金額を算出している経費については、その単価と回数（人数）を内訳として記入してください。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複数年にわたる契約は、経費区分欄または備考欄、並びに様式１－３（２）フェーズごとの計画で明示が必要です。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委託・外注費のうち、本助成金の施設設備整備費で整備した施設設備の維持管理費については、 経費名欄または備考欄で該当の施設設備整備の名称が分かるよう記入してください。</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「自己負担額」</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：様式１－３（２）に記載の計画に関連する経費については記入してください。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「助成対象経費」</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：助成金申請額＋自己負担額が自動計算されます。公募要領（別添１）のフェーズ２支援の算定フローに記載のとおり、</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フェーズ２の助成対象経費の合計が事業費上限額基準を下回っている場合には、フェーズ２の助成対象経費の合計が事業費上限額基準の範囲内で特定された事業費</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となります。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「計画との関連等」</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：計画との関係がわかるよう、様式１－３（２）の</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各計画の番号（フェーズ</a:t>
          </a:r>
          <a:r>
            <a:rPr kumimoji="1" lang="en-US" altLang="ja-JP"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丸数字）</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をすべての経費について記入してください。また、</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束ねた計画の場合、いずれの学部等の設置等の計画に係る経費であるか</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を明示してください。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「備考」</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本助成事業において設置等を行う学部等以外の部局との共用施設設備等について、使用面積、定員数、エフォート等で按分して経費を計上している場合は、備考欄にその旨及び割合が分かるように記入してください。なお、事業に関係しない他部局部分の支出は、自己負担額にも計上しないで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「備考」</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：施設設備整備費・建物取得費については、備考欄に以下の項目を可能な範囲で記入してください。工期は開始（予定）年月と終了（予定）年月を記入します。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新築工事　ア）団地（キャンパス）名、イ）階数・面積、ウ）工期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改修工事　ア）団地（キャンパス）名、イ）改修面積、ウ）工期</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建築に係る用語の定義は以下のとおりです。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 新築</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建物のない敷地に新たに建物を建てること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 増築</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既存建物に建て増しを行い、建物の床面積を増加させること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（大学等の敷地内に別棟で建築する場合は、本事業においては新築として取り扱います）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 改築</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建物の全部又は一部の除却・滅失後に、従前の建物の用途・構造・規模の著しく異ならない建物を建てること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（著しく異なる場合は新築又は増築となります）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 改修</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建物の性能・機能を、原状あるいは初期の水準を超えて改善・改良すること（建物の耐震補強工事を含みます）</a:t>
          </a:r>
        </a:p>
      </xdr:txBody>
    </xdr:sp>
    <xdr:clientData/>
  </xdr:oneCellAnchor>
</xdr:wsDr>
</file>

<file path=xl/drawings/drawing15.xml><?xml version="1.0" encoding="utf-8"?>
<xdr:wsDr xmlns:xdr="http://schemas.openxmlformats.org/drawingml/2006/spreadsheetDrawing" xmlns:a="http://schemas.openxmlformats.org/drawingml/2006/main">
  <xdr:oneCellAnchor>
    <xdr:from>
      <xdr:col>6</xdr:col>
      <xdr:colOff>133350</xdr:colOff>
      <xdr:row>0</xdr:row>
      <xdr:rowOff>200025</xdr:rowOff>
    </xdr:from>
    <xdr:ext cx="6667500" cy="1362681"/>
    <xdr:sp macro="" textlink="">
      <xdr:nvSpPr>
        <xdr:cNvPr id="3" name="テキスト ボックス 2">
          <a:extLst>
            <a:ext uri="{FF2B5EF4-FFF2-40B4-BE49-F238E27FC236}">
              <a16:creationId xmlns:a16="http://schemas.microsoft.com/office/drawing/2014/main" id="{F307E74A-04BD-4DC7-AADB-7D35EA91C6F2}"/>
            </a:ext>
          </a:extLst>
        </xdr:cNvPr>
        <xdr:cNvSpPr txBox="1"/>
      </xdr:nvSpPr>
      <xdr:spPr>
        <a:xfrm>
          <a:off x="8181975" y="200025"/>
          <a:ext cx="6667500" cy="1362681"/>
        </a:xfrm>
        <a:prstGeom prst="rect">
          <a:avLst/>
        </a:prstGeom>
        <a:solidFill>
          <a:sysClr val="window" lastClr="FFFFFF"/>
        </a:solidFill>
        <a:ln w="9525" cmpd="sng">
          <a:solidFill>
            <a:sysClr val="windowText" lastClr="000000"/>
          </a:solidFill>
        </a:ln>
        <a:effectLst/>
      </xdr:spPr>
      <xdr:txBody>
        <a:bodyPr vertOverflow="clip" horzOverflow="clip" wrap="square" lIns="72000" rIns="7200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様式１－４（全体）作成上の注意</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読みやすいフォントを使用し、文字色は黒としてください。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数字や英字は、自由記載の項目を除き半角としてください。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数字を記入する項目は、「円」などの単位は不要です。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項目順の入替え、列の挿入、各項目及び説明文の削除は行わないでください。 </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指定された提出資料以外の補足資料・参考資料の添付は不可とします。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xdr:txBody>
    </xdr:sp>
    <xdr:clientData/>
  </xdr:oneCellAnchor>
  <xdr:oneCellAnchor>
    <xdr:from>
      <xdr:col>6</xdr:col>
      <xdr:colOff>133350</xdr:colOff>
      <xdr:row>7</xdr:row>
      <xdr:rowOff>28574</xdr:rowOff>
    </xdr:from>
    <xdr:ext cx="6667500" cy="9124951"/>
    <xdr:sp macro="" textlink="">
      <xdr:nvSpPr>
        <xdr:cNvPr id="6" name="テキスト ボックス 3">
          <a:extLst>
            <a:ext uri="{FF2B5EF4-FFF2-40B4-BE49-F238E27FC236}">
              <a16:creationId xmlns:a16="http://schemas.microsoft.com/office/drawing/2014/main" id="{FABA1CB2-9398-4DC9-9891-9B9E26444683}"/>
            </a:ext>
          </a:extLst>
        </xdr:cNvPr>
        <xdr:cNvSpPr txBox="1"/>
      </xdr:nvSpPr>
      <xdr:spPr>
        <a:xfrm>
          <a:off x="8610600" y="1685924"/>
          <a:ext cx="6667500" cy="9124951"/>
        </a:xfrm>
        <a:prstGeom prst="rect">
          <a:avLst/>
        </a:prstGeom>
        <a:solidFill>
          <a:sysClr val="window" lastClr="FFFFFF"/>
        </a:solidFill>
        <a:ln w="9525" cmpd="sng">
          <a:solidFill>
            <a:sysClr val="windowText" lastClr="000000"/>
          </a:solidFill>
        </a:ln>
        <a:effectLst/>
      </xdr:spPr>
      <xdr:txBody>
        <a:bodyPr vertOverflow="clip" horzOverflow="clip" wrap="square" lIns="72000" rIns="7200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1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助成期間における各経費の明細</a:t>
          </a:r>
          <a:r>
            <a:rPr kumimoji="1" lang="ja-JP" altLang="ja-JP" sz="11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」作成上の注意</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記載欄が足りない場合は、行全体をコピーし、「コピーしたセルの挿入」により行を追加してください。（関数が反映するか確認願います）</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不要な行は</a:t>
          </a:r>
          <a:r>
            <a:rPr kumimoji="1" lang="ja-JP" altLang="en-US" sz="1000" b="0" i="0" u="sng"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非表示</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に、不要なシートは</a:t>
          </a:r>
          <a:r>
            <a:rPr kumimoji="1" lang="ja-JP" altLang="en-US" sz="1000" b="0" i="0" u="sng"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削除</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してください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消費税を含めた金額を記入してください。金額は、概算での記入を可とします。</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各経費の明細は「○○一式」などとせず、</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内訳が分かるように記入</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してください。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例　・○○室什器一式　→　○○室講義用机、○○室講義用椅子</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・○○室設備リース一式　→　○○室○○機リース、○○室○○機リース</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自己負担のみの場合も含め、各経費の明細を使途がわかるような名称で簡潔に記入してください。本事業の助成対象経費として支出が可能な経費は、本事業計画の遂行に必要な経費であり、本事業の目的を実現するための使途に限定されます。交付規則、公募要領及び助成金取扱要領を必ず確認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助成対象外の経費は、自己負担で支出する場合も含め本様式で計上しない</a:t>
          </a:r>
          <a:r>
            <a:rPr kumimoji="1" lang="ja-JP" altLang="en-US" sz="10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でください。</a:t>
          </a:r>
          <a:endParaRPr kumimoji="1" lang="en-US" altLang="ja-JP" sz="10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交付内定前</a:t>
          </a:r>
          <a:r>
            <a:rPr kumimoji="1" lang="ja-JP" altLang="en-US" sz="10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に契約を締結した案件に係る経費については、助成の対象となりません。</a:t>
          </a:r>
          <a:endParaRPr kumimoji="1" lang="en-US" altLang="ja-JP"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公募要領（別添１）のフェーズ２支援の算定フローに記載のとおり</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算定した助成金の額（事業費上限額基準の範囲内で特定された事業費</a:t>
          </a:r>
          <a:r>
            <a:rPr kumimoji="1" lang="en-US" altLang="ja-JP"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助成率）を助成金申請額の合計が下回っている場合、助成金申請額の範囲で助成金の額が決定</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されます。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助成金申請額のうち、人件費や謝金、旅費など、単価と回数（人数）で金額を算出している経費については、その単価と回数（人数）を内訳として記入してください。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複数年にわたる契約は、経費区分欄または備考欄、並びに様式１－３（２）フェーズごとの計画で明示が必要です。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委託・外注費のうち、本助成金の施設設備整備費で整備した施設設備の維持管理費については、 経費名欄または備考欄で該当の施設設備整備の名称が分かるよう記入してください。</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「自己負担額」</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：様式１－３（２）に記載の計画に関連する経費については記入してください。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「助成対象経費」</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：助成金申請額＋自己負担額が自動計算されます。公募要領（別添１）のフェーズ２支援の算定フローに記載のとおり、</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フェーズ２の助成対象経費の合計が事業費上限額基準を下回っている場合には、フェーズ２の助成対象経費の合計が事業費上限額基準の範囲内で特定された事業費</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となります。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「計画との関連等」</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：計画との関係がわかるよう、様式１－３（２）の</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各計画の番号（フェーズ</a:t>
          </a:r>
          <a:r>
            <a:rPr kumimoji="1" lang="en-US" altLang="ja-JP"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丸数字）</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をすべての経費について記入してください。また、</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束ねた計画の場合、いずれの学部等の設置等の計画に係る経費であるか</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を明示してください。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「備考」</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本助成事業において設置等を行う学部等以外の部局との共用施設設備等について、使用面積、定員数、エフォート等で按分して経費を計上している場合は、備考欄にその旨及び割合が分かるように記入してください。なお、事業に関係しない他部局部分の支出は、自己負担額にも計上しないで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「備考」</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：施設設備整備費・建物取得費については、備考欄に以下の項目を可能な範囲で記入してください。工期は開始（予定）年月と終了（予定）年月を記入します。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新築工事　ア）団地（キャンパス）名、イ）階数・面積、ウ）工期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改修工事　ア）団地（キャンパス）名、イ）改修面積、ウ）工期</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建築に係る用語の定義は以下のとおりです。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 新築</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建物のない敷地に新たに建物を建てること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 増築</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既存建物に建て増しを行い、建物の床面積を増加させること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（大学等の敷地内に別棟で建築する場合は、本事業においては新築として取り扱います）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 改築</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建物の全部又は一部の除却・滅失後に、従前の建物の用途・構造・規模の著しく異ならない建物を建てること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（著しく異なる場合は新築又は増築となります）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 改修</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建物の性能・機能を、原状あるいは初期の水準を超えて改善・改良すること（建物の耐震補強工事を含みます）</a:t>
          </a:r>
        </a:p>
      </xdr:txBody>
    </xdr:sp>
    <xdr:clientData/>
  </xdr:oneCellAnchor>
</xdr:wsDr>
</file>

<file path=xl/drawings/drawing16.xml><?xml version="1.0" encoding="utf-8"?>
<xdr:wsDr xmlns:xdr="http://schemas.openxmlformats.org/drawingml/2006/spreadsheetDrawing" xmlns:a="http://schemas.openxmlformats.org/drawingml/2006/main">
  <xdr:oneCellAnchor>
    <xdr:from>
      <xdr:col>6</xdr:col>
      <xdr:colOff>133350</xdr:colOff>
      <xdr:row>0</xdr:row>
      <xdr:rowOff>200025</xdr:rowOff>
    </xdr:from>
    <xdr:ext cx="6667500" cy="1362681"/>
    <xdr:sp macro="" textlink="">
      <xdr:nvSpPr>
        <xdr:cNvPr id="3" name="テキスト ボックス 2">
          <a:extLst>
            <a:ext uri="{FF2B5EF4-FFF2-40B4-BE49-F238E27FC236}">
              <a16:creationId xmlns:a16="http://schemas.microsoft.com/office/drawing/2014/main" id="{ED0B3002-55DA-4F3B-9E9C-0873E3A06EEA}"/>
            </a:ext>
          </a:extLst>
        </xdr:cNvPr>
        <xdr:cNvSpPr txBox="1"/>
      </xdr:nvSpPr>
      <xdr:spPr>
        <a:xfrm>
          <a:off x="8181975" y="200025"/>
          <a:ext cx="6667500" cy="1362681"/>
        </a:xfrm>
        <a:prstGeom prst="rect">
          <a:avLst/>
        </a:prstGeom>
        <a:solidFill>
          <a:sysClr val="window" lastClr="FFFFFF"/>
        </a:solidFill>
        <a:ln w="9525" cmpd="sng">
          <a:solidFill>
            <a:sysClr val="windowText" lastClr="000000"/>
          </a:solidFill>
        </a:ln>
        <a:effectLst/>
      </xdr:spPr>
      <xdr:txBody>
        <a:bodyPr vertOverflow="clip" horzOverflow="clip" wrap="square" lIns="72000" rIns="7200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様式１－４（全体）作成上の注意</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読みやすいフォントを使用し、文字色は黒としてください。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数字や英字は、自由記載の項目を除き半角としてください。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数字を記入する項目は、「円」などの単位は不要です。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項目順の入替え、列の挿入、各項目及び説明文の削除は行わないでください。 </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指定された提出資料以外の補足資料・参考資料の添付は不可とします。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xdr:txBody>
    </xdr:sp>
    <xdr:clientData/>
  </xdr:oneCellAnchor>
  <xdr:oneCellAnchor>
    <xdr:from>
      <xdr:col>6</xdr:col>
      <xdr:colOff>133350</xdr:colOff>
      <xdr:row>7</xdr:row>
      <xdr:rowOff>28574</xdr:rowOff>
    </xdr:from>
    <xdr:ext cx="6667500" cy="9210675"/>
    <xdr:sp macro="" textlink="">
      <xdr:nvSpPr>
        <xdr:cNvPr id="4" name="テキスト ボックス 3">
          <a:extLst>
            <a:ext uri="{FF2B5EF4-FFF2-40B4-BE49-F238E27FC236}">
              <a16:creationId xmlns:a16="http://schemas.microsoft.com/office/drawing/2014/main" id="{35EE4CF6-EDDA-4E07-82F3-B4481FF64208}"/>
            </a:ext>
          </a:extLst>
        </xdr:cNvPr>
        <xdr:cNvSpPr txBox="1"/>
      </xdr:nvSpPr>
      <xdr:spPr>
        <a:xfrm>
          <a:off x="8610600" y="1685924"/>
          <a:ext cx="6667500" cy="9210675"/>
        </a:xfrm>
        <a:prstGeom prst="rect">
          <a:avLst/>
        </a:prstGeom>
        <a:solidFill>
          <a:sysClr val="window" lastClr="FFFFFF"/>
        </a:solidFill>
        <a:ln w="9525" cmpd="sng">
          <a:solidFill>
            <a:sysClr val="windowText" lastClr="000000"/>
          </a:solidFill>
        </a:ln>
        <a:effectLst/>
      </xdr:spPr>
      <xdr:txBody>
        <a:bodyPr vertOverflow="clip" horzOverflow="clip" wrap="square" lIns="72000" rIns="7200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1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助成期間における各経費の明細</a:t>
          </a:r>
          <a:r>
            <a:rPr kumimoji="1" lang="ja-JP" altLang="ja-JP" sz="11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」作成上の注意</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記載欄が足りない場合は、行全体をコピーし、「コピーしたセルの挿入」により行を追加してください。（関数が反映するか確認願います）</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不要な行は</a:t>
          </a:r>
          <a:r>
            <a:rPr kumimoji="1" lang="ja-JP" altLang="en-US" sz="1000" b="0" i="0" u="sng"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非表示</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に、不要なシートは</a:t>
          </a:r>
          <a:r>
            <a:rPr kumimoji="1" lang="ja-JP" altLang="en-US" sz="1000" b="0" i="0" u="sng"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削除</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してください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消費税を含めた金額を記入してください。金額は、概算での記入を可とします。</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各経費の明細は「○○一式」などとせず、</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内訳が分かるように記入</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してください。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例　・○○室什器一式　→　○○室講義用机、○○室講義用椅子</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・○○室設備リース一式　→　○○室○○機リース、○○室○○機リース</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自己負担のみの場合も含め、各経費の明細を使途がわかるような名称で簡潔に記入してください。本事業の助成対象経費として支出が可能な経費は、本事業計画の遂行に必要な経費であり、本事業の目的を実現するための使途に限定されます。交付規則、公募要領及び助成金取扱要領を必ず確認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助成対象外の経費は、自己負担で支出する場合も含め本様式で計上しない</a:t>
          </a:r>
          <a:r>
            <a:rPr kumimoji="1" lang="ja-JP" altLang="en-US" sz="10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でください。</a:t>
          </a:r>
          <a:endParaRPr kumimoji="1" lang="en-US" altLang="ja-JP" sz="10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交付内定前</a:t>
          </a:r>
          <a:r>
            <a:rPr kumimoji="1" lang="ja-JP" altLang="en-US" sz="10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に契約を締結した案件に係る経費については、助成の対象となりません。</a:t>
          </a:r>
          <a:endParaRPr kumimoji="1" lang="en-US" altLang="ja-JP"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公募要領（別添１）のフェーズ２支援の算定フローに記載のとおり</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算定した助成金の額（事業費上限額基準の範囲内で特定された事業費</a:t>
          </a:r>
          <a:r>
            <a:rPr kumimoji="1" lang="en-US" altLang="ja-JP"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助成率）を助成金申請額の合計が下回っている場合、助成金申請額の範囲で助成金の額が決定</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されます。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助成金申請額のうち、人件費や謝金、旅費など、単価と回数（人数）で金額を算出している経費については、その単価と回数（人数）を内訳として記入してください。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複数年にわたる契約は、経費区分欄または備考欄、並びに様式１－３（２）フェーズごとの計画で明示が必要です。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委託・外注費のうち、本助成金の施設設備整備費で整備した施設設備の維持管理費については、 経費名欄または備考欄で該当の施設設備整備の名称が分かるよう記入してください。</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「自己負担額」</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：様式１－３（２）に記載の計画に関連する経費については記入してください。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「助成対象経費」</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：助成金申請額＋自己負担額が自動計算されます。公募要領（別添１）のフェーズ２支援の算定フローに記載のとおり、</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フェーズ２の助成対象経費の合計が事業費上限額基準を下回っている場合には、フェーズ２の助成対象経費の合計が事業費上限額基準の範囲内で特定された事業費</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となります。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「計画との関連等」</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：計画との関係がわかるよう、様式１－３（２）の</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各計画の番号（フェーズ</a:t>
          </a:r>
          <a:r>
            <a:rPr kumimoji="1" lang="en-US" altLang="ja-JP"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丸数字）</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をすべての経費について記入してください。また、</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束ねた計画の場合、いずれの学部等の設置等の計画に係る経費であるか</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を明示してください。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「備考」</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本助成事業において設置等を行う学部等以外の部局との共用施設設備等について、使用面積、定員数、エフォート等で按分して経費を計上している場合は、備考欄にその旨及び割合が分かるように記入してください。なお、事業に関係しない他部局部分の支出は、自己負担額にも計上しないで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「備考」</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：施設設備整備費・建物取得費については、備考欄に以下の項目を可能な範囲で記入してください。工期は開始（予定）年月と終了（予定）年月を記入します。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新築工事　ア）団地（キャンパス）名、イ）階数・面積、ウ）工期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改修工事　ア）団地（キャンパス）名、イ）改修面積、ウ）工期</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建築に係る用語の定義は以下のとおりです。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 新築</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建物のない敷地に新たに建物を建てること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 増築</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既存建物に建て増しを行い、建物の床面積を増加させること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（大学等の敷地内に別棟で建築する場合は、本事業においては新築として取り扱います）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 改築</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建物の全部又は一部の除却・滅失後に、従前の建物の用途・構造・規模の著しく異ならない建物を建てること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（著しく異なる場合は新築又は増築となります）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 改修</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建物の性能・機能を、原状あるいは初期の水準を超えて改善・改良すること（建物の耐震補強工事を含みます）</a:t>
          </a:r>
        </a:p>
      </xdr:txBody>
    </xdr:sp>
    <xdr:clientData/>
  </xdr:oneCellAnchor>
</xdr:wsDr>
</file>

<file path=xl/drawings/drawing17.xml><?xml version="1.0" encoding="utf-8"?>
<xdr:wsDr xmlns:xdr="http://schemas.openxmlformats.org/drawingml/2006/spreadsheetDrawing" xmlns:a="http://schemas.openxmlformats.org/drawingml/2006/main">
  <xdr:oneCellAnchor>
    <xdr:from>
      <xdr:col>6</xdr:col>
      <xdr:colOff>133350</xdr:colOff>
      <xdr:row>0</xdr:row>
      <xdr:rowOff>200025</xdr:rowOff>
    </xdr:from>
    <xdr:ext cx="6667500" cy="1362681"/>
    <xdr:sp macro="" textlink="">
      <xdr:nvSpPr>
        <xdr:cNvPr id="3" name="テキスト ボックス 2">
          <a:extLst>
            <a:ext uri="{FF2B5EF4-FFF2-40B4-BE49-F238E27FC236}">
              <a16:creationId xmlns:a16="http://schemas.microsoft.com/office/drawing/2014/main" id="{656C0ECD-97F5-4A02-80AD-EA3A3AAFF7C8}"/>
            </a:ext>
          </a:extLst>
        </xdr:cNvPr>
        <xdr:cNvSpPr txBox="1"/>
      </xdr:nvSpPr>
      <xdr:spPr>
        <a:xfrm>
          <a:off x="8181975" y="200025"/>
          <a:ext cx="6667500" cy="1362681"/>
        </a:xfrm>
        <a:prstGeom prst="rect">
          <a:avLst/>
        </a:prstGeom>
        <a:solidFill>
          <a:sysClr val="window" lastClr="FFFFFF"/>
        </a:solidFill>
        <a:ln w="9525" cmpd="sng">
          <a:solidFill>
            <a:sysClr val="windowText" lastClr="000000"/>
          </a:solidFill>
        </a:ln>
        <a:effectLst/>
      </xdr:spPr>
      <xdr:txBody>
        <a:bodyPr vertOverflow="clip" horzOverflow="clip" wrap="square" lIns="72000" rIns="7200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様式１－４（全体）作成上の注意</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読みやすいフォントを使用し、文字色は黒としてください。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数字や英字は、自由記載の項目を除き半角としてください。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数字を記入する項目は、「円」などの単位は不要です。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項目順の入替え、列の挿入、各項目及び説明文の削除は行わないでください。 </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指定された提出資料以外の補足資料・参考資料の添付は不可とします。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xdr:txBody>
    </xdr:sp>
    <xdr:clientData/>
  </xdr:oneCellAnchor>
  <xdr:oneCellAnchor>
    <xdr:from>
      <xdr:col>6</xdr:col>
      <xdr:colOff>133350</xdr:colOff>
      <xdr:row>7</xdr:row>
      <xdr:rowOff>28575</xdr:rowOff>
    </xdr:from>
    <xdr:ext cx="6667500" cy="9163050"/>
    <xdr:sp macro="" textlink="">
      <xdr:nvSpPr>
        <xdr:cNvPr id="4" name="テキスト ボックス 3">
          <a:extLst>
            <a:ext uri="{FF2B5EF4-FFF2-40B4-BE49-F238E27FC236}">
              <a16:creationId xmlns:a16="http://schemas.microsoft.com/office/drawing/2014/main" id="{BC9CF774-0E97-45FF-B12E-BE362CFDD71F}"/>
            </a:ext>
          </a:extLst>
        </xdr:cNvPr>
        <xdr:cNvSpPr txBox="1"/>
      </xdr:nvSpPr>
      <xdr:spPr>
        <a:xfrm>
          <a:off x="8610600" y="1685925"/>
          <a:ext cx="6667500" cy="9163050"/>
        </a:xfrm>
        <a:prstGeom prst="rect">
          <a:avLst/>
        </a:prstGeom>
        <a:solidFill>
          <a:sysClr val="window" lastClr="FFFFFF"/>
        </a:solidFill>
        <a:ln w="9525" cmpd="sng">
          <a:solidFill>
            <a:sysClr val="windowText" lastClr="000000"/>
          </a:solidFill>
        </a:ln>
        <a:effectLst/>
      </xdr:spPr>
      <xdr:txBody>
        <a:bodyPr vertOverflow="clip" horzOverflow="clip" wrap="square" lIns="72000" rIns="7200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1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助成期間における各経費の明細</a:t>
          </a:r>
          <a:r>
            <a:rPr kumimoji="1" lang="ja-JP" altLang="ja-JP" sz="11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」作成上の注意</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記載欄が足りない場合は、行全体をコピーし、「コピーしたセルの挿入」により行を追加してください。（関数が反映するか確認願います）</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不要な行は</a:t>
          </a:r>
          <a:r>
            <a:rPr kumimoji="1" lang="ja-JP" altLang="en-US" sz="1000" b="0" i="0" u="sng"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非表示</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に、不要なシートは</a:t>
          </a:r>
          <a:r>
            <a:rPr kumimoji="1" lang="ja-JP" altLang="en-US" sz="1000" b="0" i="0" u="sng"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削除</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してください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消費税を含めた金額を記入してください。金額は、概算での記入を可とします。</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各経費の明細は「○○一式」などとせず、</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内訳が分かるように記入</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してください。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例　・○○室什器一式　→　○○室講義用机、○○室講義用椅子</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・○○室設備リース一式　→　○○室○○機リース、○○室○○機リース</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自己負担のみの場合も含め、各経費の明細を使途がわかるような名称で簡潔に記入してください。本事業の助成対象経費として支出が可能な経費は、本事業計画の遂行に必要な経費であり、本事業の目的を実現するための使途に限定されます。交付規則、公募要領及び助成金取扱要領を必ず確認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助成対象外の経費は、自己負担で支出する場合も含め本様式で計上しない</a:t>
          </a:r>
          <a:r>
            <a:rPr kumimoji="1" lang="ja-JP" altLang="en-US" sz="10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でください。</a:t>
          </a:r>
          <a:endParaRPr kumimoji="1" lang="en-US" altLang="ja-JP" sz="10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交付内定前</a:t>
          </a:r>
          <a:r>
            <a:rPr kumimoji="1" lang="ja-JP" altLang="en-US" sz="10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に契約を締結した案件に係る経費については、助成の対象となりません。</a:t>
          </a:r>
          <a:endParaRPr kumimoji="1" lang="en-US" altLang="ja-JP"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公募要領（別添１）のフェーズ２支援の算定フローに記載のとおり</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算定した助成金の額（事業費上限額基準の範囲内で特定された事業費</a:t>
          </a:r>
          <a:r>
            <a:rPr kumimoji="1" lang="en-US" altLang="ja-JP"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助成率）を助成金申請額の合計が下回っている場合、助成金申請額の範囲で助成金の額が決定</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されます。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助成金申請額のうち、人件費や謝金、旅費など、単価と回数（人数）で金額を算出している経費については、その単価と回数（人数）を内訳として記入してください。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複数年にわたる契約は、経費区分欄または備考欄、並びに様式１－３（２）フェーズごとの計画で明示が必要です。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委託・外注費のうち、本助成金の施設設備整備費で整備した施設設備の維持管理費については、 経費名欄または備考欄で該当の施設設備整備の名称が分かるよう記入してください。</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「自己負担額」</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：様式１－３（２）に記載の計画に関連する経費については記入してください。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「助成対象経費」</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：助成金申請額＋自己負担額が自動計算されます。公募要領（別添１）のフェーズ２支援の算定フローに記載のとおり、</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フェーズ２の助成対象経費の合計が事業費上限額基準を下回っている場合には、フェーズ２の助成対象経費の合計が事業費上限額基準の範囲内で特定された事業費</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となります。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「計画との関連等」</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：計画との関係がわかるよう、様式１－３（２）の</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各計画の番号（フェーズ</a:t>
          </a:r>
          <a:r>
            <a:rPr kumimoji="1" lang="en-US" altLang="ja-JP"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丸数字）</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をすべての経費について記入してください。また、</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束ねた計画の場合、いずれの学部等の設置等の計画に係る経費であるか</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を明示してください。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「備考」</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本助成事業において設置等を行う学部等以外の部局との共用施設設備等について、使用面積、定員数、エフォート等で按分して経費を計上している場合は、備考欄にその旨及び割合が分かるように記入してください。なお、事業に関係しない他部局部分の支出は、自己負担額にも計上しないで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「備考」</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：施設設備整備費・建物取得費については、備考欄に以下の項目を可能な範囲で記入してください。工期は開始（予定）年月と終了（予定）年月を記入します。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新築工事　ア）団地（キャンパス）名、イ）階数・面積、ウ）工期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改修工事　ア）団地（キャンパス）名、イ）改修面積、ウ）工期</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建築に係る用語の定義は以下のとおりです。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 新築</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建物のない敷地に新たに建物を建てること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 増築</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既存建物に建て増しを行い、建物の床面積を増加させること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（大学等の敷地内に別棟で建築する場合は、本事業においては新築として取り扱います）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 改築</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建物の全部又は一部の除却・滅失後に、従前の建物の用途・構造・規模の著しく異ならない建物を建てること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（著しく異なる場合は新築又は増築となります）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 改修</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建物の性能・機能を、原状あるいは初期の水準を超えて改善・改良すること（建物の耐震補強工事を含みます）</a:t>
          </a:r>
        </a:p>
      </xdr:txBody>
    </xdr:sp>
    <xdr:clientData/>
  </xdr:oneCellAnchor>
</xdr:wsDr>
</file>

<file path=xl/drawings/drawing18.xml><?xml version="1.0" encoding="utf-8"?>
<xdr:wsDr xmlns:xdr="http://schemas.openxmlformats.org/drawingml/2006/spreadsheetDrawing" xmlns:a="http://schemas.openxmlformats.org/drawingml/2006/main">
  <xdr:oneCellAnchor>
    <xdr:from>
      <xdr:col>13</xdr:col>
      <xdr:colOff>165160</xdr:colOff>
      <xdr:row>0</xdr:row>
      <xdr:rowOff>218536</xdr:rowOff>
    </xdr:from>
    <xdr:ext cx="6667500" cy="939231"/>
    <xdr:sp macro="" textlink="">
      <xdr:nvSpPr>
        <xdr:cNvPr id="4" name="テキスト ボックス 3">
          <a:extLst>
            <a:ext uri="{FF2B5EF4-FFF2-40B4-BE49-F238E27FC236}">
              <a16:creationId xmlns:a16="http://schemas.microsoft.com/office/drawing/2014/main" id="{E4E8BFE6-7E3C-4A6D-9532-1E187CAD4115}"/>
            </a:ext>
          </a:extLst>
        </xdr:cNvPr>
        <xdr:cNvSpPr txBox="1"/>
      </xdr:nvSpPr>
      <xdr:spPr>
        <a:xfrm>
          <a:off x="8451910" y="218536"/>
          <a:ext cx="6667500" cy="939231"/>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rIns="72000" rtlCol="0" anchor="t">
          <a:spAutoFit/>
        </a:bodyPr>
        <a:lstStyle/>
        <a:p>
          <a:r>
            <a:rPr kumimoji="1" lang="ja-JP" altLang="en-US" sz="1000" b="1">
              <a:latin typeface="Meiryo UI" panose="020B0604030504040204" pitchFamily="50" charset="-128"/>
              <a:ea typeface="Meiryo UI" panose="020B0604030504040204" pitchFamily="50" charset="-128"/>
            </a:rPr>
            <a:t>事業概要の公表について</a:t>
          </a:r>
          <a:endParaRPr kumimoji="1" lang="en-US" altLang="ja-JP" sz="1000" b="1">
            <a:latin typeface="Meiryo UI" panose="020B0604030504040204" pitchFamily="50" charset="-128"/>
            <a:ea typeface="Meiryo UI" panose="020B0604030504040204" pitchFamily="50" charset="-128"/>
          </a:endParaRPr>
        </a:p>
        <a:p>
          <a:r>
            <a:rPr kumimoji="1" lang="en-US" altLang="ja-JP" sz="1000">
              <a:latin typeface="Meiryo UI" panose="020B0604030504040204" pitchFamily="50" charset="-128"/>
              <a:ea typeface="Meiryo UI" panose="020B0604030504040204" pitchFamily="50" charset="-128"/>
            </a:rPr>
            <a:t>※</a:t>
          </a:r>
          <a:r>
            <a:rPr kumimoji="1" lang="ja-JP" altLang="en-US" sz="1000">
              <a:latin typeface="Meiryo UI" panose="020B0604030504040204" pitchFamily="50" charset="-128"/>
              <a:ea typeface="Meiryo UI" panose="020B0604030504040204" pitchFamily="50" charset="-128"/>
            </a:rPr>
            <a:t>事業計画が選定された場合、選定後（</a:t>
          </a:r>
          <a:r>
            <a:rPr kumimoji="1" lang="en-US" altLang="ja-JP" sz="1000">
              <a:latin typeface="Meiryo UI" panose="020B0604030504040204" pitchFamily="50" charset="-128"/>
              <a:ea typeface="Meiryo UI" panose="020B0604030504040204" pitchFamily="50" charset="-128"/>
            </a:rPr>
            <a:t>7</a:t>
          </a:r>
          <a:r>
            <a:rPr kumimoji="1" lang="ja-JP" altLang="en-US" sz="1000">
              <a:latin typeface="Meiryo UI" panose="020B0604030504040204" pitchFamily="50" charset="-128"/>
              <a:ea typeface="Meiryo UI" panose="020B0604030504040204" pitchFamily="50" charset="-128"/>
            </a:rPr>
            <a:t>～</a:t>
          </a:r>
          <a:r>
            <a:rPr kumimoji="1" lang="en-US" altLang="ja-JP" sz="1000">
              <a:latin typeface="Meiryo UI" panose="020B0604030504040204" pitchFamily="50" charset="-128"/>
              <a:ea typeface="Meiryo UI" panose="020B0604030504040204" pitchFamily="50" charset="-128"/>
            </a:rPr>
            <a:t>8</a:t>
          </a:r>
          <a:r>
            <a:rPr kumimoji="1" lang="ja-JP" altLang="en-US" sz="1000">
              <a:latin typeface="Meiryo UI" panose="020B0604030504040204" pitchFamily="50" charset="-128"/>
              <a:ea typeface="Meiryo UI" panose="020B0604030504040204" pitchFamily="50" charset="-128"/>
            </a:rPr>
            <a:t>月頃予定）に当様式を機構ウェブサイトに掲載して公表します。</a:t>
          </a:r>
          <a:endParaRPr kumimoji="1" lang="en-US" altLang="ja-JP" sz="1000">
            <a:latin typeface="Meiryo UI" panose="020B0604030504040204" pitchFamily="50" charset="-128"/>
            <a:ea typeface="Meiryo UI" panose="020B0604030504040204" pitchFamily="50" charset="-128"/>
          </a:endParaRPr>
        </a:p>
        <a:p>
          <a:r>
            <a:rPr kumimoji="1" lang="ja-JP" altLang="en-US" sz="1000">
              <a:latin typeface="Meiryo UI" panose="020B0604030504040204" pitchFamily="50" charset="-128"/>
              <a:ea typeface="Meiryo UI" panose="020B0604030504040204" pitchFamily="50" charset="-128"/>
            </a:rPr>
            <a:t>　 全部または一部を非公表としたり、申請時点から定員数等を変更したりすることはできません。</a:t>
          </a:r>
          <a:endParaRPr kumimoji="1" lang="en-US" altLang="ja-JP" sz="1000">
            <a:latin typeface="Meiryo UI" panose="020B0604030504040204" pitchFamily="50" charset="-128"/>
            <a:ea typeface="Meiryo UI" panose="020B0604030504040204" pitchFamily="50" charset="-128"/>
          </a:endParaRPr>
        </a:p>
        <a:p>
          <a:r>
            <a:rPr kumimoji="1" lang="en-US" altLang="ja-JP" sz="1000">
              <a:latin typeface="Meiryo UI" panose="020B0604030504040204" pitchFamily="50" charset="-128"/>
              <a:ea typeface="Meiryo UI" panose="020B0604030504040204" pitchFamily="50" charset="-128"/>
            </a:rPr>
            <a:t>※</a:t>
          </a:r>
          <a:r>
            <a:rPr kumimoji="1" lang="ja-JP" altLang="en-US" sz="1000">
              <a:latin typeface="Meiryo UI" panose="020B0604030504040204" pitchFamily="50" charset="-128"/>
              <a:ea typeface="Meiryo UI" panose="020B0604030504040204" pitchFamily="50" charset="-128"/>
            </a:rPr>
            <a:t>申請書を一括で</a:t>
          </a:r>
          <a:r>
            <a:rPr kumimoji="1" lang="en-US" altLang="ja-JP" sz="1000">
              <a:latin typeface="Meiryo UI" panose="020B0604030504040204" pitchFamily="50" charset="-128"/>
              <a:ea typeface="Meiryo UI" panose="020B0604030504040204" pitchFamily="50" charset="-128"/>
            </a:rPr>
            <a:t>PDF</a:t>
          </a:r>
          <a:r>
            <a:rPr kumimoji="1" lang="ja-JP" altLang="en-US" sz="1000">
              <a:latin typeface="Meiryo UI" panose="020B0604030504040204" pitchFamily="50" charset="-128"/>
              <a:ea typeface="Meiryo UI" panose="020B0604030504040204" pitchFamily="50" charset="-128"/>
            </a:rPr>
            <a:t>変換する際は、このシートを含めないでください。</a:t>
          </a:r>
        </a:p>
      </xdr:txBody>
    </xdr:sp>
    <xdr:clientData/>
  </xdr:oneCellAnchor>
  <xdr:oneCellAnchor>
    <xdr:from>
      <xdr:col>13</xdr:col>
      <xdr:colOff>165160</xdr:colOff>
      <xdr:row>3</xdr:row>
      <xdr:rowOff>95250</xdr:rowOff>
    </xdr:from>
    <xdr:ext cx="6667500" cy="515782"/>
    <xdr:sp macro="" textlink="">
      <xdr:nvSpPr>
        <xdr:cNvPr id="5" name="テキスト ボックス 4">
          <a:extLst>
            <a:ext uri="{FF2B5EF4-FFF2-40B4-BE49-F238E27FC236}">
              <a16:creationId xmlns:a16="http://schemas.microsoft.com/office/drawing/2014/main" id="{AA4387C9-DF06-4A65-A7AC-9A4BFD8511AF}"/>
            </a:ext>
          </a:extLst>
        </xdr:cNvPr>
        <xdr:cNvSpPr txBox="1"/>
      </xdr:nvSpPr>
      <xdr:spPr>
        <a:xfrm>
          <a:off x="9080560" y="1209675"/>
          <a:ext cx="6667500" cy="515782"/>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rIns="72000" rtlCol="0" anchor="t">
          <a:spAutoFit/>
        </a:bodyPr>
        <a:lstStyle/>
        <a:p>
          <a:r>
            <a:rPr kumimoji="1" lang="ja-JP" altLang="en-US" sz="1000" b="1">
              <a:latin typeface="Meiryo UI" panose="020B0604030504040204" pitchFamily="50" charset="-128"/>
              <a:ea typeface="Meiryo UI" panose="020B0604030504040204" pitchFamily="50" charset="-128"/>
            </a:rPr>
            <a:t>申請時点</a:t>
          </a:r>
          <a:endParaRPr kumimoji="1" lang="en-US" altLang="ja-JP" sz="1000" b="1">
            <a:latin typeface="Meiryo UI" panose="020B0604030504040204" pitchFamily="50" charset="-128"/>
            <a:ea typeface="Meiryo UI" panose="020B0604030504040204" pitchFamily="50" charset="-128"/>
          </a:endParaRPr>
        </a:p>
        <a:p>
          <a:r>
            <a:rPr kumimoji="1" lang="en-US" altLang="ja-JP" sz="1000">
              <a:latin typeface="Meiryo UI" panose="020B0604030504040204" pitchFamily="50" charset="-128"/>
              <a:ea typeface="Meiryo UI" panose="020B0604030504040204" pitchFamily="50" charset="-128"/>
            </a:rPr>
            <a:t>※</a:t>
          </a:r>
          <a:r>
            <a:rPr kumimoji="1" lang="ja-JP" altLang="en-US" sz="1000">
              <a:latin typeface="Meiryo UI" panose="020B0604030504040204" pitchFamily="50" charset="-128"/>
              <a:ea typeface="Meiryo UI" panose="020B0604030504040204" pitchFamily="50" charset="-128"/>
            </a:rPr>
            <a:t>プルダウンから選択してください。通常は</a:t>
          </a:r>
          <a:r>
            <a:rPr kumimoji="1" lang="en-US" altLang="ja-JP" sz="1000">
              <a:latin typeface="Meiryo UI" panose="020B0604030504040204" pitchFamily="50" charset="-128"/>
              <a:ea typeface="Meiryo UI" panose="020B0604030504040204" pitchFamily="50" charset="-128"/>
            </a:rPr>
            <a:t>2</a:t>
          </a:r>
          <a:r>
            <a:rPr kumimoji="1" lang="ja-JP" altLang="en-US" sz="1000">
              <a:latin typeface="Meiryo UI" panose="020B0604030504040204" pitchFamily="50" charset="-128"/>
              <a:ea typeface="Meiryo UI" panose="020B0604030504040204" pitchFamily="50" charset="-128"/>
            </a:rPr>
            <a:t>月申請であり、令和</a:t>
          </a:r>
          <a:r>
            <a:rPr kumimoji="1" lang="en-US" altLang="ja-JP" sz="1000">
              <a:latin typeface="Meiryo UI" panose="020B0604030504040204" pitchFamily="50" charset="-128"/>
              <a:ea typeface="Meiryo UI" panose="020B0604030504040204" pitchFamily="50" charset="-128"/>
            </a:rPr>
            <a:t>6</a:t>
          </a:r>
          <a:r>
            <a:rPr kumimoji="1" lang="ja-JP" altLang="en-US" sz="1000">
              <a:latin typeface="Meiryo UI" panose="020B0604030504040204" pitchFamily="50" charset="-128"/>
              <a:ea typeface="Meiryo UI" panose="020B0604030504040204" pitchFamily="50" charset="-128"/>
            </a:rPr>
            <a:t>年</a:t>
          </a:r>
          <a:r>
            <a:rPr kumimoji="1" lang="en-US" altLang="ja-JP" sz="1000">
              <a:latin typeface="Meiryo UI" panose="020B0604030504040204" pitchFamily="50" charset="-128"/>
              <a:ea typeface="Meiryo UI" panose="020B0604030504040204" pitchFamily="50" charset="-128"/>
            </a:rPr>
            <a:t>3</a:t>
          </a:r>
          <a:r>
            <a:rPr kumimoji="1" lang="ja-JP" altLang="en-US" sz="1000">
              <a:latin typeface="Meiryo UI" panose="020B0604030504040204" pitchFamily="50" charset="-128"/>
              <a:ea typeface="Meiryo UI" panose="020B0604030504040204" pitchFamily="50" charset="-128"/>
            </a:rPr>
            <a:t>月に認可申請を行う場合のみ</a:t>
          </a:r>
          <a:r>
            <a:rPr kumimoji="1" lang="en-US" altLang="ja-JP" sz="1000">
              <a:latin typeface="Meiryo UI" panose="020B0604030504040204" pitchFamily="50" charset="-128"/>
              <a:ea typeface="Meiryo UI" panose="020B0604030504040204" pitchFamily="50" charset="-128"/>
            </a:rPr>
            <a:t>1</a:t>
          </a:r>
          <a:r>
            <a:rPr kumimoji="1" lang="ja-JP" altLang="en-US" sz="1000">
              <a:latin typeface="Meiryo UI" panose="020B0604030504040204" pitchFamily="50" charset="-128"/>
              <a:ea typeface="Meiryo UI" panose="020B0604030504040204" pitchFamily="50" charset="-128"/>
            </a:rPr>
            <a:t>月申請となります。</a:t>
          </a:r>
        </a:p>
      </xdr:txBody>
    </xdr:sp>
    <xdr:clientData/>
  </xdr:oneCellAnchor>
  <xdr:oneCellAnchor>
    <xdr:from>
      <xdr:col>13</xdr:col>
      <xdr:colOff>164800</xdr:colOff>
      <xdr:row>6</xdr:row>
      <xdr:rowOff>91296</xdr:rowOff>
    </xdr:from>
    <xdr:ext cx="6667500" cy="727507"/>
    <xdr:sp macro="" textlink="">
      <xdr:nvSpPr>
        <xdr:cNvPr id="6" name="テキスト ボックス 5">
          <a:extLst>
            <a:ext uri="{FF2B5EF4-FFF2-40B4-BE49-F238E27FC236}">
              <a16:creationId xmlns:a16="http://schemas.microsoft.com/office/drawing/2014/main" id="{930AB99C-94CE-49B3-B877-35E97479BC5E}"/>
            </a:ext>
          </a:extLst>
        </xdr:cNvPr>
        <xdr:cNvSpPr txBox="1"/>
      </xdr:nvSpPr>
      <xdr:spPr>
        <a:xfrm>
          <a:off x="8289625" y="1777221"/>
          <a:ext cx="6667500" cy="727507"/>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rIns="72000" rtlCol="0" anchor="t">
          <a:spAutoFit/>
        </a:bodyPr>
        <a:lstStyle/>
        <a:p>
          <a:r>
            <a:rPr kumimoji="1" lang="ja-JP" altLang="en-US" sz="1000" b="1">
              <a:latin typeface="Meiryo UI" panose="020B0604030504040204" pitchFamily="50" charset="-128"/>
              <a:ea typeface="Meiryo UI" panose="020B0604030504040204" pitchFamily="50" charset="-128"/>
            </a:rPr>
            <a:t>１．基本情報</a:t>
          </a:r>
          <a:endParaRPr kumimoji="1" lang="en-US" altLang="ja-JP" sz="1000" b="1">
            <a:latin typeface="Meiryo UI" panose="020B0604030504040204" pitchFamily="50" charset="-128"/>
            <a:ea typeface="Meiryo UI" panose="020B0604030504040204" pitchFamily="50" charset="-128"/>
          </a:endParaRPr>
        </a:p>
        <a:p>
          <a:r>
            <a:rPr kumimoji="1" lang="en-US" altLang="ja-JP" sz="1000">
              <a:latin typeface="Meiryo UI" panose="020B0604030504040204" pitchFamily="50" charset="-128"/>
              <a:ea typeface="Meiryo UI" panose="020B0604030504040204" pitchFamily="50" charset="-128"/>
            </a:rPr>
            <a:t>※</a:t>
          </a:r>
          <a:r>
            <a:rPr kumimoji="1" lang="ja-JP" altLang="en-US" sz="1000">
              <a:latin typeface="Meiryo UI" panose="020B0604030504040204" pitchFamily="50" charset="-128"/>
              <a:ea typeface="Meiryo UI" panose="020B0604030504040204" pitchFamily="50" charset="-128"/>
            </a:rPr>
            <a:t>様式</a:t>
          </a:r>
          <a:r>
            <a:rPr kumimoji="1" lang="en-US" altLang="ja-JP" sz="1000">
              <a:latin typeface="Meiryo UI" panose="020B0604030504040204" pitchFamily="50" charset="-128"/>
              <a:ea typeface="Meiryo UI" panose="020B0604030504040204" pitchFamily="50" charset="-128"/>
            </a:rPr>
            <a:t>1</a:t>
          </a:r>
          <a:r>
            <a:rPr kumimoji="1" lang="ja-JP" altLang="en-US" sz="1000">
              <a:latin typeface="Meiryo UI" panose="020B0604030504040204" pitchFamily="50" charset="-128"/>
              <a:ea typeface="Meiryo UI" panose="020B0604030504040204" pitchFamily="50" charset="-128"/>
            </a:rPr>
            <a:t>－</a:t>
          </a:r>
          <a:r>
            <a:rPr kumimoji="1" lang="en-US" altLang="ja-JP" sz="1000">
              <a:latin typeface="Meiryo UI" panose="020B0604030504040204" pitchFamily="50" charset="-128"/>
              <a:ea typeface="Meiryo UI" panose="020B0604030504040204" pitchFamily="50" charset="-128"/>
            </a:rPr>
            <a:t>1</a:t>
          </a:r>
          <a:r>
            <a:rPr kumimoji="1" lang="ja-JP" altLang="en-US" sz="1000">
              <a:latin typeface="Meiryo UI" panose="020B0604030504040204" pitchFamily="50" charset="-128"/>
              <a:ea typeface="Meiryo UI" panose="020B0604030504040204" pitchFamily="50" charset="-128"/>
            </a:rPr>
            <a:t>から自動転記しています。</a:t>
          </a:r>
          <a:endParaRPr kumimoji="1" lang="en-US" altLang="ja-JP" sz="1000">
            <a:latin typeface="Meiryo UI" panose="020B0604030504040204" pitchFamily="50" charset="-128"/>
            <a:ea typeface="Meiryo UI" panose="020B0604030504040204" pitchFamily="50" charset="-128"/>
          </a:endParaRPr>
        </a:p>
        <a:p>
          <a:r>
            <a:rPr kumimoji="1" lang="en-US" altLang="ja-JP" sz="1000">
              <a:latin typeface="Meiryo UI" panose="020B0604030504040204" pitchFamily="50" charset="-128"/>
              <a:ea typeface="Meiryo UI" panose="020B0604030504040204" pitchFamily="50" charset="-128"/>
            </a:rPr>
            <a:t>※</a:t>
          </a:r>
          <a:r>
            <a:rPr kumimoji="1" lang="ja-JP" altLang="en-US" sz="1000">
              <a:latin typeface="Meiryo UI" panose="020B0604030504040204" pitchFamily="50" charset="-128"/>
              <a:ea typeface="Meiryo UI" panose="020B0604030504040204" pitchFamily="50" charset="-128"/>
            </a:rPr>
            <a:t>「学部学科組織構成」は直接記載してください。</a:t>
          </a:r>
        </a:p>
      </xdr:txBody>
    </xdr:sp>
    <xdr:clientData/>
  </xdr:oneCellAnchor>
  <xdr:oneCellAnchor>
    <xdr:from>
      <xdr:col>13</xdr:col>
      <xdr:colOff>164621</xdr:colOff>
      <xdr:row>10</xdr:row>
      <xdr:rowOff>83927</xdr:rowOff>
    </xdr:from>
    <xdr:ext cx="6667500" cy="515782"/>
    <xdr:sp macro="" textlink="">
      <xdr:nvSpPr>
        <xdr:cNvPr id="7" name="テキスト ボックス 6">
          <a:extLst>
            <a:ext uri="{FF2B5EF4-FFF2-40B4-BE49-F238E27FC236}">
              <a16:creationId xmlns:a16="http://schemas.microsoft.com/office/drawing/2014/main" id="{D3BC9FA3-AB43-46D7-A06D-96CC7467EB74}"/>
            </a:ext>
          </a:extLst>
        </xdr:cNvPr>
        <xdr:cNvSpPr txBox="1"/>
      </xdr:nvSpPr>
      <xdr:spPr>
        <a:xfrm>
          <a:off x="9080021" y="3551027"/>
          <a:ext cx="6667500" cy="515782"/>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rIns="72000" rtlCol="0" anchor="t">
          <a:spAutoFit/>
        </a:bodyPr>
        <a:lstStyle/>
        <a:p>
          <a:r>
            <a:rPr kumimoji="1" lang="ja-JP" altLang="en-US" sz="1000" b="1">
              <a:latin typeface="Meiryo UI" panose="020B0604030504040204" pitchFamily="50" charset="-128"/>
              <a:ea typeface="Meiryo UI" panose="020B0604030504040204" pitchFamily="50" charset="-128"/>
            </a:rPr>
            <a:t>２．事業概要</a:t>
          </a:r>
          <a:endParaRPr kumimoji="1" lang="en-US" altLang="ja-JP" sz="1000" b="1">
            <a:latin typeface="Meiryo UI" panose="020B0604030504040204" pitchFamily="50" charset="-128"/>
            <a:ea typeface="Meiryo UI" panose="020B0604030504040204" pitchFamily="50" charset="-128"/>
          </a:endParaRPr>
        </a:p>
        <a:p>
          <a:r>
            <a:rPr kumimoji="1" lang="en-US" altLang="ja-JP" sz="1000">
              <a:latin typeface="Meiryo UI" panose="020B0604030504040204" pitchFamily="50" charset="-128"/>
              <a:ea typeface="Meiryo UI" panose="020B0604030504040204" pitchFamily="50" charset="-128"/>
            </a:rPr>
            <a:t>※</a:t>
          </a:r>
          <a:r>
            <a:rPr kumimoji="1" lang="ja-JP" altLang="en-US" sz="1000">
              <a:latin typeface="Meiryo UI" panose="020B0604030504040204" pitchFamily="50" charset="-128"/>
              <a:ea typeface="Meiryo UI" panose="020B0604030504040204" pitchFamily="50" charset="-128"/>
            </a:rPr>
            <a:t>様式</a:t>
          </a:r>
          <a:r>
            <a:rPr kumimoji="1" lang="en-US" altLang="ja-JP" sz="1000">
              <a:latin typeface="Meiryo UI" panose="020B0604030504040204" pitchFamily="50" charset="-128"/>
              <a:ea typeface="Meiryo UI" panose="020B0604030504040204" pitchFamily="50" charset="-128"/>
            </a:rPr>
            <a:t>1</a:t>
          </a:r>
          <a:r>
            <a:rPr kumimoji="1" lang="ja-JP" altLang="en-US" sz="1000">
              <a:latin typeface="Meiryo UI" panose="020B0604030504040204" pitchFamily="50" charset="-128"/>
              <a:ea typeface="Meiryo UI" panose="020B0604030504040204" pitchFamily="50" charset="-128"/>
            </a:rPr>
            <a:t>－</a:t>
          </a:r>
          <a:r>
            <a:rPr kumimoji="1" lang="en-US" altLang="ja-JP" sz="1000">
              <a:latin typeface="Meiryo UI" panose="020B0604030504040204" pitchFamily="50" charset="-128"/>
              <a:ea typeface="Meiryo UI" panose="020B0604030504040204" pitchFamily="50" charset="-128"/>
            </a:rPr>
            <a:t>3</a:t>
          </a:r>
          <a:r>
            <a:rPr kumimoji="1" lang="ja-JP" altLang="en-US" sz="1000">
              <a:latin typeface="Meiryo UI" panose="020B0604030504040204" pitchFamily="50" charset="-128"/>
              <a:ea typeface="Meiryo UI" panose="020B0604030504040204" pitchFamily="50" charset="-128"/>
            </a:rPr>
            <a:t>「（</a:t>
          </a:r>
          <a:r>
            <a:rPr kumimoji="1" lang="en-US" altLang="ja-JP" sz="1000">
              <a:latin typeface="Meiryo UI" panose="020B0604030504040204" pitchFamily="50" charset="-128"/>
              <a:ea typeface="Meiryo UI" panose="020B0604030504040204" pitchFamily="50" charset="-128"/>
            </a:rPr>
            <a:t>1</a:t>
          </a:r>
          <a:r>
            <a:rPr kumimoji="1" lang="ja-JP" altLang="en-US" sz="1000">
              <a:latin typeface="Meiryo UI" panose="020B0604030504040204" pitchFamily="50" charset="-128"/>
              <a:ea typeface="Meiryo UI" panose="020B0604030504040204" pitchFamily="50" charset="-128"/>
            </a:rPr>
            <a:t>）事業概要」から</a:t>
          </a:r>
          <a:r>
            <a:rPr kumimoji="1" lang="ja-JP" altLang="en-US" sz="1000" u="sng">
              <a:solidFill>
                <a:srgbClr val="FF0000"/>
              </a:solidFill>
              <a:latin typeface="Meiryo UI" panose="020B0604030504040204" pitchFamily="50" charset="-128"/>
              <a:ea typeface="Meiryo UI" panose="020B0604030504040204" pitchFamily="50" charset="-128"/>
            </a:rPr>
            <a:t>書式を含めて全てコピー＆ペースト</a:t>
          </a:r>
          <a:r>
            <a:rPr kumimoji="1" lang="ja-JP" altLang="en-US" sz="1000">
              <a:latin typeface="Meiryo UI" panose="020B0604030504040204" pitchFamily="50" charset="-128"/>
              <a:ea typeface="Meiryo UI" panose="020B0604030504040204" pitchFamily="50" charset="-128"/>
            </a:rPr>
            <a:t>してください。</a:t>
          </a:r>
        </a:p>
      </xdr:txBody>
    </xdr:sp>
    <xdr:clientData/>
  </xdr:oneCellAnchor>
  <xdr:oneCellAnchor>
    <xdr:from>
      <xdr:col>13</xdr:col>
      <xdr:colOff>163003</xdr:colOff>
      <xdr:row>13</xdr:row>
      <xdr:rowOff>9884</xdr:rowOff>
    </xdr:from>
    <xdr:ext cx="6667500" cy="1428391"/>
    <xdr:sp macro="" textlink="">
      <xdr:nvSpPr>
        <xdr:cNvPr id="8" name="テキスト ボックス 7">
          <a:extLst>
            <a:ext uri="{FF2B5EF4-FFF2-40B4-BE49-F238E27FC236}">
              <a16:creationId xmlns:a16="http://schemas.microsoft.com/office/drawing/2014/main" id="{873B2A1C-82F9-479B-90AA-DCC961B43C00}"/>
            </a:ext>
          </a:extLst>
        </xdr:cNvPr>
        <xdr:cNvSpPr txBox="1"/>
      </xdr:nvSpPr>
      <xdr:spPr>
        <a:xfrm>
          <a:off x="8449753" y="5991584"/>
          <a:ext cx="6667500" cy="1428391"/>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rIns="72000" rtlCol="0" anchor="t">
          <a:noAutofit/>
        </a:bodyPr>
        <a:lstStyle/>
        <a:p>
          <a:r>
            <a:rPr kumimoji="1" lang="ja-JP" altLang="en-US" sz="1000" b="1">
              <a:latin typeface="Meiryo UI" panose="020B0604030504040204" pitchFamily="50" charset="-128"/>
              <a:ea typeface="Meiryo UI" panose="020B0604030504040204" pitchFamily="50" charset="-128"/>
            </a:rPr>
            <a:t>３．本事業で新たに設置等を行う組織</a:t>
          </a:r>
          <a:endParaRPr kumimoji="1" lang="en-US" altLang="ja-JP" sz="1000" b="1">
            <a:latin typeface="Meiryo UI" panose="020B0604030504040204" pitchFamily="50" charset="-128"/>
            <a:ea typeface="Meiryo UI" panose="020B0604030504040204" pitchFamily="50" charset="-128"/>
          </a:endParaRPr>
        </a:p>
        <a:p>
          <a:r>
            <a:rPr kumimoji="1" lang="en-US" altLang="ja-JP" sz="1000">
              <a:latin typeface="Meiryo UI" panose="020B0604030504040204" pitchFamily="50" charset="-128"/>
              <a:ea typeface="Meiryo UI" panose="020B0604030504040204" pitchFamily="50" charset="-128"/>
            </a:rPr>
            <a:t>※</a:t>
          </a:r>
          <a:r>
            <a:rPr kumimoji="1" lang="ja-JP" altLang="en-US" sz="1000">
              <a:latin typeface="Meiryo UI" panose="020B0604030504040204" pitchFamily="50" charset="-128"/>
              <a:ea typeface="Meiryo UI" panose="020B0604030504040204" pitchFamily="50" charset="-128"/>
            </a:rPr>
            <a:t>様式１－２から自動転記しています。</a:t>
          </a:r>
        </a:p>
        <a:p>
          <a:r>
            <a:rPr kumimoji="1" lang="en-US" altLang="ja-JP" sz="1000">
              <a:latin typeface="Meiryo UI" panose="020B0604030504040204" pitchFamily="50" charset="-128"/>
              <a:ea typeface="Meiryo UI" panose="020B0604030504040204" pitchFamily="50" charset="-128"/>
            </a:rPr>
            <a:t>※</a:t>
          </a:r>
          <a:r>
            <a:rPr kumimoji="1" lang="ja-JP" altLang="en-US" sz="1000">
              <a:latin typeface="Meiryo UI" panose="020B0604030504040204" pitchFamily="50" charset="-128"/>
              <a:ea typeface="Meiryo UI" panose="020B0604030504040204" pitchFamily="50" charset="-128"/>
            </a:rPr>
            <a:t>文字の見切れがある場合は行の高さを広げてください。</a:t>
          </a:r>
        </a:p>
        <a:p>
          <a:r>
            <a:rPr kumimoji="1" lang="en-US" altLang="ja-JP" sz="1000">
              <a:latin typeface="Meiryo UI" panose="020B0604030504040204" pitchFamily="50" charset="-128"/>
              <a:ea typeface="Meiryo UI" panose="020B0604030504040204" pitchFamily="50" charset="-128"/>
            </a:rPr>
            <a:t>※</a:t>
          </a:r>
          <a:r>
            <a:rPr kumimoji="1" lang="ja-JP" altLang="en-US" sz="1000">
              <a:latin typeface="Meiryo UI" panose="020B0604030504040204" pitchFamily="50" charset="-128"/>
              <a:ea typeface="Meiryo UI" panose="020B0604030504040204" pitchFamily="50" charset="-128"/>
            </a:rPr>
            <a:t>転記エラーがある場合は、様式１－２の情報を直接記入してください。</a:t>
          </a:r>
          <a:endParaRPr kumimoji="1" lang="en-US" altLang="ja-JP" sz="1000">
            <a:latin typeface="Meiryo UI" panose="020B0604030504040204" pitchFamily="50" charset="-128"/>
            <a:ea typeface="Meiryo UI" panose="020B0604030504040204" pitchFamily="50" charset="-128"/>
          </a:endParaRPr>
        </a:p>
        <a:p>
          <a:r>
            <a:rPr kumimoji="1" lang="en-US" altLang="ja-JP" sz="1000">
              <a:latin typeface="Meiryo UI" panose="020B0604030504040204" pitchFamily="50" charset="-128"/>
              <a:ea typeface="Meiryo UI" panose="020B0604030504040204" pitchFamily="50" charset="-128"/>
            </a:rPr>
            <a:t>※</a:t>
          </a:r>
          <a:r>
            <a:rPr kumimoji="1" lang="ja-JP" altLang="en-US" sz="1000">
              <a:latin typeface="Meiryo UI" panose="020B0604030504040204" pitchFamily="50" charset="-128"/>
              <a:ea typeface="Meiryo UI" panose="020B0604030504040204" pitchFamily="50" charset="-128"/>
            </a:rPr>
            <a:t>束ねた計画として申請する場合は、行番号の左にある「＋」をクリックし、行を再表示した上で計画の単位ごとに各欄が転記されているか確認してください。</a:t>
          </a:r>
        </a:p>
        <a:p>
          <a:endParaRPr kumimoji="1" lang="ja-JP" altLang="en-US" sz="1000">
            <a:latin typeface="Meiryo UI" panose="020B0604030504040204" pitchFamily="50" charset="-128"/>
            <a:ea typeface="Meiryo UI" panose="020B0604030504040204" pitchFamily="50" charset="-128"/>
          </a:endParaRP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4</xdr:col>
      <xdr:colOff>95250</xdr:colOff>
      <xdr:row>245</xdr:row>
      <xdr:rowOff>161925</xdr:rowOff>
    </xdr:from>
    <xdr:to>
      <xdr:col>4</xdr:col>
      <xdr:colOff>702945</xdr:colOff>
      <xdr:row>247</xdr:row>
      <xdr:rowOff>0</xdr:rowOff>
    </xdr:to>
    <xdr:sp macro="" textlink="">
      <xdr:nvSpPr>
        <xdr:cNvPr id="2" name="Check Box 6" hidden="1">
          <a:extLst>
            <a:ext uri="{63B3BB69-23CF-44E3-9099-C40C66FF867C}">
              <a14:compatExt xmlns:a14="http://schemas.microsoft.com/office/drawing/2010/main" spid="_x0000_s6150"/>
            </a:ext>
            <a:ext uri="{FF2B5EF4-FFF2-40B4-BE49-F238E27FC236}">
              <a16:creationId xmlns:a16="http://schemas.microsoft.com/office/drawing/2014/main" id="{00000000-0008-0000-0200-000002000000}"/>
            </a:ext>
          </a:extLst>
        </xdr:cNvPr>
        <xdr:cNvSpPr/>
      </xdr:nvSpPr>
      <xdr:spPr bwMode="auto">
        <a:xfrm>
          <a:off x="2143125" y="4610100"/>
          <a:ext cx="60769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a:t>
          </a:r>
        </a:p>
      </xdr:txBody>
    </xdr:sp>
    <xdr:clientData/>
  </xdr:twoCellAnchor>
  <xdr:oneCellAnchor>
    <xdr:from>
      <xdr:col>4</xdr:col>
      <xdr:colOff>95250</xdr:colOff>
      <xdr:row>248</xdr:row>
      <xdr:rowOff>161925</xdr:rowOff>
    </xdr:from>
    <xdr:ext cx="607695" cy="219075"/>
    <xdr:sp macro="" textlink="">
      <xdr:nvSpPr>
        <xdr:cNvPr id="3" name="Check Box 6" hidden="1">
          <a:extLst>
            <a:ext uri="{63B3BB69-23CF-44E3-9099-C40C66FF867C}">
              <a14:compatExt xmlns:a14="http://schemas.microsoft.com/office/drawing/2010/main" spid="_x0000_s6150"/>
            </a:ext>
            <a:ext uri="{FF2B5EF4-FFF2-40B4-BE49-F238E27FC236}">
              <a16:creationId xmlns:a16="http://schemas.microsoft.com/office/drawing/2014/main" id="{00000000-0008-0000-0200-000003000000}"/>
            </a:ext>
          </a:extLst>
        </xdr:cNvPr>
        <xdr:cNvSpPr/>
      </xdr:nvSpPr>
      <xdr:spPr bwMode="auto">
        <a:xfrm>
          <a:off x="2143125" y="39547800"/>
          <a:ext cx="60769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a:t>
          </a:r>
        </a:p>
      </xdr:txBody>
    </xdr:sp>
    <xdr:clientData/>
  </xdr:oneCellAnchor>
  <xdr:oneCellAnchor>
    <xdr:from>
      <xdr:col>4</xdr:col>
      <xdr:colOff>95250</xdr:colOff>
      <xdr:row>249</xdr:row>
      <xdr:rowOff>161925</xdr:rowOff>
    </xdr:from>
    <xdr:ext cx="607695" cy="219075"/>
    <xdr:sp macro="" textlink="">
      <xdr:nvSpPr>
        <xdr:cNvPr id="4" name="Check Box 6" hidden="1">
          <a:extLst>
            <a:ext uri="{63B3BB69-23CF-44E3-9099-C40C66FF867C}">
              <a14:compatExt xmlns:a14="http://schemas.microsoft.com/office/drawing/2010/main" spid="_x0000_s6150"/>
            </a:ext>
            <a:ext uri="{FF2B5EF4-FFF2-40B4-BE49-F238E27FC236}">
              <a16:creationId xmlns:a16="http://schemas.microsoft.com/office/drawing/2014/main" id="{00000000-0008-0000-0200-000004000000}"/>
            </a:ext>
          </a:extLst>
        </xdr:cNvPr>
        <xdr:cNvSpPr/>
      </xdr:nvSpPr>
      <xdr:spPr bwMode="auto">
        <a:xfrm>
          <a:off x="2143125" y="39547800"/>
          <a:ext cx="60769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a:t>
          </a:r>
        </a:p>
      </xdr:txBody>
    </xdr:sp>
    <xdr:clientData/>
  </xdr:oneCellAnchor>
  <xdr:oneCellAnchor>
    <xdr:from>
      <xdr:col>4</xdr:col>
      <xdr:colOff>95250</xdr:colOff>
      <xdr:row>250</xdr:row>
      <xdr:rowOff>0</xdr:rowOff>
    </xdr:from>
    <xdr:ext cx="607695" cy="219075"/>
    <xdr:sp macro="" textlink="">
      <xdr:nvSpPr>
        <xdr:cNvPr id="6" name="Check Box 6" hidden="1">
          <a:extLst>
            <a:ext uri="{63B3BB69-23CF-44E3-9099-C40C66FF867C}">
              <a14:compatExt xmlns:a14="http://schemas.microsoft.com/office/drawing/2010/main" spid="_x0000_s6150"/>
            </a:ext>
            <a:ext uri="{FF2B5EF4-FFF2-40B4-BE49-F238E27FC236}">
              <a16:creationId xmlns:a16="http://schemas.microsoft.com/office/drawing/2014/main" id="{00000000-0008-0000-0200-000006000000}"/>
            </a:ext>
          </a:extLst>
        </xdr:cNvPr>
        <xdr:cNvSpPr/>
      </xdr:nvSpPr>
      <xdr:spPr bwMode="auto">
        <a:xfrm>
          <a:off x="2143125" y="39547800"/>
          <a:ext cx="60769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a:t>
          </a:r>
        </a:p>
      </xdr:txBody>
    </xdr:sp>
    <xdr:clientData/>
  </xdr:oneCellAnchor>
  <xdr:oneCellAnchor>
    <xdr:from>
      <xdr:col>4</xdr:col>
      <xdr:colOff>95250</xdr:colOff>
      <xdr:row>251</xdr:row>
      <xdr:rowOff>161925</xdr:rowOff>
    </xdr:from>
    <xdr:ext cx="607695" cy="219075"/>
    <xdr:sp macro="" textlink="">
      <xdr:nvSpPr>
        <xdr:cNvPr id="7" name="Check Box 6" hidden="1">
          <a:extLst>
            <a:ext uri="{63B3BB69-23CF-44E3-9099-C40C66FF867C}">
              <a14:compatExt xmlns:a14="http://schemas.microsoft.com/office/drawing/2010/main" spid="_x0000_s6150"/>
            </a:ext>
            <a:ext uri="{FF2B5EF4-FFF2-40B4-BE49-F238E27FC236}">
              <a16:creationId xmlns:a16="http://schemas.microsoft.com/office/drawing/2014/main" id="{00000000-0008-0000-0200-000007000000}"/>
            </a:ext>
          </a:extLst>
        </xdr:cNvPr>
        <xdr:cNvSpPr/>
      </xdr:nvSpPr>
      <xdr:spPr bwMode="auto">
        <a:xfrm>
          <a:off x="2143125" y="39547800"/>
          <a:ext cx="60769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a:t>
          </a:r>
        </a:p>
      </xdr:txBody>
    </xdr:sp>
    <xdr:clientData/>
  </xdr:oneCellAnchor>
  <xdr:oneCellAnchor>
    <xdr:from>
      <xdr:col>4</xdr:col>
      <xdr:colOff>95250</xdr:colOff>
      <xdr:row>246</xdr:row>
      <xdr:rowOff>161925</xdr:rowOff>
    </xdr:from>
    <xdr:ext cx="607695" cy="219075"/>
    <xdr:sp macro="" textlink="">
      <xdr:nvSpPr>
        <xdr:cNvPr id="8" name="Check Box 6" hidden="1">
          <a:extLst>
            <a:ext uri="{63B3BB69-23CF-44E3-9099-C40C66FF867C}">
              <a14:compatExt xmlns:a14="http://schemas.microsoft.com/office/drawing/2010/main" spid="_x0000_s6150"/>
            </a:ext>
            <a:ext uri="{FF2B5EF4-FFF2-40B4-BE49-F238E27FC236}">
              <a16:creationId xmlns:a16="http://schemas.microsoft.com/office/drawing/2014/main" id="{00000000-0008-0000-0200-000008000000}"/>
            </a:ext>
          </a:extLst>
        </xdr:cNvPr>
        <xdr:cNvSpPr/>
      </xdr:nvSpPr>
      <xdr:spPr bwMode="auto">
        <a:xfrm>
          <a:off x="2143125" y="39547800"/>
          <a:ext cx="60769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a:t>
          </a:r>
        </a:p>
      </xdr:txBody>
    </xdr:sp>
    <xdr:clientData/>
  </xdr:oneCellAnchor>
  <xdr:oneCellAnchor>
    <xdr:from>
      <xdr:col>4</xdr:col>
      <xdr:colOff>95250</xdr:colOff>
      <xdr:row>252</xdr:row>
      <xdr:rowOff>161925</xdr:rowOff>
    </xdr:from>
    <xdr:ext cx="607695" cy="219075"/>
    <xdr:sp macro="" textlink="">
      <xdr:nvSpPr>
        <xdr:cNvPr id="9" name="Check Box 6" hidden="1">
          <a:extLst>
            <a:ext uri="{63B3BB69-23CF-44E3-9099-C40C66FF867C}">
              <a14:compatExt xmlns:a14="http://schemas.microsoft.com/office/drawing/2010/main" spid="_x0000_s6150"/>
            </a:ext>
            <a:ext uri="{FF2B5EF4-FFF2-40B4-BE49-F238E27FC236}">
              <a16:creationId xmlns:a16="http://schemas.microsoft.com/office/drawing/2014/main" id="{00000000-0008-0000-0200-000009000000}"/>
            </a:ext>
          </a:extLst>
        </xdr:cNvPr>
        <xdr:cNvSpPr/>
      </xdr:nvSpPr>
      <xdr:spPr bwMode="auto">
        <a:xfrm>
          <a:off x="2143125" y="41290875"/>
          <a:ext cx="60769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a:t>
          </a:r>
        </a:p>
      </xdr:txBody>
    </xdr:sp>
    <xdr:clientData/>
  </xdr:oneCellAnchor>
  <xdr:oneCellAnchor>
    <xdr:from>
      <xdr:col>11</xdr:col>
      <xdr:colOff>152400</xdr:colOff>
      <xdr:row>0</xdr:row>
      <xdr:rowOff>57150</xdr:rowOff>
    </xdr:from>
    <xdr:ext cx="6667500" cy="1574405"/>
    <xdr:sp macro="" textlink="">
      <xdr:nvSpPr>
        <xdr:cNvPr id="11" name="テキスト ボックス 10">
          <a:extLst>
            <a:ext uri="{FF2B5EF4-FFF2-40B4-BE49-F238E27FC236}">
              <a16:creationId xmlns:a16="http://schemas.microsoft.com/office/drawing/2014/main" id="{F2EEEF28-7206-4516-987A-AF978BBF4CCA}"/>
            </a:ext>
          </a:extLst>
        </xdr:cNvPr>
        <xdr:cNvSpPr txBox="1"/>
      </xdr:nvSpPr>
      <xdr:spPr>
        <a:xfrm>
          <a:off x="8486775" y="57150"/>
          <a:ext cx="6667500" cy="1574405"/>
        </a:xfrm>
        <a:prstGeom prst="rect">
          <a:avLst/>
        </a:prstGeom>
        <a:solidFill>
          <a:sysClr val="window" lastClr="FFFFFF"/>
        </a:solidFill>
        <a:ln w="9525" cmpd="sng">
          <a:solidFill>
            <a:sysClr val="windowText" lastClr="000000"/>
          </a:solidFill>
        </a:ln>
        <a:effectLst/>
      </xdr:spPr>
      <xdr:txBody>
        <a:bodyPr vertOverflow="clip" horzOverflow="clip" wrap="square" lIns="72000" rIns="7200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様式１－２（全体）作成上の注意</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読みやすいフォントを使用し、文字色は黒、フォントサイズは</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10.5</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ポイントとしてください。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太字や下線等によるキーワードの強調は必要に応じて行ってください。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数字や英字は、自由記載の項目を除き半角としてください。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数字を記入する項目は、「名」や「％」などの単位は不要です。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項目順の入替え、列の挿入、各項目及び説明文の削除は行わないでください。 </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指定された提出資料以外の補足資料・参考資料の添付は不可とします。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xdr:txBody>
    </xdr:sp>
    <xdr:clientData/>
  </xdr:oneCellAnchor>
  <xdr:oneCellAnchor>
    <xdr:from>
      <xdr:col>11</xdr:col>
      <xdr:colOff>152400</xdr:colOff>
      <xdr:row>9</xdr:row>
      <xdr:rowOff>171450</xdr:rowOff>
    </xdr:from>
    <xdr:ext cx="6667500" cy="2497504"/>
    <xdr:sp macro="" textlink="">
      <xdr:nvSpPr>
        <xdr:cNvPr id="12" name="テキスト ボックス 11">
          <a:extLst>
            <a:ext uri="{FF2B5EF4-FFF2-40B4-BE49-F238E27FC236}">
              <a16:creationId xmlns:a16="http://schemas.microsoft.com/office/drawing/2014/main" id="{110F6E05-2644-472F-96D1-0E85F0ED53AE}"/>
            </a:ext>
          </a:extLst>
        </xdr:cNvPr>
        <xdr:cNvSpPr txBox="1"/>
      </xdr:nvSpPr>
      <xdr:spPr>
        <a:xfrm>
          <a:off x="8486775" y="1876425"/>
          <a:ext cx="6667500" cy="2497504"/>
        </a:xfrm>
        <a:prstGeom prst="rect">
          <a:avLst/>
        </a:prstGeom>
        <a:solidFill>
          <a:sysClr val="window" lastClr="FFFFFF"/>
        </a:solidFill>
        <a:ln w="9525" cmpd="sng">
          <a:solidFill>
            <a:sysClr val="windowText" lastClr="000000"/>
          </a:solidFill>
        </a:ln>
        <a:effectLst/>
      </xdr:spPr>
      <xdr:txBody>
        <a:bodyPr vertOverflow="clip" horzOverflow="clip" wrap="square" lIns="72000" rIns="7200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申請する計画に係る政府全体の戦略・方針等</a:t>
          </a:r>
          <a:r>
            <a:rPr kumimoji="1" lang="en-US" altLang="ja-JP"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作成上の注意</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複数の戦略・方針等の記入も可能です。複数であることがわかるように記入してください。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名称等が長い場合や、複数の戦略・方針等の記載により、記載欄に収まらない場合には、行の高さを調整してください。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学部・学科の設置又は収容定員の増加による学部再編等 （以下、「学部等の設置等」という。）の計画が複数ある（束ねた計画として申請する）場合で、政府全体の戦略・方針名が異なる（特定成長分野がそれぞれで異なる）ときには、以下の項目の記載の末尾に、該当する学部・学科名を（）書きで記入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「政府全体の戦略・方針名」</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：科学技術・イノベーション基本計画や、統合イノベーション戦略、経済財政運営と改革の基本方針等の政府全体のいずれの戦略・方針に記載されているかを記入してください。また、可能な限り</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直近に公表された戦略・方針等</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を記入してください。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「取り組む分野に関する主な記載」</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：当該文書の該当箇所の項目名、ページ数を記入してください。一部分のみが該当する場合には、該当箇所の行数も併せて記入してください。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xdr:txBody>
    </xdr:sp>
    <xdr:clientData/>
  </xdr:oneCellAnchor>
  <xdr:oneCellAnchor>
    <xdr:from>
      <xdr:col>11</xdr:col>
      <xdr:colOff>152400</xdr:colOff>
      <xdr:row>17</xdr:row>
      <xdr:rowOff>133349</xdr:rowOff>
    </xdr:from>
    <xdr:ext cx="6667500" cy="4410075"/>
    <xdr:sp macro="" textlink="">
      <xdr:nvSpPr>
        <xdr:cNvPr id="13" name="テキスト ボックス 12">
          <a:extLst>
            <a:ext uri="{FF2B5EF4-FFF2-40B4-BE49-F238E27FC236}">
              <a16:creationId xmlns:a16="http://schemas.microsoft.com/office/drawing/2014/main" id="{83AB6BD1-C5A2-4D86-B993-B0CF6E69FF5D}"/>
            </a:ext>
          </a:extLst>
        </xdr:cNvPr>
        <xdr:cNvSpPr txBox="1"/>
      </xdr:nvSpPr>
      <xdr:spPr>
        <a:xfrm>
          <a:off x="8486775" y="4648199"/>
          <a:ext cx="6667500" cy="4410075"/>
        </a:xfrm>
        <a:prstGeom prst="rect">
          <a:avLst/>
        </a:prstGeom>
        <a:solidFill>
          <a:sysClr val="window" lastClr="FFFFFF"/>
        </a:solidFill>
        <a:ln w="9525" cmpd="sng">
          <a:solidFill>
            <a:sysClr val="windowText" lastClr="000000"/>
          </a:solidFill>
        </a:ln>
        <a:effectLst/>
      </xdr:spPr>
      <xdr:txBody>
        <a:bodyPr vertOverflow="clip" horzOverflow="clip" wrap="square" lIns="72000" rIns="7200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「３．申請要件」作成上の注意</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本事業で学部等の設置等を行う組織（以下、「設置等組織」という。）について記入してください。束ねた計画として申請する場合は、行番号の左にある「＋」をクリックし、行を再表示した上で計画の単位ごとに各欄を記入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「開設予定年度」</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：プルダウンから選択します。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「認可申請・届出の別」</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：学部等の設置等が認可申請にあたるのか、届出にあたるのかをプルダウンから選択します。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「認可申請の内容」</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：認可申請にあたる場合、その内容をプルダウンから選択します。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「設置等組織名」</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：組織の名称（予定）を記入してください。学科の設置等の場合は、学部から（○○学部○○学科）としてください。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「設置等組織の学位分野」</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：設置等組織において授与される学位分野をプルダウンから選択します。「理学」「工学」「農学」のいずれかは必須です。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「入学定員」～「当該学部等の所在地」</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：既存の組織の収容定員の増加を行う計画である場合は、基礎となる学部または学科について</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令和５年５月１日時点の数値</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を記入してください。学部・学科を設置する計画である場合は、各欄に「新設予定」と記入し、「当該学部の所在地」欄には予定所在地を記入してください。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「定員の増加数」</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：既存の組織の収容定員の増加を行う計画である場合は、</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入学定員の増加数</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を記入してください。学部・学科を設置する計画である場合は、入学定員の予定数を記入してください。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「他学部等の定員の減少数」</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：申請する計画において、当該学部等の設置等に伴って他の学部または学科の</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入学定員を減少（廃止）させる場合は、その数</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を記入してください。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「大学全体の在籍者数」、「大学全体の総収容定員数」</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同一法人が運営する他の大学（短大を含む）の人数は含めず</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、学部等の設置等を行う大学の人数を令和５年５月１日時点の数値で記入してください。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⑦</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：学部・学科の設置を行わない（既存の組織の収容定員の増加を行う計画）場合は、本欄の記載は必要ありません。</a:t>
          </a:r>
        </a:p>
      </xdr:txBody>
    </xdr:sp>
    <xdr:clientData/>
  </xdr:oneCellAnchor>
  <xdr:oneCellAnchor>
    <xdr:from>
      <xdr:col>11</xdr:col>
      <xdr:colOff>152400</xdr:colOff>
      <xdr:row>222</xdr:row>
      <xdr:rowOff>66675</xdr:rowOff>
    </xdr:from>
    <xdr:ext cx="6667500" cy="727507"/>
    <xdr:sp macro="" textlink="">
      <xdr:nvSpPr>
        <xdr:cNvPr id="18" name="テキスト ボックス 17">
          <a:extLst>
            <a:ext uri="{FF2B5EF4-FFF2-40B4-BE49-F238E27FC236}">
              <a16:creationId xmlns:a16="http://schemas.microsoft.com/office/drawing/2014/main" id="{FC413D60-B8FD-41E3-8EC4-D594F7D97E1A}"/>
            </a:ext>
          </a:extLst>
        </xdr:cNvPr>
        <xdr:cNvSpPr txBox="1"/>
      </xdr:nvSpPr>
      <xdr:spPr>
        <a:xfrm>
          <a:off x="8486775" y="36899850"/>
          <a:ext cx="6667500" cy="727507"/>
        </a:xfrm>
        <a:prstGeom prst="rect">
          <a:avLst/>
        </a:prstGeom>
        <a:solidFill>
          <a:sysClr val="window" lastClr="FFFFFF"/>
        </a:solidFill>
        <a:ln w="9525" cmpd="sng">
          <a:solidFill>
            <a:sysClr val="windowText" lastClr="000000"/>
          </a:solidFill>
        </a:ln>
        <a:effectLst/>
      </xdr:spPr>
      <xdr:txBody>
        <a:bodyPr vertOverflow="clip" horzOverflow="clip" wrap="square" lIns="72000" rIns="7200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「４．確認項目」作成上の注意</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記載する項目をプルダウンから選択します。どの項目についての記載かわかるよう、冒頭に</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c.</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（確認項目</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B</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は</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e.</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）のアルファベットを付した上でそれぞれについて計画を記載してください。</a:t>
          </a:r>
        </a:p>
      </xdr:txBody>
    </xdr:sp>
    <xdr:clientData/>
  </xdr:oneCellAnchor>
  <xdr:oneCellAnchor>
    <xdr:from>
      <xdr:col>11</xdr:col>
      <xdr:colOff>152400</xdr:colOff>
      <xdr:row>242</xdr:row>
      <xdr:rowOff>85725</xdr:rowOff>
    </xdr:from>
    <xdr:ext cx="6667500" cy="727507"/>
    <xdr:sp macro="" textlink="">
      <xdr:nvSpPr>
        <xdr:cNvPr id="19" name="テキスト ボックス 18">
          <a:extLst>
            <a:ext uri="{FF2B5EF4-FFF2-40B4-BE49-F238E27FC236}">
              <a16:creationId xmlns:a16="http://schemas.microsoft.com/office/drawing/2014/main" id="{B7B6633F-6009-4BCF-B091-FC70A09BFAE8}"/>
            </a:ext>
          </a:extLst>
        </xdr:cNvPr>
        <xdr:cNvSpPr txBox="1"/>
      </xdr:nvSpPr>
      <xdr:spPr>
        <a:xfrm>
          <a:off x="8486775" y="46062900"/>
          <a:ext cx="6667500" cy="727507"/>
        </a:xfrm>
        <a:prstGeom prst="rect">
          <a:avLst/>
        </a:prstGeom>
        <a:solidFill>
          <a:sysClr val="window" lastClr="FFFFFF"/>
        </a:solidFill>
        <a:ln w="9525" cmpd="sng">
          <a:solidFill>
            <a:sysClr val="windowText" lastClr="000000"/>
          </a:solidFill>
        </a:ln>
        <a:effectLst/>
      </xdr:spPr>
      <xdr:txBody>
        <a:bodyPr vertOverflow="clip" horzOverflow="clip" wrap="square" lIns="72000" rIns="7200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「５．参考情報」作成上の注意</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それぞれの項目について、プルダウンから選択します。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en-US" altLang="ja-JP"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ⅱ)</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設置等組織の改組分野</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：複数の分野に該当する場合には、複数選択してください。</a:t>
          </a:r>
        </a:p>
      </xdr:txBody>
    </xdr:sp>
    <xdr:clientData/>
  </xdr:oneCellAnchor>
  <xdr:oneCellAnchor>
    <xdr:from>
      <xdr:col>5</xdr:col>
      <xdr:colOff>95250</xdr:colOff>
      <xdr:row>248</xdr:row>
      <xdr:rowOff>161925</xdr:rowOff>
    </xdr:from>
    <xdr:ext cx="607695" cy="219075"/>
    <xdr:sp macro="" textlink="">
      <xdr:nvSpPr>
        <xdr:cNvPr id="5" name="Check Box 6" hidden="1">
          <a:extLst>
            <a:ext uri="{63B3BB69-23CF-44E3-9099-C40C66FF867C}">
              <a14:compatExt xmlns:a14="http://schemas.microsoft.com/office/drawing/2010/main" spid="_x0000_s6150"/>
            </a:ext>
            <a:ext uri="{FF2B5EF4-FFF2-40B4-BE49-F238E27FC236}">
              <a16:creationId xmlns:a16="http://schemas.microsoft.com/office/drawing/2014/main" id="{C3A03EDF-E76C-4102-BF32-A72328D7C7EB}"/>
            </a:ext>
          </a:extLst>
        </xdr:cNvPr>
        <xdr:cNvSpPr/>
      </xdr:nvSpPr>
      <xdr:spPr bwMode="auto">
        <a:xfrm>
          <a:off x="2143125" y="47320200"/>
          <a:ext cx="60769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a:t>
          </a:r>
        </a:p>
      </xdr:txBody>
    </xdr:sp>
    <xdr:clientData/>
  </xdr:oneCellAnchor>
  <xdr:oneCellAnchor>
    <xdr:from>
      <xdr:col>5</xdr:col>
      <xdr:colOff>95250</xdr:colOff>
      <xdr:row>249</xdr:row>
      <xdr:rowOff>161925</xdr:rowOff>
    </xdr:from>
    <xdr:ext cx="607695" cy="219075"/>
    <xdr:sp macro="" textlink="">
      <xdr:nvSpPr>
        <xdr:cNvPr id="10" name="Check Box 6" hidden="1">
          <a:extLst>
            <a:ext uri="{63B3BB69-23CF-44E3-9099-C40C66FF867C}">
              <a14:compatExt xmlns:a14="http://schemas.microsoft.com/office/drawing/2010/main" spid="_x0000_s6150"/>
            </a:ext>
            <a:ext uri="{FF2B5EF4-FFF2-40B4-BE49-F238E27FC236}">
              <a16:creationId xmlns:a16="http://schemas.microsoft.com/office/drawing/2014/main" id="{CF56A216-4B83-472B-AE2F-80FBB588BE0B}"/>
            </a:ext>
          </a:extLst>
        </xdr:cNvPr>
        <xdr:cNvSpPr/>
      </xdr:nvSpPr>
      <xdr:spPr bwMode="auto">
        <a:xfrm>
          <a:off x="2143125" y="47520225"/>
          <a:ext cx="60769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a:t>
          </a:r>
        </a:p>
      </xdr:txBody>
    </xdr:sp>
    <xdr:clientData/>
  </xdr:oneCellAnchor>
  <xdr:oneCellAnchor>
    <xdr:from>
      <xdr:col>6</xdr:col>
      <xdr:colOff>95250</xdr:colOff>
      <xdr:row>248</xdr:row>
      <xdr:rowOff>161925</xdr:rowOff>
    </xdr:from>
    <xdr:ext cx="607695" cy="219075"/>
    <xdr:sp macro="" textlink="">
      <xdr:nvSpPr>
        <xdr:cNvPr id="14" name="Check Box 6" hidden="1">
          <a:extLst>
            <a:ext uri="{63B3BB69-23CF-44E3-9099-C40C66FF867C}">
              <a14:compatExt xmlns:a14="http://schemas.microsoft.com/office/drawing/2010/main" spid="_x0000_s6150"/>
            </a:ext>
            <a:ext uri="{FF2B5EF4-FFF2-40B4-BE49-F238E27FC236}">
              <a16:creationId xmlns:a16="http://schemas.microsoft.com/office/drawing/2014/main" id="{F1AD3685-6922-465E-86C3-96AA731BF2F2}"/>
            </a:ext>
          </a:extLst>
        </xdr:cNvPr>
        <xdr:cNvSpPr/>
      </xdr:nvSpPr>
      <xdr:spPr bwMode="auto">
        <a:xfrm>
          <a:off x="2143125" y="47320200"/>
          <a:ext cx="60769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a:t>
          </a:r>
        </a:p>
      </xdr:txBody>
    </xdr:sp>
    <xdr:clientData/>
  </xdr:oneCellAnchor>
  <xdr:oneCellAnchor>
    <xdr:from>
      <xdr:col>6</xdr:col>
      <xdr:colOff>95250</xdr:colOff>
      <xdr:row>249</xdr:row>
      <xdr:rowOff>161925</xdr:rowOff>
    </xdr:from>
    <xdr:ext cx="607695" cy="219075"/>
    <xdr:sp macro="" textlink="">
      <xdr:nvSpPr>
        <xdr:cNvPr id="15" name="Check Box 6" hidden="1">
          <a:extLst>
            <a:ext uri="{63B3BB69-23CF-44E3-9099-C40C66FF867C}">
              <a14:compatExt xmlns:a14="http://schemas.microsoft.com/office/drawing/2010/main" spid="_x0000_s6150"/>
            </a:ext>
            <a:ext uri="{FF2B5EF4-FFF2-40B4-BE49-F238E27FC236}">
              <a16:creationId xmlns:a16="http://schemas.microsoft.com/office/drawing/2014/main" id="{8921E890-DA24-49F9-9151-AAC7B35A095B}"/>
            </a:ext>
          </a:extLst>
        </xdr:cNvPr>
        <xdr:cNvSpPr/>
      </xdr:nvSpPr>
      <xdr:spPr bwMode="auto">
        <a:xfrm>
          <a:off x="2143125" y="47520225"/>
          <a:ext cx="60769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a:t>
          </a:r>
        </a:p>
      </xdr:txBody>
    </xdr:sp>
    <xdr:clientData/>
  </xdr:oneCellAnchor>
  <xdr:oneCellAnchor>
    <xdr:from>
      <xdr:col>7</xdr:col>
      <xdr:colOff>95250</xdr:colOff>
      <xdr:row>248</xdr:row>
      <xdr:rowOff>161925</xdr:rowOff>
    </xdr:from>
    <xdr:ext cx="607695" cy="219075"/>
    <xdr:sp macro="" textlink="">
      <xdr:nvSpPr>
        <xdr:cNvPr id="16" name="Check Box 6" hidden="1">
          <a:extLst>
            <a:ext uri="{63B3BB69-23CF-44E3-9099-C40C66FF867C}">
              <a14:compatExt xmlns:a14="http://schemas.microsoft.com/office/drawing/2010/main" spid="_x0000_s6150"/>
            </a:ext>
            <a:ext uri="{FF2B5EF4-FFF2-40B4-BE49-F238E27FC236}">
              <a16:creationId xmlns:a16="http://schemas.microsoft.com/office/drawing/2014/main" id="{F53E9B0A-972C-4425-8D51-9F93D71264A5}"/>
            </a:ext>
          </a:extLst>
        </xdr:cNvPr>
        <xdr:cNvSpPr/>
      </xdr:nvSpPr>
      <xdr:spPr bwMode="auto">
        <a:xfrm>
          <a:off x="2143125" y="47320200"/>
          <a:ext cx="60769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a:t>
          </a:r>
        </a:p>
      </xdr:txBody>
    </xdr:sp>
    <xdr:clientData/>
  </xdr:oneCellAnchor>
  <xdr:oneCellAnchor>
    <xdr:from>
      <xdr:col>7</xdr:col>
      <xdr:colOff>95250</xdr:colOff>
      <xdr:row>249</xdr:row>
      <xdr:rowOff>161925</xdr:rowOff>
    </xdr:from>
    <xdr:ext cx="607695" cy="219075"/>
    <xdr:sp macro="" textlink="">
      <xdr:nvSpPr>
        <xdr:cNvPr id="17" name="Check Box 6" hidden="1">
          <a:extLst>
            <a:ext uri="{63B3BB69-23CF-44E3-9099-C40C66FF867C}">
              <a14:compatExt xmlns:a14="http://schemas.microsoft.com/office/drawing/2010/main" spid="_x0000_s6150"/>
            </a:ext>
            <a:ext uri="{FF2B5EF4-FFF2-40B4-BE49-F238E27FC236}">
              <a16:creationId xmlns:a16="http://schemas.microsoft.com/office/drawing/2014/main" id="{FEA6D41F-7A7D-4426-90AC-A282EFBD8D3D}"/>
            </a:ext>
          </a:extLst>
        </xdr:cNvPr>
        <xdr:cNvSpPr/>
      </xdr:nvSpPr>
      <xdr:spPr bwMode="auto">
        <a:xfrm>
          <a:off x="2143125" y="47520225"/>
          <a:ext cx="60769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11</xdr:col>
      <xdr:colOff>161925</xdr:colOff>
      <xdr:row>0</xdr:row>
      <xdr:rowOff>104775</xdr:rowOff>
    </xdr:from>
    <xdr:ext cx="6667500" cy="939231"/>
    <xdr:sp macro="" textlink="">
      <xdr:nvSpPr>
        <xdr:cNvPr id="3" name="テキスト ボックス 2">
          <a:extLst>
            <a:ext uri="{FF2B5EF4-FFF2-40B4-BE49-F238E27FC236}">
              <a16:creationId xmlns:a16="http://schemas.microsoft.com/office/drawing/2014/main" id="{25AA1950-A712-4BAF-BAEE-F8FF8AD54633}"/>
            </a:ext>
          </a:extLst>
        </xdr:cNvPr>
        <xdr:cNvSpPr txBox="1"/>
      </xdr:nvSpPr>
      <xdr:spPr>
        <a:xfrm>
          <a:off x="9753600" y="104775"/>
          <a:ext cx="6667500" cy="939231"/>
        </a:xfrm>
        <a:prstGeom prst="rect">
          <a:avLst/>
        </a:prstGeom>
        <a:solidFill>
          <a:sysClr val="window" lastClr="FFFFFF"/>
        </a:solidFill>
        <a:ln w="9525" cmpd="sng">
          <a:solidFill>
            <a:sysClr val="windowText" lastClr="000000"/>
          </a:solidFill>
        </a:ln>
        <a:effectLst/>
      </xdr:spPr>
      <xdr:txBody>
        <a:bodyPr vertOverflow="clip" horzOverflow="clip" wrap="square" lIns="72000" rIns="7200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様式１－２（１）（全体）作成上の注意</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読みやすいフォントを使用し、文字色は黒、フォントサイズは</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10.5</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ポイントとしてください。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項目順の入替え、列の挿入、各項目及び説明文の削除は行わないでください。 </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指定された提出資料以外の補足資料・参考資料の添付は不可とします。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xdr:txBody>
    </xdr:sp>
    <xdr:clientData/>
  </xdr:oneCellAnchor>
  <xdr:oneCellAnchor>
    <xdr:from>
      <xdr:col>11</xdr:col>
      <xdr:colOff>161925</xdr:colOff>
      <xdr:row>6</xdr:row>
      <xdr:rowOff>66675</xdr:rowOff>
    </xdr:from>
    <xdr:ext cx="6667500" cy="939231"/>
    <xdr:sp macro="" textlink="">
      <xdr:nvSpPr>
        <xdr:cNvPr id="4" name="テキスト ボックス 3">
          <a:extLst>
            <a:ext uri="{FF2B5EF4-FFF2-40B4-BE49-F238E27FC236}">
              <a16:creationId xmlns:a16="http://schemas.microsoft.com/office/drawing/2014/main" id="{B6420322-E765-4156-B3DD-C80D06489E86}"/>
            </a:ext>
          </a:extLst>
        </xdr:cNvPr>
        <xdr:cNvSpPr txBox="1"/>
      </xdr:nvSpPr>
      <xdr:spPr>
        <a:xfrm>
          <a:off x="9753600" y="1209675"/>
          <a:ext cx="6667500" cy="939231"/>
        </a:xfrm>
        <a:prstGeom prst="rect">
          <a:avLst/>
        </a:prstGeom>
        <a:solidFill>
          <a:sysClr val="window" lastClr="FFFFFF"/>
        </a:solidFill>
        <a:ln w="9525" cmpd="sng">
          <a:solidFill>
            <a:sysClr val="windowText" lastClr="000000"/>
          </a:solidFill>
        </a:ln>
        <a:effectLst/>
      </xdr:spPr>
      <xdr:txBody>
        <a:bodyPr vertOverflow="clip" horzOverflow="clip" wrap="square" lIns="72000" rIns="7200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「１．基礎情報」作成上の注意</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計画の単位が学部の場合も、必ず学科単位で記入してください。記載欄が足りない場合は、非表示行を必要な行数再表示させてください。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「改組内容」、「設置等組織の学位分野」</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：それぞれの項目について、プルダウンから選択します。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xdr:txBody>
    </xdr:sp>
    <xdr:clientData/>
  </xdr:oneCellAnchor>
  <xdr:oneCellAnchor>
    <xdr:from>
      <xdr:col>11</xdr:col>
      <xdr:colOff>161925</xdr:colOff>
      <xdr:row>22</xdr:row>
      <xdr:rowOff>57150</xdr:rowOff>
    </xdr:from>
    <xdr:ext cx="6667500" cy="1619250"/>
    <xdr:sp macro="" textlink="">
      <xdr:nvSpPr>
        <xdr:cNvPr id="5" name="テキスト ボックス 4">
          <a:extLst>
            <a:ext uri="{FF2B5EF4-FFF2-40B4-BE49-F238E27FC236}">
              <a16:creationId xmlns:a16="http://schemas.microsoft.com/office/drawing/2014/main" id="{9D11FAAE-A51B-4370-9744-DF22A0E95E7B}"/>
            </a:ext>
          </a:extLst>
        </xdr:cNvPr>
        <xdr:cNvSpPr txBox="1"/>
      </xdr:nvSpPr>
      <xdr:spPr>
        <a:xfrm>
          <a:off x="9753600" y="6477000"/>
          <a:ext cx="6667500" cy="1619250"/>
        </a:xfrm>
        <a:prstGeom prst="rect">
          <a:avLst/>
        </a:prstGeom>
        <a:solidFill>
          <a:sysClr val="window" lastClr="FFFFFF"/>
        </a:solidFill>
        <a:ln w="9525" cmpd="sng">
          <a:solidFill>
            <a:sysClr val="windowText" lastClr="000000"/>
          </a:solidFill>
        </a:ln>
        <a:effectLst/>
      </xdr:spPr>
      <xdr:txBody>
        <a:bodyPr vertOverflow="clip" horzOverflow="clip" wrap="square" lIns="72000" rIns="7200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「２．転換に係る要件の確認」作成上の注意</a:t>
          </a:r>
          <a:endParaRPr kumimoji="1" lang="en-US" altLang="ja-JP"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複数学科がある場合には、行番号の左にある「＋」をクリックし、行を再表示した上で学科ごとに各欄を記入してください。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記載行が足りない場合には、複数の表にまたいで記入してください。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（２）の表</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新たに設置する学科と入学定員を減少（廃止）させる学科のそれぞれの表が必要</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となります。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転換に係る要件に関して、</a:t>
          </a:r>
          <a:r>
            <a:rPr kumimoji="1" lang="ja-JP" altLang="en-US" sz="10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n-cs"/>
            </a:rPr>
            <a:t>束ねた計画の場合は、新たに設置する学科と入学定員を減少（廃止）させる学科の基幹教員が３割以上異なっていることに加え、</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新設する全ての学科の基幹教員と定員減を行う全ての学科の基幹教員について、再編前後で３割以上異なっている必要</a:t>
          </a:r>
          <a:r>
            <a:rPr kumimoji="1" lang="ja-JP" altLang="en-US" sz="10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n-cs"/>
            </a:rPr>
            <a:t>が</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ありますので、留意してください。</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6</xdr:col>
      <xdr:colOff>66675</xdr:colOff>
      <xdr:row>0</xdr:row>
      <xdr:rowOff>76200</xdr:rowOff>
    </xdr:from>
    <xdr:ext cx="6667500" cy="1150956"/>
    <xdr:sp macro="" textlink="">
      <xdr:nvSpPr>
        <xdr:cNvPr id="2" name="テキスト ボックス 1">
          <a:extLst>
            <a:ext uri="{FF2B5EF4-FFF2-40B4-BE49-F238E27FC236}">
              <a16:creationId xmlns:a16="http://schemas.microsoft.com/office/drawing/2014/main" id="{4AD9C0E1-1AC1-437E-A842-28BDF2F54003}"/>
            </a:ext>
          </a:extLst>
        </xdr:cNvPr>
        <xdr:cNvSpPr txBox="1"/>
      </xdr:nvSpPr>
      <xdr:spPr>
        <a:xfrm>
          <a:off x="13801725" y="76200"/>
          <a:ext cx="6667500" cy="1150956"/>
        </a:xfrm>
        <a:prstGeom prst="rect">
          <a:avLst/>
        </a:prstGeom>
        <a:solidFill>
          <a:sysClr val="window" lastClr="FFFFFF"/>
        </a:solidFill>
        <a:ln w="9525" cmpd="sng">
          <a:solidFill>
            <a:sysClr val="windowText" lastClr="000000"/>
          </a:solidFill>
        </a:ln>
        <a:effectLst/>
      </xdr:spPr>
      <xdr:txBody>
        <a:bodyPr vertOverflow="clip" horzOverflow="clip" wrap="square" lIns="72000" rIns="7200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様式１－２（１）３つのポリシー（全体）作成上の注意</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読みやすいフォントを使用し、文字色は黒、フォントサイズは</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10.5</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ポイントとしてください。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太字や下線等によるキーワードの強調は必要に応じて行ってください。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項目順の入替え、列の挿入、各項目及び説明文の削除は行わないでください。 </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指定された提出資料以外の補足資料・参考資料の添付は不可とします。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xdr:txBody>
    </xdr:sp>
    <xdr:clientData/>
  </xdr:oneCellAnchor>
  <xdr:oneCellAnchor>
    <xdr:from>
      <xdr:col>6</xdr:col>
      <xdr:colOff>76200</xdr:colOff>
      <xdr:row>3</xdr:row>
      <xdr:rowOff>628650</xdr:rowOff>
    </xdr:from>
    <xdr:ext cx="6667500" cy="1409700"/>
    <xdr:sp macro="" textlink="">
      <xdr:nvSpPr>
        <xdr:cNvPr id="3" name="テキスト ボックス 2">
          <a:extLst>
            <a:ext uri="{FF2B5EF4-FFF2-40B4-BE49-F238E27FC236}">
              <a16:creationId xmlns:a16="http://schemas.microsoft.com/office/drawing/2014/main" id="{E741F55A-578F-4FB6-97D5-4A176C2A4E2C}"/>
            </a:ext>
          </a:extLst>
        </xdr:cNvPr>
        <xdr:cNvSpPr txBox="1"/>
      </xdr:nvSpPr>
      <xdr:spPr>
        <a:xfrm>
          <a:off x="13811250" y="1352550"/>
          <a:ext cx="6667500" cy="1409700"/>
        </a:xfrm>
        <a:prstGeom prst="rect">
          <a:avLst/>
        </a:prstGeom>
        <a:solidFill>
          <a:sysClr val="window" lastClr="FFFFFF"/>
        </a:solidFill>
        <a:ln w="9525" cmpd="sng">
          <a:solidFill>
            <a:sysClr val="windowText" lastClr="000000"/>
          </a:solidFill>
        </a:ln>
        <a:effectLst/>
      </xdr:spPr>
      <xdr:txBody>
        <a:bodyPr vertOverflow="clip" horzOverflow="clip" wrap="square" lIns="72000" rIns="7200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「３つのポリシー」作成上の注意</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設置等に伴い、入学定員を減少、廃止させる学科」も含め、１．基礎情報の表に記載したすべての組織について、３つのポリシーを記載してください。新たに設置する学科と入学定員を減少（廃止）させる学科の３つのポリシーを比較し、 異なる箇所について下線を引いてください。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不要な行は非表示としてください。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記載欄が足りない場合は、非表示行を必要な行数再表示させてください。</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14</xdr:col>
      <xdr:colOff>142875</xdr:colOff>
      <xdr:row>0</xdr:row>
      <xdr:rowOff>95250</xdr:rowOff>
    </xdr:from>
    <xdr:ext cx="6667500" cy="1362681"/>
    <xdr:sp macro="" textlink="">
      <xdr:nvSpPr>
        <xdr:cNvPr id="3" name="テキスト ボックス 2">
          <a:extLst>
            <a:ext uri="{FF2B5EF4-FFF2-40B4-BE49-F238E27FC236}">
              <a16:creationId xmlns:a16="http://schemas.microsoft.com/office/drawing/2014/main" id="{96577B20-5732-4FD8-ADD4-2B82E049156F}"/>
            </a:ext>
          </a:extLst>
        </xdr:cNvPr>
        <xdr:cNvSpPr txBox="1"/>
      </xdr:nvSpPr>
      <xdr:spPr>
        <a:xfrm>
          <a:off x="11087100" y="95250"/>
          <a:ext cx="6667500" cy="1362681"/>
        </a:xfrm>
        <a:prstGeom prst="rect">
          <a:avLst/>
        </a:prstGeom>
        <a:solidFill>
          <a:sysClr val="window" lastClr="FFFFFF"/>
        </a:solidFill>
        <a:ln w="9525" cmpd="sng">
          <a:solidFill>
            <a:sysClr val="windowText" lastClr="000000"/>
          </a:solidFill>
        </a:ln>
        <a:effectLst/>
      </xdr:spPr>
      <xdr:txBody>
        <a:bodyPr vertOverflow="clip" horzOverflow="clip" wrap="square" lIns="72000" rIns="7200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様式１－２（２）（全体）作成上の注意</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読みやすいフォントを使用し、文字色は黒、フォントサイズは</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10.5</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ポイントとしてください。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数字や英字は、自由記載の項目を除き半角としてください。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数字を記入する項目は、「名」や「％」などの単位は不要です。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項目順の入替え、列の挿入、各項目及び説明文の削除は行わないでください。 </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指定された提出資料以外の補足資料・参考資料の添付は不可とします。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xdr:txBody>
    </xdr:sp>
    <xdr:clientData/>
  </xdr:oneCellAnchor>
  <xdr:oneCellAnchor>
    <xdr:from>
      <xdr:col>14</xdr:col>
      <xdr:colOff>142875</xdr:colOff>
      <xdr:row>8</xdr:row>
      <xdr:rowOff>47625</xdr:rowOff>
    </xdr:from>
    <xdr:ext cx="6667500" cy="1362681"/>
    <xdr:sp macro="" textlink="">
      <xdr:nvSpPr>
        <xdr:cNvPr id="4" name="テキスト ボックス 3">
          <a:extLst>
            <a:ext uri="{FF2B5EF4-FFF2-40B4-BE49-F238E27FC236}">
              <a16:creationId xmlns:a16="http://schemas.microsoft.com/office/drawing/2014/main" id="{94B3DA57-47FA-4B12-B426-6E9196F94E62}"/>
            </a:ext>
          </a:extLst>
        </xdr:cNvPr>
        <xdr:cNvSpPr txBox="1"/>
      </xdr:nvSpPr>
      <xdr:spPr>
        <a:xfrm>
          <a:off x="11087100" y="1571625"/>
          <a:ext cx="6667500" cy="1362681"/>
        </a:xfrm>
        <a:prstGeom prst="rect">
          <a:avLst/>
        </a:prstGeom>
        <a:solidFill>
          <a:sysClr val="window" lastClr="FFFFFF"/>
        </a:solidFill>
        <a:ln w="9525" cmpd="sng">
          <a:solidFill>
            <a:sysClr val="windowText" lastClr="000000"/>
          </a:solidFill>
        </a:ln>
        <a:effectLst/>
      </xdr:spPr>
      <xdr:txBody>
        <a:bodyPr vertOverflow="clip" horzOverflow="clip" wrap="square" lIns="72000" rIns="7200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「１．基礎情報」作成上の注意</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計画の単位（様式１－２の３．申請要件に記載した内容）ごとに記入してください。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記載欄が足りない場合は、非表示行を必要な行数再表示させてください。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「改組内容」、「設置等組織の学位分野」</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：それぞれの項目について、プルダウンから選択します。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「再編前入学定員」</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：令和５年５月１日時点の数値を記入してください。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「増減数」、「合計」</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：自動計算されます。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xdr:txBody>
    </xdr:sp>
    <xdr:clientData/>
  </xdr:oneCellAnchor>
  <xdr:oneCellAnchor>
    <xdr:from>
      <xdr:col>14</xdr:col>
      <xdr:colOff>149225</xdr:colOff>
      <xdr:row>22</xdr:row>
      <xdr:rowOff>9524</xdr:rowOff>
    </xdr:from>
    <xdr:ext cx="6667500" cy="5476875"/>
    <xdr:sp macro="" textlink="">
      <xdr:nvSpPr>
        <xdr:cNvPr id="2" name="テキスト ボックス 4">
          <a:extLst>
            <a:ext uri="{FF2B5EF4-FFF2-40B4-BE49-F238E27FC236}">
              <a16:creationId xmlns:a16="http://schemas.microsoft.com/office/drawing/2014/main" id="{B0D317DF-5BBF-4F39-AB82-A7A718C4A4EB}"/>
            </a:ext>
          </a:extLst>
        </xdr:cNvPr>
        <xdr:cNvSpPr txBox="1"/>
      </xdr:nvSpPr>
      <xdr:spPr>
        <a:xfrm>
          <a:off x="11093450" y="3057524"/>
          <a:ext cx="6667500" cy="5476875"/>
        </a:xfrm>
        <a:prstGeom prst="rect">
          <a:avLst/>
        </a:prstGeom>
        <a:solidFill>
          <a:sysClr val="window" lastClr="FFFFFF"/>
        </a:solidFill>
        <a:ln w="9525" cmpd="sng">
          <a:solidFill>
            <a:sysClr val="windowText" lastClr="000000"/>
          </a:solidFill>
        </a:ln>
        <a:effectLst/>
      </xdr:spPr>
      <xdr:txBody>
        <a:bodyPr vertOverflow="clip" horzOverflow="clip" wrap="square" lIns="72000" rIns="7200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「２．助成金の額の算定」作成上の注意</a:t>
          </a:r>
          <a:endParaRPr kumimoji="1" lang="en-US" altLang="ja-JP"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複数学科がある場合には、行番号の左にある「＋」をクリックし、行を再表示した上で学科ごとに各欄を記入してください。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「入学定員の増加数」</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：既存の組織の収容定員の増加を行う計画である場合は、</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入学定員の増加数</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を記入してください。学部・学科を設置する計画である場合は、</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入学定員の予定数</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を記入してください。また、編入学定員についても含めてください。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「収容定員の増加数」</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：「入学定員の増加数」の定義により、編入学定員を踏まえて計算してください。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「設置等に伴う他学部等の入学定員の減少数」</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：既存の組織の定員減である場合は、その</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入学定員の減少数</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を記入してください。既存の組織の廃止である場合は、</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廃止する組織の入学定員</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を記入してください 。また、編入学定員についても含めてください。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「設置等に伴う他学部等の収容定員の減少数」</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：「設置等に伴う他学部等の入学定員の減少数」の定義により、編入学定員を踏まえて計算してください。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「理・工・農学分野の学位を授与できる学部等の収容定員の増加数」</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学部等の設置等による増加数と、設置等に伴う他学部等の減少数を勘案</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し、学内における理・工・農学の学位分野を含む学位を授与できる収容定員の増加数を記入してください。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「収容定員増減の合計（絶対値）」</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：「収容定員の増加数」と「設置等に伴う他学部等の収容定員の減少数」により自動計算されます。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「大学全体の総収容定員」</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：様式１－２から自動転記されます。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「入学定員を減少、廃止させる組織の総収容定員」</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設置等に伴い、他学部等の入学定員を減少、廃止させる学部等について、同一の設置者が設置する他大学（短期大学を含む。）である場合には、当該大学の令和５年５月１日現在の数値を記入してください。学部等の設置等を行う大学において他学部等の入学定員を減少、廃止させる場合には、空欄で構いません。</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（例１：Ａ大学に理工学部を設置、Ｂ短大の文学部の入学定員を減少⇒短大の総収容定員を記入）</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（例２：Ａ大学に理工学部を設置、Ａ大学の文学部の入学定員を減少⇒空欄）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なお、助成率算定に係る総収容定員充足率は、定員減の届出を行った時点の前年度の数値に基づき判定するため、入学定員の減少、廃止の時期に応じて改めて数値を求める場合があります。</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「入学定員を減少、廃止させる組織の在籍者数」</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：入学定員を減少、廃止させる組織の総収容定員と同様の考え方により、在籍者数を記入してください。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「大学において授与実績を有しない学位分野に係る認可事項」</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：大学として、これまで授与したことのない学位分野を含む認可事項の場合には、○を選択してください。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8</xdr:col>
      <xdr:colOff>115994</xdr:colOff>
      <xdr:row>1</xdr:row>
      <xdr:rowOff>163513</xdr:rowOff>
    </xdr:from>
    <xdr:to>
      <xdr:col>10</xdr:col>
      <xdr:colOff>2716212</xdr:colOff>
      <xdr:row>7</xdr:row>
      <xdr:rowOff>3175</xdr:rowOff>
    </xdr:to>
    <xdr:sp macro="" textlink="">
      <xdr:nvSpPr>
        <xdr:cNvPr id="2" name="テキスト ボックス 1">
          <a:extLst>
            <a:ext uri="{FF2B5EF4-FFF2-40B4-BE49-F238E27FC236}">
              <a16:creationId xmlns:a16="http://schemas.microsoft.com/office/drawing/2014/main" id="{00000000-0008-0000-0800-000002000000}"/>
            </a:ext>
          </a:extLst>
        </xdr:cNvPr>
        <xdr:cNvSpPr txBox="1"/>
      </xdr:nvSpPr>
      <xdr:spPr>
        <a:xfrm>
          <a:off x="7183544" y="382588"/>
          <a:ext cx="4105168" cy="152558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latin typeface="Meiryo UI" panose="020B0604030504040204" pitchFamily="50" charset="-128"/>
              <a:ea typeface="Meiryo UI" panose="020B0604030504040204" pitchFamily="50" charset="-128"/>
            </a:rPr>
            <a:t>・行が足りない場合はコピーして挿入してください</a:t>
          </a:r>
          <a:endParaRPr kumimoji="1" lang="en-US" altLang="ja-JP" sz="1400">
            <a:solidFill>
              <a:srgbClr val="FF0000"/>
            </a:solidFill>
            <a:latin typeface="Meiryo UI" panose="020B0604030504040204" pitchFamily="50" charset="-128"/>
            <a:ea typeface="Meiryo UI" panose="020B0604030504040204" pitchFamily="50" charset="-128"/>
          </a:endParaRPr>
        </a:p>
        <a:p>
          <a:r>
            <a:rPr kumimoji="1" lang="ja-JP" altLang="en-US" sz="1400">
              <a:solidFill>
                <a:srgbClr val="FF0000"/>
              </a:solidFill>
              <a:latin typeface="Meiryo UI" panose="020B0604030504040204" pitchFamily="50" charset="-128"/>
              <a:ea typeface="Meiryo UI" panose="020B0604030504040204" pitchFamily="50" charset="-128"/>
            </a:rPr>
            <a:t>（関数が反映するか確認願います）</a:t>
          </a:r>
          <a:endParaRPr kumimoji="1" lang="en-US" altLang="ja-JP" sz="1400">
            <a:solidFill>
              <a:srgbClr val="FF0000"/>
            </a:solidFill>
            <a:latin typeface="Meiryo UI" panose="020B0604030504040204" pitchFamily="50" charset="-128"/>
            <a:ea typeface="Meiryo UI" panose="020B0604030504040204" pitchFamily="50" charset="-128"/>
          </a:endParaRPr>
        </a:p>
        <a:p>
          <a:r>
            <a:rPr kumimoji="1" lang="ja-JP" altLang="en-US" sz="1400">
              <a:solidFill>
                <a:srgbClr val="FF0000"/>
              </a:solidFill>
              <a:latin typeface="Meiryo UI" panose="020B0604030504040204" pitchFamily="50" charset="-128"/>
              <a:ea typeface="Meiryo UI" panose="020B0604030504040204" pitchFamily="50" charset="-128"/>
            </a:rPr>
            <a:t>・不要な行は非表示にしてください</a:t>
          </a:r>
          <a:endParaRPr kumimoji="1" lang="en-US" altLang="ja-JP" sz="1400">
            <a:solidFill>
              <a:srgbClr val="FF0000"/>
            </a:solidFill>
            <a:latin typeface="Meiryo UI" panose="020B0604030504040204" pitchFamily="50" charset="-128"/>
            <a:ea typeface="Meiryo UI" panose="020B0604030504040204" pitchFamily="50" charset="-128"/>
          </a:endParaRPr>
        </a:p>
        <a:p>
          <a:r>
            <a:rPr kumimoji="1" lang="ja-JP" altLang="en-US" sz="1400">
              <a:solidFill>
                <a:srgbClr val="FF0000"/>
              </a:solidFill>
              <a:latin typeface="Meiryo UI" panose="020B0604030504040204" pitchFamily="50" charset="-128"/>
              <a:ea typeface="Meiryo UI" panose="020B0604030504040204" pitchFamily="50" charset="-128"/>
            </a:rPr>
            <a:t>・計画との関係等は端的に記載してください</a:t>
          </a:r>
          <a:endParaRPr kumimoji="1" lang="en-US" altLang="ja-JP" sz="1400">
            <a:solidFill>
              <a:srgbClr val="FF0000"/>
            </a:solidFill>
            <a:latin typeface="Meiryo UI" panose="020B0604030504040204" pitchFamily="50" charset="-128"/>
            <a:ea typeface="Meiryo UI" panose="020B060403050404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439844</xdr:colOff>
      <xdr:row>7</xdr:row>
      <xdr:rowOff>39689</xdr:rowOff>
    </xdr:from>
    <xdr:to>
      <xdr:col>10</xdr:col>
      <xdr:colOff>3040062</xdr:colOff>
      <xdr:row>15</xdr:row>
      <xdr:rowOff>133351</xdr:rowOff>
    </xdr:to>
    <xdr:sp macro="" textlink="">
      <xdr:nvSpPr>
        <xdr:cNvPr id="2" name="テキスト ボックス 1">
          <a:extLst>
            <a:ext uri="{FF2B5EF4-FFF2-40B4-BE49-F238E27FC236}">
              <a16:creationId xmlns:a16="http://schemas.microsoft.com/office/drawing/2014/main" id="{00000000-0008-0000-0900-000002000000}"/>
            </a:ext>
          </a:extLst>
        </xdr:cNvPr>
        <xdr:cNvSpPr txBox="1"/>
      </xdr:nvSpPr>
      <xdr:spPr>
        <a:xfrm>
          <a:off x="7431194" y="1782764"/>
          <a:ext cx="4105168" cy="1389062"/>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latin typeface="Meiryo UI" panose="020B0604030504040204" pitchFamily="50" charset="-128"/>
              <a:ea typeface="Meiryo UI" panose="020B0604030504040204" pitchFamily="50" charset="-128"/>
            </a:rPr>
            <a:t>・行が足りない場合はコピーして挿入してください</a:t>
          </a:r>
          <a:endParaRPr kumimoji="1" lang="en-US" altLang="ja-JP" sz="1400">
            <a:solidFill>
              <a:srgbClr val="FF0000"/>
            </a:solidFill>
            <a:latin typeface="Meiryo UI" panose="020B0604030504040204" pitchFamily="50" charset="-128"/>
            <a:ea typeface="Meiryo UI" panose="020B0604030504040204" pitchFamily="50" charset="-128"/>
          </a:endParaRPr>
        </a:p>
        <a:p>
          <a:r>
            <a:rPr kumimoji="1" lang="ja-JP" altLang="en-US" sz="1400">
              <a:solidFill>
                <a:srgbClr val="FF0000"/>
              </a:solidFill>
              <a:latin typeface="Meiryo UI" panose="020B0604030504040204" pitchFamily="50" charset="-128"/>
              <a:ea typeface="Meiryo UI" panose="020B0604030504040204" pitchFamily="50" charset="-128"/>
            </a:rPr>
            <a:t>（関数が反映するか確認願います）</a:t>
          </a:r>
          <a:endParaRPr kumimoji="1" lang="en-US" altLang="ja-JP" sz="1400">
            <a:solidFill>
              <a:srgbClr val="FF0000"/>
            </a:solidFill>
            <a:latin typeface="Meiryo UI" panose="020B0604030504040204" pitchFamily="50" charset="-128"/>
            <a:ea typeface="Meiryo UI" panose="020B0604030504040204" pitchFamily="50" charset="-128"/>
          </a:endParaRPr>
        </a:p>
        <a:p>
          <a:r>
            <a:rPr kumimoji="1" lang="ja-JP" altLang="en-US" sz="1400">
              <a:solidFill>
                <a:srgbClr val="FF0000"/>
              </a:solidFill>
              <a:latin typeface="Meiryo UI" panose="020B0604030504040204" pitchFamily="50" charset="-128"/>
              <a:ea typeface="Meiryo UI" panose="020B0604030504040204" pitchFamily="50" charset="-128"/>
            </a:rPr>
            <a:t>・不要な行は非表示にしてください</a:t>
          </a:r>
          <a:endParaRPr kumimoji="1" lang="en-US" altLang="ja-JP" sz="1400">
            <a:solidFill>
              <a:srgbClr val="FF0000"/>
            </a:solidFill>
            <a:latin typeface="Meiryo UI" panose="020B0604030504040204" pitchFamily="50" charset="-128"/>
            <a:ea typeface="Meiryo UI" panose="020B0604030504040204" pitchFamily="50" charset="-128"/>
          </a:endParaRPr>
        </a:p>
        <a:p>
          <a:r>
            <a:rPr kumimoji="1" lang="ja-JP" altLang="en-US" sz="1400">
              <a:solidFill>
                <a:srgbClr val="FF0000"/>
              </a:solidFill>
              <a:latin typeface="Meiryo UI" panose="020B0604030504040204" pitchFamily="50" charset="-128"/>
              <a:ea typeface="Meiryo UI" panose="020B0604030504040204" pitchFamily="50" charset="-128"/>
            </a:rPr>
            <a:t>・計画との関係等は端的に記載してください</a:t>
          </a:r>
          <a:endParaRPr kumimoji="1" lang="en-US" altLang="ja-JP" sz="1400">
            <a:solidFill>
              <a:srgbClr val="FF0000"/>
            </a:solidFill>
            <a:latin typeface="Meiryo UI" panose="020B0604030504040204" pitchFamily="50" charset="-128"/>
            <a:ea typeface="Meiryo UI" panose="020B060403050404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16</xdr:col>
      <xdr:colOff>152400</xdr:colOff>
      <xdr:row>0</xdr:row>
      <xdr:rowOff>66675</xdr:rowOff>
    </xdr:from>
    <xdr:ext cx="6667500" cy="1150956"/>
    <xdr:sp macro="" textlink="">
      <xdr:nvSpPr>
        <xdr:cNvPr id="2" name="テキスト ボックス 1">
          <a:extLst>
            <a:ext uri="{FF2B5EF4-FFF2-40B4-BE49-F238E27FC236}">
              <a16:creationId xmlns:a16="http://schemas.microsoft.com/office/drawing/2014/main" id="{4C9760C3-C2C5-4B09-880D-EB26D8C9F8D8}"/>
            </a:ext>
          </a:extLst>
        </xdr:cNvPr>
        <xdr:cNvSpPr txBox="1"/>
      </xdr:nvSpPr>
      <xdr:spPr>
        <a:xfrm>
          <a:off x="11001375" y="66675"/>
          <a:ext cx="6667500" cy="1150956"/>
        </a:xfrm>
        <a:prstGeom prst="rect">
          <a:avLst/>
        </a:prstGeom>
        <a:solidFill>
          <a:sysClr val="window" lastClr="FFFFFF"/>
        </a:solidFill>
        <a:ln w="9525" cmpd="sng">
          <a:solidFill>
            <a:sysClr val="windowText" lastClr="000000"/>
          </a:solidFill>
        </a:ln>
        <a:effectLst/>
      </xdr:spPr>
      <xdr:txBody>
        <a:bodyPr vertOverflow="clip" horzOverflow="clip" wrap="square" lIns="72000" rIns="7200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様式１－３（全体）作成上の注意</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読みやすいフォントを使用し、文字色は黒、フォントサイズは</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10.5</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ポイントとしてください。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太字や下線等によるキーワードの強調は必要に応じて行ってください。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項目順の入替え、列の挿入、各項目及び説明文の削除は行わないでください。 </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指定された提出資料以外の補足資料・参考資料の添付は不可とします。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xdr:txBody>
    </xdr:sp>
    <xdr:clientData/>
  </xdr:oneCellAnchor>
  <xdr:oneCellAnchor>
    <xdr:from>
      <xdr:col>16</xdr:col>
      <xdr:colOff>152400</xdr:colOff>
      <xdr:row>5</xdr:row>
      <xdr:rowOff>790575</xdr:rowOff>
    </xdr:from>
    <xdr:ext cx="6667500" cy="515782"/>
    <xdr:sp macro="" textlink="">
      <xdr:nvSpPr>
        <xdr:cNvPr id="4" name="テキスト ボックス 3">
          <a:extLst>
            <a:ext uri="{FF2B5EF4-FFF2-40B4-BE49-F238E27FC236}">
              <a16:creationId xmlns:a16="http://schemas.microsoft.com/office/drawing/2014/main" id="{7B7F017B-C5DA-43AC-A720-EB494C523EF0}"/>
            </a:ext>
          </a:extLst>
        </xdr:cNvPr>
        <xdr:cNvSpPr txBox="1"/>
      </xdr:nvSpPr>
      <xdr:spPr>
        <a:xfrm>
          <a:off x="10191750" y="1600200"/>
          <a:ext cx="6667500" cy="515782"/>
        </a:xfrm>
        <a:prstGeom prst="rect">
          <a:avLst/>
        </a:prstGeom>
        <a:solidFill>
          <a:sysClr val="window" lastClr="FFFFFF"/>
        </a:solidFill>
        <a:ln w="9525" cmpd="sng">
          <a:solidFill>
            <a:sysClr val="windowText" lastClr="000000"/>
          </a:solidFill>
        </a:ln>
        <a:effectLst/>
      </xdr:spPr>
      <xdr:txBody>
        <a:bodyPr vertOverflow="clip" horzOverflow="clip" wrap="square" lIns="72000" rIns="7200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「（１）事業概要」作成上の注意</a:t>
          </a:r>
          <a:endParaRPr kumimoji="1" lang="en-US" altLang="ja-JP"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事業全体の概要を</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400</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字程度で記載し、そのうち</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100</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150</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字目安で特に強調したい取組の特色を表現してください。</a:t>
          </a:r>
        </a:p>
      </xdr:txBody>
    </xdr:sp>
    <xdr:clientData/>
  </xdr:oneCellAnchor>
  <xdr:oneCellAnchor>
    <xdr:from>
      <xdr:col>16</xdr:col>
      <xdr:colOff>152400</xdr:colOff>
      <xdr:row>7</xdr:row>
      <xdr:rowOff>180975</xdr:rowOff>
    </xdr:from>
    <xdr:ext cx="6667500" cy="2038350"/>
    <xdr:sp macro="" textlink="">
      <xdr:nvSpPr>
        <xdr:cNvPr id="5" name="テキスト ボックス 4">
          <a:extLst>
            <a:ext uri="{FF2B5EF4-FFF2-40B4-BE49-F238E27FC236}">
              <a16:creationId xmlns:a16="http://schemas.microsoft.com/office/drawing/2014/main" id="{D7B0C270-6A4A-4D52-8DCB-CBD4D04D4428}"/>
            </a:ext>
          </a:extLst>
        </xdr:cNvPr>
        <xdr:cNvSpPr txBox="1"/>
      </xdr:nvSpPr>
      <xdr:spPr>
        <a:xfrm>
          <a:off x="10191750" y="3086100"/>
          <a:ext cx="6667500" cy="2038350"/>
        </a:xfrm>
        <a:prstGeom prst="rect">
          <a:avLst/>
        </a:prstGeom>
        <a:solidFill>
          <a:sysClr val="window" lastClr="FFFFFF"/>
        </a:solidFill>
        <a:ln w="9525" cmpd="sng">
          <a:solidFill>
            <a:sysClr val="windowText" lastClr="000000"/>
          </a:solidFill>
        </a:ln>
        <a:effectLst/>
      </xdr:spPr>
      <xdr:txBody>
        <a:bodyPr vertOverflow="clip" horzOverflow="clip" wrap="square" lIns="72000" rIns="7200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「（２）フェーズごとの計画」作成上の注意</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学部等の設置等に係る計画とそれに伴う取組等について、各フェーズの記載欄において、各取組の冒頭に「フェーズ</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丸数字（</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1-</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①、</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3-</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⑤など）」で</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ナンバリングした上で、実施の時期とその内容をわかりやすく記載</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様式１－１及び１－２における計画の記載を踏まえた計画としてください。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「認可申請又は届出」</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「○年○月認可申請予定」</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などと記載してください。学部等の設置が届出事項で、総収容定員の増加については認可申請となる場合などは、本欄にいずれも記載してください。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「開設又は定員増」</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「○年○月開設」</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などと記載してください。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「定員減又は学部等の廃止」</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：学部等の設置等に伴い他の学部又は学科の入学定員を減少（廃止）させる場合は、その届出を行う予定の時期（廃止の時期ではありません）を</a:t>
          </a:r>
          <a:r>
            <a:rPr kumimoji="1" lang="ja-JP" altLang="en-US" sz="10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「○年○月定員減の届出」</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などと記載してください。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xdr:txBody>
    </xdr:sp>
    <xdr:clientData/>
  </xdr:oneCellAnchor>
  <xdr:oneCellAnchor>
    <xdr:from>
      <xdr:col>16</xdr:col>
      <xdr:colOff>152400</xdr:colOff>
      <xdr:row>20</xdr:row>
      <xdr:rowOff>104775</xdr:rowOff>
    </xdr:from>
    <xdr:ext cx="6667500" cy="727507"/>
    <xdr:sp macro="" textlink="">
      <xdr:nvSpPr>
        <xdr:cNvPr id="6" name="テキスト ボックス 5">
          <a:extLst>
            <a:ext uri="{FF2B5EF4-FFF2-40B4-BE49-F238E27FC236}">
              <a16:creationId xmlns:a16="http://schemas.microsoft.com/office/drawing/2014/main" id="{5C3FCE48-A627-4A92-A5E7-FFDF856EA48C}"/>
            </a:ext>
            <a:ext uri="{147F2762-F138-4A5C-976F-8EAC2B608ADB}">
              <a16:predDERef xmlns:a16="http://schemas.microsoft.com/office/drawing/2014/main" pred="{00000000-0008-0000-0200-000004000000}"/>
            </a:ext>
          </a:extLst>
        </xdr:cNvPr>
        <xdr:cNvSpPr txBox="1"/>
      </xdr:nvSpPr>
      <xdr:spPr>
        <a:xfrm>
          <a:off x="10191750" y="16202025"/>
          <a:ext cx="6667500" cy="727507"/>
        </a:xfrm>
        <a:prstGeom prst="rect">
          <a:avLst/>
        </a:prstGeom>
        <a:solidFill>
          <a:sysClr val="window" lastClr="FFFFFF"/>
        </a:solidFill>
        <a:ln w="9525" cmpd="sng">
          <a:solidFill>
            <a:sysClr val="windowText" lastClr="000000"/>
          </a:solidFill>
        </a:ln>
        <a:effectLst/>
      </xdr:spPr>
      <xdr:txBody>
        <a:bodyPr vertOverflow="clip" horzOverflow="clip" wrap="square" lIns="72000" rIns="7200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「（３）助成期間に係る助成事業予定額」作成上の注意</a:t>
          </a:r>
          <a:endParaRPr kumimoji="1" lang="en-US" altLang="ja-JP"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様式１－４の記入内容を自動表示するため記入不要です。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表内の数式が崩れるため、様式１－４で行や列の削除を行わないでください。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6</xdr:col>
      <xdr:colOff>133350</xdr:colOff>
      <xdr:row>0</xdr:row>
      <xdr:rowOff>200025</xdr:rowOff>
    </xdr:from>
    <xdr:ext cx="6667500" cy="1362681"/>
    <xdr:sp macro="" textlink="">
      <xdr:nvSpPr>
        <xdr:cNvPr id="2" name="テキスト ボックス 1">
          <a:extLst>
            <a:ext uri="{FF2B5EF4-FFF2-40B4-BE49-F238E27FC236}">
              <a16:creationId xmlns:a16="http://schemas.microsoft.com/office/drawing/2014/main" id="{28AE51D6-6801-4C39-BCFD-D85B9DE0A8A1}"/>
            </a:ext>
          </a:extLst>
        </xdr:cNvPr>
        <xdr:cNvSpPr txBox="1"/>
      </xdr:nvSpPr>
      <xdr:spPr>
        <a:xfrm>
          <a:off x="8610600" y="200025"/>
          <a:ext cx="6667500" cy="1362681"/>
        </a:xfrm>
        <a:prstGeom prst="rect">
          <a:avLst/>
        </a:prstGeom>
        <a:solidFill>
          <a:sysClr val="window" lastClr="FFFFFF"/>
        </a:solidFill>
        <a:ln w="9525" cmpd="sng">
          <a:solidFill>
            <a:sysClr val="windowText" lastClr="000000"/>
          </a:solidFill>
        </a:ln>
        <a:effectLst/>
      </xdr:spPr>
      <xdr:txBody>
        <a:bodyPr vertOverflow="clip" horzOverflow="clip" wrap="square" lIns="72000" rIns="7200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様式１－４（全体）作成上の注意</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読みやすいフォントを使用し、文字色は黒としてください。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数字や英字は、自由記載の項目を除き半角としてください。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数字を記入する項目は、「円」などの単位は不要です。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項目順の入替え、列の挿入、各項目及び説明文の削除は行わないでください。 </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指定された提出資料以外の補足資料・参考資料の添付は不可とします。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xdr:txBody>
    </xdr:sp>
    <xdr:clientData/>
  </xdr:oneCellAnchor>
  <xdr:oneCellAnchor>
    <xdr:from>
      <xdr:col>6</xdr:col>
      <xdr:colOff>133350</xdr:colOff>
      <xdr:row>7</xdr:row>
      <xdr:rowOff>47623</xdr:rowOff>
    </xdr:from>
    <xdr:ext cx="6667500" cy="9029701"/>
    <xdr:sp macro="" textlink="">
      <xdr:nvSpPr>
        <xdr:cNvPr id="3" name="テキスト ボックス 2">
          <a:extLst>
            <a:ext uri="{FF2B5EF4-FFF2-40B4-BE49-F238E27FC236}">
              <a16:creationId xmlns:a16="http://schemas.microsoft.com/office/drawing/2014/main" id="{5A344378-C36F-4B8D-B65A-02E33B99AF45}"/>
            </a:ext>
          </a:extLst>
        </xdr:cNvPr>
        <xdr:cNvSpPr txBox="1"/>
      </xdr:nvSpPr>
      <xdr:spPr>
        <a:xfrm>
          <a:off x="8610600" y="1676398"/>
          <a:ext cx="6667500" cy="9029701"/>
        </a:xfrm>
        <a:prstGeom prst="rect">
          <a:avLst/>
        </a:prstGeom>
        <a:solidFill>
          <a:sysClr val="window" lastClr="FFFFFF"/>
        </a:solidFill>
        <a:ln w="9525" cmpd="sng">
          <a:solidFill>
            <a:sysClr val="windowText" lastClr="000000"/>
          </a:solidFill>
        </a:ln>
        <a:effectLst/>
      </xdr:spPr>
      <xdr:txBody>
        <a:bodyPr vertOverflow="clip" horzOverflow="clip" wrap="square" lIns="72000" rIns="7200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1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助成期間における各経費の明細</a:t>
          </a:r>
          <a:r>
            <a:rPr kumimoji="1" lang="ja-JP" altLang="ja-JP" sz="11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」作成上の注意</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記載欄が足りない場合は、行全体をコピーし、「コピーしたセルの挿入」により行を追加してください。（関数が反映するか確認願います）</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不要な行は</a:t>
          </a:r>
          <a:r>
            <a:rPr kumimoji="1" lang="ja-JP" altLang="en-US" sz="1000" b="0" i="0" u="sng"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非表示</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に、不要なシートは</a:t>
          </a:r>
          <a:r>
            <a:rPr kumimoji="1" lang="ja-JP" altLang="en-US" sz="1000" b="0" i="0" u="sng"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削除</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してください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消費税を含めた金額を記入してください。金額は、概算での記入を可とします。</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各経費の明細は「○○一式」などとせず、</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内訳が分かるように記入</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してください。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例　・○○室什器一式　→　○○室講義用机、○○室講義用椅子</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・○○室設備リース一式　→　○○室○○機リース、○○室○○機リース</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自己負担のみの場合も含め、各経費の明細を使途がわかるような名称で簡潔に記入してください。本事業の助成対象経費として支出が可能な経費は、本事業計画の遂行に必要な経費であり、本事業の目的を実現するための使途に限定されます。交付規則、公募要領及び助成金取扱要領を必ず確認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助成対象外の経費は、自己負担で支出する場合も含め本様式で計上しない</a:t>
          </a:r>
          <a:r>
            <a:rPr kumimoji="1" lang="ja-JP" altLang="en-US" sz="10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n-cs"/>
            </a:rPr>
            <a:t>でください。</a:t>
          </a:r>
          <a:endParaRPr kumimoji="1" lang="en-US" altLang="ja-JP" sz="10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n-cs"/>
            </a:rPr>
            <a:t>※</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交付内定前</a:t>
          </a:r>
          <a:r>
            <a:rPr kumimoji="1" lang="ja-JP" altLang="en-US" sz="1000" b="0" i="0" u="none" strike="noStrike" kern="0" cap="none" spc="0" normalizeH="0" baseline="0" noProof="0">
              <a:ln>
                <a:noFill/>
              </a:ln>
              <a:solidFill>
                <a:schemeClr val="tx1"/>
              </a:solidFill>
              <a:effectLst/>
              <a:uLnTx/>
              <a:uFillTx/>
              <a:latin typeface="Meiryo UI" panose="020B0604030504040204" pitchFamily="50" charset="-128"/>
              <a:ea typeface="Meiryo UI" panose="020B0604030504040204" pitchFamily="50" charset="-128"/>
              <a:cs typeface="+mn-cs"/>
            </a:rPr>
            <a:t>に契約を締結した案件に係る経費については、助成の対象となりません。</a:t>
          </a:r>
          <a:endParaRPr kumimoji="1" lang="en-US" altLang="ja-JP"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公募要領（別添１）のフェーズ２支援の算定フローに記載のとおり</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算定した助成金の額（事業費上限額基準の範囲内で特定された事業費</a:t>
          </a:r>
          <a:r>
            <a:rPr kumimoji="1" lang="en-US" altLang="ja-JP"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助成率）を助成金申請額の合計が下回っている場合、助成金申請額の範囲で助成金の額が決定</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されます。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助成金申請額のうち、人件費や謝金、旅費など、単価と回数（人数）で金額を算出している経費については、その単価と回数（人数）を内訳として記入してください。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複数年にわたる契約は、経費区分欄または備考欄、並びに様式１－３（２）フェーズごとの計画で明示が必要です。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委託・外注費のうち、本助成金の施設設備整備費で整備した施設設備の維持管理費については、 経費名欄または備考欄で該当の施設設備整備の名称が分かるよう記入してください。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「自己負担額」</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：様式１－３（２）に記載の計画に関連する経費については記入してください。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「助成対象経費」</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：助成金申請額＋自己負担額が自動計算されます。公募要領（別添１）のフェーズ２支援の算定フローに記載のとおり、</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フェーズ２の助成対象経費の合計が事業費上限額基準を下回っている場合には、フェーズ２の助成対象経費の合計が事業費上限額基準の範囲内で特定された事業費</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となります。</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「計画との関連等」</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：計画との関係がわかるよう、様式１－３（２）の</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各計画の番号（フェーズ</a:t>
          </a:r>
          <a:r>
            <a:rPr kumimoji="1" lang="en-US" altLang="ja-JP"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丸数字）</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をすべての経費について記入してください。また、</a:t>
          </a:r>
          <a:r>
            <a:rPr kumimoji="1" lang="ja-JP" altLang="en-US" sz="1000" b="0" i="0" u="sng"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束ねた計画の場合、いずれの学部等の設置等の計画に係る経費であるか</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を明示してください。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「備考」</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本助成事業において設置等を行う学部等以外の部局との共用施設設備等について、使用面積、定員数、エフォート等で按分して経費を計上している場合は、備考欄にその旨及び割合が分かるように記入してください。なお、事業に関係しない他部局部分の支出は、自己負担額にも計上しないでください。</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「備考」</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：施設設備整備費・建物取得費については、備考欄に以下の項目を可能な範囲で記入してください。工期は開始（予定）年月と終了（予定）年月を記入します。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新築工事　ア）団地（キャンパス）名、イ）階数・面積、ウ）工期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改修工事　ア）団地（キャンパス）名、イ）改修面積、ウ）工期</a:t>
          </a:r>
          <a:endPar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建築に係る用語の定義は以下のとおりです。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 新築</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建物のない敷地に新たに建物を建てること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 増築</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既存建物に建て増しを行い、建物の床面積を増加させること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（大学等の敷地内に別棟で建築する場合は、本事業においては新築として取り扱います）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 改築</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建物の全部又は一部の除却・滅失後に、従前の建物の用途・構造・規模の著しく異ならない建物を建てること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（著しく異なる場合は新築又は増築となります）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　 ・ 改修</a:t>
          </a:r>
          <a:r>
            <a:rPr kumimoji="1" lang="en-US" altLang="ja-JP"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建物の性能・機能を、原状あるいは初期の水準を超えて改善・改良すること（建物の耐震補強工事を含みます）</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0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xdr:txBody>
    </xdr:sp>
    <xdr:clientData/>
  </xdr:oneCellAnchor>
  <xdr:twoCellAnchor>
    <xdr:from>
      <xdr:col>0</xdr:col>
      <xdr:colOff>1104899</xdr:colOff>
      <xdr:row>5</xdr:row>
      <xdr:rowOff>76200</xdr:rowOff>
    </xdr:from>
    <xdr:to>
      <xdr:col>5</xdr:col>
      <xdr:colOff>409575</xdr:colOff>
      <xdr:row>18</xdr:row>
      <xdr:rowOff>38100</xdr:rowOff>
    </xdr:to>
    <xdr:sp macro="" textlink="">
      <xdr:nvSpPr>
        <xdr:cNvPr id="4" name="テキスト ボックス 3">
          <a:extLst>
            <a:ext uri="{FF2B5EF4-FFF2-40B4-BE49-F238E27FC236}">
              <a16:creationId xmlns:a16="http://schemas.microsoft.com/office/drawing/2014/main" id="{BB02E7BC-4342-E51B-16DB-D7793548CEF1}"/>
            </a:ext>
          </a:extLst>
        </xdr:cNvPr>
        <xdr:cNvSpPr txBox="1"/>
      </xdr:nvSpPr>
      <xdr:spPr>
        <a:xfrm>
          <a:off x="1104899" y="1304925"/>
          <a:ext cx="6210301" cy="2790825"/>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0">
              <a:solidFill>
                <a:srgbClr val="FF0000"/>
              </a:solidFill>
            </a:rPr>
            <a:t>令和５年度の各経費の明細（本シート）は、「令和７年度に学部再編等を実施する計画であって、令和６年３月に認可申請を行うもの」（公募要領</a:t>
          </a:r>
          <a:r>
            <a:rPr kumimoji="1" lang="en-US" altLang="ja-JP" sz="1600" b="0">
              <a:solidFill>
                <a:srgbClr val="FF0000"/>
              </a:solidFill>
              <a:latin typeface="+mn-ea"/>
              <a:ea typeface="+mn-ea"/>
            </a:rPr>
            <a:t>10.</a:t>
          </a:r>
          <a:r>
            <a:rPr kumimoji="1" lang="ja-JP" altLang="en-US" sz="1600" b="0">
              <a:solidFill>
                <a:srgbClr val="FF0000"/>
              </a:solidFill>
              <a:latin typeface="+mn-ea"/>
              <a:ea typeface="+mn-ea"/>
            </a:rPr>
            <a:t>（２）スケジュール（予定）の①で行うもの）のうち、交付内定以降（令和６年３月中）に契約を締結した案件に係る経費を令和５年度の経費として支出する計画である場合のみ、記載することができます。</a:t>
          </a:r>
          <a:endParaRPr kumimoji="1" lang="en-US" altLang="ja-JP" sz="1600" b="0">
            <a:solidFill>
              <a:srgbClr val="FF0000"/>
            </a:solidFill>
            <a:latin typeface="+mn-ea"/>
            <a:ea typeface="+mn-ea"/>
          </a:endParaRPr>
        </a:p>
        <a:p>
          <a:endParaRPr kumimoji="1" lang="en-US" altLang="ja-JP" sz="1600" b="0">
            <a:solidFill>
              <a:srgbClr val="FF0000"/>
            </a:solidFill>
            <a:latin typeface="+mn-ea"/>
            <a:ea typeface="+mn-ea"/>
          </a:endParaRPr>
        </a:p>
        <a:p>
          <a:r>
            <a:rPr kumimoji="1" lang="ja-JP" altLang="en-US" sz="1600" b="0">
              <a:solidFill>
                <a:srgbClr val="FF0000"/>
              </a:solidFill>
              <a:latin typeface="+mn-ea"/>
              <a:ea typeface="+mn-ea"/>
            </a:rPr>
            <a:t>本シートに記載する場合は、このテキストボックスを削除してください。</a:t>
          </a:r>
          <a:endParaRPr kumimoji="1" lang="en-US" altLang="ja-JP" sz="1600" b="0">
            <a:solidFill>
              <a:srgbClr val="FF0000"/>
            </a:solidFill>
            <a:latin typeface="+mn-ea"/>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J31"/>
  <sheetViews>
    <sheetView tabSelected="1" view="pageBreakPreview" zoomScaleNormal="100" zoomScaleSheetLayoutView="100" workbookViewId="0"/>
  </sheetViews>
  <sheetFormatPr defaultColWidth="9" defaultRowHeight="13"/>
  <cols>
    <col min="1" max="16384" width="9" style="76"/>
  </cols>
  <sheetData>
    <row r="1" spans="1:10" ht="15" customHeight="1"/>
    <row r="2" spans="1:10" ht="15" customHeight="1"/>
    <row r="3" spans="1:10" ht="15" customHeight="1"/>
    <row r="4" spans="1:10">
      <c r="I4" s="354"/>
      <c r="J4" s="76" t="s">
        <v>4785</v>
      </c>
    </row>
    <row r="5" spans="1:10">
      <c r="I5" s="104" t="s">
        <v>1942</v>
      </c>
    </row>
    <row r="6" spans="1:10" ht="15" customHeight="1">
      <c r="I6" s="77"/>
    </row>
    <row r="7" spans="1:10" ht="15" customHeight="1">
      <c r="I7" s="77"/>
    </row>
    <row r="8" spans="1:10" ht="15" customHeight="1"/>
    <row r="9" spans="1:10">
      <c r="A9" s="76" t="s">
        <v>1915</v>
      </c>
    </row>
    <row r="10" spans="1:10" ht="15" customHeight="1"/>
    <row r="11" spans="1:10" ht="15" customHeight="1"/>
    <row r="12" spans="1:10" ht="15" customHeight="1"/>
    <row r="13" spans="1:10">
      <c r="G13" s="355" t="s">
        <v>1943</v>
      </c>
      <c r="J13" s="76" t="s">
        <v>1983</v>
      </c>
    </row>
    <row r="14" spans="1:10">
      <c r="G14" s="355" t="s">
        <v>1944</v>
      </c>
    </row>
    <row r="15" spans="1:10" ht="15" customHeight="1"/>
    <row r="16" spans="1:10" ht="15" customHeight="1"/>
    <row r="17" spans="1:9" ht="15" customHeight="1"/>
    <row r="18" spans="1:9">
      <c r="A18" s="78" t="s">
        <v>1931</v>
      </c>
      <c r="B18" s="78"/>
      <c r="C18" s="78"/>
      <c r="D18" s="78"/>
      <c r="E18" s="78"/>
      <c r="F18" s="78"/>
      <c r="G18" s="78"/>
      <c r="H18" s="78"/>
      <c r="I18" s="78"/>
    </row>
    <row r="19" spans="1:9" ht="15" customHeight="1">
      <c r="A19" s="78"/>
      <c r="B19" s="78"/>
      <c r="C19" s="78"/>
      <c r="D19" s="78"/>
      <c r="E19" s="78"/>
      <c r="F19" s="78"/>
      <c r="G19" s="78"/>
      <c r="H19" s="78"/>
      <c r="I19" s="78"/>
    </row>
    <row r="20" spans="1:9" ht="15" customHeight="1">
      <c r="A20" s="78"/>
      <c r="B20" s="78"/>
      <c r="C20" s="78"/>
      <c r="D20" s="78"/>
      <c r="E20" s="78"/>
      <c r="F20" s="78"/>
      <c r="G20" s="78"/>
      <c r="H20" s="78"/>
      <c r="I20" s="78"/>
    </row>
    <row r="21" spans="1:9" ht="15" customHeight="1">
      <c r="A21" s="78"/>
      <c r="B21" s="78"/>
      <c r="C21" s="78"/>
      <c r="D21" s="78"/>
      <c r="E21" s="78"/>
      <c r="F21" s="78"/>
      <c r="G21" s="78"/>
      <c r="H21" s="78"/>
      <c r="I21" s="78"/>
    </row>
    <row r="22" spans="1:9">
      <c r="A22" s="76" t="s">
        <v>1932</v>
      </c>
    </row>
    <row r="31" spans="1:9" ht="16.5">
      <c r="E31" s="99"/>
    </row>
  </sheetData>
  <phoneticPr fontId="5"/>
  <pageMargins left="0.59055118110236227" right="0.59055118110236227" top="0.59055118110236227" bottom="0.59055118110236227"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52C52-F000-4BAC-AC02-CA5DBB665807}">
  <sheetPr>
    <outlinePr summaryBelow="0" summaryRight="0"/>
    <pageSetUpPr fitToPage="1"/>
  </sheetPr>
  <dimension ref="A1:K71"/>
  <sheetViews>
    <sheetView showZeros="0" view="pageBreakPreview" zoomScaleNormal="115" zoomScaleSheetLayoutView="100" zoomScalePageLayoutView="85" workbookViewId="0"/>
  </sheetViews>
  <sheetFormatPr defaultColWidth="9.90625" defaultRowHeight="15"/>
  <cols>
    <col min="1" max="1" width="30.6328125" style="26" customWidth="1"/>
    <col min="2" max="3" width="13.08984375" style="27" customWidth="1"/>
    <col min="4" max="4" width="13.08984375" style="26" customWidth="1"/>
    <col min="5" max="5" width="20.6328125" style="26" customWidth="1"/>
    <col min="6" max="6" width="20.6328125" style="42" customWidth="1"/>
    <col min="7" max="7" width="19.90625" style="42" customWidth="1"/>
    <col min="8" max="9" width="9.90625" style="26"/>
    <col min="10" max="11" width="11" style="26" customWidth="1"/>
    <col min="12" max="16384" width="9.90625" style="26"/>
  </cols>
  <sheetData>
    <row r="1" spans="1:11" s="333" customFormat="1" ht="17.25" customHeight="1">
      <c r="A1" s="344"/>
      <c r="B1" s="345"/>
      <c r="C1" s="345"/>
      <c r="D1" s="344"/>
      <c r="E1" s="344"/>
      <c r="F1" s="326" t="s">
        <v>1858</v>
      </c>
      <c r="G1" s="346"/>
    </row>
    <row r="2" spans="1:11" ht="23.25" customHeight="1">
      <c r="A2" s="577" t="s">
        <v>2043</v>
      </c>
      <c r="B2" s="578"/>
      <c r="C2" s="578"/>
      <c r="D2" s="578"/>
      <c r="E2" s="578"/>
      <c r="F2" s="579"/>
      <c r="G2" s="109"/>
    </row>
    <row r="3" spans="1:11" ht="18" customHeight="1">
      <c r="A3" s="206" t="s">
        <v>4780</v>
      </c>
      <c r="B3" s="207"/>
      <c r="C3" s="207"/>
      <c r="D3" s="580" t="s">
        <v>61</v>
      </c>
      <c r="E3" s="580"/>
      <c r="F3" s="581"/>
      <c r="G3" s="107"/>
    </row>
    <row r="4" spans="1:11">
      <c r="A4" s="582" t="s">
        <v>2041</v>
      </c>
      <c r="B4" s="583"/>
      <c r="C4" s="583"/>
      <c r="D4" s="583"/>
      <c r="E4" s="583"/>
      <c r="F4" s="584"/>
      <c r="G4" s="134"/>
      <c r="I4" s="186"/>
      <c r="J4" s="187"/>
      <c r="K4" s="188"/>
    </row>
    <row r="5" spans="1:11" ht="22.9" customHeight="1">
      <c r="A5" s="136" t="s">
        <v>2047</v>
      </c>
      <c r="B5" s="137" t="s">
        <v>1998</v>
      </c>
      <c r="C5" s="138" t="s">
        <v>2038</v>
      </c>
      <c r="D5" s="139" t="s">
        <v>2039</v>
      </c>
      <c r="E5" s="140" t="s">
        <v>68</v>
      </c>
      <c r="F5" s="140" t="s">
        <v>1981</v>
      </c>
      <c r="G5" s="123"/>
    </row>
    <row r="6" spans="1:11">
      <c r="A6" s="155" t="s">
        <v>69</v>
      </c>
      <c r="B6" s="150"/>
      <c r="C6" s="151"/>
      <c r="D6" s="124"/>
      <c r="E6" s="353"/>
      <c r="F6" s="321"/>
      <c r="G6" s="125"/>
    </row>
    <row r="7" spans="1:11" ht="15.75" customHeight="1">
      <c r="A7" s="142" t="s">
        <v>1970</v>
      </c>
      <c r="B7" s="147">
        <f>SUM(B8:B10)</f>
        <v>0</v>
      </c>
      <c r="C7" s="146">
        <f>SUM(C8:C10)</f>
        <v>0</v>
      </c>
      <c r="D7" s="126">
        <f t="shared" ref="D7:D12" si="0">SUM(B7:C7)</f>
        <v>0</v>
      </c>
      <c r="E7" s="353"/>
      <c r="F7" s="322"/>
      <c r="G7" s="125"/>
      <c r="H7" s="33"/>
      <c r="I7" s="34"/>
      <c r="J7" s="34"/>
      <c r="K7" s="34"/>
    </row>
    <row r="8" spans="1:11" ht="18" customHeight="1">
      <c r="A8" s="127"/>
      <c r="B8" s="128"/>
      <c r="C8" s="129"/>
      <c r="D8" s="202">
        <f>SUM(B8:C8)</f>
        <v>0</v>
      </c>
      <c r="E8" s="130"/>
      <c r="F8" s="323"/>
      <c r="G8" s="125"/>
      <c r="H8" s="33"/>
      <c r="I8" s="34"/>
      <c r="J8" s="34"/>
      <c r="K8" s="34"/>
    </row>
    <row r="9" spans="1:11" ht="18" customHeight="1">
      <c r="A9" s="127"/>
      <c r="B9" s="128"/>
      <c r="C9" s="129"/>
      <c r="D9" s="202">
        <f t="shared" ref="D9" si="1">SUM(B9:C9)</f>
        <v>0</v>
      </c>
      <c r="E9" s="130"/>
      <c r="F9" s="323"/>
      <c r="G9" s="125"/>
      <c r="H9" s="33"/>
      <c r="I9" s="34"/>
      <c r="J9" s="34"/>
      <c r="K9" s="34"/>
    </row>
    <row r="10" spans="1:11" ht="18" customHeight="1">
      <c r="A10" s="127"/>
      <c r="B10" s="128"/>
      <c r="C10" s="129"/>
      <c r="D10" s="202">
        <f>SUM(B10:C10)</f>
        <v>0</v>
      </c>
      <c r="E10" s="130"/>
      <c r="F10" s="323"/>
      <c r="G10" s="125"/>
      <c r="H10" s="33"/>
      <c r="I10" s="34"/>
      <c r="J10" s="34"/>
      <c r="K10" s="34"/>
    </row>
    <row r="11" spans="1:11" ht="15.75" customHeight="1">
      <c r="A11" s="142" t="s">
        <v>1971</v>
      </c>
      <c r="B11" s="147">
        <f>SUM(B12:B14)</f>
        <v>0</v>
      </c>
      <c r="C11" s="146">
        <f>SUM(C12:C14)</f>
        <v>0</v>
      </c>
      <c r="D11" s="126">
        <f t="shared" si="0"/>
        <v>0</v>
      </c>
      <c r="E11" s="353"/>
      <c r="F11" s="322"/>
      <c r="G11" s="125"/>
      <c r="H11" s="33"/>
      <c r="I11" s="34"/>
      <c r="J11" s="34"/>
      <c r="K11" s="34"/>
    </row>
    <row r="12" spans="1:11" ht="18" customHeight="1">
      <c r="A12" s="127"/>
      <c r="B12" s="128"/>
      <c r="C12" s="129"/>
      <c r="D12" s="202">
        <f t="shared" si="0"/>
        <v>0</v>
      </c>
      <c r="E12" s="130"/>
      <c r="F12" s="323"/>
      <c r="G12" s="125"/>
      <c r="H12" s="33"/>
      <c r="I12" s="34"/>
      <c r="J12" s="34"/>
      <c r="K12" s="34"/>
    </row>
    <row r="13" spans="1:11" ht="18" customHeight="1">
      <c r="A13" s="127"/>
      <c r="B13" s="128"/>
      <c r="C13" s="129"/>
      <c r="D13" s="202">
        <f>SUM(B13:C13)</f>
        <v>0</v>
      </c>
      <c r="E13" s="130"/>
      <c r="F13" s="323"/>
      <c r="G13" s="125"/>
      <c r="H13" s="34"/>
      <c r="I13" s="34"/>
      <c r="J13" s="34"/>
      <c r="K13" s="34"/>
    </row>
    <row r="14" spans="1:11" ht="18" customHeight="1">
      <c r="A14" s="131"/>
      <c r="B14" s="128"/>
      <c r="C14" s="129"/>
      <c r="D14" s="202">
        <f>SUM(B14:C14)</f>
        <v>0</v>
      </c>
      <c r="E14" s="130"/>
      <c r="F14" s="323"/>
      <c r="G14" s="125"/>
      <c r="H14" s="34"/>
      <c r="I14" s="34"/>
      <c r="J14" s="34"/>
      <c r="K14" s="34"/>
    </row>
    <row r="15" spans="1:11" ht="15.75" customHeight="1">
      <c r="A15" s="143" t="s">
        <v>72</v>
      </c>
      <c r="B15" s="148"/>
      <c r="C15" s="149"/>
      <c r="D15" s="132"/>
      <c r="E15" s="382"/>
      <c r="F15" s="324"/>
      <c r="G15" s="125"/>
    </row>
    <row r="16" spans="1:11" ht="15.75" customHeight="1">
      <c r="A16" s="142" t="s">
        <v>1972</v>
      </c>
      <c r="B16" s="147">
        <f>SUM(B17:B19)</f>
        <v>0</v>
      </c>
      <c r="C16" s="146">
        <f>SUM(C17:C19)</f>
        <v>0</v>
      </c>
      <c r="D16" s="126">
        <f t="shared" ref="D16:D22" si="2">SUM(B16:C16)</f>
        <v>0</v>
      </c>
      <c r="E16" s="353"/>
      <c r="F16" s="322"/>
      <c r="G16" s="125"/>
    </row>
    <row r="17" spans="1:7" ht="18" customHeight="1">
      <c r="A17" s="127"/>
      <c r="B17" s="128"/>
      <c r="C17" s="129"/>
      <c r="D17" s="202">
        <f t="shared" si="2"/>
        <v>0</v>
      </c>
      <c r="E17" s="130"/>
      <c r="F17" s="323"/>
      <c r="G17" s="125"/>
    </row>
    <row r="18" spans="1:7" ht="18" customHeight="1">
      <c r="A18" s="127"/>
      <c r="B18" s="128"/>
      <c r="C18" s="129"/>
      <c r="D18" s="202">
        <f>SUM(B18:C18)</f>
        <v>0</v>
      </c>
      <c r="E18" s="130"/>
      <c r="F18" s="323"/>
      <c r="G18" s="125"/>
    </row>
    <row r="19" spans="1:7" ht="18" customHeight="1">
      <c r="A19" s="127"/>
      <c r="B19" s="128"/>
      <c r="C19" s="129"/>
      <c r="D19" s="202">
        <f>SUM(B19:C19)</f>
        <v>0</v>
      </c>
      <c r="E19" s="130"/>
      <c r="F19" s="323"/>
      <c r="G19" s="125"/>
    </row>
    <row r="20" spans="1:7" ht="15.75" customHeight="1">
      <c r="A20" s="142" t="s">
        <v>1973</v>
      </c>
      <c r="B20" s="147">
        <f>SUM(B21:B23)</f>
        <v>0</v>
      </c>
      <c r="C20" s="146">
        <f>SUM(C21:C23)</f>
        <v>0</v>
      </c>
      <c r="D20" s="126">
        <f t="shared" si="2"/>
        <v>0</v>
      </c>
      <c r="E20" s="353"/>
      <c r="F20" s="322"/>
      <c r="G20" s="125"/>
    </row>
    <row r="21" spans="1:7" ht="18" customHeight="1">
      <c r="A21" s="127"/>
      <c r="B21" s="128"/>
      <c r="C21" s="129"/>
      <c r="D21" s="202">
        <f t="shared" si="2"/>
        <v>0</v>
      </c>
      <c r="E21" s="130"/>
      <c r="F21" s="323"/>
      <c r="G21" s="125"/>
    </row>
    <row r="22" spans="1:7" ht="18" customHeight="1">
      <c r="A22" s="127"/>
      <c r="B22" s="128"/>
      <c r="C22" s="129"/>
      <c r="D22" s="202">
        <f t="shared" si="2"/>
        <v>0</v>
      </c>
      <c r="E22" s="130"/>
      <c r="F22" s="323"/>
      <c r="G22" s="125"/>
    </row>
    <row r="23" spans="1:7" ht="18" customHeight="1">
      <c r="A23" s="131"/>
      <c r="B23" s="128"/>
      <c r="C23" s="129"/>
      <c r="D23" s="202">
        <f>SUM(B23:C23)</f>
        <v>0</v>
      </c>
      <c r="E23" s="130"/>
      <c r="F23" s="325"/>
      <c r="G23" s="125"/>
    </row>
    <row r="24" spans="1:7" ht="15.75" customHeight="1">
      <c r="A24" s="143" t="s">
        <v>75</v>
      </c>
      <c r="B24" s="148">
        <f>SUM(B25:B27)</f>
        <v>0</v>
      </c>
      <c r="C24" s="149">
        <f>SUM(C25:C27)</f>
        <v>0</v>
      </c>
      <c r="D24" s="132">
        <f>SUM(B24:C24)</f>
        <v>0</v>
      </c>
      <c r="E24" s="382"/>
      <c r="F24" s="322"/>
      <c r="G24" s="125"/>
    </row>
    <row r="25" spans="1:7" ht="18" customHeight="1">
      <c r="A25" s="127"/>
      <c r="B25" s="128"/>
      <c r="C25" s="129"/>
      <c r="D25" s="202">
        <f>SUM(B25:C25)</f>
        <v>0</v>
      </c>
      <c r="E25" s="130"/>
      <c r="F25" s="323"/>
      <c r="G25" s="125"/>
    </row>
    <row r="26" spans="1:7" ht="18" customHeight="1">
      <c r="A26" s="127"/>
      <c r="B26" s="128"/>
      <c r="C26" s="129"/>
      <c r="D26" s="202">
        <f t="shared" ref="D26:D47" si="3">SUM(B26:C26)</f>
        <v>0</v>
      </c>
      <c r="E26" s="130"/>
      <c r="F26" s="323"/>
      <c r="G26" s="125"/>
    </row>
    <row r="27" spans="1:7" ht="18" customHeight="1">
      <c r="A27" s="131"/>
      <c r="B27" s="128"/>
      <c r="C27" s="129"/>
      <c r="D27" s="202">
        <f t="shared" si="3"/>
        <v>0</v>
      </c>
      <c r="E27" s="130"/>
      <c r="F27" s="325"/>
      <c r="G27" s="125"/>
    </row>
    <row r="28" spans="1:7" ht="15.75" customHeight="1">
      <c r="A28" s="143" t="s">
        <v>76</v>
      </c>
      <c r="B28" s="148"/>
      <c r="C28" s="149"/>
      <c r="D28" s="132"/>
      <c r="E28" s="382"/>
      <c r="F28" s="324"/>
      <c r="G28" s="125"/>
    </row>
    <row r="29" spans="1:7" ht="15.75" customHeight="1">
      <c r="A29" s="142" t="s">
        <v>1974</v>
      </c>
      <c r="B29" s="147">
        <f>SUM(B30:B32)</f>
        <v>0</v>
      </c>
      <c r="C29" s="146">
        <f>SUM(C30:C32)</f>
        <v>0</v>
      </c>
      <c r="D29" s="126">
        <f t="shared" si="3"/>
        <v>0</v>
      </c>
      <c r="E29" s="353"/>
      <c r="F29" s="322"/>
      <c r="G29" s="125"/>
    </row>
    <row r="30" spans="1:7" ht="18" customHeight="1">
      <c r="A30" s="127"/>
      <c r="B30" s="128"/>
      <c r="C30" s="129"/>
      <c r="D30" s="202">
        <f t="shared" si="3"/>
        <v>0</v>
      </c>
      <c r="E30" s="130"/>
      <c r="F30" s="323"/>
      <c r="G30" s="125"/>
    </row>
    <row r="31" spans="1:7" ht="18" customHeight="1">
      <c r="A31" s="127"/>
      <c r="B31" s="128"/>
      <c r="C31" s="129"/>
      <c r="D31" s="202">
        <f t="shared" si="3"/>
        <v>0</v>
      </c>
      <c r="E31" s="130"/>
      <c r="F31" s="323"/>
      <c r="G31" s="125"/>
    </row>
    <row r="32" spans="1:7" ht="18" customHeight="1">
      <c r="A32" s="127"/>
      <c r="B32" s="128"/>
      <c r="C32" s="129"/>
      <c r="D32" s="202">
        <f t="shared" si="3"/>
        <v>0</v>
      </c>
      <c r="E32" s="130"/>
      <c r="F32" s="323"/>
      <c r="G32" s="125"/>
    </row>
    <row r="33" spans="1:7" ht="15.75" customHeight="1">
      <c r="A33" s="142" t="s">
        <v>1975</v>
      </c>
      <c r="B33" s="147">
        <f>SUM(B34:B36)</f>
        <v>0</v>
      </c>
      <c r="C33" s="146">
        <f>SUM(C34:C36)</f>
        <v>0</v>
      </c>
      <c r="D33" s="126">
        <f t="shared" si="3"/>
        <v>0</v>
      </c>
      <c r="E33" s="353"/>
      <c r="F33" s="322"/>
      <c r="G33" s="125"/>
    </row>
    <row r="34" spans="1:7" ht="18" customHeight="1">
      <c r="A34" s="127"/>
      <c r="B34" s="128"/>
      <c r="C34" s="129"/>
      <c r="D34" s="202">
        <f t="shared" si="3"/>
        <v>0</v>
      </c>
      <c r="E34" s="130"/>
      <c r="F34" s="323"/>
      <c r="G34" s="125"/>
    </row>
    <row r="35" spans="1:7" ht="18" customHeight="1">
      <c r="A35" s="127"/>
      <c r="B35" s="128"/>
      <c r="C35" s="129"/>
      <c r="D35" s="202">
        <f t="shared" si="3"/>
        <v>0</v>
      </c>
      <c r="E35" s="130"/>
      <c r="F35" s="323"/>
      <c r="G35" s="125"/>
    </row>
    <row r="36" spans="1:7" ht="18" customHeight="1">
      <c r="A36" s="127"/>
      <c r="B36" s="128"/>
      <c r="C36" s="129"/>
      <c r="D36" s="202">
        <f t="shared" si="3"/>
        <v>0</v>
      </c>
      <c r="E36" s="130"/>
      <c r="F36" s="323"/>
      <c r="G36" s="125"/>
    </row>
    <row r="37" spans="1:7" ht="15.75" customHeight="1">
      <c r="A37" s="142" t="s">
        <v>1976</v>
      </c>
      <c r="B37" s="147">
        <f>SUM(B38:B40)</f>
        <v>0</v>
      </c>
      <c r="C37" s="146">
        <f>SUM(C38:C40)</f>
        <v>0</v>
      </c>
      <c r="D37" s="126">
        <f t="shared" si="3"/>
        <v>0</v>
      </c>
      <c r="E37" s="353"/>
      <c r="F37" s="322"/>
      <c r="G37" s="125"/>
    </row>
    <row r="38" spans="1:7" ht="18" customHeight="1">
      <c r="A38" s="127"/>
      <c r="B38" s="128"/>
      <c r="C38" s="129"/>
      <c r="D38" s="202">
        <f t="shared" si="3"/>
        <v>0</v>
      </c>
      <c r="E38" s="130"/>
      <c r="F38" s="323"/>
      <c r="G38" s="125"/>
    </row>
    <row r="39" spans="1:7" ht="18" customHeight="1">
      <c r="A39" s="127"/>
      <c r="B39" s="128"/>
      <c r="C39" s="129"/>
      <c r="D39" s="202">
        <f t="shared" si="3"/>
        <v>0</v>
      </c>
      <c r="E39" s="130"/>
      <c r="F39" s="323"/>
      <c r="G39" s="125"/>
    </row>
    <row r="40" spans="1:7" ht="18" customHeight="1">
      <c r="A40" s="127"/>
      <c r="B40" s="128"/>
      <c r="C40" s="129"/>
      <c r="D40" s="202">
        <f t="shared" si="3"/>
        <v>0</v>
      </c>
      <c r="E40" s="130"/>
      <c r="F40" s="323"/>
      <c r="G40" s="125"/>
    </row>
    <row r="41" spans="1:7" ht="15.75" customHeight="1">
      <c r="A41" s="142" t="s">
        <v>1977</v>
      </c>
      <c r="B41" s="147">
        <f>SUM(B42:B44)</f>
        <v>0</v>
      </c>
      <c r="C41" s="146">
        <f>SUM(C42:C44)</f>
        <v>0</v>
      </c>
      <c r="D41" s="126">
        <f t="shared" si="3"/>
        <v>0</v>
      </c>
      <c r="E41" s="353"/>
      <c r="F41" s="322"/>
      <c r="G41" s="125"/>
    </row>
    <row r="42" spans="1:7" ht="18" customHeight="1">
      <c r="A42" s="127"/>
      <c r="B42" s="128"/>
      <c r="C42" s="129"/>
      <c r="D42" s="202">
        <f t="shared" si="3"/>
        <v>0</v>
      </c>
      <c r="E42" s="130"/>
      <c r="F42" s="323"/>
      <c r="G42" s="125"/>
    </row>
    <row r="43" spans="1:7" ht="18" customHeight="1">
      <c r="A43" s="127"/>
      <c r="B43" s="128"/>
      <c r="C43" s="129"/>
      <c r="D43" s="202">
        <f t="shared" si="3"/>
        <v>0</v>
      </c>
      <c r="E43" s="130"/>
      <c r="F43" s="323"/>
      <c r="G43" s="125"/>
    </row>
    <row r="44" spans="1:7" ht="18" customHeight="1">
      <c r="A44" s="127"/>
      <c r="B44" s="128"/>
      <c r="C44" s="129"/>
      <c r="D44" s="202">
        <f t="shared" si="3"/>
        <v>0</v>
      </c>
      <c r="E44" s="130"/>
      <c r="F44" s="323"/>
      <c r="G44" s="125"/>
    </row>
    <row r="45" spans="1:7" ht="15.75" customHeight="1">
      <c r="A45" s="142" t="s">
        <v>1978</v>
      </c>
      <c r="B45" s="147">
        <f>SUM(B46:B48)</f>
        <v>0</v>
      </c>
      <c r="C45" s="146">
        <f>SUM(C46:C48)</f>
        <v>0</v>
      </c>
      <c r="D45" s="126">
        <f t="shared" si="3"/>
        <v>0</v>
      </c>
      <c r="E45" s="353"/>
      <c r="F45" s="322"/>
      <c r="G45" s="125"/>
    </row>
    <row r="46" spans="1:7" ht="18" customHeight="1">
      <c r="A46" s="127"/>
      <c r="B46" s="128"/>
      <c r="C46" s="129"/>
      <c r="D46" s="202">
        <f>SUM(B46:C46)</f>
        <v>0</v>
      </c>
      <c r="E46" s="130"/>
      <c r="F46" s="323"/>
      <c r="G46" s="125"/>
    </row>
    <row r="47" spans="1:7" ht="18.75" customHeight="1">
      <c r="A47" s="127"/>
      <c r="B47" s="128"/>
      <c r="C47" s="129"/>
      <c r="D47" s="202">
        <f t="shared" si="3"/>
        <v>0</v>
      </c>
      <c r="E47" s="130"/>
      <c r="F47" s="323"/>
      <c r="G47" s="125"/>
    </row>
    <row r="48" spans="1:7" ht="18" customHeight="1" thickBot="1">
      <c r="A48" s="133"/>
      <c r="B48" s="128"/>
      <c r="C48" s="129"/>
      <c r="D48" s="202">
        <f>SUM(B48:C48)</f>
        <v>0</v>
      </c>
      <c r="E48" s="130"/>
      <c r="F48" s="323"/>
      <c r="G48" s="125"/>
    </row>
    <row r="49" spans="1:7" ht="18" customHeight="1" thickTop="1">
      <c r="A49" s="144" t="s">
        <v>2046</v>
      </c>
      <c r="B49" s="145">
        <f>SUM(B7,B11,B16,B20,B24,B29,B33,B37,B41,B45)</f>
        <v>0</v>
      </c>
      <c r="C49" s="145">
        <f>SUM(C7,C11,C16,C20,C24,C29,C33,C37,C41,C45)</f>
        <v>0</v>
      </c>
      <c r="D49" s="110">
        <f>SUM(B49:C49)</f>
        <v>0</v>
      </c>
      <c r="E49" s="208"/>
      <c r="F49" s="209"/>
      <c r="G49" s="108"/>
    </row>
    <row r="50" spans="1:7" ht="12.75" customHeight="1" collapsed="1">
      <c r="A50" s="210"/>
      <c r="B50" s="205"/>
      <c r="C50" s="205"/>
      <c r="D50" s="204"/>
      <c r="E50" s="204"/>
      <c r="F50" s="211"/>
      <c r="G50" s="41"/>
    </row>
    <row r="51" spans="1:7" ht="12.75" customHeight="1">
      <c r="A51" s="210"/>
      <c r="B51" s="205"/>
      <c r="C51" s="205"/>
      <c r="D51" s="204"/>
      <c r="E51" s="204"/>
      <c r="F51" s="211"/>
      <c r="G51" s="41"/>
    </row>
    <row r="52" spans="1:7" s="333" customFormat="1" ht="18.75" customHeight="1">
      <c r="A52" s="315" t="s">
        <v>4780</v>
      </c>
      <c r="B52" s="331"/>
      <c r="C52" s="331"/>
      <c r="D52" s="585" t="s">
        <v>61</v>
      </c>
      <c r="E52" s="585"/>
      <c r="F52" s="585"/>
      <c r="G52" s="332"/>
    </row>
    <row r="53" spans="1:7" ht="22.5" customHeight="1">
      <c r="A53" s="136" t="s">
        <v>2048</v>
      </c>
      <c r="B53" s="137" t="s">
        <v>1979</v>
      </c>
      <c r="C53" s="152" t="s">
        <v>1980</v>
      </c>
      <c r="D53" s="153" t="s">
        <v>2040</v>
      </c>
      <c r="E53" s="140" t="s">
        <v>68</v>
      </c>
      <c r="F53" s="140" t="s">
        <v>1981</v>
      </c>
      <c r="G53" s="123"/>
    </row>
    <row r="54" spans="1:7" ht="15.75" customHeight="1">
      <c r="A54" s="213" t="s">
        <v>1919</v>
      </c>
      <c r="B54" s="147">
        <f>SUM(B55:B69)</f>
        <v>0</v>
      </c>
      <c r="C54" s="146">
        <f>SUM(C55:C69)</f>
        <v>0</v>
      </c>
      <c r="D54" s="126">
        <f>SUM(B54:C54)</f>
        <v>0</v>
      </c>
      <c r="E54" s="353"/>
      <c r="F54" s="322"/>
      <c r="G54" s="125"/>
    </row>
    <row r="55" spans="1:7" ht="18" customHeight="1">
      <c r="A55" s="127"/>
      <c r="B55" s="128"/>
      <c r="C55" s="129"/>
      <c r="D55" s="202">
        <f>SUM(B55:C55)</f>
        <v>0</v>
      </c>
      <c r="E55" s="130"/>
      <c r="F55" s="323"/>
      <c r="G55" s="125"/>
    </row>
    <row r="56" spans="1:7" ht="18" customHeight="1">
      <c r="A56" s="127"/>
      <c r="B56" s="128"/>
      <c r="C56" s="129"/>
      <c r="D56" s="202">
        <f t="shared" ref="D56:D69" si="4">SUM(B56:C56)</f>
        <v>0</v>
      </c>
      <c r="E56" s="130"/>
      <c r="F56" s="323"/>
      <c r="G56" s="125"/>
    </row>
    <row r="57" spans="1:7" ht="18" customHeight="1">
      <c r="A57" s="127"/>
      <c r="B57" s="128"/>
      <c r="C57" s="129"/>
      <c r="D57" s="202">
        <f t="shared" si="4"/>
        <v>0</v>
      </c>
      <c r="E57" s="130"/>
      <c r="F57" s="323"/>
      <c r="G57" s="125"/>
    </row>
    <row r="58" spans="1:7" ht="18" customHeight="1">
      <c r="A58" s="127"/>
      <c r="B58" s="128"/>
      <c r="C58" s="129"/>
      <c r="D58" s="202">
        <f t="shared" si="4"/>
        <v>0</v>
      </c>
      <c r="E58" s="130"/>
      <c r="F58" s="323"/>
      <c r="G58" s="125"/>
    </row>
    <row r="59" spans="1:7" ht="18" customHeight="1">
      <c r="A59" s="127"/>
      <c r="B59" s="128"/>
      <c r="C59" s="129"/>
      <c r="D59" s="202">
        <f t="shared" si="4"/>
        <v>0</v>
      </c>
      <c r="E59" s="130"/>
      <c r="F59" s="323"/>
      <c r="G59" s="125"/>
    </row>
    <row r="60" spans="1:7" ht="18" customHeight="1">
      <c r="A60" s="127"/>
      <c r="B60" s="128"/>
      <c r="C60" s="129"/>
      <c r="D60" s="202">
        <f>SUM(B60:C60)</f>
        <v>0</v>
      </c>
      <c r="E60" s="130"/>
      <c r="F60" s="323"/>
      <c r="G60" s="125"/>
    </row>
    <row r="61" spans="1:7" ht="18" customHeight="1">
      <c r="A61" s="127"/>
      <c r="B61" s="128"/>
      <c r="C61" s="129"/>
      <c r="D61" s="202">
        <f t="shared" si="4"/>
        <v>0</v>
      </c>
      <c r="E61" s="130"/>
      <c r="F61" s="323"/>
      <c r="G61" s="125"/>
    </row>
    <row r="62" spans="1:7" ht="18" customHeight="1">
      <c r="A62" s="127"/>
      <c r="B62" s="128"/>
      <c r="C62" s="129"/>
      <c r="D62" s="202">
        <f>SUM(B62:C62)</f>
        <v>0</v>
      </c>
      <c r="E62" s="130"/>
      <c r="F62" s="323"/>
      <c r="G62" s="125"/>
    </row>
    <row r="63" spans="1:7" ht="18" customHeight="1">
      <c r="A63" s="127"/>
      <c r="B63" s="128"/>
      <c r="C63" s="129"/>
      <c r="D63" s="202">
        <f t="shared" si="4"/>
        <v>0</v>
      </c>
      <c r="E63" s="130"/>
      <c r="F63" s="323"/>
      <c r="G63" s="125"/>
    </row>
    <row r="64" spans="1:7" ht="18" customHeight="1">
      <c r="A64" s="127"/>
      <c r="B64" s="128"/>
      <c r="C64" s="129"/>
      <c r="D64" s="202">
        <f t="shared" si="4"/>
        <v>0</v>
      </c>
      <c r="E64" s="130"/>
      <c r="F64" s="323"/>
      <c r="G64" s="125"/>
    </row>
    <row r="65" spans="1:7" ht="18" customHeight="1">
      <c r="A65" s="127"/>
      <c r="B65" s="128"/>
      <c r="C65" s="129"/>
      <c r="D65" s="202">
        <f t="shared" si="4"/>
        <v>0</v>
      </c>
      <c r="E65" s="130"/>
      <c r="F65" s="323"/>
      <c r="G65" s="125"/>
    </row>
    <row r="66" spans="1:7" ht="18" customHeight="1">
      <c r="A66" s="127"/>
      <c r="B66" s="128"/>
      <c r="C66" s="129"/>
      <c r="D66" s="202">
        <f t="shared" si="4"/>
        <v>0</v>
      </c>
      <c r="E66" s="130"/>
      <c r="F66" s="323"/>
      <c r="G66" s="125"/>
    </row>
    <row r="67" spans="1:7" ht="18" customHeight="1">
      <c r="A67" s="127"/>
      <c r="B67" s="128"/>
      <c r="C67" s="129"/>
      <c r="D67" s="202">
        <f t="shared" si="4"/>
        <v>0</v>
      </c>
      <c r="E67" s="130"/>
      <c r="F67" s="323"/>
      <c r="G67" s="125"/>
    </row>
    <row r="68" spans="1:7" ht="18" customHeight="1">
      <c r="A68" s="127"/>
      <c r="B68" s="128"/>
      <c r="C68" s="129"/>
      <c r="D68" s="202">
        <f t="shared" si="4"/>
        <v>0</v>
      </c>
      <c r="E68" s="130"/>
      <c r="F68" s="323"/>
      <c r="G68" s="125"/>
    </row>
    <row r="69" spans="1:7" ht="18" customHeight="1" thickBot="1">
      <c r="A69" s="133"/>
      <c r="B69" s="128"/>
      <c r="C69" s="129"/>
      <c r="D69" s="202">
        <f t="shared" si="4"/>
        <v>0</v>
      </c>
      <c r="E69" s="130"/>
      <c r="F69" s="323"/>
      <c r="G69" s="125"/>
    </row>
    <row r="70" spans="1:7" ht="18" customHeight="1" thickTop="1">
      <c r="A70" s="144" t="s">
        <v>2050</v>
      </c>
      <c r="B70" s="145">
        <f>B54</f>
        <v>0</v>
      </c>
      <c r="C70" s="154">
        <f>C54</f>
        <v>0</v>
      </c>
      <c r="D70" s="110">
        <f>SUM(B70:C70)</f>
        <v>0</v>
      </c>
      <c r="E70" s="208"/>
      <c r="F70" s="209"/>
      <c r="G70" s="108"/>
    </row>
    <row r="71" spans="1:7">
      <c r="A71" s="204"/>
      <c r="B71" s="205"/>
      <c r="C71" s="205"/>
      <c r="D71" s="204"/>
      <c r="E71" s="204"/>
      <c r="F71" s="214"/>
    </row>
  </sheetData>
  <sheetProtection algorithmName="SHA-512" hashValue="9dU/AnaKx4HNxzcM17VPI+ZgTsT5Ygi6WRmaex6ar2X1+mwAri6WEj/HRPa9L2xqioQf7SFP76MfF+crHCLQHA==" saltValue="g3eq0eUWXOwqnrfWnR4YnQ==" spinCount="100000" sheet="1" formatCells="0" formatColumns="0" formatRows="0" insertRows="0"/>
  <mergeCells count="4">
    <mergeCell ref="A2:F2"/>
    <mergeCell ref="D3:F3"/>
    <mergeCell ref="A4:F4"/>
    <mergeCell ref="D52:F52"/>
  </mergeCells>
  <phoneticPr fontId="5"/>
  <conditionalFormatting sqref="E8:E10 E12:E14 E17:E19 E21:E23 E25:E27 E30:E32 E34:E36 E38:E40 E42:E44 E46:E48 E55:E69">
    <cfRule type="notContainsBlanks" dxfId="24" priority="1">
      <formula>LEN(TRIM(E8))&gt;0</formula>
    </cfRule>
    <cfRule type="expression" dxfId="23" priority="2">
      <formula>OR($B8&lt;&gt;"",$C8&lt;&gt;"")</formula>
    </cfRule>
  </conditionalFormatting>
  <printOptions horizontalCentered="1"/>
  <pageMargins left="0.59055118110236227" right="0.59055118110236227" top="0.59055118110236227" bottom="0.59055118110236227" header="0.51181102362204722" footer="0.51181102362204722"/>
  <pageSetup paperSize="9" scale="83" firstPageNumber="21" fitToHeight="0" orientation="portrait" cellComments="asDisplayed" r:id="rId1"/>
  <headerFooter alignWithMargins="0"/>
  <rowBreaks count="1" manualBreakCount="1">
    <brk id="50" max="8"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30E98-268D-4FCB-BC1C-4A551178DC2F}">
  <sheetPr codeName="Sheet11">
    <outlinePr summaryBelow="0" summaryRight="0"/>
    <pageSetUpPr fitToPage="1"/>
  </sheetPr>
  <dimension ref="A1:K71"/>
  <sheetViews>
    <sheetView showZeros="0" view="pageBreakPreview" zoomScaleNormal="115" zoomScaleSheetLayoutView="100" zoomScalePageLayoutView="85" workbookViewId="0"/>
  </sheetViews>
  <sheetFormatPr defaultColWidth="9.90625" defaultRowHeight="15"/>
  <cols>
    <col min="1" max="1" width="30.6328125" style="26" customWidth="1"/>
    <col min="2" max="3" width="13.08984375" style="27" customWidth="1"/>
    <col min="4" max="4" width="13.08984375" style="26" customWidth="1"/>
    <col min="5" max="5" width="20.6328125" style="26" customWidth="1"/>
    <col min="6" max="6" width="20.6328125" style="42" customWidth="1"/>
    <col min="7" max="7" width="19.90625" style="42" customWidth="1"/>
    <col min="8" max="9" width="9.90625" style="26"/>
    <col min="10" max="11" width="11" style="26" customWidth="1"/>
    <col min="12" max="16384" width="9.90625" style="26"/>
  </cols>
  <sheetData>
    <row r="1" spans="1:11" s="333" customFormat="1" ht="17.25" customHeight="1">
      <c r="A1" s="344"/>
      <c r="B1" s="345"/>
      <c r="C1" s="345"/>
      <c r="D1" s="344"/>
      <c r="E1" s="344"/>
      <c r="F1" s="326" t="s">
        <v>1858</v>
      </c>
      <c r="G1" s="346"/>
    </row>
    <row r="2" spans="1:11" ht="23.25" customHeight="1">
      <c r="A2" s="577" t="s">
        <v>2043</v>
      </c>
      <c r="B2" s="578"/>
      <c r="C2" s="578"/>
      <c r="D2" s="578"/>
      <c r="E2" s="578"/>
      <c r="F2" s="579"/>
      <c r="G2" s="109"/>
    </row>
    <row r="3" spans="1:11" ht="18" customHeight="1">
      <c r="A3" s="206" t="s">
        <v>1867</v>
      </c>
      <c r="B3" s="207"/>
      <c r="C3" s="207"/>
      <c r="D3" s="580" t="s">
        <v>61</v>
      </c>
      <c r="E3" s="580"/>
      <c r="F3" s="581"/>
      <c r="G3" s="107"/>
    </row>
    <row r="4" spans="1:11">
      <c r="A4" s="582" t="s">
        <v>2041</v>
      </c>
      <c r="B4" s="583"/>
      <c r="C4" s="583"/>
      <c r="D4" s="583"/>
      <c r="E4" s="583"/>
      <c r="F4" s="584"/>
      <c r="G4" s="134"/>
      <c r="I4" s="186"/>
      <c r="J4" s="187"/>
      <c r="K4" s="188"/>
    </row>
    <row r="5" spans="1:11" ht="22.9" customHeight="1">
      <c r="A5" s="136" t="s">
        <v>2047</v>
      </c>
      <c r="B5" s="137" t="s">
        <v>1998</v>
      </c>
      <c r="C5" s="138" t="s">
        <v>2038</v>
      </c>
      <c r="D5" s="139" t="s">
        <v>2039</v>
      </c>
      <c r="E5" s="140" t="s">
        <v>68</v>
      </c>
      <c r="F5" s="140" t="s">
        <v>1981</v>
      </c>
      <c r="G5" s="123"/>
    </row>
    <row r="6" spans="1:11">
      <c r="A6" s="155" t="s">
        <v>69</v>
      </c>
      <c r="B6" s="150"/>
      <c r="C6" s="151"/>
      <c r="D6" s="124"/>
      <c r="E6" s="353"/>
      <c r="F6" s="321"/>
      <c r="G6" s="125"/>
    </row>
    <row r="7" spans="1:11" ht="15.75" customHeight="1">
      <c r="A7" s="142" t="s">
        <v>1970</v>
      </c>
      <c r="B7" s="147">
        <f>SUM(B8:B10)</f>
        <v>0</v>
      </c>
      <c r="C7" s="146">
        <f>SUM(C8:C10)</f>
        <v>0</v>
      </c>
      <c r="D7" s="126">
        <f t="shared" ref="D7:D12" si="0">SUM(B7:C7)</f>
        <v>0</v>
      </c>
      <c r="E7" s="353"/>
      <c r="F7" s="322"/>
      <c r="G7" s="125"/>
      <c r="H7" s="33"/>
      <c r="I7" s="34"/>
      <c r="J7" s="34"/>
      <c r="K7" s="34"/>
    </row>
    <row r="8" spans="1:11" ht="18" customHeight="1">
      <c r="A8" s="127"/>
      <c r="B8" s="128"/>
      <c r="C8" s="129"/>
      <c r="D8" s="202">
        <f>SUM(B8:C8)</f>
        <v>0</v>
      </c>
      <c r="E8" s="130"/>
      <c r="F8" s="323"/>
      <c r="G8" s="125"/>
      <c r="H8" s="33"/>
      <c r="I8" s="34"/>
      <c r="J8" s="34"/>
      <c r="K8" s="34"/>
    </row>
    <row r="9" spans="1:11" ht="18" customHeight="1">
      <c r="A9" s="127"/>
      <c r="B9" s="128"/>
      <c r="C9" s="129"/>
      <c r="D9" s="202">
        <f t="shared" ref="D9" si="1">SUM(B9:C9)</f>
        <v>0</v>
      </c>
      <c r="E9" s="130"/>
      <c r="F9" s="323"/>
      <c r="G9" s="125"/>
      <c r="H9" s="33"/>
      <c r="I9" s="34"/>
      <c r="J9" s="34"/>
      <c r="K9" s="34"/>
    </row>
    <row r="10" spans="1:11" ht="18" customHeight="1">
      <c r="A10" s="127"/>
      <c r="B10" s="128"/>
      <c r="C10" s="129"/>
      <c r="D10" s="202">
        <f>SUM(B10:C10)</f>
        <v>0</v>
      </c>
      <c r="E10" s="130"/>
      <c r="F10" s="323"/>
      <c r="G10" s="125"/>
      <c r="H10" s="33"/>
      <c r="I10" s="34"/>
      <c r="J10" s="34"/>
      <c r="K10" s="34"/>
    </row>
    <row r="11" spans="1:11" ht="15.75" customHeight="1">
      <c r="A11" s="142" t="s">
        <v>1971</v>
      </c>
      <c r="B11" s="147">
        <f>SUM(B12:B14)</f>
        <v>0</v>
      </c>
      <c r="C11" s="146">
        <f>SUM(C12:C14)</f>
        <v>0</v>
      </c>
      <c r="D11" s="126">
        <f t="shared" si="0"/>
        <v>0</v>
      </c>
      <c r="E11" s="353"/>
      <c r="F11" s="322"/>
      <c r="G11" s="125"/>
      <c r="H11" s="33"/>
      <c r="I11" s="34"/>
      <c r="J11" s="34"/>
      <c r="K11" s="34"/>
    </row>
    <row r="12" spans="1:11" ht="18" customHeight="1">
      <c r="A12" s="127"/>
      <c r="B12" s="128"/>
      <c r="C12" s="129"/>
      <c r="D12" s="202">
        <f t="shared" si="0"/>
        <v>0</v>
      </c>
      <c r="E12" s="130"/>
      <c r="F12" s="323"/>
      <c r="G12" s="125"/>
      <c r="H12" s="33"/>
      <c r="I12" s="34"/>
      <c r="J12" s="34"/>
      <c r="K12" s="34"/>
    </row>
    <row r="13" spans="1:11" ht="18" customHeight="1">
      <c r="A13" s="127"/>
      <c r="B13" s="128"/>
      <c r="C13" s="129"/>
      <c r="D13" s="202">
        <f>SUM(B13:C13)</f>
        <v>0</v>
      </c>
      <c r="E13" s="130"/>
      <c r="F13" s="323"/>
      <c r="G13" s="125"/>
      <c r="H13" s="34"/>
      <c r="I13" s="34"/>
      <c r="J13" s="34"/>
      <c r="K13" s="34"/>
    </row>
    <row r="14" spans="1:11" ht="18" customHeight="1">
      <c r="A14" s="131"/>
      <c r="B14" s="128"/>
      <c r="C14" s="129"/>
      <c r="D14" s="202">
        <f>SUM(B14:C14)</f>
        <v>0</v>
      </c>
      <c r="E14" s="130"/>
      <c r="F14" s="323"/>
      <c r="G14" s="125"/>
      <c r="H14" s="34"/>
      <c r="I14" s="34"/>
      <c r="J14" s="34"/>
      <c r="K14" s="34"/>
    </row>
    <row r="15" spans="1:11" ht="15.75" customHeight="1">
      <c r="A15" s="143" t="s">
        <v>72</v>
      </c>
      <c r="B15" s="148"/>
      <c r="C15" s="149"/>
      <c r="D15" s="132"/>
      <c r="E15" s="382"/>
      <c r="F15" s="324"/>
      <c r="G15" s="125"/>
    </row>
    <row r="16" spans="1:11" ht="15.75" customHeight="1">
      <c r="A16" s="142" t="s">
        <v>1972</v>
      </c>
      <c r="B16" s="147">
        <f>SUM(B17:B19)</f>
        <v>0</v>
      </c>
      <c r="C16" s="146">
        <f>SUM(C17:C19)</f>
        <v>0</v>
      </c>
      <c r="D16" s="126">
        <f t="shared" ref="D16:D22" si="2">SUM(B16:C16)</f>
        <v>0</v>
      </c>
      <c r="E16" s="353"/>
      <c r="F16" s="322"/>
      <c r="G16" s="125"/>
    </row>
    <row r="17" spans="1:7" ht="18" customHeight="1">
      <c r="A17" s="127"/>
      <c r="B17" s="128"/>
      <c r="C17" s="129"/>
      <c r="D17" s="202">
        <f t="shared" si="2"/>
        <v>0</v>
      </c>
      <c r="E17" s="130"/>
      <c r="F17" s="323"/>
      <c r="G17" s="125"/>
    </row>
    <row r="18" spans="1:7" ht="18" customHeight="1">
      <c r="A18" s="127"/>
      <c r="B18" s="128"/>
      <c r="C18" s="129"/>
      <c r="D18" s="202">
        <f>SUM(B18:C18)</f>
        <v>0</v>
      </c>
      <c r="E18" s="130"/>
      <c r="F18" s="323"/>
      <c r="G18" s="125"/>
    </row>
    <row r="19" spans="1:7" ht="18" customHeight="1">
      <c r="A19" s="127"/>
      <c r="B19" s="128"/>
      <c r="C19" s="129"/>
      <c r="D19" s="202">
        <f>SUM(B19:C19)</f>
        <v>0</v>
      </c>
      <c r="E19" s="130"/>
      <c r="F19" s="323"/>
      <c r="G19" s="125"/>
    </row>
    <row r="20" spans="1:7" ht="15.75" customHeight="1">
      <c r="A20" s="142" t="s">
        <v>1973</v>
      </c>
      <c r="B20" s="147">
        <f>SUM(B21:B23)</f>
        <v>0</v>
      </c>
      <c r="C20" s="146">
        <f>SUM(C21:C23)</f>
        <v>0</v>
      </c>
      <c r="D20" s="126">
        <f t="shared" si="2"/>
        <v>0</v>
      </c>
      <c r="E20" s="353"/>
      <c r="F20" s="322"/>
      <c r="G20" s="125"/>
    </row>
    <row r="21" spans="1:7" ht="18" customHeight="1">
      <c r="A21" s="127"/>
      <c r="B21" s="128"/>
      <c r="C21" s="129"/>
      <c r="D21" s="202">
        <f t="shared" si="2"/>
        <v>0</v>
      </c>
      <c r="E21" s="130"/>
      <c r="F21" s="323"/>
      <c r="G21" s="125"/>
    </row>
    <row r="22" spans="1:7" ht="18" customHeight="1">
      <c r="A22" s="127"/>
      <c r="B22" s="128"/>
      <c r="C22" s="129"/>
      <c r="D22" s="202">
        <f t="shared" si="2"/>
        <v>0</v>
      </c>
      <c r="E22" s="130"/>
      <c r="F22" s="323"/>
      <c r="G22" s="125"/>
    </row>
    <row r="23" spans="1:7" ht="18" customHeight="1">
      <c r="A23" s="131"/>
      <c r="B23" s="128"/>
      <c r="C23" s="129"/>
      <c r="D23" s="202">
        <f>SUM(B23:C23)</f>
        <v>0</v>
      </c>
      <c r="E23" s="130"/>
      <c r="F23" s="325"/>
      <c r="G23" s="125"/>
    </row>
    <row r="24" spans="1:7" ht="15.75" customHeight="1">
      <c r="A24" s="143" t="s">
        <v>75</v>
      </c>
      <c r="B24" s="148">
        <f>SUM(B25:B27)</f>
        <v>0</v>
      </c>
      <c r="C24" s="149">
        <f>SUM(C25:C27)</f>
        <v>0</v>
      </c>
      <c r="D24" s="132">
        <f>SUM(B24:C24)</f>
        <v>0</v>
      </c>
      <c r="E24" s="382"/>
      <c r="F24" s="322"/>
      <c r="G24" s="125"/>
    </row>
    <row r="25" spans="1:7" ht="18" customHeight="1">
      <c r="A25" s="127"/>
      <c r="B25" s="128"/>
      <c r="C25" s="129"/>
      <c r="D25" s="202">
        <f>SUM(B25:C25)</f>
        <v>0</v>
      </c>
      <c r="E25" s="130"/>
      <c r="F25" s="323"/>
      <c r="G25" s="125"/>
    </row>
    <row r="26" spans="1:7" ht="18" customHeight="1">
      <c r="A26" s="127"/>
      <c r="B26" s="128"/>
      <c r="C26" s="129"/>
      <c r="D26" s="202">
        <f t="shared" ref="D26:D47" si="3">SUM(B26:C26)</f>
        <v>0</v>
      </c>
      <c r="E26" s="130"/>
      <c r="F26" s="323"/>
      <c r="G26" s="125"/>
    </row>
    <row r="27" spans="1:7" ht="18" customHeight="1">
      <c r="A27" s="131"/>
      <c r="B27" s="128"/>
      <c r="C27" s="129"/>
      <c r="D27" s="202">
        <f t="shared" si="3"/>
        <v>0</v>
      </c>
      <c r="E27" s="130"/>
      <c r="F27" s="325"/>
      <c r="G27" s="125"/>
    </row>
    <row r="28" spans="1:7" ht="15.75" customHeight="1">
      <c r="A28" s="143" t="s">
        <v>76</v>
      </c>
      <c r="B28" s="148"/>
      <c r="C28" s="149"/>
      <c r="D28" s="132"/>
      <c r="E28" s="382"/>
      <c r="F28" s="324"/>
      <c r="G28" s="125"/>
    </row>
    <row r="29" spans="1:7" ht="15.75" customHeight="1">
      <c r="A29" s="142" t="s">
        <v>1974</v>
      </c>
      <c r="B29" s="147">
        <f>SUM(B30:B32)</f>
        <v>0</v>
      </c>
      <c r="C29" s="146">
        <f>SUM(C30:C32)</f>
        <v>0</v>
      </c>
      <c r="D29" s="126">
        <f t="shared" si="3"/>
        <v>0</v>
      </c>
      <c r="E29" s="353"/>
      <c r="F29" s="322"/>
      <c r="G29" s="125"/>
    </row>
    <row r="30" spans="1:7" ht="18" customHeight="1">
      <c r="A30" s="127"/>
      <c r="B30" s="128"/>
      <c r="C30" s="129"/>
      <c r="D30" s="202">
        <f t="shared" si="3"/>
        <v>0</v>
      </c>
      <c r="E30" s="130"/>
      <c r="F30" s="323"/>
      <c r="G30" s="125"/>
    </row>
    <row r="31" spans="1:7" ht="18" customHeight="1">
      <c r="A31" s="127"/>
      <c r="B31" s="128"/>
      <c r="C31" s="129"/>
      <c r="D31" s="202">
        <f t="shared" si="3"/>
        <v>0</v>
      </c>
      <c r="E31" s="130"/>
      <c r="F31" s="323"/>
      <c r="G31" s="125"/>
    </row>
    <row r="32" spans="1:7" ht="18" customHeight="1">
      <c r="A32" s="127"/>
      <c r="B32" s="128"/>
      <c r="C32" s="129"/>
      <c r="D32" s="202">
        <f t="shared" si="3"/>
        <v>0</v>
      </c>
      <c r="E32" s="130"/>
      <c r="F32" s="323"/>
      <c r="G32" s="125"/>
    </row>
    <row r="33" spans="1:7" ht="15.75" customHeight="1">
      <c r="A33" s="142" t="s">
        <v>1975</v>
      </c>
      <c r="B33" s="147">
        <f>SUM(B34:B36)</f>
        <v>0</v>
      </c>
      <c r="C33" s="146">
        <f>SUM(C34:C36)</f>
        <v>0</v>
      </c>
      <c r="D33" s="126">
        <f t="shared" si="3"/>
        <v>0</v>
      </c>
      <c r="E33" s="353"/>
      <c r="F33" s="322"/>
      <c r="G33" s="125"/>
    </row>
    <row r="34" spans="1:7" ht="18" customHeight="1">
      <c r="A34" s="127"/>
      <c r="B34" s="128"/>
      <c r="C34" s="129"/>
      <c r="D34" s="202">
        <f t="shared" si="3"/>
        <v>0</v>
      </c>
      <c r="E34" s="130"/>
      <c r="F34" s="323"/>
      <c r="G34" s="125"/>
    </row>
    <row r="35" spans="1:7" ht="18" customHeight="1">
      <c r="A35" s="127"/>
      <c r="B35" s="128"/>
      <c r="C35" s="129"/>
      <c r="D35" s="202">
        <f t="shared" si="3"/>
        <v>0</v>
      </c>
      <c r="E35" s="130"/>
      <c r="F35" s="323"/>
      <c r="G35" s="125"/>
    </row>
    <row r="36" spans="1:7" ht="18" customHeight="1">
      <c r="A36" s="127"/>
      <c r="B36" s="128"/>
      <c r="C36" s="129"/>
      <c r="D36" s="202">
        <f t="shared" si="3"/>
        <v>0</v>
      </c>
      <c r="E36" s="130"/>
      <c r="F36" s="323"/>
      <c r="G36" s="125"/>
    </row>
    <row r="37" spans="1:7" ht="15.75" customHeight="1">
      <c r="A37" s="142" t="s">
        <v>1976</v>
      </c>
      <c r="B37" s="147">
        <f>SUM(B38:B40)</f>
        <v>0</v>
      </c>
      <c r="C37" s="146">
        <f>SUM(C38:C40)</f>
        <v>0</v>
      </c>
      <c r="D37" s="126">
        <f t="shared" si="3"/>
        <v>0</v>
      </c>
      <c r="E37" s="353"/>
      <c r="F37" s="322"/>
      <c r="G37" s="125"/>
    </row>
    <row r="38" spans="1:7" ht="18" customHeight="1">
      <c r="A38" s="127"/>
      <c r="B38" s="128"/>
      <c r="C38" s="129"/>
      <c r="D38" s="202">
        <f t="shared" si="3"/>
        <v>0</v>
      </c>
      <c r="E38" s="130"/>
      <c r="F38" s="323"/>
      <c r="G38" s="125"/>
    </row>
    <row r="39" spans="1:7" ht="18" customHeight="1">
      <c r="A39" s="127"/>
      <c r="B39" s="128"/>
      <c r="C39" s="129"/>
      <c r="D39" s="202">
        <f t="shared" si="3"/>
        <v>0</v>
      </c>
      <c r="E39" s="130"/>
      <c r="F39" s="323"/>
      <c r="G39" s="125"/>
    </row>
    <row r="40" spans="1:7" ht="18" customHeight="1">
      <c r="A40" s="127"/>
      <c r="B40" s="128"/>
      <c r="C40" s="129"/>
      <c r="D40" s="202">
        <f t="shared" si="3"/>
        <v>0</v>
      </c>
      <c r="E40" s="130"/>
      <c r="F40" s="323"/>
      <c r="G40" s="125"/>
    </row>
    <row r="41" spans="1:7" ht="15.75" customHeight="1">
      <c r="A41" s="142" t="s">
        <v>1977</v>
      </c>
      <c r="B41" s="147">
        <f>SUM(B42:B44)</f>
        <v>0</v>
      </c>
      <c r="C41" s="146">
        <f>SUM(C42:C44)</f>
        <v>0</v>
      </c>
      <c r="D41" s="126">
        <f t="shared" si="3"/>
        <v>0</v>
      </c>
      <c r="E41" s="353"/>
      <c r="F41" s="322"/>
      <c r="G41" s="125"/>
    </row>
    <row r="42" spans="1:7" ht="18" customHeight="1">
      <c r="A42" s="127"/>
      <c r="B42" s="128"/>
      <c r="C42" s="129"/>
      <c r="D42" s="202">
        <f t="shared" si="3"/>
        <v>0</v>
      </c>
      <c r="E42" s="130"/>
      <c r="F42" s="323"/>
      <c r="G42" s="125"/>
    </row>
    <row r="43" spans="1:7" ht="18" customHeight="1">
      <c r="A43" s="127"/>
      <c r="B43" s="128"/>
      <c r="C43" s="129"/>
      <c r="D43" s="202">
        <f t="shared" si="3"/>
        <v>0</v>
      </c>
      <c r="E43" s="130"/>
      <c r="F43" s="323"/>
      <c r="G43" s="125"/>
    </row>
    <row r="44" spans="1:7" ht="18" customHeight="1">
      <c r="A44" s="127"/>
      <c r="B44" s="128"/>
      <c r="C44" s="129"/>
      <c r="D44" s="202">
        <f t="shared" si="3"/>
        <v>0</v>
      </c>
      <c r="E44" s="130"/>
      <c r="F44" s="323"/>
      <c r="G44" s="125"/>
    </row>
    <row r="45" spans="1:7" ht="15.75" customHeight="1">
      <c r="A45" s="142" t="s">
        <v>1978</v>
      </c>
      <c r="B45" s="147">
        <f>SUM(B46:B48)</f>
        <v>0</v>
      </c>
      <c r="C45" s="146">
        <f>SUM(C46:C48)</f>
        <v>0</v>
      </c>
      <c r="D45" s="126">
        <f t="shared" si="3"/>
        <v>0</v>
      </c>
      <c r="E45" s="353"/>
      <c r="F45" s="322"/>
      <c r="G45" s="125"/>
    </row>
    <row r="46" spans="1:7" ht="18" customHeight="1">
      <c r="A46" s="127"/>
      <c r="B46" s="128"/>
      <c r="C46" s="129"/>
      <c r="D46" s="202">
        <f>SUM(B46:C46)</f>
        <v>0</v>
      </c>
      <c r="E46" s="130"/>
      <c r="F46" s="323"/>
      <c r="G46" s="125"/>
    </row>
    <row r="47" spans="1:7" ht="18.75" customHeight="1">
      <c r="A47" s="127"/>
      <c r="B47" s="128"/>
      <c r="C47" s="129"/>
      <c r="D47" s="202">
        <f t="shared" si="3"/>
        <v>0</v>
      </c>
      <c r="E47" s="130"/>
      <c r="F47" s="323"/>
      <c r="G47" s="125"/>
    </row>
    <row r="48" spans="1:7" ht="18" customHeight="1" thickBot="1">
      <c r="A48" s="133"/>
      <c r="B48" s="128"/>
      <c r="C48" s="129"/>
      <c r="D48" s="202">
        <f>SUM(B48:C48)</f>
        <v>0</v>
      </c>
      <c r="E48" s="130"/>
      <c r="F48" s="323"/>
      <c r="G48" s="125"/>
    </row>
    <row r="49" spans="1:7" ht="18" customHeight="1" thickTop="1">
      <c r="A49" s="144" t="s">
        <v>2046</v>
      </c>
      <c r="B49" s="145">
        <f>SUM(B7,B11,B16,B20,B24,B29,B33,B37,B41,B45)</f>
        <v>0</v>
      </c>
      <c r="C49" s="145">
        <f>SUM(C7,C11,C16,C20,C24,C29,C33,C37,C41,C45)</f>
        <v>0</v>
      </c>
      <c r="D49" s="110">
        <f>SUM(B49:C49)</f>
        <v>0</v>
      </c>
      <c r="E49" s="383"/>
      <c r="F49" s="209"/>
      <c r="G49" s="108"/>
    </row>
    <row r="50" spans="1:7" ht="12.75" customHeight="1" collapsed="1">
      <c r="A50" s="210"/>
      <c r="B50" s="205"/>
      <c r="C50" s="205"/>
      <c r="D50" s="204"/>
      <c r="E50" s="204"/>
      <c r="F50" s="211"/>
      <c r="G50" s="41"/>
    </row>
    <row r="51" spans="1:7" ht="12.75" customHeight="1">
      <c r="A51" s="210"/>
      <c r="B51" s="205"/>
      <c r="C51" s="205"/>
      <c r="D51" s="204"/>
      <c r="E51" s="204"/>
      <c r="F51" s="211"/>
      <c r="G51" s="41"/>
    </row>
    <row r="52" spans="1:7" s="333" customFormat="1" ht="18.75" customHeight="1">
      <c r="A52" s="315" t="s">
        <v>1867</v>
      </c>
      <c r="B52" s="331"/>
      <c r="C52" s="331"/>
      <c r="D52" s="585" t="s">
        <v>61</v>
      </c>
      <c r="E52" s="585"/>
      <c r="F52" s="585"/>
      <c r="G52" s="332"/>
    </row>
    <row r="53" spans="1:7" ht="22.5" customHeight="1">
      <c r="A53" s="136" t="s">
        <v>2048</v>
      </c>
      <c r="B53" s="137" t="s">
        <v>1979</v>
      </c>
      <c r="C53" s="152" t="s">
        <v>1980</v>
      </c>
      <c r="D53" s="153" t="s">
        <v>2040</v>
      </c>
      <c r="E53" s="140" t="s">
        <v>68</v>
      </c>
      <c r="F53" s="140" t="s">
        <v>1981</v>
      </c>
      <c r="G53" s="123"/>
    </row>
    <row r="54" spans="1:7" ht="15.75" customHeight="1">
      <c r="A54" s="213" t="s">
        <v>1919</v>
      </c>
      <c r="B54" s="147">
        <f>SUM(B55:B69)</f>
        <v>0</v>
      </c>
      <c r="C54" s="146">
        <f>SUM(C55:C69)</f>
        <v>0</v>
      </c>
      <c r="D54" s="126">
        <f>SUM(B54:C54)</f>
        <v>0</v>
      </c>
      <c r="E54" s="353"/>
      <c r="F54" s="322"/>
      <c r="G54" s="125"/>
    </row>
    <row r="55" spans="1:7" ht="18" customHeight="1">
      <c r="A55" s="127"/>
      <c r="B55" s="128"/>
      <c r="C55" s="129"/>
      <c r="D55" s="202">
        <f>SUM(B55:C55)</f>
        <v>0</v>
      </c>
      <c r="E55" s="130"/>
      <c r="F55" s="323"/>
      <c r="G55" s="125"/>
    </row>
    <row r="56" spans="1:7" ht="18" customHeight="1">
      <c r="A56" s="127"/>
      <c r="B56" s="128"/>
      <c r="C56" s="129"/>
      <c r="D56" s="202">
        <f t="shared" ref="D56:D69" si="4">SUM(B56:C56)</f>
        <v>0</v>
      </c>
      <c r="E56" s="130"/>
      <c r="F56" s="323"/>
      <c r="G56" s="125"/>
    </row>
    <row r="57" spans="1:7" ht="18" customHeight="1">
      <c r="A57" s="127"/>
      <c r="B57" s="128"/>
      <c r="C57" s="129"/>
      <c r="D57" s="202">
        <f t="shared" si="4"/>
        <v>0</v>
      </c>
      <c r="E57" s="130"/>
      <c r="F57" s="323"/>
      <c r="G57" s="125"/>
    </row>
    <row r="58" spans="1:7" ht="18" customHeight="1">
      <c r="A58" s="127"/>
      <c r="B58" s="128"/>
      <c r="C58" s="129"/>
      <c r="D58" s="202">
        <f t="shared" si="4"/>
        <v>0</v>
      </c>
      <c r="E58" s="130"/>
      <c r="F58" s="323"/>
      <c r="G58" s="125"/>
    </row>
    <row r="59" spans="1:7" ht="18" customHeight="1">
      <c r="A59" s="127"/>
      <c r="B59" s="128"/>
      <c r="C59" s="129"/>
      <c r="D59" s="202">
        <f t="shared" si="4"/>
        <v>0</v>
      </c>
      <c r="E59" s="130"/>
      <c r="F59" s="323"/>
      <c r="G59" s="125"/>
    </row>
    <row r="60" spans="1:7" ht="18" customHeight="1">
      <c r="A60" s="127"/>
      <c r="B60" s="128"/>
      <c r="C60" s="129"/>
      <c r="D60" s="202">
        <f>SUM(B60:C60)</f>
        <v>0</v>
      </c>
      <c r="E60" s="130"/>
      <c r="F60" s="323"/>
      <c r="G60" s="125"/>
    </row>
    <row r="61" spans="1:7" ht="18" customHeight="1">
      <c r="A61" s="127"/>
      <c r="B61" s="128"/>
      <c r="C61" s="129"/>
      <c r="D61" s="202">
        <f t="shared" si="4"/>
        <v>0</v>
      </c>
      <c r="E61" s="130"/>
      <c r="F61" s="323"/>
      <c r="G61" s="125"/>
    </row>
    <row r="62" spans="1:7" ht="18" customHeight="1">
      <c r="A62" s="127"/>
      <c r="B62" s="128"/>
      <c r="C62" s="129"/>
      <c r="D62" s="202">
        <f>SUM(B62:C62)</f>
        <v>0</v>
      </c>
      <c r="E62" s="130"/>
      <c r="F62" s="323"/>
      <c r="G62" s="125"/>
    </row>
    <row r="63" spans="1:7" ht="18" customHeight="1">
      <c r="A63" s="127"/>
      <c r="B63" s="128"/>
      <c r="C63" s="129"/>
      <c r="D63" s="202">
        <f t="shared" si="4"/>
        <v>0</v>
      </c>
      <c r="E63" s="130"/>
      <c r="F63" s="323"/>
      <c r="G63" s="125"/>
    </row>
    <row r="64" spans="1:7" ht="18" customHeight="1">
      <c r="A64" s="127"/>
      <c r="B64" s="128"/>
      <c r="C64" s="129"/>
      <c r="D64" s="202">
        <f t="shared" si="4"/>
        <v>0</v>
      </c>
      <c r="E64" s="130"/>
      <c r="F64" s="323"/>
      <c r="G64" s="125"/>
    </row>
    <row r="65" spans="1:7" ht="18" customHeight="1">
      <c r="A65" s="127"/>
      <c r="B65" s="128"/>
      <c r="C65" s="129"/>
      <c r="D65" s="202">
        <f t="shared" si="4"/>
        <v>0</v>
      </c>
      <c r="E65" s="130"/>
      <c r="F65" s="323"/>
      <c r="G65" s="125"/>
    </row>
    <row r="66" spans="1:7" ht="18" customHeight="1">
      <c r="A66" s="127"/>
      <c r="B66" s="128"/>
      <c r="C66" s="129"/>
      <c r="D66" s="202">
        <f t="shared" si="4"/>
        <v>0</v>
      </c>
      <c r="E66" s="130"/>
      <c r="F66" s="323"/>
      <c r="G66" s="125"/>
    </row>
    <row r="67" spans="1:7" ht="18" customHeight="1">
      <c r="A67" s="127"/>
      <c r="B67" s="128"/>
      <c r="C67" s="129"/>
      <c r="D67" s="202">
        <f t="shared" si="4"/>
        <v>0</v>
      </c>
      <c r="E67" s="130"/>
      <c r="F67" s="323"/>
      <c r="G67" s="125"/>
    </row>
    <row r="68" spans="1:7" ht="18" customHeight="1">
      <c r="A68" s="127"/>
      <c r="B68" s="128"/>
      <c r="C68" s="129"/>
      <c r="D68" s="202">
        <f t="shared" si="4"/>
        <v>0</v>
      </c>
      <c r="E68" s="130"/>
      <c r="F68" s="323"/>
      <c r="G68" s="125"/>
    </row>
    <row r="69" spans="1:7" ht="18" customHeight="1" thickBot="1">
      <c r="A69" s="133"/>
      <c r="B69" s="128"/>
      <c r="C69" s="129"/>
      <c r="D69" s="202">
        <f t="shared" si="4"/>
        <v>0</v>
      </c>
      <c r="E69" s="130"/>
      <c r="F69" s="323"/>
      <c r="G69" s="125"/>
    </row>
    <row r="70" spans="1:7" ht="18" customHeight="1" thickTop="1">
      <c r="A70" s="144" t="s">
        <v>2050</v>
      </c>
      <c r="B70" s="145">
        <f>B54</f>
        <v>0</v>
      </c>
      <c r="C70" s="154">
        <f>C54</f>
        <v>0</v>
      </c>
      <c r="D70" s="110">
        <f>SUM(B70:C70)</f>
        <v>0</v>
      </c>
      <c r="E70" s="383"/>
      <c r="F70" s="209"/>
      <c r="G70" s="108"/>
    </row>
    <row r="71" spans="1:7">
      <c r="A71" s="204"/>
      <c r="B71" s="205"/>
      <c r="C71" s="205"/>
      <c r="D71" s="204"/>
      <c r="E71" s="204"/>
      <c r="F71" s="214"/>
    </row>
  </sheetData>
  <sheetProtection algorithmName="SHA-512" hashValue="fB6C9efjCwp1nvV8jtCTaOfEFyNiv0EgNbW+Epa/DKHfWDSksR0ibfzfsosx57a2+kA2O1geOu+4NH19dyBnWg==" saltValue="LPkHuCazpW4RW/1iiM0y4g==" spinCount="100000" sheet="1" objects="1" formatCells="0" formatColumns="0" formatRows="0" insertRows="0"/>
  <mergeCells count="4">
    <mergeCell ref="D52:F52"/>
    <mergeCell ref="A2:F2"/>
    <mergeCell ref="D3:F3"/>
    <mergeCell ref="A4:F4"/>
  </mergeCells>
  <phoneticPr fontId="5"/>
  <conditionalFormatting sqref="E8:E10 E12:E14 E17:E19 E21:E23 E25:E27 E30:E32 E34:E36 E38:E40 E42:E44 E46:E48 E55:E69">
    <cfRule type="notContainsBlanks" dxfId="22" priority="1">
      <formula>LEN(TRIM(E8))&gt;0</formula>
    </cfRule>
    <cfRule type="expression" dxfId="21" priority="2">
      <formula>OR($B8&lt;&gt;"",$C8&lt;&gt;"")</formula>
    </cfRule>
  </conditionalFormatting>
  <printOptions horizontalCentered="1"/>
  <pageMargins left="0.59055118110236227" right="0.59055118110236227" top="0.59055118110236227" bottom="0.59055118110236227" header="0.51181102362204722" footer="0.51181102362204722"/>
  <pageSetup paperSize="9" scale="83" firstPageNumber="21" fitToHeight="0" orientation="portrait" cellComments="asDisplayed" r:id="rId1"/>
  <headerFooter alignWithMargins="0"/>
  <rowBreaks count="1" manualBreakCount="1">
    <brk id="50" max="8"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8D6BA-51B7-4587-BCE8-2AFD17815196}">
  <sheetPr codeName="Sheet12">
    <outlinePr summaryBelow="0" summaryRight="0"/>
    <pageSetUpPr fitToPage="1"/>
  </sheetPr>
  <dimension ref="A1:K118"/>
  <sheetViews>
    <sheetView showZeros="0" view="pageBreakPreview" zoomScaleNormal="115" zoomScaleSheetLayoutView="100" zoomScalePageLayoutView="85" workbookViewId="0"/>
  </sheetViews>
  <sheetFormatPr defaultColWidth="9.90625" defaultRowHeight="15"/>
  <cols>
    <col min="1" max="1" width="30.6328125" style="26" customWidth="1"/>
    <col min="2" max="3" width="13.08984375" style="27" customWidth="1"/>
    <col min="4" max="4" width="13.08984375" style="26" customWidth="1"/>
    <col min="5" max="5" width="20.6328125" style="26" customWidth="1"/>
    <col min="6" max="6" width="20.6328125" style="42" customWidth="1"/>
    <col min="7" max="7" width="19.90625" style="42" customWidth="1"/>
    <col min="8" max="9" width="9.90625" style="26"/>
    <col min="10" max="11" width="11" style="26" customWidth="1"/>
    <col min="12" max="16384" width="9.90625" style="26"/>
  </cols>
  <sheetData>
    <row r="1" spans="1:11" s="333" customFormat="1" ht="17.25" customHeight="1">
      <c r="A1" s="344"/>
      <c r="B1" s="345"/>
      <c r="C1" s="345"/>
      <c r="D1" s="344"/>
      <c r="E1" s="344"/>
      <c r="F1" s="326" t="s">
        <v>1858</v>
      </c>
      <c r="G1" s="346"/>
    </row>
    <row r="2" spans="1:11" ht="23.25" customHeight="1">
      <c r="A2" s="577" t="s">
        <v>2043</v>
      </c>
      <c r="B2" s="578"/>
      <c r="C2" s="578"/>
      <c r="D2" s="578"/>
      <c r="E2" s="578"/>
      <c r="F2" s="579"/>
      <c r="G2" s="109"/>
    </row>
    <row r="3" spans="1:11" ht="18" customHeight="1">
      <c r="A3" s="206" t="s">
        <v>1868</v>
      </c>
      <c r="B3" s="207"/>
      <c r="C3" s="207"/>
      <c r="D3" s="580" t="s">
        <v>61</v>
      </c>
      <c r="E3" s="580"/>
      <c r="F3" s="581"/>
      <c r="G3" s="107"/>
    </row>
    <row r="4" spans="1:11">
      <c r="A4" s="582" t="s">
        <v>2041</v>
      </c>
      <c r="B4" s="583"/>
      <c r="C4" s="583"/>
      <c r="D4" s="583"/>
      <c r="E4" s="583"/>
      <c r="F4" s="584"/>
      <c r="G4" s="134"/>
      <c r="I4" s="186"/>
      <c r="J4" s="187"/>
      <c r="K4" s="188"/>
    </row>
    <row r="5" spans="1:11" ht="22.9" customHeight="1">
      <c r="A5" s="136" t="s">
        <v>2047</v>
      </c>
      <c r="B5" s="137" t="s">
        <v>1998</v>
      </c>
      <c r="C5" s="138" t="s">
        <v>2038</v>
      </c>
      <c r="D5" s="139" t="s">
        <v>2039</v>
      </c>
      <c r="E5" s="140" t="s">
        <v>68</v>
      </c>
      <c r="F5" s="140" t="s">
        <v>1981</v>
      </c>
      <c r="G5" s="123"/>
    </row>
    <row r="6" spans="1:11" ht="15.75" customHeight="1">
      <c r="A6" s="141" t="s">
        <v>69</v>
      </c>
      <c r="B6" s="150"/>
      <c r="C6" s="151"/>
      <c r="D6" s="124"/>
      <c r="E6" s="353"/>
      <c r="F6" s="321"/>
      <c r="G6" s="125"/>
    </row>
    <row r="7" spans="1:11" ht="15.75" customHeight="1">
      <c r="A7" s="142" t="s">
        <v>1970</v>
      </c>
      <c r="B7" s="147">
        <f>SUM(B8:B10)</f>
        <v>0</v>
      </c>
      <c r="C7" s="146">
        <f>SUM(C8:C10)</f>
        <v>0</v>
      </c>
      <c r="D7" s="126">
        <f t="shared" ref="D7:D14" si="0">SUM(B7:C7)</f>
        <v>0</v>
      </c>
      <c r="E7" s="353"/>
      <c r="F7" s="322"/>
      <c r="G7" s="125"/>
      <c r="H7" s="33"/>
      <c r="I7" s="34"/>
      <c r="J7" s="34"/>
      <c r="K7" s="34"/>
    </row>
    <row r="8" spans="1:11" ht="18" customHeight="1">
      <c r="A8" s="127"/>
      <c r="B8" s="128"/>
      <c r="C8" s="129"/>
      <c r="D8" s="202">
        <f>SUM(B8:C8)</f>
        <v>0</v>
      </c>
      <c r="E8" s="130"/>
      <c r="F8" s="323"/>
      <c r="G8" s="125"/>
      <c r="H8" s="33"/>
      <c r="I8" s="34"/>
      <c r="J8" s="34"/>
      <c r="K8" s="34"/>
    </row>
    <row r="9" spans="1:11" ht="18" customHeight="1">
      <c r="A9" s="127"/>
      <c r="B9" s="128"/>
      <c r="C9" s="129"/>
      <c r="D9" s="202">
        <f t="shared" ref="D9" si="1">SUM(B9:C9)</f>
        <v>0</v>
      </c>
      <c r="E9" s="130"/>
      <c r="F9" s="323"/>
      <c r="G9" s="125"/>
      <c r="H9" s="33"/>
      <c r="I9" s="34"/>
      <c r="J9" s="34"/>
      <c r="K9" s="34"/>
    </row>
    <row r="10" spans="1:11" ht="18" customHeight="1">
      <c r="A10" s="127"/>
      <c r="B10" s="128"/>
      <c r="C10" s="129"/>
      <c r="D10" s="202">
        <f t="shared" si="0"/>
        <v>0</v>
      </c>
      <c r="E10" s="130"/>
      <c r="F10" s="323"/>
      <c r="G10" s="125"/>
      <c r="H10" s="33"/>
      <c r="I10" s="34"/>
      <c r="J10" s="34"/>
      <c r="K10" s="34"/>
    </row>
    <row r="11" spans="1:11" ht="15.75" customHeight="1">
      <c r="A11" s="142" t="s">
        <v>1971</v>
      </c>
      <c r="B11" s="147">
        <f>SUM(B12:B14)</f>
        <v>0</v>
      </c>
      <c r="C11" s="146">
        <f>SUM(C12:C14)</f>
        <v>0</v>
      </c>
      <c r="D11" s="126">
        <f t="shared" si="0"/>
        <v>0</v>
      </c>
      <c r="E11" s="353"/>
      <c r="F11" s="322"/>
      <c r="G11" s="125"/>
      <c r="H11" s="33"/>
      <c r="I11" s="34"/>
      <c r="J11" s="34"/>
      <c r="K11" s="34"/>
    </row>
    <row r="12" spans="1:11" ht="18" customHeight="1">
      <c r="A12" s="127"/>
      <c r="B12" s="128"/>
      <c r="C12" s="129"/>
      <c r="D12" s="202">
        <f t="shared" si="0"/>
        <v>0</v>
      </c>
      <c r="E12" s="130"/>
      <c r="F12" s="323"/>
      <c r="G12" s="125"/>
      <c r="H12" s="33"/>
      <c r="I12" s="34"/>
      <c r="J12" s="34"/>
      <c r="K12" s="34"/>
    </row>
    <row r="13" spans="1:11" ht="18" customHeight="1">
      <c r="A13" s="127"/>
      <c r="B13" s="128"/>
      <c r="C13" s="129"/>
      <c r="D13" s="202">
        <f t="shared" si="0"/>
        <v>0</v>
      </c>
      <c r="E13" s="130"/>
      <c r="F13" s="323"/>
      <c r="G13" s="125"/>
      <c r="H13" s="34"/>
      <c r="I13" s="34"/>
      <c r="J13" s="34"/>
      <c r="K13" s="34"/>
    </row>
    <row r="14" spans="1:11" ht="18" customHeight="1">
      <c r="A14" s="131"/>
      <c r="B14" s="128"/>
      <c r="C14" s="129"/>
      <c r="D14" s="202">
        <f t="shared" si="0"/>
        <v>0</v>
      </c>
      <c r="E14" s="130"/>
      <c r="F14" s="323"/>
      <c r="G14" s="125"/>
      <c r="H14" s="34"/>
      <c r="I14" s="34"/>
      <c r="J14" s="34"/>
      <c r="K14" s="34"/>
    </row>
    <row r="15" spans="1:11" ht="15.75" customHeight="1">
      <c r="A15" s="143" t="s">
        <v>72</v>
      </c>
      <c r="B15" s="148"/>
      <c r="C15" s="149"/>
      <c r="D15" s="132"/>
      <c r="E15" s="382"/>
      <c r="F15" s="324"/>
      <c r="G15" s="125"/>
    </row>
    <row r="16" spans="1:11" ht="15.75" customHeight="1">
      <c r="A16" s="142" t="s">
        <v>1972</v>
      </c>
      <c r="B16" s="147">
        <f>SUM(B17:B19)</f>
        <v>0</v>
      </c>
      <c r="C16" s="146">
        <f>SUM(C17:C19)</f>
        <v>0</v>
      </c>
      <c r="D16" s="126">
        <f t="shared" ref="D16:D22" si="2">SUM(B16:C16)</f>
        <v>0</v>
      </c>
      <c r="E16" s="353"/>
      <c r="F16" s="322"/>
      <c r="G16" s="125"/>
    </row>
    <row r="17" spans="1:7" ht="18" customHeight="1">
      <c r="A17" s="127"/>
      <c r="B17" s="128"/>
      <c r="C17" s="129"/>
      <c r="D17" s="202">
        <f t="shared" si="2"/>
        <v>0</v>
      </c>
      <c r="E17" s="130"/>
      <c r="F17" s="323"/>
      <c r="G17" s="125"/>
    </row>
    <row r="18" spans="1:7" ht="18" customHeight="1">
      <c r="A18" s="127"/>
      <c r="B18" s="128"/>
      <c r="C18" s="129"/>
      <c r="D18" s="202">
        <f t="shared" si="2"/>
        <v>0</v>
      </c>
      <c r="E18" s="130"/>
      <c r="F18" s="323"/>
      <c r="G18" s="125"/>
    </row>
    <row r="19" spans="1:7" ht="18" customHeight="1">
      <c r="A19" s="127"/>
      <c r="B19" s="128"/>
      <c r="C19" s="129"/>
      <c r="D19" s="202">
        <f t="shared" si="2"/>
        <v>0</v>
      </c>
      <c r="E19" s="130"/>
      <c r="F19" s="323"/>
      <c r="G19" s="125"/>
    </row>
    <row r="20" spans="1:7" ht="15.75" customHeight="1">
      <c r="A20" s="142" t="s">
        <v>1973</v>
      </c>
      <c r="B20" s="147">
        <f>SUM(B21:B23)</f>
        <v>0</v>
      </c>
      <c r="C20" s="146">
        <f>SUM(C21:C23)</f>
        <v>0</v>
      </c>
      <c r="D20" s="126">
        <f t="shared" si="2"/>
        <v>0</v>
      </c>
      <c r="E20" s="353"/>
      <c r="F20" s="322"/>
      <c r="G20" s="125"/>
    </row>
    <row r="21" spans="1:7" ht="18" customHeight="1">
      <c r="A21" s="127"/>
      <c r="B21" s="128"/>
      <c r="C21" s="129"/>
      <c r="D21" s="202">
        <f t="shared" si="2"/>
        <v>0</v>
      </c>
      <c r="E21" s="130"/>
      <c r="F21" s="323"/>
      <c r="G21" s="125"/>
    </row>
    <row r="22" spans="1:7" ht="18" customHeight="1">
      <c r="A22" s="127"/>
      <c r="B22" s="128"/>
      <c r="C22" s="129"/>
      <c r="D22" s="202">
        <f t="shared" si="2"/>
        <v>0</v>
      </c>
      <c r="E22" s="130"/>
      <c r="F22" s="323"/>
      <c r="G22" s="125"/>
    </row>
    <row r="23" spans="1:7" ht="18" customHeight="1">
      <c r="A23" s="131"/>
      <c r="B23" s="128"/>
      <c r="C23" s="129"/>
      <c r="D23" s="202">
        <f>SUM(B23:C23)</f>
        <v>0</v>
      </c>
      <c r="E23" s="130"/>
      <c r="F23" s="325"/>
      <c r="G23" s="125"/>
    </row>
    <row r="24" spans="1:7" ht="15.75" customHeight="1">
      <c r="A24" s="143" t="s">
        <v>75</v>
      </c>
      <c r="B24" s="148">
        <f>SUM(B25:B27)</f>
        <v>0</v>
      </c>
      <c r="C24" s="149">
        <f>SUM(C25:C27)</f>
        <v>0</v>
      </c>
      <c r="D24" s="132">
        <f>SUM(B24:C24)</f>
        <v>0</v>
      </c>
      <c r="E24" s="382"/>
      <c r="F24" s="322"/>
      <c r="G24" s="125"/>
    </row>
    <row r="25" spans="1:7" ht="18" customHeight="1">
      <c r="A25" s="127"/>
      <c r="B25" s="128"/>
      <c r="C25" s="129"/>
      <c r="D25" s="202">
        <f>SUM(B25:C25)</f>
        <v>0</v>
      </c>
      <c r="E25" s="130"/>
      <c r="F25" s="323"/>
      <c r="G25" s="125"/>
    </row>
    <row r="26" spans="1:7" ht="18" customHeight="1">
      <c r="A26" s="127"/>
      <c r="B26" s="128"/>
      <c r="C26" s="129"/>
      <c r="D26" s="202">
        <f t="shared" ref="D26:D47" si="3">SUM(B26:C26)</f>
        <v>0</v>
      </c>
      <c r="E26" s="130"/>
      <c r="F26" s="323"/>
      <c r="G26" s="125"/>
    </row>
    <row r="27" spans="1:7" ht="18" customHeight="1">
      <c r="A27" s="131"/>
      <c r="B27" s="128"/>
      <c r="C27" s="129"/>
      <c r="D27" s="202">
        <f t="shared" si="3"/>
        <v>0</v>
      </c>
      <c r="E27" s="130"/>
      <c r="F27" s="325"/>
      <c r="G27" s="125"/>
    </row>
    <row r="28" spans="1:7" ht="15.75" customHeight="1">
      <c r="A28" s="143" t="s">
        <v>76</v>
      </c>
      <c r="B28" s="148"/>
      <c r="C28" s="149"/>
      <c r="D28" s="132"/>
      <c r="E28" s="382"/>
      <c r="F28" s="324"/>
      <c r="G28" s="125"/>
    </row>
    <row r="29" spans="1:7" ht="15.75" customHeight="1">
      <c r="A29" s="142" t="s">
        <v>1974</v>
      </c>
      <c r="B29" s="147">
        <f>SUM(B30:B32)</f>
        <v>0</v>
      </c>
      <c r="C29" s="146">
        <f>SUM(C30:C32)</f>
        <v>0</v>
      </c>
      <c r="D29" s="126">
        <f t="shared" si="3"/>
        <v>0</v>
      </c>
      <c r="E29" s="353"/>
      <c r="F29" s="322"/>
      <c r="G29" s="125"/>
    </row>
    <row r="30" spans="1:7" ht="18" customHeight="1">
      <c r="A30" s="127"/>
      <c r="B30" s="128"/>
      <c r="C30" s="129"/>
      <c r="D30" s="202">
        <f t="shared" si="3"/>
        <v>0</v>
      </c>
      <c r="E30" s="130"/>
      <c r="F30" s="323"/>
      <c r="G30" s="125"/>
    </row>
    <row r="31" spans="1:7" ht="18" customHeight="1">
      <c r="A31" s="127"/>
      <c r="B31" s="128"/>
      <c r="C31" s="129"/>
      <c r="D31" s="202">
        <f t="shared" si="3"/>
        <v>0</v>
      </c>
      <c r="E31" s="130"/>
      <c r="F31" s="323"/>
      <c r="G31" s="125"/>
    </row>
    <row r="32" spans="1:7" ht="18" customHeight="1">
      <c r="A32" s="127"/>
      <c r="B32" s="128"/>
      <c r="C32" s="129"/>
      <c r="D32" s="202">
        <f t="shared" si="3"/>
        <v>0</v>
      </c>
      <c r="E32" s="130"/>
      <c r="F32" s="323"/>
      <c r="G32" s="125"/>
    </row>
    <row r="33" spans="1:7" ht="15.75" customHeight="1">
      <c r="A33" s="142" t="s">
        <v>1975</v>
      </c>
      <c r="B33" s="147">
        <f>SUM(B34:B36)</f>
        <v>0</v>
      </c>
      <c r="C33" s="146">
        <f>SUM(C34:C36)</f>
        <v>0</v>
      </c>
      <c r="D33" s="126">
        <f t="shared" si="3"/>
        <v>0</v>
      </c>
      <c r="E33" s="353"/>
      <c r="F33" s="322"/>
      <c r="G33" s="125"/>
    </row>
    <row r="34" spans="1:7" ht="18" customHeight="1">
      <c r="A34" s="127"/>
      <c r="B34" s="128"/>
      <c r="C34" s="129"/>
      <c r="D34" s="202">
        <f t="shared" si="3"/>
        <v>0</v>
      </c>
      <c r="E34" s="130"/>
      <c r="F34" s="323"/>
      <c r="G34" s="125"/>
    </row>
    <row r="35" spans="1:7" ht="18" customHeight="1">
      <c r="A35" s="127"/>
      <c r="B35" s="128"/>
      <c r="C35" s="129"/>
      <c r="D35" s="202">
        <f t="shared" si="3"/>
        <v>0</v>
      </c>
      <c r="E35" s="130"/>
      <c r="F35" s="323"/>
    </row>
    <row r="36" spans="1:7" ht="18" customHeight="1">
      <c r="A36" s="127"/>
      <c r="B36" s="128"/>
      <c r="C36" s="129"/>
      <c r="D36" s="202">
        <f t="shared" si="3"/>
        <v>0</v>
      </c>
      <c r="E36" s="130"/>
      <c r="F36" s="323"/>
      <c r="G36" s="125"/>
    </row>
    <row r="37" spans="1:7" ht="15.75" customHeight="1">
      <c r="A37" s="142" t="s">
        <v>1976</v>
      </c>
      <c r="B37" s="147">
        <f>SUM(B38:B40)</f>
        <v>0</v>
      </c>
      <c r="C37" s="146">
        <f>SUM(C38:C40)</f>
        <v>0</v>
      </c>
      <c r="D37" s="126">
        <f t="shared" si="3"/>
        <v>0</v>
      </c>
      <c r="E37" s="353"/>
      <c r="F37" s="322"/>
      <c r="G37" s="125"/>
    </row>
    <row r="38" spans="1:7" ht="18" customHeight="1">
      <c r="A38" s="127"/>
      <c r="B38" s="128"/>
      <c r="C38" s="129"/>
      <c r="D38" s="202">
        <f>SUM(B38:C38)</f>
        <v>0</v>
      </c>
      <c r="E38" s="130"/>
      <c r="F38" s="323"/>
      <c r="G38" s="125"/>
    </row>
    <row r="39" spans="1:7" ht="18" customHeight="1">
      <c r="A39" s="127"/>
      <c r="B39" s="128"/>
      <c r="C39" s="129"/>
      <c r="D39" s="202">
        <f t="shared" si="3"/>
        <v>0</v>
      </c>
      <c r="E39" s="130"/>
      <c r="F39" s="323"/>
      <c r="G39" s="125"/>
    </row>
    <row r="40" spans="1:7" ht="18" customHeight="1">
      <c r="A40" s="127"/>
      <c r="B40" s="128"/>
      <c r="C40" s="129"/>
      <c r="D40" s="202">
        <f t="shared" si="3"/>
        <v>0</v>
      </c>
      <c r="E40" s="130"/>
      <c r="F40" s="323"/>
      <c r="G40" s="125"/>
    </row>
    <row r="41" spans="1:7" ht="15.75" customHeight="1">
      <c r="A41" s="142" t="s">
        <v>1977</v>
      </c>
      <c r="B41" s="147">
        <f>SUM(B42:B44)</f>
        <v>0</v>
      </c>
      <c r="C41" s="146">
        <f>SUM(C42:C44)</f>
        <v>0</v>
      </c>
      <c r="D41" s="126">
        <f t="shared" si="3"/>
        <v>0</v>
      </c>
      <c r="E41" s="353"/>
      <c r="F41" s="322"/>
      <c r="G41" s="125"/>
    </row>
    <row r="42" spans="1:7" ht="18" customHeight="1">
      <c r="A42" s="127"/>
      <c r="B42" s="128"/>
      <c r="C42" s="129"/>
      <c r="D42" s="202">
        <f t="shared" si="3"/>
        <v>0</v>
      </c>
      <c r="E42" s="130"/>
      <c r="F42" s="323"/>
      <c r="G42" s="125"/>
    </row>
    <row r="43" spans="1:7" ht="18" customHeight="1">
      <c r="A43" s="127"/>
      <c r="B43" s="128"/>
      <c r="C43" s="129"/>
      <c r="D43" s="202">
        <f t="shared" si="3"/>
        <v>0</v>
      </c>
      <c r="E43" s="130"/>
      <c r="F43" s="323"/>
      <c r="G43" s="125"/>
    </row>
    <row r="44" spans="1:7" ht="18" customHeight="1">
      <c r="A44" s="127"/>
      <c r="B44" s="128"/>
      <c r="C44" s="129"/>
      <c r="D44" s="202">
        <f t="shared" si="3"/>
        <v>0</v>
      </c>
      <c r="E44" s="130"/>
      <c r="F44" s="323"/>
      <c r="G44" s="125"/>
    </row>
    <row r="45" spans="1:7" ht="15.75" customHeight="1">
      <c r="A45" s="142" t="s">
        <v>1978</v>
      </c>
      <c r="B45" s="147">
        <f>SUM(B46:B48)</f>
        <v>0</v>
      </c>
      <c r="C45" s="146">
        <f>SUM(C46:C48)</f>
        <v>0</v>
      </c>
      <c r="D45" s="126">
        <f t="shared" si="3"/>
        <v>0</v>
      </c>
      <c r="E45" s="353"/>
      <c r="F45" s="322"/>
      <c r="G45" s="125"/>
    </row>
    <row r="46" spans="1:7" ht="18" customHeight="1">
      <c r="A46" s="127"/>
      <c r="B46" s="128"/>
      <c r="C46" s="129"/>
      <c r="D46" s="202">
        <f t="shared" si="3"/>
        <v>0</v>
      </c>
      <c r="E46" s="130"/>
      <c r="F46" s="323"/>
      <c r="G46" s="125"/>
    </row>
    <row r="47" spans="1:7" ht="18.75" customHeight="1">
      <c r="A47" s="127"/>
      <c r="B47" s="128"/>
      <c r="C47" s="129"/>
      <c r="D47" s="202">
        <f t="shared" si="3"/>
        <v>0</v>
      </c>
      <c r="E47" s="130"/>
      <c r="F47" s="323"/>
      <c r="G47" s="125"/>
    </row>
    <row r="48" spans="1:7" ht="18" customHeight="1" thickBot="1">
      <c r="A48" s="133"/>
      <c r="B48" s="128"/>
      <c r="C48" s="129"/>
      <c r="D48" s="202">
        <f>SUM(B48:C48)</f>
        <v>0</v>
      </c>
      <c r="E48" s="130"/>
      <c r="F48" s="323"/>
      <c r="G48" s="125"/>
    </row>
    <row r="49" spans="1:7" ht="18" customHeight="1" thickTop="1">
      <c r="A49" s="144" t="s">
        <v>2046</v>
      </c>
      <c r="B49" s="145">
        <f>SUM(B7,B11,B16,B20,B24,B29,B33,B37,B41,B45)</f>
        <v>0</v>
      </c>
      <c r="C49" s="145">
        <f>SUM(C7,C11,C16,C20,C24,C29,C33,C37,C41,C45)</f>
        <v>0</v>
      </c>
      <c r="D49" s="110">
        <f>SUM(B49:C49)</f>
        <v>0</v>
      </c>
      <c r="E49" s="383"/>
      <c r="F49" s="209"/>
      <c r="G49" s="108"/>
    </row>
    <row r="50" spans="1:7" ht="12.75" customHeight="1" collapsed="1">
      <c r="A50" s="210"/>
      <c r="B50" s="205"/>
      <c r="C50" s="205"/>
      <c r="D50" s="204"/>
      <c r="E50" s="204"/>
      <c r="F50" s="211"/>
      <c r="G50" s="41"/>
    </row>
    <row r="51" spans="1:7" ht="12.75" customHeight="1">
      <c r="A51" s="210"/>
      <c r="B51" s="205"/>
      <c r="C51" s="205"/>
      <c r="D51" s="204"/>
      <c r="E51" s="204"/>
      <c r="F51" s="211"/>
      <c r="G51" s="41"/>
    </row>
    <row r="52" spans="1:7" s="333" customFormat="1" ht="18.75" customHeight="1">
      <c r="A52" s="314" t="s">
        <v>1868</v>
      </c>
      <c r="B52" s="331"/>
      <c r="C52" s="331"/>
      <c r="D52" s="585" t="s">
        <v>61</v>
      </c>
      <c r="E52" s="585"/>
      <c r="F52" s="585"/>
      <c r="G52" s="332"/>
    </row>
    <row r="53" spans="1:7" ht="22.5" customHeight="1">
      <c r="A53" s="136" t="s">
        <v>2048</v>
      </c>
      <c r="B53" s="137" t="s">
        <v>1979</v>
      </c>
      <c r="C53" s="152" t="s">
        <v>1980</v>
      </c>
      <c r="D53" s="153" t="s">
        <v>2040</v>
      </c>
      <c r="E53" s="140" t="s">
        <v>68</v>
      </c>
      <c r="F53" s="140" t="s">
        <v>1981</v>
      </c>
      <c r="G53" s="123"/>
    </row>
    <row r="54" spans="1:7" ht="15.75" customHeight="1">
      <c r="A54" s="142" t="s">
        <v>1919</v>
      </c>
      <c r="B54" s="147">
        <f>SUM(B55:B69)</f>
        <v>0</v>
      </c>
      <c r="C54" s="146">
        <f>SUM(C55:C69)</f>
        <v>0</v>
      </c>
      <c r="D54" s="126">
        <f>SUM(B54:C54)</f>
        <v>0</v>
      </c>
      <c r="E54" s="353"/>
      <c r="F54" s="322"/>
      <c r="G54" s="125"/>
    </row>
    <row r="55" spans="1:7" ht="18" customHeight="1">
      <c r="A55" s="127"/>
      <c r="B55" s="128"/>
      <c r="C55" s="129"/>
      <c r="D55" s="202">
        <f>SUM(B55:C55)</f>
        <v>0</v>
      </c>
      <c r="E55" s="130"/>
      <c r="F55" s="323"/>
      <c r="G55" s="125"/>
    </row>
    <row r="56" spans="1:7" ht="18" customHeight="1">
      <c r="A56" s="127"/>
      <c r="B56" s="128"/>
      <c r="C56" s="129"/>
      <c r="D56" s="202">
        <f t="shared" ref="D56:D69" si="4">SUM(B56:C56)</f>
        <v>0</v>
      </c>
      <c r="E56" s="130"/>
      <c r="F56" s="323"/>
      <c r="G56" s="125"/>
    </row>
    <row r="57" spans="1:7" ht="18" customHeight="1">
      <c r="A57" s="127"/>
      <c r="B57" s="128"/>
      <c r="C57" s="129"/>
      <c r="D57" s="202">
        <f t="shared" si="4"/>
        <v>0</v>
      </c>
      <c r="E57" s="130"/>
      <c r="F57" s="323"/>
      <c r="G57" s="125"/>
    </row>
    <row r="58" spans="1:7" ht="18" customHeight="1">
      <c r="A58" s="127"/>
      <c r="B58" s="128"/>
      <c r="C58" s="129"/>
      <c r="D58" s="202">
        <f t="shared" si="4"/>
        <v>0</v>
      </c>
      <c r="E58" s="130"/>
      <c r="F58" s="323"/>
      <c r="G58" s="125"/>
    </row>
    <row r="59" spans="1:7" ht="18" customHeight="1">
      <c r="A59" s="127"/>
      <c r="B59" s="128"/>
      <c r="C59" s="129"/>
      <c r="D59" s="202">
        <f t="shared" si="4"/>
        <v>0</v>
      </c>
      <c r="E59" s="130"/>
      <c r="F59" s="323"/>
      <c r="G59" s="125"/>
    </row>
    <row r="60" spans="1:7" ht="18" customHeight="1">
      <c r="A60" s="127"/>
      <c r="B60" s="128"/>
      <c r="C60" s="129"/>
      <c r="D60" s="202">
        <f t="shared" si="4"/>
        <v>0</v>
      </c>
      <c r="E60" s="130"/>
      <c r="F60" s="323"/>
      <c r="G60" s="125"/>
    </row>
    <row r="61" spans="1:7" ht="18" customHeight="1">
      <c r="A61" s="127"/>
      <c r="B61" s="128"/>
      <c r="C61" s="129"/>
      <c r="D61" s="202">
        <f t="shared" si="4"/>
        <v>0</v>
      </c>
      <c r="E61" s="130"/>
      <c r="F61" s="323"/>
      <c r="G61" s="125"/>
    </row>
    <row r="62" spans="1:7" ht="18" customHeight="1">
      <c r="A62" s="127"/>
      <c r="B62" s="128"/>
      <c r="C62" s="129"/>
      <c r="D62" s="202">
        <f t="shared" si="4"/>
        <v>0</v>
      </c>
      <c r="E62" s="130"/>
      <c r="F62" s="323"/>
      <c r="G62" s="125"/>
    </row>
    <row r="63" spans="1:7" ht="18" customHeight="1">
      <c r="A63" s="127"/>
      <c r="B63" s="128"/>
      <c r="C63" s="129"/>
      <c r="D63" s="202">
        <f t="shared" si="4"/>
        <v>0</v>
      </c>
      <c r="E63" s="130"/>
      <c r="F63" s="323"/>
      <c r="G63" s="125"/>
    </row>
    <row r="64" spans="1:7" ht="18" customHeight="1">
      <c r="A64" s="127"/>
      <c r="B64" s="128"/>
      <c r="C64" s="129"/>
      <c r="D64" s="202">
        <f t="shared" si="4"/>
        <v>0</v>
      </c>
      <c r="E64" s="130"/>
      <c r="F64" s="323"/>
      <c r="G64" s="125"/>
    </row>
    <row r="65" spans="1:7" ht="18" customHeight="1">
      <c r="A65" s="127"/>
      <c r="B65" s="128"/>
      <c r="C65" s="129"/>
      <c r="D65" s="202">
        <f t="shared" si="4"/>
        <v>0</v>
      </c>
      <c r="E65" s="130"/>
      <c r="F65" s="323"/>
      <c r="G65" s="125"/>
    </row>
    <row r="66" spans="1:7" ht="18" customHeight="1">
      <c r="A66" s="127"/>
      <c r="B66" s="128"/>
      <c r="C66" s="129"/>
      <c r="D66" s="202">
        <f t="shared" si="4"/>
        <v>0</v>
      </c>
      <c r="E66" s="130"/>
      <c r="F66" s="323"/>
      <c r="G66" s="125"/>
    </row>
    <row r="67" spans="1:7" ht="18" customHeight="1">
      <c r="A67" s="127"/>
      <c r="B67" s="128"/>
      <c r="C67" s="129"/>
      <c r="D67" s="202">
        <f t="shared" si="4"/>
        <v>0</v>
      </c>
      <c r="E67" s="130"/>
      <c r="F67" s="323"/>
      <c r="G67" s="125"/>
    </row>
    <row r="68" spans="1:7" ht="18" customHeight="1">
      <c r="A68" s="127"/>
      <c r="B68" s="128"/>
      <c r="C68" s="129"/>
      <c r="D68" s="202">
        <f t="shared" si="4"/>
        <v>0</v>
      </c>
      <c r="E68" s="130"/>
      <c r="F68" s="323"/>
      <c r="G68" s="125"/>
    </row>
    <row r="69" spans="1:7" ht="18" customHeight="1" thickBot="1">
      <c r="A69" s="133"/>
      <c r="B69" s="128"/>
      <c r="C69" s="129"/>
      <c r="D69" s="202">
        <f t="shared" si="4"/>
        <v>0</v>
      </c>
      <c r="E69" s="130"/>
      <c r="F69" s="323"/>
      <c r="G69" s="125"/>
    </row>
    <row r="70" spans="1:7" ht="18" customHeight="1" thickTop="1">
      <c r="A70" s="144" t="s">
        <v>2050</v>
      </c>
      <c r="B70" s="145">
        <f>B54</f>
        <v>0</v>
      </c>
      <c r="C70" s="154">
        <f>C54</f>
        <v>0</v>
      </c>
      <c r="D70" s="110">
        <f>SUM(B70:C70)</f>
        <v>0</v>
      </c>
      <c r="E70" s="383"/>
      <c r="F70" s="209"/>
      <c r="G70" s="108"/>
    </row>
    <row r="71" spans="1:7">
      <c r="A71" s="204"/>
      <c r="B71" s="205"/>
      <c r="C71" s="205"/>
      <c r="D71" s="204"/>
      <c r="E71" s="204"/>
      <c r="F71" s="214"/>
    </row>
    <row r="72" spans="1:7">
      <c r="A72" s="204"/>
      <c r="B72" s="205"/>
      <c r="C72" s="205"/>
      <c r="D72" s="204"/>
      <c r="E72" s="204"/>
      <c r="F72" s="214"/>
    </row>
    <row r="73" spans="1:7" s="333" customFormat="1" ht="18.75" customHeight="1">
      <c r="A73" s="315" t="s">
        <v>1868</v>
      </c>
      <c r="B73" s="331"/>
      <c r="C73" s="331"/>
      <c r="D73" s="585" t="s">
        <v>61</v>
      </c>
      <c r="E73" s="585"/>
      <c r="F73" s="585"/>
      <c r="G73" s="332"/>
    </row>
    <row r="74" spans="1:7" ht="22.5" customHeight="1">
      <c r="A74" s="136" t="s">
        <v>2049</v>
      </c>
      <c r="B74" s="137" t="s">
        <v>1979</v>
      </c>
      <c r="C74" s="152" t="s">
        <v>1980</v>
      </c>
      <c r="D74" s="153" t="s">
        <v>2040</v>
      </c>
      <c r="E74" s="140" t="s">
        <v>68</v>
      </c>
      <c r="F74" s="140" t="s">
        <v>1981</v>
      </c>
      <c r="G74" s="123"/>
    </row>
    <row r="75" spans="1:7" ht="15.75" customHeight="1">
      <c r="A75" s="155" t="s">
        <v>69</v>
      </c>
      <c r="B75" s="150"/>
      <c r="C75" s="151"/>
      <c r="D75" s="124"/>
      <c r="E75" s="353"/>
      <c r="F75" s="322"/>
      <c r="G75" s="125"/>
    </row>
    <row r="76" spans="1:7">
      <c r="A76" s="142" t="s">
        <v>1970</v>
      </c>
      <c r="B76" s="147">
        <f>SUM(B77:B79)</f>
        <v>0</v>
      </c>
      <c r="C76" s="146">
        <f>SUM(C77:C79)</f>
        <v>0</v>
      </c>
      <c r="D76" s="126">
        <f>SUM(B76:C76)</f>
        <v>0</v>
      </c>
      <c r="E76" s="353"/>
      <c r="F76" s="322"/>
      <c r="G76" s="125"/>
    </row>
    <row r="77" spans="1:7" ht="18" customHeight="1">
      <c r="A77" s="127"/>
      <c r="B77" s="128"/>
      <c r="C77" s="129"/>
      <c r="D77" s="202">
        <f t="shared" ref="D77:D83" si="5">SUM(B77:C77)</f>
        <v>0</v>
      </c>
      <c r="E77" s="130"/>
      <c r="F77" s="323"/>
      <c r="G77" s="125"/>
    </row>
    <row r="78" spans="1:7" ht="18" customHeight="1">
      <c r="A78" s="127"/>
      <c r="B78" s="128"/>
      <c r="C78" s="129"/>
      <c r="D78" s="202">
        <f t="shared" si="5"/>
        <v>0</v>
      </c>
      <c r="E78" s="130"/>
      <c r="F78" s="323"/>
      <c r="G78" s="125"/>
    </row>
    <row r="79" spans="1:7" ht="18" customHeight="1">
      <c r="A79" s="127"/>
      <c r="B79" s="128"/>
      <c r="C79" s="129"/>
      <c r="D79" s="202">
        <f t="shared" si="5"/>
        <v>0</v>
      </c>
      <c r="E79" s="130"/>
      <c r="F79" s="323"/>
      <c r="G79" s="125"/>
    </row>
    <row r="80" spans="1:7">
      <c r="A80" s="142" t="s">
        <v>1971</v>
      </c>
      <c r="B80" s="147">
        <f>SUM(B81:B83)</f>
        <v>0</v>
      </c>
      <c r="C80" s="146">
        <f>SUM(C81:C83)</f>
        <v>0</v>
      </c>
      <c r="D80" s="126">
        <f>SUM(B80:C80)</f>
        <v>0</v>
      </c>
      <c r="E80" s="353"/>
      <c r="F80" s="322"/>
      <c r="G80" s="125"/>
    </row>
    <row r="81" spans="1:7" ht="18" customHeight="1">
      <c r="A81" s="127"/>
      <c r="B81" s="128"/>
      <c r="C81" s="129"/>
      <c r="D81" s="202">
        <f t="shared" si="5"/>
        <v>0</v>
      </c>
      <c r="E81" s="130"/>
      <c r="F81" s="323"/>
      <c r="G81" s="125"/>
    </row>
    <row r="82" spans="1:7" ht="18" customHeight="1">
      <c r="A82" s="127"/>
      <c r="B82" s="128"/>
      <c r="C82" s="129"/>
      <c r="D82" s="202">
        <f t="shared" si="5"/>
        <v>0</v>
      </c>
      <c r="E82" s="130"/>
      <c r="F82" s="323"/>
      <c r="G82" s="125"/>
    </row>
    <row r="83" spans="1:7" ht="18" customHeight="1">
      <c r="A83" s="131"/>
      <c r="B83" s="128"/>
      <c r="C83" s="129"/>
      <c r="D83" s="202">
        <f t="shared" si="5"/>
        <v>0</v>
      </c>
      <c r="E83" s="130"/>
      <c r="F83" s="323"/>
      <c r="G83" s="125"/>
    </row>
    <row r="84" spans="1:7">
      <c r="A84" s="143" t="s">
        <v>1920</v>
      </c>
      <c r="B84" s="148"/>
      <c r="C84" s="149"/>
      <c r="D84" s="132"/>
      <c r="E84" s="382"/>
      <c r="F84" s="324"/>
      <c r="G84" s="125"/>
    </row>
    <row r="85" spans="1:7">
      <c r="A85" s="142" t="s">
        <v>1972</v>
      </c>
      <c r="B85" s="147">
        <f>SUM(B86:B88)</f>
        <v>0</v>
      </c>
      <c r="C85" s="146">
        <f>SUM(C86:C88)</f>
        <v>0</v>
      </c>
      <c r="D85" s="126">
        <f t="shared" ref="D85:D92" si="6">SUM(B85:C85)</f>
        <v>0</v>
      </c>
      <c r="E85" s="353"/>
      <c r="F85" s="322"/>
      <c r="G85" s="125"/>
    </row>
    <row r="86" spans="1:7" ht="18" customHeight="1">
      <c r="A86" s="127"/>
      <c r="B86" s="128"/>
      <c r="C86" s="129"/>
      <c r="D86" s="202">
        <f t="shared" si="6"/>
        <v>0</v>
      </c>
      <c r="E86" s="130"/>
      <c r="F86" s="323"/>
      <c r="G86" s="125"/>
    </row>
    <row r="87" spans="1:7" ht="18" customHeight="1">
      <c r="A87" s="127"/>
      <c r="B87" s="128"/>
      <c r="C87" s="129"/>
      <c r="D87" s="202">
        <f t="shared" si="6"/>
        <v>0</v>
      </c>
      <c r="E87" s="130"/>
      <c r="F87" s="323"/>
      <c r="G87" s="125"/>
    </row>
    <row r="88" spans="1:7" ht="18" customHeight="1">
      <c r="A88" s="127"/>
      <c r="B88" s="128"/>
      <c r="C88" s="129"/>
      <c r="D88" s="202">
        <f t="shared" si="6"/>
        <v>0</v>
      </c>
      <c r="E88" s="130"/>
      <c r="F88" s="323"/>
      <c r="G88" s="125"/>
    </row>
    <row r="89" spans="1:7" collapsed="1">
      <c r="A89" s="142" t="s">
        <v>1973</v>
      </c>
      <c r="B89" s="147">
        <f>SUM(B90:B92)</f>
        <v>0</v>
      </c>
      <c r="C89" s="146">
        <f>SUM(C90:C92)</f>
        <v>0</v>
      </c>
      <c r="D89" s="126">
        <f t="shared" si="6"/>
        <v>0</v>
      </c>
      <c r="E89" s="353"/>
      <c r="F89" s="322"/>
      <c r="G89" s="125"/>
    </row>
    <row r="90" spans="1:7" ht="18" customHeight="1">
      <c r="A90" s="127"/>
      <c r="B90" s="128"/>
      <c r="C90" s="129"/>
      <c r="D90" s="202">
        <f t="shared" si="6"/>
        <v>0</v>
      </c>
      <c r="E90" s="130"/>
      <c r="F90" s="323"/>
      <c r="G90" s="125"/>
    </row>
    <row r="91" spans="1:7" ht="18" customHeight="1">
      <c r="A91" s="127"/>
      <c r="B91" s="128"/>
      <c r="C91" s="129"/>
      <c r="D91" s="202">
        <f t="shared" si="6"/>
        <v>0</v>
      </c>
      <c r="E91" s="130"/>
      <c r="F91" s="323"/>
      <c r="G91" s="125"/>
    </row>
    <row r="92" spans="1:7" ht="18" customHeight="1">
      <c r="A92" s="131"/>
      <c r="B92" s="128"/>
      <c r="C92" s="129"/>
      <c r="D92" s="202">
        <f t="shared" si="6"/>
        <v>0</v>
      </c>
      <c r="E92" s="130"/>
      <c r="F92" s="325"/>
      <c r="G92" s="125"/>
    </row>
    <row r="93" spans="1:7">
      <c r="A93" s="143" t="s">
        <v>75</v>
      </c>
      <c r="B93" s="148">
        <f>SUM(B94:B96)</f>
        <v>0</v>
      </c>
      <c r="C93" s="149">
        <f>SUM(C94:C96)</f>
        <v>0</v>
      </c>
      <c r="D93" s="132">
        <f>SUM(B93:C93)</f>
        <v>0</v>
      </c>
      <c r="E93" s="382"/>
      <c r="F93" s="322"/>
      <c r="G93" s="125"/>
    </row>
    <row r="94" spans="1:7" ht="18" customHeight="1">
      <c r="A94" s="127"/>
      <c r="B94" s="128"/>
      <c r="C94" s="129"/>
      <c r="D94" s="202">
        <f>SUM(B94:C94)</f>
        <v>0</v>
      </c>
      <c r="E94" s="130"/>
      <c r="F94" s="323"/>
      <c r="G94" s="125"/>
    </row>
    <row r="95" spans="1:7" ht="18" customHeight="1">
      <c r="A95" s="127"/>
      <c r="B95" s="128"/>
      <c r="C95" s="129"/>
      <c r="D95" s="202">
        <f t="shared" ref="D95:D116" si="7">SUM(B95:C95)</f>
        <v>0</v>
      </c>
      <c r="E95" s="130"/>
      <c r="F95" s="323"/>
      <c r="G95" s="125"/>
    </row>
    <row r="96" spans="1:7" ht="18" customHeight="1">
      <c r="A96" s="127"/>
      <c r="B96" s="128"/>
      <c r="C96" s="129"/>
      <c r="D96" s="202">
        <f t="shared" si="7"/>
        <v>0</v>
      </c>
      <c r="E96" s="130"/>
      <c r="F96" s="323"/>
      <c r="G96" s="125"/>
    </row>
    <row r="97" spans="1:7">
      <c r="A97" s="143" t="s">
        <v>76</v>
      </c>
      <c r="B97" s="148"/>
      <c r="C97" s="149"/>
      <c r="D97" s="132"/>
      <c r="E97" s="382"/>
      <c r="F97" s="324"/>
      <c r="G97" s="125"/>
    </row>
    <row r="98" spans="1:7">
      <c r="A98" s="142" t="s">
        <v>1974</v>
      </c>
      <c r="B98" s="147">
        <f>SUM(B99:B101)</f>
        <v>0</v>
      </c>
      <c r="C98" s="146">
        <f>SUM(C99:C101)</f>
        <v>0</v>
      </c>
      <c r="D98" s="126">
        <f t="shared" si="7"/>
        <v>0</v>
      </c>
      <c r="E98" s="353"/>
      <c r="F98" s="322"/>
      <c r="G98" s="125"/>
    </row>
    <row r="99" spans="1:7" ht="18" customHeight="1">
      <c r="A99" s="127"/>
      <c r="B99" s="128"/>
      <c r="C99" s="129"/>
      <c r="D99" s="202">
        <f t="shared" si="7"/>
        <v>0</v>
      </c>
      <c r="E99" s="130"/>
      <c r="F99" s="323"/>
      <c r="G99" s="125"/>
    </row>
    <row r="100" spans="1:7" ht="18" customHeight="1">
      <c r="A100" s="127"/>
      <c r="B100" s="128"/>
      <c r="C100" s="129"/>
      <c r="D100" s="202">
        <f t="shared" si="7"/>
        <v>0</v>
      </c>
      <c r="E100" s="130"/>
      <c r="F100" s="323"/>
      <c r="G100" s="125"/>
    </row>
    <row r="101" spans="1:7" ht="18" customHeight="1">
      <c r="A101" s="127"/>
      <c r="B101" s="128"/>
      <c r="C101" s="129"/>
      <c r="D101" s="202">
        <f t="shared" si="7"/>
        <v>0</v>
      </c>
      <c r="E101" s="130"/>
      <c r="F101" s="323"/>
      <c r="G101" s="125"/>
    </row>
    <row r="102" spans="1:7">
      <c r="A102" s="142" t="s">
        <v>1975</v>
      </c>
      <c r="B102" s="147">
        <f>SUM(B103:B105)</f>
        <v>0</v>
      </c>
      <c r="C102" s="146">
        <f>SUM(C103:C105)</f>
        <v>0</v>
      </c>
      <c r="D102" s="126">
        <f t="shared" si="7"/>
        <v>0</v>
      </c>
      <c r="E102" s="353"/>
      <c r="F102" s="322"/>
      <c r="G102" s="125"/>
    </row>
    <row r="103" spans="1:7" ht="18" customHeight="1">
      <c r="A103" s="127"/>
      <c r="B103" s="128"/>
      <c r="C103" s="129"/>
      <c r="D103" s="202">
        <f t="shared" si="7"/>
        <v>0</v>
      </c>
      <c r="E103" s="130"/>
      <c r="F103" s="323"/>
      <c r="G103" s="125"/>
    </row>
    <row r="104" spans="1:7" ht="18" customHeight="1">
      <c r="A104" s="127"/>
      <c r="B104" s="128"/>
      <c r="C104" s="129"/>
      <c r="D104" s="202">
        <f t="shared" si="7"/>
        <v>0</v>
      </c>
      <c r="E104" s="130"/>
      <c r="F104" s="323"/>
      <c r="G104" s="125"/>
    </row>
    <row r="105" spans="1:7" ht="18" customHeight="1">
      <c r="A105" s="127"/>
      <c r="B105" s="128"/>
      <c r="C105" s="129"/>
      <c r="D105" s="202">
        <f t="shared" si="7"/>
        <v>0</v>
      </c>
      <c r="E105" s="130"/>
      <c r="F105" s="323"/>
      <c r="G105" s="125"/>
    </row>
    <row r="106" spans="1:7">
      <c r="A106" s="142" t="s">
        <v>1976</v>
      </c>
      <c r="B106" s="147">
        <f>SUM(B107:B109)</f>
        <v>0</v>
      </c>
      <c r="C106" s="146">
        <f>SUM(C107:C109)</f>
        <v>0</v>
      </c>
      <c r="D106" s="126">
        <f t="shared" si="7"/>
        <v>0</v>
      </c>
      <c r="E106" s="353"/>
      <c r="F106" s="322"/>
      <c r="G106" s="125"/>
    </row>
    <row r="107" spans="1:7" ht="18" customHeight="1">
      <c r="A107" s="127"/>
      <c r="B107" s="128"/>
      <c r="C107" s="129"/>
      <c r="D107" s="202">
        <f t="shared" si="7"/>
        <v>0</v>
      </c>
      <c r="E107" s="130"/>
      <c r="F107" s="323"/>
      <c r="G107" s="125"/>
    </row>
    <row r="108" spans="1:7" ht="18" customHeight="1">
      <c r="A108" s="127"/>
      <c r="B108" s="128"/>
      <c r="C108" s="129"/>
      <c r="D108" s="202">
        <f t="shared" si="7"/>
        <v>0</v>
      </c>
      <c r="E108" s="130"/>
      <c r="F108" s="323"/>
      <c r="G108" s="125"/>
    </row>
    <row r="109" spans="1:7" ht="18" customHeight="1">
      <c r="A109" s="127"/>
      <c r="B109" s="128"/>
      <c r="C109" s="129"/>
      <c r="D109" s="202">
        <f t="shared" si="7"/>
        <v>0</v>
      </c>
      <c r="E109" s="130"/>
      <c r="F109" s="323"/>
      <c r="G109" s="125"/>
    </row>
    <row r="110" spans="1:7">
      <c r="A110" s="142" t="s">
        <v>1977</v>
      </c>
      <c r="B110" s="147">
        <f>SUM(B111:B113)</f>
        <v>0</v>
      </c>
      <c r="C110" s="146">
        <f>SUM(C111:C113)</f>
        <v>0</v>
      </c>
      <c r="D110" s="126">
        <f t="shared" si="7"/>
        <v>0</v>
      </c>
      <c r="E110" s="353"/>
      <c r="F110" s="322"/>
      <c r="G110" s="125"/>
    </row>
    <row r="111" spans="1:7" ht="18" customHeight="1">
      <c r="A111" s="127"/>
      <c r="B111" s="128"/>
      <c r="C111" s="129"/>
      <c r="D111" s="202">
        <f t="shared" si="7"/>
        <v>0</v>
      </c>
      <c r="E111" s="130"/>
      <c r="F111" s="323"/>
      <c r="G111" s="125"/>
    </row>
    <row r="112" spans="1:7" ht="18" customHeight="1">
      <c r="A112" s="127"/>
      <c r="B112" s="128"/>
      <c r="C112" s="129"/>
      <c r="D112" s="202">
        <f t="shared" si="7"/>
        <v>0</v>
      </c>
      <c r="E112" s="130"/>
      <c r="F112" s="323"/>
      <c r="G112" s="125"/>
    </row>
    <row r="113" spans="1:7" ht="18" customHeight="1">
      <c r="A113" s="127"/>
      <c r="B113" s="128"/>
      <c r="C113" s="129"/>
      <c r="D113" s="202">
        <f t="shared" si="7"/>
        <v>0</v>
      </c>
      <c r="E113" s="130"/>
      <c r="F113" s="323"/>
      <c r="G113" s="125"/>
    </row>
    <row r="114" spans="1:7">
      <c r="A114" s="142" t="s">
        <v>1978</v>
      </c>
      <c r="B114" s="147">
        <f>SUM(B115:B117)</f>
        <v>0</v>
      </c>
      <c r="C114" s="146">
        <f>SUM(C115:C117)</f>
        <v>0</v>
      </c>
      <c r="D114" s="126">
        <f t="shared" si="7"/>
        <v>0</v>
      </c>
      <c r="E114" s="353"/>
      <c r="F114" s="322"/>
      <c r="G114" s="125"/>
    </row>
    <row r="115" spans="1:7" ht="18" customHeight="1">
      <c r="A115" s="127"/>
      <c r="B115" s="128"/>
      <c r="C115" s="129"/>
      <c r="D115" s="202">
        <f t="shared" si="7"/>
        <v>0</v>
      </c>
      <c r="E115" s="130"/>
      <c r="F115" s="323"/>
      <c r="G115" s="125"/>
    </row>
    <row r="116" spans="1:7" ht="18" customHeight="1">
      <c r="A116" s="127"/>
      <c r="B116" s="128"/>
      <c r="C116" s="129"/>
      <c r="D116" s="202">
        <f t="shared" si="7"/>
        <v>0</v>
      </c>
      <c r="E116" s="130"/>
      <c r="F116" s="323"/>
      <c r="G116" s="125"/>
    </row>
    <row r="117" spans="1:7" ht="18" customHeight="1" thickBot="1">
      <c r="A117" s="133"/>
      <c r="B117" s="128"/>
      <c r="C117" s="129"/>
      <c r="D117" s="202">
        <f>SUM(B117:C117)</f>
        <v>0</v>
      </c>
      <c r="E117" s="130"/>
      <c r="F117" s="323"/>
      <c r="G117" s="125"/>
    </row>
    <row r="118" spans="1:7" ht="18.75" customHeight="1" thickTop="1">
      <c r="A118" s="144" t="s">
        <v>2051</v>
      </c>
      <c r="B118" s="145">
        <f>SUM(B76,B80,B85,B89,B93,B98,B102,B106,B110,B114)</f>
        <v>0</v>
      </c>
      <c r="C118" s="154">
        <f>SUM(C76,C80,C85,C89,C93,C98,C102,C106,C110,C114)</f>
        <v>0</v>
      </c>
      <c r="D118" s="110">
        <f>SUM(B118:C118)</f>
        <v>0</v>
      </c>
      <c r="E118" s="383"/>
      <c r="F118" s="209"/>
      <c r="G118" s="108"/>
    </row>
  </sheetData>
  <sheetProtection algorithmName="SHA-512" hashValue="47L9csW/MG8CpS7b9bWOieen/wYoBoOPtEMRfTxCXIknvlBnGLovqe6qaVLtMinYluzYhkcTNX6gM8cbHnhyGQ==" saltValue="0iIFPd4mAo1OuDuC469wzA==" spinCount="100000" sheet="1" objects="1" formatCells="0" formatColumns="0" formatRows="0" insertRows="0"/>
  <mergeCells count="5">
    <mergeCell ref="D73:F73"/>
    <mergeCell ref="D52:F52"/>
    <mergeCell ref="A2:F2"/>
    <mergeCell ref="D3:F3"/>
    <mergeCell ref="A4:F4"/>
  </mergeCells>
  <phoneticPr fontId="5"/>
  <conditionalFormatting sqref="E8:E10 E12:E14 E17:E19 E21:E23 E25:E27 E30:E32 E34:E36 E38:E40 E42:E44 E46:E48 E55:E69 E77:E79 E81:E83 E86:E88 E90:E92 E94:E96 E99:E101 E103:E105 E107:E109 E111:E113 E115:E117">
    <cfRule type="notContainsBlanks" dxfId="20" priority="1">
      <formula>LEN(TRIM(E8))&gt;0</formula>
    </cfRule>
    <cfRule type="expression" dxfId="19" priority="2">
      <formula>OR($B8&lt;&gt;"",$C8&lt;&gt;"")</formula>
    </cfRule>
  </conditionalFormatting>
  <printOptions horizontalCentered="1"/>
  <pageMargins left="0.59055118110236227" right="0.59055118110236227" top="0.59055118110236227" bottom="0.59055118110236227" header="0.51181102362204722" footer="0.51181102362204722"/>
  <pageSetup paperSize="9" scale="83" firstPageNumber="21" fitToHeight="0" orientation="portrait" cellComments="asDisplayed" r:id="rId1"/>
  <headerFooter alignWithMargins="0"/>
  <rowBreaks count="2" manualBreakCount="2">
    <brk id="50" max="8" man="1"/>
    <brk id="71" max="8"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3056C-A45C-4304-8584-92F632BEE458}">
  <sheetPr codeName="Sheet13">
    <outlinePr summaryBelow="0" summaryRight="0"/>
    <pageSetUpPr fitToPage="1"/>
  </sheetPr>
  <dimension ref="A1:K118"/>
  <sheetViews>
    <sheetView showZeros="0" view="pageBreakPreview" zoomScaleNormal="115" zoomScaleSheetLayoutView="100" zoomScalePageLayoutView="85" workbookViewId="0"/>
  </sheetViews>
  <sheetFormatPr defaultColWidth="9.90625" defaultRowHeight="15"/>
  <cols>
    <col min="1" max="1" width="30.6328125" style="26" customWidth="1"/>
    <col min="2" max="3" width="13.08984375" style="27" customWidth="1"/>
    <col min="4" max="4" width="13.08984375" style="26" customWidth="1"/>
    <col min="5" max="5" width="20.6328125" style="26" customWidth="1"/>
    <col min="6" max="6" width="20.6328125" style="330" customWidth="1"/>
    <col min="7" max="7" width="19.90625" style="42" customWidth="1"/>
    <col min="8" max="9" width="9.90625" style="26"/>
    <col min="10" max="11" width="11" style="26" customWidth="1"/>
    <col min="12" max="16384" width="9.90625" style="26"/>
  </cols>
  <sheetData>
    <row r="1" spans="1:11" s="333" customFormat="1" ht="17.25" customHeight="1">
      <c r="A1" s="344"/>
      <c r="B1" s="345"/>
      <c r="C1" s="345"/>
      <c r="D1" s="344"/>
      <c r="E1" s="344"/>
      <c r="F1" s="326" t="s">
        <v>1858</v>
      </c>
      <c r="G1" s="346"/>
    </row>
    <row r="2" spans="1:11" ht="23.25" customHeight="1">
      <c r="A2" s="577" t="s">
        <v>2043</v>
      </c>
      <c r="B2" s="578"/>
      <c r="C2" s="578"/>
      <c r="D2" s="578"/>
      <c r="E2" s="578"/>
      <c r="F2" s="579"/>
      <c r="G2" s="109"/>
    </row>
    <row r="3" spans="1:11" ht="18" customHeight="1">
      <c r="A3" s="206" t="s">
        <v>1869</v>
      </c>
      <c r="B3" s="207"/>
      <c r="C3" s="207"/>
      <c r="D3" s="580" t="s">
        <v>61</v>
      </c>
      <c r="E3" s="580"/>
      <c r="F3" s="581"/>
      <c r="G3" s="107"/>
    </row>
    <row r="4" spans="1:11">
      <c r="A4" s="582" t="s">
        <v>2042</v>
      </c>
      <c r="B4" s="583"/>
      <c r="C4" s="583"/>
      <c r="D4" s="583"/>
      <c r="E4" s="583"/>
      <c r="F4" s="584"/>
      <c r="G4" s="134"/>
      <c r="I4" s="186"/>
      <c r="J4" s="187"/>
      <c r="K4" s="188"/>
    </row>
    <row r="5" spans="1:11" ht="22.9" customHeight="1">
      <c r="A5" s="136" t="s">
        <v>2047</v>
      </c>
      <c r="B5" s="137" t="s">
        <v>1998</v>
      </c>
      <c r="C5" s="138" t="s">
        <v>2038</v>
      </c>
      <c r="D5" s="139" t="s">
        <v>2039</v>
      </c>
      <c r="E5" s="140" t="s">
        <v>68</v>
      </c>
      <c r="F5" s="140" t="s">
        <v>1981</v>
      </c>
      <c r="G5" s="123"/>
    </row>
    <row r="6" spans="1:11" ht="15.75" customHeight="1">
      <c r="A6" s="141" t="s">
        <v>69</v>
      </c>
      <c r="B6" s="150"/>
      <c r="C6" s="151"/>
      <c r="D6" s="124"/>
      <c r="E6" s="384"/>
      <c r="F6" s="321"/>
      <c r="G6" s="125"/>
    </row>
    <row r="7" spans="1:11" ht="15.75" customHeight="1">
      <c r="A7" s="142" t="s">
        <v>1970</v>
      </c>
      <c r="B7" s="147">
        <f>SUM(B8:B10)</f>
        <v>0</v>
      </c>
      <c r="C7" s="146">
        <f>SUM(C8:C10)</f>
        <v>0</v>
      </c>
      <c r="D7" s="126">
        <f t="shared" ref="D7:D14" si="0">SUM(B7:C7)</f>
        <v>0</v>
      </c>
      <c r="E7" s="384"/>
      <c r="F7" s="322"/>
      <c r="G7" s="125"/>
      <c r="H7" s="33"/>
      <c r="I7" s="34"/>
      <c r="J7" s="34"/>
      <c r="K7" s="34"/>
    </row>
    <row r="8" spans="1:11" ht="18" customHeight="1">
      <c r="A8" s="127"/>
      <c r="B8" s="128"/>
      <c r="C8" s="129"/>
      <c r="D8" s="202">
        <f>SUM(B8:C8)</f>
        <v>0</v>
      </c>
      <c r="E8" s="135"/>
      <c r="F8" s="323"/>
      <c r="G8" s="125"/>
      <c r="H8" s="33"/>
      <c r="I8" s="34"/>
      <c r="J8" s="34"/>
      <c r="K8" s="34"/>
    </row>
    <row r="9" spans="1:11" ht="18" customHeight="1">
      <c r="A9" s="127"/>
      <c r="B9" s="128"/>
      <c r="C9" s="129"/>
      <c r="D9" s="202">
        <f t="shared" ref="D9" si="1">SUM(B9:C9)</f>
        <v>0</v>
      </c>
      <c r="E9" s="135"/>
      <c r="F9" s="323"/>
      <c r="G9" s="125"/>
      <c r="H9" s="33"/>
      <c r="I9" s="34"/>
      <c r="J9" s="34"/>
      <c r="K9" s="34"/>
    </row>
    <row r="10" spans="1:11" ht="18" customHeight="1">
      <c r="A10" s="127"/>
      <c r="B10" s="128"/>
      <c r="C10" s="129"/>
      <c r="D10" s="202">
        <f t="shared" si="0"/>
        <v>0</v>
      </c>
      <c r="E10" s="135"/>
      <c r="F10" s="323"/>
      <c r="G10" s="125"/>
      <c r="H10" s="33"/>
      <c r="I10" s="34"/>
      <c r="J10" s="34"/>
      <c r="K10" s="34"/>
    </row>
    <row r="11" spans="1:11" ht="15.75" customHeight="1">
      <c r="A11" s="142" t="s">
        <v>1971</v>
      </c>
      <c r="B11" s="147">
        <f>SUM(B12:B14)</f>
        <v>0</v>
      </c>
      <c r="C11" s="146">
        <f>SUM(C12:C14)</f>
        <v>0</v>
      </c>
      <c r="D11" s="126">
        <f t="shared" si="0"/>
        <v>0</v>
      </c>
      <c r="E11" s="384"/>
      <c r="F11" s="322"/>
      <c r="G11" s="125"/>
      <c r="H11" s="33"/>
      <c r="I11" s="34"/>
      <c r="J11" s="34"/>
      <c r="K11" s="34"/>
    </row>
    <row r="12" spans="1:11" ht="18" customHeight="1">
      <c r="A12" s="127"/>
      <c r="B12" s="128"/>
      <c r="C12" s="129"/>
      <c r="D12" s="202">
        <f t="shared" si="0"/>
        <v>0</v>
      </c>
      <c r="E12" s="135"/>
      <c r="F12" s="323"/>
      <c r="G12" s="125"/>
      <c r="H12" s="33"/>
      <c r="I12" s="34"/>
      <c r="J12" s="34"/>
      <c r="K12" s="34"/>
    </row>
    <row r="13" spans="1:11" ht="18" customHeight="1">
      <c r="A13" s="127"/>
      <c r="B13" s="128"/>
      <c r="C13" s="129"/>
      <c r="D13" s="202">
        <f t="shared" si="0"/>
        <v>0</v>
      </c>
      <c r="E13" s="135"/>
      <c r="F13" s="323"/>
      <c r="G13" s="125"/>
      <c r="H13" s="34"/>
      <c r="I13" s="34"/>
      <c r="J13" s="34"/>
      <c r="K13" s="34"/>
    </row>
    <row r="14" spans="1:11" ht="18" customHeight="1">
      <c r="A14" s="131"/>
      <c r="B14" s="128"/>
      <c r="C14" s="129"/>
      <c r="D14" s="202">
        <f t="shared" si="0"/>
        <v>0</v>
      </c>
      <c r="E14" s="135"/>
      <c r="F14" s="323"/>
      <c r="G14" s="125"/>
      <c r="H14" s="34"/>
      <c r="I14" s="34"/>
      <c r="J14" s="34"/>
      <c r="K14" s="34"/>
    </row>
    <row r="15" spans="1:11" ht="15.75" customHeight="1">
      <c r="A15" s="143" t="s">
        <v>72</v>
      </c>
      <c r="B15" s="148"/>
      <c r="C15" s="149"/>
      <c r="D15" s="132"/>
      <c r="E15" s="385"/>
      <c r="F15" s="324"/>
      <c r="G15" s="125"/>
    </row>
    <row r="16" spans="1:11" ht="15.75" customHeight="1">
      <c r="A16" s="142" t="s">
        <v>1972</v>
      </c>
      <c r="B16" s="147">
        <f>SUM(B17:B19)</f>
        <v>0</v>
      </c>
      <c r="C16" s="146">
        <f>SUM(C17:C19)</f>
        <v>0</v>
      </c>
      <c r="D16" s="126">
        <f t="shared" ref="D16:D22" si="2">SUM(B16:C16)</f>
        <v>0</v>
      </c>
      <c r="E16" s="384"/>
      <c r="F16" s="322"/>
      <c r="G16" s="125"/>
    </row>
    <row r="17" spans="1:7" ht="18" customHeight="1">
      <c r="A17" s="127"/>
      <c r="B17" s="128"/>
      <c r="C17" s="129"/>
      <c r="D17" s="202">
        <f t="shared" si="2"/>
        <v>0</v>
      </c>
      <c r="E17" s="135"/>
      <c r="F17" s="323"/>
      <c r="G17" s="125"/>
    </row>
    <row r="18" spans="1:7" ht="18" customHeight="1">
      <c r="A18" s="127"/>
      <c r="B18" s="128"/>
      <c r="C18" s="129"/>
      <c r="D18" s="202">
        <f t="shared" si="2"/>
        <v>0</v>
      </c>
      <c r="E18" s="135"/>
      <c r="F18" s="323"/>
      <c r="G18" s="125"/>
    </row>
    <row r="19" spans="1:7" ht="18" customHeight="1">
      <c r="A19" s="127"/>
      <c r="B19" s="128"/>
      <c r="C19" s="129"/>
      <c r="D19" s="202">
        <f t="shared" si="2"/>
        <v>0</v>
      </c>
      <c r="E19" s="135"/>
      <c r="F19" s="323"/>
      <c r="G19" s="125"/>
    </row>
    <row r="20" spans="1:7" ht="15.75" customHeight="1">
      <c r="A20" s="142" t="s">
        <v>1973</v>
      </c>
      <c r="B20" s="147">
        <f>SUM(B21:B23)</f>
        <v>0</v>
      </c>
      <c r="C20" s="146">
        <f>SUM(C21:C23)</f>
        <v>0</v>
      </c>
      <c r="D20" s="126">
        <f t="shared" si="2"/>
        <v>0</v>
      </c>
      <c r="E20" s="384"/>
      <c r="F20" s="322"/>
      <c r="G20" s="125"/>
    </row>
    <row r="21" spans="1:7" ht="18" customHeight="1">
      <c r="A21" s="127"/>
      <c r="B21" s="128"/>
      <c r="C21" s="129"/>
      <c r="D21" s="202">
        <f t="shared" si="2"/>
        <v>0</v>
      </c>
      <c r="E21" s="135"/>
      <c r="F21" s="323"/>
      <c r="G21" s="125"/>
    </row>
    <row r="22" spans="1:7" ht="18" customHeight="1">
      <c r="A22" s="127"/>
      <c r="B22" s="128"/>
      <c r="C22" s="129"/>
      <c r="D22" s="202">
        <f t="shared" si="2"/>
        <v>0</v>
      </c>
      <c r="E22" s="135"/>
      <c r="F22" s="323"/>
      <c r="G22" s="125"/>
    </row>
    <row r="23" spans="1:7" ht="18" customHeight="1">
      <c r="A23" s="131"/>
      <c r="B23" s="128"/>
      <c r="C23" s="129"/>
      <c r="D23" s="202">
        <f>SUM(B23:C23)</f>
        <v>0</v>
      </c>
      <c r="E23" s="135"/>
      <c r="F23" s="325"/>
      <c r="G23" s="125"/>
    </row>
    <row r="24" spans="1:7" ht="15.75" customHeight="1">
      <c r="A24" s="143" t="s">
        <v>75</v>
      </c>
      <c r="B24" s="148">
        <f>SUM(B25:B27)</f>
        <v>0</v>
      </c>
      <c r="C24" s="149">
        <f>SUM(C25:C27)</f>
        <v>0</v>
      </c>
      <c r="D24" s="132">
        <f>SUM(B24:C24)</f>
        <v>0</v>
      </c>
      <c r="E24" s="385"/>
      <c r="F24" s="322"/>
      <c r="G24" s="125"/>
    </row>
    <row r="25" spans="1:7" ht="18" customHeight="1">
      <c r="A25" s="127"/>
      <c r="B25" s="128"/>
      <c r="C25" s="129"/>
      <c r="D25" s="202">
        <f>SUM(B25:C25)</f>
        <v>0</v>
      </c>
      <c r="E25" s="135"/>
      <c r="F25" s="323"/>
      <c r="G25" s="125"/>
    </row>
    <row r="26" spans="1:7" ht="18" customHeight="1">
      <c r="A26" s="127"/>
      <c r="B26" s="128"/>
      <c r="C26" s="129"/>
      <c r="D26" s="202">
        <f t="shared" ref="D26:D47" si="3">SUM(B26:C26)</f>
        <v>0</v>
      </c>
      <c r="E26" s="135"/>
      <c r="F26" s="323"/>
      <c r="G26" s="125"/>
    </row>
    <row r="27" spans="1:7" ht="18" customHeight="1">
      <c r="A27" s="131"/>
      <c r="B27" s="128"/>
      <c r="C27" s="129"/>
      <c r="D27" s="202">
        <f t="shared" si="3"/>
        <v>0</v>
      </c>
      <c r="E27" s="135"/>
      <c r="F27" s="325"/>
      <c r="G27" s="125"/>
    </row>
    <row r="28" spans="1:7" ht="15.75" customHeight="1">
      <c r="A28" s="143" t="s">
        <v>76</v>
      </c>
      <c r="B28" s="148"/>
      <c r="C28" s="149"/>
      <c r="D28" s="132"/>
      <c r="E28" s="385"/>
      <c r="F28" s="324"/>
      <c r="G28" s="125"/>
    </row>
    <row r="29" spans="1:7" ht="15.75" customHeight="1">
      <c r="A29" s="142" t="s">
        <v>1974</v>
      </c>
      <c r="B29" s="147">
        <f>SUM(B30:B32)</f>
        <v>0</v>
      </c>
      <c r="C29" s="146">
        <f>SUM(C30:C32)</f>
        <v>0</v>
      </c>
      <c r="D29" s="126">
        <f t="shared" si="3"/>
        <v>0</v>
      </c>
      <c r="E29" s="384"/>
      <c r="F29" s="322"/>
      <c r="G29" s="125"/>
    </row>
    <row r="30" spans="1:7" ht="18" customHeight="1">
      <c r="A30" s="127"/>
      <c r="B30" s="128"/>
      <c r="C30" s="129"/>
      <c r="D30" s="202">
        <f t="shared" si="3"/>
        <v>0</v>
      </c>
      <c r="E30" s="135"/>
      <c r="F30" s="323"/>
      <c r="G30" s="125"/>
    </row>
    <row r="31" spans="1:7" ht="18" customHeight="1">
      <c r="A31" s="127"/>
      <c r="B31" s="128"/>
      <c r="C31" s="129"/>
      <c r="D31" s="202">
        <f t="shared" si="3"/>
        <v>0</v>
      </c>
      <c r="E31" s="135"/>
      <c r="F31" s="323"/>
      <c r="G31" s="125"/>
    </row>
    <row r="32" spans="1:7" ht="18" customHeight="1">
      <c r="A32" s="127"/>
      <c r="B32" s="128"/>
      <c r="C32" s="129"/>
      <c r="D32" s="202">
        <f t="shared" si="3"/>
        <v>0</v>
      </c>
      <c r="E32" s="135"/>
      <c r="F32" s="323"/>
      <c r="G32" s="125"/>
    </row>
    <row r="33" spans="1:7" ht="15.75" customHeight="1">
      <c r="A33" s="142" t="s">
        <v>1975</v>
      </c>
      <c r="B33" s="147">
        <f>SUM(B34:B36)</f>
        <v>0</v>
      </c>
      <c r="C33" s="146">
        <f>SUM(C34:C36)</f>
        <v>0</v>
      </c>
      <c r="D33" s="126">
        <f t="shared" si="3"/>
        <v>0</v>
      </c>
      <c r="E33" s="384"/>
      <c r="F33" s="322"/>
      <c r="G33" s="125"/>
    </row>
    <row r="34" spans="1:7" ht="18" customHeight="1">
      <c r="A34" s="127"/>
      <c r="B34" s="128"/>
      <c r="C34" s="129"/>
      <c r="D34" s="202">
        <f t="shared" si="3"/>
        <v>0</v>
      </c>
      <c r="E34" s="135"/>
      <c r="F34" s="323"/>
      <c r="G34" s="125"/>
    </row>
    <row r="35" spans="1:7" ht="18" customHeight="1">
      <c r="A35" s="127"/>
      <c r="B35" s="128"/>
      <c r="C35" s="129"/>
      <c r="D35" s="202">
        <f t="shared" si="3"/>
        <v>0</v>
      </c>
      <c r="E35" s="135"/>
      <c r="F35" s="323"/>
      <c r="G35" s="125"/>
    </row>
    <row r="36" spans="1:7" ht="18" customHeight="1">
      <c r="A36" s="127"/>
      <c r="B36" s="128"/>
      <c r="C36" s="129"/>
      <c r="D36" s="202">
        <f t="shared" si="3"/>
        <v>0</v>
      </c>
      <c r="E36" s="135"/>
      <c r="F36" s="323"/>
      <c r="G36" s="125"/>
    </row>
    <row r="37" spans="1:7" ht="15.75" customHeight="1">
      <c r="A37" s="142" t="s">
        <v>1976</v>
      </c>
      <c r="B37" s="147">
        <f>SUM(B38:B40)</f>
        <v>0</v>
      </c>
      <c r="C37" s="146">
        <f>SUM(C38:C40)</f>
        <v>0</v>
      </c>
      <c r="D37" s="126">
        <f t="shared" si="3"/>
        <v>0</v>
      </c>
      <c r="E37" s="384"/>
      <c r="F37" s="322"/>
      <c r="G37" s="125"/>
    </row>
    <row r="38" spans="1:7" ht="18" customHeight="1">
      <c r="A38" s="127"/>
      <c r="B38" s="128"/>
      <c r="C38" s="129"/>
      <c r="D38" s="202">
        <f t="shared" si="3"/>
        <v>0</v>
      </c>
      <c r="E38" s="135"/>
      <c r="F38" s="323"/>
      <c r="G38" s="125"/>
    </row>
    <row r="39" spans="1:7" ht="18" customHeight="1">
      <c r="A39" s="127"/>
      <c r="B39" s="128"/>
      <c r="C39" s="129"/>
      <c r="D39" s="202">
        <f t="shared" si="3"/>
        <v>0</v>
      </c>
      <c r="E39" s="135"/>
      <c r="F39" s="323"/>
      <c r="G39" s="125"/>
    </row>
    <row r="40" spans="1:7" ht="18" customHeight="1">
      <c r="A40" s="127"/>
      <c r="B40" s="128"/>
      <c r="C40" s="129"/>
      <c r="D40" s="202">
        <f t="shared" si="3"/>
        <v>0</v>
      </c>
      <c r="E40" s="135"/>
      <c r="F40" s="323"/>
      <c r="G40" s="125"/>
    </row>
    <row r="41" spans="1:7" ht="15.75" customHeight="1">
      <c r="A41" s="142" t="s">
        <v>1977</v>
      </c>
      <c r="B41" s="147">
        <f>SUM(B42:B44)</f>
        <v>0</v>
      </c>
      <c r="C41" s="146">
        <f>SUM(C42:C44)</f>
        <v>0</v>
      </c>
      <c r="D41" s="126">
        <f t="shared" si="3"/>
        <v>0</v>
      </c>
      <c r="E41" s="384"/>
      <c r="F41" s="322"/>
      <c r="G41" s="125"/>
    </row>
    <row r="42" spans="1:7" ht="18" customHeight="1">
      <c r="A42" s="127"/>
      <c r="B42" s="128"/>
      <c r="C42" s="129"/>
      <c r="D42" s="202">
        <f t="shared" si="3"/>
        <v>0</v>
      </c>
      <c r="E42" s="135"/>
      <c r="F42" s="323"/>
      <c r="G42" s="125"/>
    </row>
    <row r="43" spans="1:7" ht="18" customHeight="1">
      <c r="A43" s="127"/>
      <c r="B43" s="128"/>
      <c r="C43" s="129"/>
      <c r="D43" s="202">
        <f t="shared" si="3"/>
        <v>0</v>
      </c>
      <c r="E43" s="135"/>
      <c r="F43" s="323"/>
      <c r="G43" s="125"/>
    </row>
    <row r="44" spans="1:7" ht="18" customHeight="1">
      <c r="A44" s="127"/>
      <c r="B44" s="128"/>
      <c r="C44" s="129"/>
      <c r="D44" s="202">
        <f t="shared" si="3"/>
        <v>0</v>
      </c>
      <c r="E44" s="135"/>
      <c r="F44" s="323"/>
      <c r="G44" s="125"/>
    </row>
    <row r="45" spans="1:7" ht="15.75" customHeight="1">
      <c r="A45" s="142" t="s">
        <v>1978</v>
      </c>
      <c r="B45" s="147">
        <f>SUM(B46:B48)</f>
        <v>0</v>
      </c>
      <c r="C45" s="146">
        <f>SUM(C46:C48)</f>
        <v>0</v>
      </c>
      <c r="D45" s="126">
        <f t="shared" si="3"/>
        <v>0</v>
      </c>
      <c r="E45" s="384"/>
      <c r="F45" s="322"/>
      <c r="G45" s="125"/>
    </row>
    <row r="46" spans="1:7" ht="18" customHeight="1">
      <c r="A46" s="127"/>
      <c r="B46" s="128"/>
      <c r="C46" s="129"/>
      <c r="D46" s="202">
        <f t="shared" si="3"/>
        <v>0</v>
      </c>
      <c r="E46" s="135"/>
      <c r="F46" s="323"/>
      <c r="G46" s="125"/>
    </row>
    <row r="47" spans="1:7" ht="18.75" customHeight="1">
      <c r="A47" s="127"/>
      <c r="B47" s="128"/>
      <c r="C47" s="129"/>
      <c r="D47" s="202">
        <f t="shared" si="3"/>
        <v>0</v>
      </c>
      <c r="E47" s="135"/>
      <c r="F47" s="323"/>
      <c r="G47" s="125"/>
    </row>
    <row r="48" spans="1:7" ht="18" customHeight="1" thickBot="1">
      <c r="A48" s="133"/>
      <c r="B48" s="128"/>
      <c r="C48" s="129"/>
      <c r="D48" s="202">
        <f>SUM(B48:C48)</f>
        <v>0</v>
      </c>
      <c r="E48" s="135"/>
      <c r="F48" s="323"/>
      <c r="G48" s="125"/>
    </row>
    <row r="49" spans="1:7" ht="18" customHeight="1" thickTop="1">
      <c r="A49" s="144" t="s">
        <v>2046</v>
      </c>
      <c r="B49" s="145">
        <f>SUM(B7,B11,B16,B20,B24,B29,B33,B37,B41,B45)</f>
        <v>0</v>
      </c>
      <c r="C49" s="145">
        <f>SUM(C7,C11,C16,C20,C24,C29,C33,C37,C41,C45)</f>
        <v>0</v>
      </c>
      <c r="D49" s="110">
        <f>SUM(B49:C49)</f>
        <v>0</v>
      </c>
      <c r="E49" s="383"/>
      <c r="F49" s="327"/>
      <c r="G49" s="108"/>
    </row>
    <row r="50" spans="1:7" ht="12.75" customHeight="1" collapsed="1">
      <c r="A50" s="210"/>
      <c r="B50" s="205"/>
      <c r="C50" s="205"/>
      <c r="D50" s="204"/>
      <c r="E50" s="204"/>
      <c r="F50" s="328"/>
      <c r="G50" s="41"/>
    </row>
    <row r="51" spans="1:7" ht="12.75" customHeight="1">
      <c r="A51" s="210"/>
      <c r="B51" s="205"/>
      <c r="C51" s="205"/>
      <c r="D51" s="204"/>
      <c r="E51" s="204"/>
      <c r="F51" s="328"/>
      <c r="G51" s="41"/>
    </row>
    <row r="52" spans="1:7" s="333" customFormat="1" ht="18.75" customHeight="1">
      <c r="A52" s="314" t="s">
        <v>1869</v>
      </c>
      <c r="B52" s="331"/>
      <c r="C52" s="331"/>
      <c r="D52" s="585" t="s">
        <v>61</v>
      </c>
      <c r="E52" s="585"/>
      <c r="F52" s="585"/>
      <c r="G52" s="332"/>
    </row>
    <row r="53" spans="1:7" ht="22.5" customHeight="1">
      <c r="A53" s="136" t="s">
        <v>2052</v>
      </c>
      <c r="B53" s="137" t="s">
        <v>1979</v>
      </c>
      <c r="C53" s="152" t="s">
        <v>1980</v>
      </c>
      <c r="D53" s="153" t="s">
        <v>2040</v>
      </c>
      <c r="E53" s="140" t="s">
        <v>68</v>
      </c>
      <c r="F53" s="140" t="s">
        <v>1981</v>
      </c>
      <c r="G53" s="123"/>
    </row>
    <row r="54" spans="1:7" ht="15.75" customHeight="1">
      <c r="A54" s="142" t="s">
        <v>1919</v>
      </c>
      <c r="B54" s="147">
        <f>SUM(B55:B69)</f>
        <v>0</v>
      </c>
      <c r="C54" s="146">
        <f>SUM(C55:C69)</f>
        <v>0</v>
      </c>
      <c r="D54" s="126">
        <f>SUM(B54:C54)</f>
        <v>0</v>
      </c>
      <c r="E54" s="384"/>
      <c r="F54" s="322"/>
      <c r="G54" s="125"/>
    </row>
    <row r="55" spans="1:7" ht="18" customHeight="1">
      <c r="A55" s="127"/>
      <c r="B55" s="128"/>
      <c r="C55" s="129"/>
      <c r="D55" s="202">
        <f>SUM(B55:C55)</f>
        <v>0</v>
      </c>
      <c r="E55" s="135"/>
      <c r="F55" s="323"/>
      <c r="G55" s="125"/>
    </row>
    <row r="56" spans="1:7" ht="18" customHeight="1">
      <c r="A56" s="127"/>
      <c r="B56" s="128"/>
      <c r="C56" s="129"/>
      <c r="D56" s="202">
        <f t="shared" ref="D56:D69" si="4">SUM(B56:C56)</f>
        <v>0</v>
      </c>
      <c r="E56" s="135"/>
      <c r="F56" s="323"/>
      <c r="G56" s="125"/>
    </row>
    <row r="57" spans="1:7" ht="18" customHeight="1">
      <c r="A57" s="127"/>
      <c r="B57" s="128"/>
      <c r="C57" s="129"/>
      <c r="D57" s="202">
        <f t="shared" si="4"/>
        <v>0</v>
      </c>
      <c r="E57" s="135"/>
      <c r="F57" s="323"/>
      <c r="G57" s="125"/>
    </row>
    <row r="58" spans="1:7" ht="18" customHeight="1">
      <c r="A58" s="127"/>
      <c r="B58" s="128"/>
      <c r="C58" s="129"/>
      <c r="D58" s="202">
        <f t="shared" si="4"/>
        <v>0</v>
      </c>
      <c r="E58" s="135"/>
      <c r="F58" s="323"/>
      <c r="G58" s="125"/>
    </row>
    <row r="59" spans="1:7" ht="18" customHeight="1">
      <c r="A59" s="127"/>
      <c r="B59" s="128"/>
      <c r="C59" s="129"/>
      <c r="D59" s="202">
        <f t="shared" si="4"/>
        <v>0</v>
      </c>
      <c r="E59" s="135"/>
      <c r="F59" s="323"/>
      <c r="G59" s="125"/>
    </row>
    <row r="60" spans="1:7" ht="18" customHeight="1">
      <c r="A60" s="127"/>
      <c r="B60" s="128"/>
      <c r="C60" s="129"/>
      <c r="D60" s="202">
        <f t="shared" si="4"/>
        <v>0</v>
      </c>
      <c r="E60" s="135"/>
      <c r="F60" s="323"/>
      <c r="G60" s="125"/>
    </row>
    <row r="61" spans="1:7" ht="18" customHeight="1">
      <c r="A61" s="127"/>
      <c r="B61" s="128"/>
      <c r="C61" s="129"/>
      <c r="D61" s="202">
        <f t="shared" si="4"/>
        <v>0</v>
      </c>
      <c r="E61" s="135"/>
      <c r="F61" s="323"/>
      <c r="G61" s="125"/>
    </row>
    <row r="62" spans="1:7" ht="18" customHeight="1">
      <c r="A62" s="127"/>
      <c r="B62" s="128"/>
      <c r="C62" s="129"/>
      <c r="D62" s="202">
        <f t="shared" si="4"/>
        <v>0</v>
      </c>
      <c r="E62" s="135"/>
      <c r="F62" s="323"/>
      <c r="G62" s="125"/>
    </row>
    <row r="63" spans="1:7" ht="18" customHeight="1">
      <c r="A63" s="127"/>
      <c r="B63" s="128"/>
      <c r="C63" s="129"/>
      <c r="D63" s="202">
        <f t="shared" si="4"/>
        <v>0</v>
      </c>
      <c r="E63" s="135"/>
      <c r="F63" s="323"/>
      <c r="G63" s="125"/>
    </row>
    <row r="64" spans="1:7" ht="18" customHeight="1">
      <c r="A64" s="127"/>
      <c r="B64" s="128"/>
      <c r="C64" s="129"/>
      <c r="D64" s="202">
        <f t="shared" si="4"/>
        <v>0</v>
      </c>
      <c r="E64" s="135"/>
      <c r="F64" s="323"/>
      <c r="G64" s="125"/>
    </row>
    <row r="65" spans="1:7" ht="18" customHeight="1">
      <c r="A65" s="127"/>
      <c r="B65" s="128"/>
      <c r="C65" s="129"/>
      <c r="D65" s="202">
        <f t="shared" si="4"/>
        <v>0</v>
      </c>
      <c r="E65" s="135"/>
      <c r="F65" s="323"/>
      <c r="G65" s="125"/>
    </row>
    <row r="66" spans="1:7" ht="18" customHeight="1">
      <c r="A66" s="127"/>
      <c r="B66" s="128"/>
      <c r="C66" s="129"/>
      <c r="D66" s="202">
        <f t="shared" si="4"/>
        <v>0</v>
      </c>
      <c r="E66" s="135"/>
      <c r="F66" s="323"/>
      <c r="G66" s="125"/>
    </row>
    <row r="67" spans="1:7" ht="18" customHeight="1">
      <c r="A67" s="127"/>
      <c r="B67" s="128"/>
      <c r="C67" s="129"/>
      <c r="D67" s="202">
        <f t="shared" si="4"/>
        <v>0</v>
      </c>
      <c r="E67" s="135"/>
      <c r="F67" s="323"/>
      <c r="G67" s="125"/>
    </row>
    <row r="68" spans="1:7" ht="18" customHeight="1">
      <c r="A68" s="127"/>
      <c r="B68" s="128"/>
      <c r="C68" s="129"/>
      <c r="D68" s="202">
        <f t="shared" si="4"/>
        <v>0</v>
      </c>
      <c r="E68" s="135"/>
      <c r="F68" s="323"/>
      <c r="G68" s="125"/>
    </row>
    <row r="69" spans="1:7" ht="18" customHeight="1" thickBot="1">
      <c r="A69" s="133"/>
      <c r="B69" s="128"/>
      <c r="C69" s="129"/>
      <c r="D69" s="202">
        <f t="shared" si="4"/>
        <v>0</v>
      </c>
      <c r="E69" s="135"/>
      <c r="F69" s="323"/>
      <c r="G69" s="125"/>
    </row>
    <row r="70" spans="1:7" ht="18" customHeight="1" thickTop="1">
      <c r="A70" s="144" t="s">
        <v>2050</v>
      </c>
      <c r="B70" s="145">
        <f>B54</f>
        <v>0</v>
      </c>
      <c r="C70" s="154">
        <f>C54</f>
        <v>0</v>
      </c>
      <c r="D70" s="110">
        <f>SUM(B70:C70)</f>
        <v>0</v>
      </c>
      <c r="E70" s="383"/>
      <c r="F70" s="327"/>
      <c r="G70" s="108"/>
    </row>
    <row r="71" spans="1:7">
      <c r="A71" s="204"/>
      <c r="B71" s="205"/>
      <c r="C71" s="205"/>
      <c r="D71" s="204"/>
      <c r="E71" s="204"/>
      <c r="F71" s="329"/>
    </row>
    <row r="72" spans="1:7">
      <c r="A72" s="204"/>
      <c r="B72" s="205"/>
      <c r="C72" s="205"/>
      <c r="D72" s="204"/>
      <c r="E72" s="204"/>
      <c r="F72" s="329"/>
    </row>
    <row r="73" spans="1:7" s="333" customFormat="1" ht="18.75" customHeight="1">
      <c r="A73" s="315" t="s">
        <v>1869</v>
      </c>
      <c r="B73" s="331"/>
      <c r="C73" s="331"/>
      <c r="D73" s="585" t="s">
        <v>61</v>
      </c>
      <c r="E73" s="585"/>
      <c r="F73" s="585"/>
      <c r="G73" s="332"/>
    </row>
    <row r="74" spans="1:7" ht="22.5" customHeight="1">
      <c r="A74" s="203" t="s">
        <v>2049</v>
      </c>
      <c r="B74" s="137" t="s">
        <v>1979</v>
      </c>
      <c r="C74" s="152" t="s">
        <v>1980</v>
      </c>
      <c r="D74" s="153" t="s">
        <v>2040</v>
      </c>
      <c r="E74" s="140" t="s">
        <v>68</v>
      </c>
      <c r="F74" s="140" t="s">
        <v>1981</v>
      </c>
      <c r="G74" s="123"/>
    </row>
    <row r="75" spans="1:7">
      <c r="A75" s="155" t="s">
        <v>69</v>
      </c>
      <c r="B75" s="150"/>
      <c r="C75" s="151"/>
      <c r="D75" s="124"/>
      <c r="E75" s="384"/>
      <c r="F75" s="322"/>
      <c r="G75" s="125"/>
    </row>
    <row r="76" spans="1:7">
      <c r="A76" s="142" t="s">
        <v>1970</v>
      </c>
      <c r="B76" s="147">
        <f>SUM(B77:B79)</f>
        <v>0</v>
      </c>
      <c r="C76" s="146">
        <f>SUM(C77:C79)</f>
        <v>0</v>
      </c>
      <c r="D76" s="126">
        <f>SUM(B76:C76)</f>
        <v>0</v>
      </c>
      <c r="E76" s="384"/>
      <c r="F76" s="322"/>
      <c r="G76" s="125"/>
    </row>
    <row r="77" spans="1:7" ht="18" customHeight="1">
      <c r="A77" s="127"/>
      <c r="B77" s="128"/>
      <c r="C77" s="129"/>
      <c r="D77" s="202">
        <f t="shared" ref="D77:D83" si="5">SUM(B77:C77)</f>
        <v>0</v>
      </c>
      <c r="E77" s="135"/>
      <c r="F77" s="323"/>
      <c r="G77" s="125"/>
    </row>
    <row r="78" spans="1:7" ht="18" customHeight="1">
      <c r="A78" s="127"/>
      <c r="B78" s="128"/>
      <c r="C78" s="129"/>
      <c r="D78" s="202">
        <f t="shared" si="5"/>
        <v>0</v>
      </c>
      <c r="E78" s="135"/>
      <c r="F78" s="323"/>
      <c r="G78" s="125"/>
    </row>
    <row r="79" spans="1:7" ht="18" customHeight="1">
      <c r="A79" s="127"/>
      <c r="B79" s="128"/>
      <c r="C79" s="129"/>
      <c r="D79" s="202">
        <f t="shared" si="5"/>
        <v>0</v>
      </c>
      <c r="E79" s="135"/>
      <c r="F79" s="323"/>
      <c r="G79" s="125"/>
    </row>
    <row r="80" spans="1:7">
      <c r="A80" s="142" t="s">
        <v>1971</v>
      </c>
      <c r="B80" s="147">
        <f>SUM(B81:B83)</f>
        <v>0</v>
      </c>
      <c r="C80" s="146">
        <f>SUM(C81:C83)</f>
        <v>0</v>
      </c>
      <c r="D80" s="126">
        <f>SUM(B80:C80)</f>
        <v>0</v>
      </c>
      <c r="E80" s="384"/>
      <c r="F80" s="322"/>
      <c r="G80" s="125"/>
    </row>
    <row r="81" spans="1:7" ht="18" customHeight="1">
      <c r="A81" s="127"/>
      <c r="B81" s="128"/>
      <c r="C81" s="129"/>
      <c r="D81" s="202">
        <f t="shared" si="5"/>
        <v>0</v>
      </c>
      <c r="E81" s="135"/>
      <c r="F81" s="323"/>
      <c r="G81" s="125"/>
    </row>
    <row r="82" spans="1:7" ht="18" customHeight="1">
      <c r="A82" s="127"/>
      <c r="B82" s="128"/>
      <c r="C82" s="129"/>
      <c r="D82" s="202">
        <f t="shared" si="5"/>
        <v>0</v>
      </c>
      <c r="E82" s="135"/>
      <c r="F82" s="323"/>
      <c r="G82" s="125"/>
    </row>
    <row r="83" spans="1:7" ht="18" customHeight="1">
      <c r="A83" s="131"/>
      <c r="B83" s="128"/>
      <c r="C83" s="129"/>
      <c r="D83" s="202">
        <f t="shared" si="5"/>
        <v>0</v>
      </c>
      <c r="E83" s="135"/>
      <c r="F83" s="323"/>
      <c r="G83" s="125"/>
    </row>
    <row r="84" spans="1:7">
      <c r="A84" s="143" t="s">
        <v>1920</v>
      </c>
      <c r="B84" s="148"/>
      <c r="C84" s="149"/>
      <c r="D84" s="132"/>
      <c r="E84" s="385"/>
      <c r="F84" s="324"/>
      <c r="G84" s="125"/>
    </row>
    <row r="85" spans="1:7">
      <c r="A85" s="142" t="s">
        <v>1972</v>
      </c>
      <c r="B85" s="147">
        <f>SUM(B86:B88)</f>
        <v>0</v>
      </c>
      <c r="C85" s="146">
        <f>SUM(C86:C88)</f>
        <v>0</v>
      </c>
      <c r="D85" s="126">
        <f t="shared" ref="D85:D92" si="6">SUM(B85:C85)</f>
        <v>0</v>
      </c>
      <c r="E85" s="384"/>
      <c r="F85" s="322"/>
      <c r="G85" s="125"/>
    </row>
    <row r="86" spans="1:7" ht="18" customHeight="1">
      <c r="A86" s="127"/>
      <c r="B86" s="128"/>
      <c r="C86" s="129"/>
      <c r="D86" s="202">
        <f t="shared" si="6"/>
        <v>0</v>
      </c>
      <c r="E86" s="135"/>
      <c r="F86" s="323"/>
      <c r="G86" s="125"/>
    </row>
    <row r="87" spans="1:7" ht="18" customHeight="1">
      <c r="A87" s="127"/>
      <c r="B87" s="128"/>
      <c r="C87" s="129"/>
      <c r="D87" s="202">
        <f t="shared" si="6"/>
        <v>0</v>
      </c>
      <c r="E87" s="135"/>
      <c r="F87" s="323"/>
      <c r="G87" s="125"/>
    </row>
    <row r="88" spans="1:7" ht="18" customHeight="1">
      <c r="A88" s="127"/>
      <c r="B88" s="128"/>
      <c r="C88" s="129"/>
      <c r="D88" s="202">
        <f t="shared" si="6"/>
        <v>0</v>
      </c>
      <c r="E88" s="135"/>
      <c r="F88" s="323"/>
      <c r="G88" s="125"/>
    </row>
    <row r="89" spans="1:7" collapsed="1">
      <c r="A89" s="142" t="s">
        <v>1973</v>
      </c>
      <c r="B89" s="147">
        <f>SUM(B90:B92)</f>
        <v>0</v>
      </c>
      <c r="C89" s="146">
        <f>SUM(C90:C92)</f>
        <v>0</v>
      </c>
      <c r="D89" s="126">
        <f t="shared" si="6"/>
        <v>0</v>
      </c>
      <c r="E89" s="384"/>
      <c r="F89" s="322"/>
      <c r="G89" s="125"/>
    </row>
    <row r="90" spans="1:7" ht="18" customHeight="1">
      <c r="A90" s="127"/>
      <c r="B90" s="128"/>
      <c r="C90" s="129"/>
      <c r="D90" s="202">
        <f t="shared" si="6"/>
        <v>0</v>
      </c>
      <c r="E90" s="135"/>
      <c r="F90" s="323"/>
      <c r="G90" s="125"/>
    </row>
    <row r="91" spans="1:7" ht="18" customHeight="1">
      <c r="A91" s="127"/>
      <c r="B91" s="128"/>
      <c r="C91" s="129"/>
      <c r="D91" s="202">
        <f t="shared" si="6"/>
        <v>0</v>
      </c>
      <c r="E91" s="135"/>
      <c r="F91" s="323"/>
      <c r="G91" s="125"/>
    </row>
    <row r="92" spans="1:7" ht="18" customHeight="1">
      <c r="A92" s="131"/>
      <c r="B92" s="128"/>
      <c r="C92" s="129"/>
      <c r="D92" s="202">
        <f t="shared" si="6"/>
        <v>0</v>
      </c>
      <c r="E92" s="135"/>
      <c r="F92" s="325"/>
      <c r="G92" s="125"/>
    </row>
    <row r="93" spans="1:7">
      <c r="A93" s="143" t="s">
        <v>75</v>
      </c>
      <c r="B93" s="148">
        <f>SUM(B94:B96)</f>
        <v>0</v>
      </c>
      <c r="C93" s="149">
        <f>SUM(C94:C96)</f>
        <v>0</v>
      </c>
      <c r="D93" s="132">
        <f>SUM(B93:C93)</f>
        <v>0</v>
      </c>
      <c r="E93" s="385"/>
      <c r="F93" s="322"/>
      <c r="G93" s="125"/>
    </row>
    <row r="94" spans="1:7" ht="18" customHeight="1">
      <c r="A94" s="127"/>
      <c r="B94" s="128"/>
      <c r="C94" s="129"/>
      <c r="D94" s="202">
        <f>SUM(B94:C94)</f>
        <v>0</v>
      </c>
      <c r="E94" s="135"/>
      <c r="F94" s="323"/>
      <c r="G94" s="125"/>
    </row>
    <row r="95" spans="1:7" ht="18" customHeight="1">
      <c r="A95" s="127"/>
      <c r="B95" s="128"/>
      <c r="C95" s="129"/>
      <c r="D95" s="202">
        <f t="shared" ref="D95:D116" si="7">SUM(B95:C95)</f>
        <v>0</v>
      </c>
      <c r="E95" s="135"/>
      <c r="F95" s="323"/>
      <c r="G95" s="125"/>
    </row>
    <row r="96" spans="1:7" ht="18" customHeight="1">
      <c r="A96" s="127"/>
      <c r="B96" s="128"/>
      <c r="C96" s="129"/>
      <c r="D96" s="202">
        <f t="shared" si="7"/>
        <v>0</v>
      </c>
      <c r="E96" s="135"/>
      <c r="F96" s="323"/>
      <c r="G96" s="125"/>
    </row>
    <row r="97" spans="1:7">
      <c r="A97" s="143" t="s">
        <v>76</v>
      </c>
      <c r="B97" s="148"/>
      <c r="C97" s="149"/>
      <c r="D97" s="132"/>
      <c r="E97" s="385"/>
      <c r="F97" s="324"/>
      <c r="G97" s="125"/>
    </row>
    <row r="98" spans="1:7">
      <c r="A98" s="142" t="s">
        <v>1974</v>
      </c>
      <c r="B98" s="147">
        <f>SUM(B99:B101)</f>
        <v>0</v>
      </c>
      <c r="C98" s="146">
        <f>SUM(C99:C101)</f>
        <v>0</v>
      </c>
      <c r="D98" s="126">
        <f t="shared" si="7"/>
        <v>0</v>
      </c>
      <c r="E98" s="384"/>
      <c r="F98" s="322"/>
      <c r="G98" s="125"/>
    </row>
    <row r="99" spans="1:7" ht="18" customHeight="1">
      <c r="A99" s="127"/>
      <c r="B99" s="128"/>
      <c r="C99" s="129"/>
      <c r="D99" s="202">
        <f t="shared" si="7"/>
        <v>0</v>
      </c>
      <c r="E99" s="135"/>
      <c r="F99" s="323"/>
      <c r="G99" s="125"/>
    </row>
    <row r="100" spans="1:7" ht="18" customHeight="1">
      <c r="A100" s="127"/>
      <c r="B100" s="128"/>
      <c r="C100" s="129"/>
      <c r="D100" s="202">
        <f t="shared" si="7"/>
        <v>0</v>
      </c>
      <c r="E100" s="135"/>
      <c r="F100" s="323"/>
      <c r="G100" s="125"/>
    </row>
    <row r="101" spans="1:7" ht="18" customHeight="1">
      <c r="A101" s="127"/>
      <c r="B101" s="128"/>
      <c r="C101" s="129"/>
      <c r="D101" s="202">
        <f t="shared" si="7"/>
        <v>0</v>
      </c>
      <c r="E101" s="135"/>
      <c r="F101" s="323"/>
      <c r="G101" s="125"/>
    </row>
    <row r="102" spans="1:7">
      <c r="A102" s="142" t="s">
        <v>1975</v>
      </c>
      <c r="B102" s="147">
        <f>SUM(B103:B105)</f>
        <v>0</v>
      </c>
      <c r="C102" s="146">
        <f>SUM(C103:C105)</f>
        <v>0</v>
      </c>
      <c r="D102" s="126">
        <f t="shared" si="7"/>
        <v>0</v>
      </c>
      <c r="E102" s="384"/>
      <c r="F102" s="322"/>
      <c r="G102" s="125"/>
    </row>
    <row r="103" spans="1:7" ht="18" customHeight="1">
      <c r="A103" s="127"/>
      <c r="B103" s="128"/>
      <c r="C103" s="129"/>
      <c r="D103" s="202">
        <f t="shared" si="7"/>
        <v>0</v>
      </c>
      <c r="E103" s="135"/>
      <c r="F103" s="323"/>
      <c r="G103" s="125"/>
    </row>
    <row r="104" spans="1:7" ht="18" customHeight="1">
      <c r="A104" s="127"/>
      <c r="B104" s="128"/>
      <c r="C104" s="129"/>
      <c r="D104" s="202">
        <f t="shared" si="7"/>
        <v>0</v>
      </c>
      <c r="E104" s="135"/>
      <c r="F104" s="323"/>
      <c r="G104" s="125"/>
    </row>
    <row r="105" spans="1:7" ht="18" customHeight="1">
      <c r="A105" s="127"/>
      <c r="B105" s="128"/>
      <c r="C105" s="129"/>
      <c r="D105" s="202">
        <f t="shared" si="7"/>
        <v>0</v>
      </c>
      <c r="E105" s="135"/>
      <c r="F105" s="323"/>
      <c r="G105" s="125"/>
    </row>
    <row r="106" spans="1:7">
      <c r="A106" s="142" t="s">
        <v>1976</v>
      </c>
      <c r="B106" s="147">
        <f>SUM(B107:B109)</f>
        <v>0</v>
      </c>
      <c r="C106" s="146">
        <f>SUM(C107:C109)</f>
        <v>0</v>
      </c>
      <c r="D106" s="126">
        <f t="shared" si="7"/>
        <v>0</v>
      </c>
      <c r="E106" s="384"/>
      <c r="F106" s="322"/>
      <c r="G106" s="125"/>
    </row>
    <row r="107" spans="1:7" ht="18" customHeight="1">
      <c r="A107" s="127"/>
      <c r="B107" s="128"/>
      <c r="C107" s="129"/>
      <c r="D107" s="202">
        <f t="shared" si="7"/>
        <v>0</v>
      </c>
      <c r="E107" s="135"/>
      <c r="F107" s="323"/>
      <c r="G107" s="125"/>
    </row>
    <row r="108" spans="1:7" ht="18" customHeight="1">
      <c r="A108" s="127"/>
      <c r="B108" s="128"/>
      <c r="C108" s="129"/>
      <c r="D108" s="202">
        <f t="shared" si="7"/>
        <v>0</v>
      </c>
      <c r="E108" s="135"/>
      <c r="F108" s="323"/>
      <c r="G108" s="125"/>
    </row>
    <row r="109" spans="1:7" ht="18" customHeight="1">
      <c r="A109" s="127"/>
      <c r="B109" s="128"/>
      <c r="C109" s="129"/>
      <c r="D109" s="202">
        <f t="shared" si="7"/>
        <v>0</v>
      </c>
      <c r="E109" s="135"/>
      <c r="F109" s="323"/>
      <c r="G109" s="125"/>
    </row>
    <row r="110" spans="1:7">
      <c r="A110" s="142" t="s">
        <v>1977</v>
      </c>
      <c r="B110" s="147">
        <f>SUM(B111:B113)</f>
        <v>0</v>
      </c>
      <c r="C110" s="146">
        <f>SUM(C111:C113)</f>
        <v>0</v>
      </c>
      <c r="D110" s="126">
        <f t="shared" si="7"/>
        <v>0</v>
      </c>
      <c r="E110" s="384"/>
      <c r="F110" s="322"/>
      <c r="G110" s="125"/>
    </row>
    <row r="111" spans="1:7" ht="18" customHeight="1">
      <c r="A111" s="127"/>
      <c r="B111" s="128"/>
      <c r="C111" s="129"/>
      <c r="D111" s="202">
        <f t="shared" si="7"/>
        <v>0</v>
      </c>
      <c r="E111" s="135"/>
      <c r="F111" s="323"/>
      <c r="G111" s="125"/>
    </row>
    <row r="112" spans="1:7" ht="18" customHeight="1">
      <c r="A112" s="127"/>
      <c r="B112" s="128"/>
      <c r="C112" s="129"/>
      <c r="D112" s="202">
        <f t="shared" si="7"/>
        <v>0</v>
      </c>
      <c r="E112" s="135"/>
      <c r="F112" s="323"/>
      <c r="G112" s="125"/>
    </row>
    <row r="113" spans="1:7" ht="18" customHeight="1">
      <c r="A113" s="127"/>
      <c r="B113" s="128"/>
      <c r="C113" s="129"/>
      <c r="D113" s="202">
        <f t="shared" si="7"/>
        <v>0</v>
      </c>
      <c r="E113" s="135"/>
      <c r="F113" s="323"/>
      <c r="G113" s="125"/>
    </row>
    <row r="114" spans="1:7">
      <c r="A114" s="142" t="s">
        <v>1978</v>
      </c>
      <c r="B114" s="147">
        <f>SUM(B115:B117)</f>
        <v>0</v>
      </c>
      <c r="C114" s="146">
        <f>SUM(C115:C117)</f>
        <v>0</v>
      </c>
      <c r="D114" s="126">
        <f t="shared" si="7"/>
        <v>0</v>
      </c>
      <c r="E114" s="384"/>
      <c r="F114" s="322"/>
      <c r="G114" s="125"/>
    </row>
    <row r="115" spans="1:7" ht="18" customHeight="1">
      <c r="A115" s="127"/>
      <c r="B115" s="128"/>
      <c r="C115" s="129"/>
      <c r="D115" s="202">
        <f t="shared" si="7"/>
        <v>0</v>
      </c>
      <c r="E115" s="135"/>
      <c r="F115" s="323"/>
      <c r="G115" s="125"/>
    </row>
    <row r="116" spans="1:7" ht="18" customHeight="1">
      <c r="A116" s="127"/>
      <c r="B116" s="128"/>
      <c r="C116" s="129"/>
      <c r="D116" s="202">
        <f t="shared" si="7"/>
        <v>0</v>
      </c>
      <c r="E116" s="135"/>
      <c r="F116" s="323"/>
      <c r="G116" s="125"/>
    </row>
    <row r="117" spans="1:7" ht="18" customHeight="1" thickBot="1">
      <c r="A117" s="133"/>
      <c r="B117" s="128"/>
      <c r="C117" s="129"/>
      <c r="D117" s="202">
        <f>SUM(B117:C117)</f>
        <v>0</v>
      </c>
      <c r="E117" s="135"/>
      <c r="F117" s="323"/>
      <c r="G117" s="125"/>
    </row>
    <row r="118" spans="1:7" ht="18.75" customHeight="1" thickTop="1">
      <c r="A118" s="144" t="s">
        <v>2051</v>
      </c>
      <c r="B118" s="145">
        <f>SUM(B76,B80,B85,B89,B93,B98,B102,B106,B110,B114)</f>
        <v>0</v>
      </c>
      <c r="C118" s="154">
        <f>SUM(C76,C80,C85,C89,C93,C98,C102,C106,C110,C114)</f>
        <v>0</v>
      </c>
      <c r="D118" s="110">
        <f>SUM(B118:C118)</f>
        <v>0</v>
      </c>
      <c r="E118" s="383"/>
      <c r="F118" s="327"/>
      <c r="G118" s="108"/>
    </row>
  </sheetData>
  <sheetProtection algorithmName="SHA-512" hashValue="yzohvwmWBD9dLcoLmhECHbEnyXf3Gs7fpbf7m3BD5aBRZSUGQ19Ugo93z/mB16oPpv2j3EHjzSS+EL43JWEEfg==" saltValue="w2H2G1oz4tYVX6/KYo2T5Q==" spinCount="100000" sheet="1" objects="1" formatCells="0" formatColumns="0" formatRows="0" insertRows="0"/>
  <mergeCells count="5">
    <mergeCell ref="D73:F73"/>
    <mergeCell ref="D52:F52"/>
    <mergeCell ref="A2:F2"/>
    <mergeCell ref="D3:F3"/>
    <mergeCell ref="A4:F4"/>
  </mergeCells>
  <phoneticPr fontId="5"/>
  <conditionalFormatting sqref="E8:E10 E12:E14 E17:E19 E21:E23 E25:E27 E30:E32 E34:E36 E38:E40 E42:E44 E46:E48 E55:E69 E77:E79 E81:E83 E86:E88 E90:E92 E94:E96 E99:E101 E103:E105 E107:E109 E111:E113 E115:E117">
    <cfRule type="notContainsBlanks" dxfId="18" priority="1">
      <formula>LEN(TRIM(E8))&gt;0</formula>
    </cfRule>
    <cfRule type="expression" dxfId="17" priority="2">
      <formula>OR($B8&lt;&gt;"",$C8&lt;&gt;"")</formula>
    </cfRule>
  </conditionalFormatting>
  <printOptions horizontalCentered="1"/>
  <pageMargins left="0.59055118110236227" right="0.59055118110236227" top="0.59055118110236227" bottom="0.59055118110236227" header="0.51181102362204722" footer="0.51181102362204722"/>
  <pageSetup paperSize="9" scale="83" firstPageNumber="21" fitToHeight="0" orientation="portrait" cellComments="asDisplayed" r:id="rId1"/>
  <headerFooter alignWithMargins="0"/>
  <rowBreaks count="2" manualBreakCount="2">
    <brk id="50" max="8" man="1"/>
    <brk id="71" max="8"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1122A-8632-40D7-ACCA-7991D8FA2CD0}">
  <sheetPr codeName="Sheet14">
    <outlinePr summaryBelow="0" summaryRight="0"/>
    <pageSetUpPr fitToPage="1"/>
  </sheetPr>
  <dimension ref="A1:K118"/>
  <sheetViews>
    <sheetView showZeros="0" view="pageBreakPreview" zoomScaleNormal="115" zoomScaleSheetLayoutView="100" zoomScalePageLayoutView="85" workbookViewId="0"/>
  </sheetViews>
  <sheetFormatPr defaultColWidth="9.90625" defaultRowHeight="15"/>
  <cols>
    <col min="1" max="1" width="30.6328125" style="26" customWidth="1"/>
    <col min="2" max="3" width="13.08984375" style="27" customWidth="1"/>
    <col min="4" max="4" width="13.08984375" style="26" customWidth="1"/>
    <col min="5" max="5" width="20.6328125" style="26" customWidth="1"/>
    <col min="6" max="6" width="20.6328125" style="330" customWidth="1"/>
    <col min="7" max="7" width="19.90625" style="42" customWidth="1"/>
    <col min="8" max="9" width="9.90625" style="26"/>
    <col min="10" max="11" width="11" style="26" customWidth="1"/>
    <col min="12" max="16384" width="9.90625" style="26"/>
  </cols>
  <sheetData>
    <row r="1" spans="1:11" s="333" customFormat="1" ht="17.25" customHeight="1">
      <c r="A1" s="344"/>
      <c r="B1" s="345"/>
      <c r="C1" s="345"/>
      <c r="D1" s="344"/>
      <c r="E1" s="344"/>
      <c r="F1" s="326" t="s">
        <v>1858</v>
      </c>
      <c r="G1" s="346"/>
    </row>
    <row r="2" spans="1:11" ht="23.25" customHeight="1">
      <c r="A2" s="577" t="s">
        <v>2043</v>
      </c>
      <c r="B2" s="578"/>
      <c r="C2" s="578"/>
      <c r="D2" s="578"/>
      <c r="E2" s="578"/>
      <c r="F2" s="579"/>
      <c r="G2" s="109"/>
    </row>
    <row r="3" spans="1:11" ht="18" customHeight="1">
      <c r="A3" s="206" t="s">
        <v>1870</v>
      </c>
      <c r="B3" s="207"/>
      <c r="C3" s="207"/>
      <c r="D3" s="580" t="s">
        <v>61</v>
      </c>
      <c r="E3" s="580"/>
      <c r="F3" s="581"/>
      <c r="G3" s="107"/>
    </row>
    <row r="4" spans="1:11">
      <c r="A4" s="582" t="s">
        <v>2042</v>
      </c>
      <c r="B4" s="583"/>
      <c r="C4" s="583"/>
      <c r="D4" s="583"/>
      <c r="E4" s="583"/>
      <c r="F4" s="584"/>
      <c r="G4" s="134"/>
      <c r="I4" s="186"/>
      <c r="J4" s="187"/>
      <c r="K4" s="188"/>
    </row>
    <row r="5" spans="1:11" ht="22.9" customHeight="1">
      <c r="A5" s="136" t="s">
        <v>2047</v>
      </c>
      <c r="B5" s="137" t="s">
        <v>1998</v>
      </c>
      <c r="C5" s="138" t="s">
        <v>2038</v>
      </c>
      <c r="D5" s="139" t="s">
        <v>2039</v>
      </c>
      <c r="E5" s="140" t="s">
        <v>68</v>
      </c>
      <c r="F5" s="140" t="s">
        <v>1981</v>
      </c>
      <c r="G5" s="123"/>
    </row>
    <row r="6" spans="1:11" ht="15.75" customHeight="1">
      <c r="A6" s="141" t="s">
        <v>69</v>
      </c>
      <c r="B6" s="150"/>
      <c r="C6" s="151"/>
      <c r="D6" s="124"/>
      <c r="E6" s="353"/>
      <c r="F6" s="321"/>
      <c r="G6" s="125"/>
    </row>
    <row r="7" spans="1:11" ht="15.75" customHeight="1">
      <c r="A7" s="142" t="s">
        <v>1970</v>
      </c>
      <c r="B7" s="147">
        <f>SUM(B8:B10)</f>
        <v>0</v>
      </c>
      <c r="C7" s="146">
        <f>SUM(C8:C10)</f>
        <v>0</v>
      </c>
      <c r="D7" s="126">
        <f t="shared" ref="D7:D14" si="0">SUM(B7:C7)</f>
        <v>0</v>
      </c>
      <c r="E7" s="353"/>
      <c r="F7" s="322"/>
      <c r="G7" s="125"/>
      <c r="H7" s="33"/>
      <c r="I7" s="34"/>
      <c r="J7" s="34"/>
      <c r="K7" s="34"/>
    </row>
    <row r="8" spans="1:11" ht="18" customHeight="1">
      <c r="A8" s="127"/>
      <c r="B8" s="128"/>
      <c r="C8" s="129"/>
      <c r="D8" s="202">
        <f>SUM(B8:C8)</f>
        <v>0</v>
      </c>
      <c r="E8" s="130"/>
      <c r="F8" s="323"/>
      <c r="G8" s="125"/>
      <c r="H8" s="33"/>
      <c r="I8" s="34"/>
      <c r="J8" s="34"/>
      <c r="K8" s="34"/>
    </row>
    <row r="9" spans="1:11" ht="18" customHeight="1">
      <c r="A9" s="127"/>
      <c r="B9" s="128"/>
      <c r="C9" s="129"/>
      <c r="D9" s="202">
        <f t="shared" ref="D9" si="1">SUM(B9:C9)</f>
        <v>0</v>
      </c>
      <c r="E9" s="130"/>
      <c r="F9" s="323"/>
      <c r="G9" s="125"/>
      <c r="H9" s="33"/>
      <c r="I9" s="34"/>
      <c r="J9" s="34"/>
      <c r="K9" s="34"/>
    </row>
    <row r="10" spans="1:11" ht="18" customHeight="1">
      <c r="A10" s="127"/>
      <c r="B10" s="128"/>
      <c r="C10" s="129"/>
      <c r="D10" s="202">
        <f t="shared" si="0"/>
        <v>0</v>
      </c>
      <c r="E10" s="130"/>
      <c r="F10" s="323"/>
      <c r="G10" s="125"/>
      <c r="H10" s="33"/>
      <c r="I10" s="34"/>
      <c r="J10" s="34"/>
      <c r="K10" s="34"/>
    </row>
    <row r="11" spans="1:11" ht="15.75" customHeight="1">
      <c r="A11" s="142" t="s">
        <v>1971</v>
      </c>
      <c r="B11" s="147">
        <f>SUM(B12:B14)</f>
        <v>0</v>
      </c>
      <c r="C11" s="146">
        <f>SUM(C12:C14)</f>
        <v>0</v>
      </c>
      <c r="D11" s="126">
        <f t="shared" si="0"/>
        <v>0</v>
      </c>
      <c r="E11" s="353"/>
      <c r="F11" s="322"/>
      <c r="G11" s="125"/>
      <c r="H11" s="33"/>
      <c r="I11" s="34"/>
      <c r="J11" s="34"/>
      <c r="K11" s="34"/>
    </row>
    <row r="12" spans="1:11" ht="18" customHeight="1">
      <c r="A12" s="127"/>
      <c r="B12" s="128"/>
      <c r="C12" s="129"/>
      <c r="D12" s="202">
        <f t="shared" si="0"/>
        <v>0</v>
      </c>
      <c r="E12" s="130"/>
      <c r="F12" s="323"/>
      <c r="G12" s="125"/>
      <c r="H12" s="33"/>
      <c r="I12" s="34"/>
      <c r="J12" s="34"/>
      <c r="K12" s="34"/>
    </row>
    <row r="13" spans="1:11" ht="18" customHeight="1">
      <c r="A13" s="127"/>
      <c r="B13" s="128"/>
      <c r="C13" s="129"/>
      <c r="D13" s="202">
        <f t="shared" si="0"/>
        <v>0</v>
      </c>
      <c r="E13" s="130"/>
      <c r="F13" s="323"/>
      <c r="G13" s="125"/>
      <c r="H13" s="34"/>
      <c r="I13" s="34"/>
      <c r="J13" s="34"/>
      <c r="K13" s="34"/>
    </row>
    <row r="14" spans="1:11" ht="18" customHeight="1">
      <c r="A14" s="131"/>
      <c r="B14" s="128"/>
      <c r="C14" s="129"/>
      <c r="D14" s="202">
        <f t="shared" si="0"/>
        <v>0</v>
      </c>
      <c r="E14" s="130"/>
      <c r="F14" s="323"/>
      <c r="G14" s="125"/>
      <c r="H14" s="34"/>
      <c r="I14" s="34"/>
      <c r="J14" s="34"/>
      <c r="K14" s="34"/>
    </row>
    <row r="15" spans="1:11" ht="15.75" customHeight="1">
      <c r="A15" s="143" t="s">
        <v>72</v>
      </c>
      <c r="B15" s="148"/>
      <c r="C15" s="149"/>
      <c r="D15" s="132"/>
      <c r="E15" s="382"/>
      <c r="F15" s="324"/>
      <c r="G15" s="125"/>
    </row>
    <row r="16" spans="1:11" ht="15.75" customHeight="1">
      <c r="A16" s="142" t="s">
        <v>1972</v>
      </c>
      <c r="B16" s="147">
        <f>SUM(B17:B19)</f>
        <v>0</v>
      </c>
      <c r="C16" s="146">
        <f>SUM(C17:C19)</f>
        <v>0</v>
      </c>
      <c r="D16" s="126">
        <f t="shared" ref="D16:D22" si="2">SUM(B16:C16)</f>
        <v>0</v>
      </c>
      <c r="E16" s="353"/>
      <c r="F16" s="322"/>
      <c r="G16" s="125"/>
    </row>
    <row r="17" spans="1:7" ht="18" customHeight="1">
      <c r="A17" s="127"/>
      <c r="B17" s="128"/>
      <c r="C17" s="129"/>
      <c r="D17" s="202">
        <f t="shared" si="2"/>
        <v>0</v>
      </c>
      <c r="E17" s="130"/>
      <c r="F17" s="323"/>
      <c r="G17" s="125"/>
    </row>
    <row r="18" spans="1:7" ht="18" customHeight="1">
      <c r="A18" s="127"/>
      <c r="B18" s="128"/>
      <c r="C18" s="129"/>
      <c r="D18" s="202">
        <f t="shared" si="2"/>
        <v>0</v>
      </c>
      <c r="E18" s="130"/>
      <c r="F18" s="323"/>
      <c r="G18" s="125"/>
    </row>
    <row r="19" spans="1:7" ht="18" customHeight="1">
      <c r="A19" s="127"/>
      <c r="B19" s="128"/>
      <c r="C19" s="129"/>
      <c r="D19" s="202">
        <f t="shared" si="2"/>
        <v>0</v>
      </c>
      <c r="E19" s="130"/>
      <c r="F19" s="323"/>
      <c r="G19" s="125"/>
    </row>
    <row r="20" spans="1:7" ht="15.75" customHeight="1">
      <c r="A20" s="142" t="s">
        <v>1973</v>
      </c>
      <c r="B20" s="147">
        <f>SUM(B21:B23)</f>
        <v>0</v>
      </c>
      <c r="C20" s="146">
        <f>SUM(C21:C23)</f>
        <v>0</v>
      </c>
      <c r="D20" s="126">
        <f t="shared" si="2"/>
        <v>0</v>
      </c>
      <c r="E20" s="353"/>
      <c r="F20" s="322"/>
      <c r="G20" s="125"/>
    </row>
    <row r="21" spans="1:7" ht="18" customHeight="1">
      <c r="A21" s="127"/>
      <c r="B21" s="128"/>
      <c r="C21" s="129"/>
      <c r="D21" s="202">
        <f t="shared" si="2"/>
        <v>0</v>
      </c>
      <c r="E21" s="130"/>
      <c r="F21" s="323"/>
      <c r="G21" s="125"/>
    </row>
    <row r="22" spans="1:7" ht="18" customHeight="1">
      <c r="A22" s="127"/>
      <c r="B22" s="128"/>
      <c r="C22" s="129"/>
      <c r="D22" s="202">
        <f t="shared" si="2"/>
        <v>0</v>
      </c>
      <c r="E22" s="130"/>
      <c r="F22" s="323"/>
      <c r="G22" s="125"/>
    </row>
    <row r="23" spans="1:7" ht="18" customHeight="1">
      <c r="A23" s="131"/>
      <c r="B23" s="128"/>
      <c r="C23" s="129"/>
      <c r="D23" s="202">
        <f>SUM(B23:C23)</f>
        <v>0</v>
      </c>
      <c r="E23" s="130"/>
      <c r="F23" s="325"/>
      <c r="G23" s="125"/>
    </row>
    <row r="24" spans="1:7" ht="15.75" customHeight="1">
      <c r="A24" s="143" t="s">
        <v>75</v>
      </c>
      <c r="B24" s="148">
        <f>SUM(B25:B27)</f>
        <v>0</v>
      </c>
      <c r="C24" s="149">
        <f>SUM(C25:C27)</f>
        <v>0</v>
      </c>
      <c r="D24" s="132">
        <f>SUM(B24:C24)</f>
        <v>0</v>
      </c>
      <c r="E24" s="382"/>
      <c r="F24" s="322"/>
      <c r="G24" s="125"/>
    </row>
    <row r="25" spans="1:7" ht="18" customHeight="1">
      <c r="A25" s="127"/>
      <c r="B25" s="128"/>
      <c r="C25" s="129"/>
      <c r="D25" s="202">
        <f>SUM(B25:C25)</f>
        <v>0</v>
      </c>
      <c r="E25" s="130"/>
      <c r="F25" s="323"/>
      <c r="G25" s="125"/>
    </row>
    <row r="26" spans="1:7" ht="18" customHeight="1">
      <c r="A26" s="127"/>
      <c r="B26" s="128"/>
      <c r="C26" s="129"/>
      <c r="D26" s="202">
        <f t="shared" ref="D26:D47" si="3">SUM(B26:C26)</f>
        <v>0</v>
      </c>
      <c r="E26" s="130"/>
      <c r="F26" s="323"/>
      <c r="G26" s="125"/>
    </row>
    <row r="27" spans="1:7" ht="18" customHeight="1">
      <c r="A27" s="131"/>
      <c r="B27" s="128"/>
      <c r="C27" s="129"/>
      <c r="D27" s="202">
        <f t="shared" si="3"/>
        <v>0</v>
      </c>
      <c r="E27" s="130"/>
      <c r="F27" s="325"/>
      <c r="G27" s="125"/>
    </row>
    <row r="28" spans="1:7" ht="15.75" customHeight="1">
      <c r="A28" s="143" t="s">
        <v>76</v>
      </c>
      <c r="B28" s="148"/>
      <c r="C28" s="149"/>
      <c r="D28" s="132"/>
      <c r="E28" s="382"/>
      <c r="F28" s="324"/>
      <c r="G28" s="125"/>
    </row>
    <row r="29" spans="1:7" ht="15.75" customHeight="1">
      <c r="A29" s="142" t="s">
        <v>1974</v>
      </c>
      <c r="B29" s="147">
        <f>SUM(B30:B32)</f>
        <v>0</v>
      </c>
      <c r="C29" s="146">
        <f>SUM(C30:C32)</f>
        <v>0</v>
      </c>
      <c r="D29" s="126">
        <f t="shared" si="3"/>
        <v>0</v>
      </c>
      <c r="E29" s="353"/>
      <c r="F29" s="322"/>
      <c r="G29" s="125"/>
    </row>
    <row r="30" spans="1:7" ht="18" customHeight="1">
      <c r="A30" s="127"/>
      <c r="B30" s="128"/>
      <c r="C30" s="129"/>
      <c r="D30" s="202">
        <f t="shared" si="3"/>
        <v>0</v>
      </c>
      <c r="E30" s="130"/>
      <c r="F30" s="323"/>
      <c r="G30" s="125"/>
    </row>
    <row r="31" spans="1:7" ht="18" customHeight="1">
      <c r="A31" s="127"/>
      <c r="B31" s="128"/>
      <c r="C31" s="129"/>
      <c r="D31" s="202">
        <f t="shared" si="3"/>
        <v>0</v>
      </c>
      <c r="E31" s="130"/>
      <c r="F31" s="323"/>
      <c r="G31" s="125"/>
    </row>
    <row r="32" spans="1:7" ht="18" customHeight="1">
      <c r="A32" s="127"/>
      <c r="B32" s="128"/>
      <c r="C32" s="129"/>
      <c r="D32" s="202">
        <f t="shared" si="3"/>
        <v>0</v>
      </c>
      <c r="E32" s="130"/>
      <c r="F32" s="323"/>
      <c r="G32" s="125"/>
    </row>
    <row r="33" spans="1:7" ht="15.75" customHeight="1">
      <c r="A33" s="142" t="s">
        <v>1975</v>
      </c>
      <c r="B33" s="147">
        <f>SUM(B34:B36)</f>
        <v>0</v>
      </c>
      <c r="C33" s="146">
        <f>SUM(C34:C36)</f>
        <v>0</v>
      </c>
      <c r="D33" s="126">
        <f t="shared" si="3"/>
        <v>0</v>
      </c>
      <c r="E33" s="353"/>
      <c r="F33" s="322"/>
      <c r="G33" s="125"/>
    </row>
    <row r="34" spans="1:7" ht="18" customHeight="1">
      <c r="A34" s="127"/>
      <c r="B34" s="128"/>
      <c r="C34" s="129"/>
      <c r="D34" s="202">
        <f t="shared" si="3"/>
        <v>0</v>
      </c>
      <c r="E34" s="130"/>
      <c r="F34" s="323"/>
      <c r="G34" s="125"/>
    </row>
    <row r="35" spans="1:7" ht="18" customHeight="1">
      <c r="A35" s="127"/>
      <c r="B35" s="128"/>
      <c r="C35" s="129"/>
      <c r="D35" s="202">
        <f t="shared" si="3"/>
        <v>0</v>
      </c>
      <c r="E35" s="130"/>
      <c r="F35" s="323"/>
      <c r="G35" s="125"/>
    </row>
    <row r="36" spans="1:7" ht="18" customHeight="1">
      <c r="A36" s="127"/>
      <c r="B36" s="128"/>
      <c r="C36" s="129"/>
      <c r="D36" s="202">
        <f t="shared" si="3"/>
        <v>0</v>
      </c>
      <c r="E36" s="130"/>
      <c r="F36" s="323"/>
      <c r="G36" s="125"/>
    </row>
    <row r="37" spans="1:7" ht="15.75" customHeight="1">
      <c r="A37" s="142" t="s">
        <v>1976</v>
      </c>
      <c r="B37" s="147">
        <f>SUM(B38:B40)</f>
        <v>0</v>
      </c>
      <c r="C37" s="146">
        <f>SUM(C38:C40)</f>
        <v>0</v>
      </c>
      <c r="D37" s="126">
        <f t="shared" si="3"/>
        <v>0</v>
      </c>
      <c r="E37" s="353"/>
      <c r="F37" s="322"/>
      <c r="G37" s="125"/>
    </row>
    <row r="38" spans="1:7" ht="18" customHeight="1">
      <c r="A38" s="127"/>
      <c r="B38" s="128"/>
      <c r="C38" s="129"/>
      <c r="D38" s="202">
        <f t="shared" si="3"/>
        <v>0</v>
      </c>
      <c r="E38" s="130"/>
      <c r="F38" s="323"/>
      <c r="G38" s="125"/>
    </row>
    <row r="39" spans="1:7" ht="18" customHeight="1">
      <c r="A39" s="127"/>
      <c r="B39" s="128"/>
      <c r="C39" s="129"/>
      <c r="D39" s="202">
        <f t="shared" si="3"/>
        <v>0</v>
      </c>
      <c r="E39" s="130"/>
      <c r="F39" s="323"/>
      <c r="G39" s="125"/>
    </row>
    <row r="40" spans="1:7" ht="18" customHeight="1">
      <c r="A40" s="127"/>
      <c r="B40" s="128"/>
      <c r="C40" s="129"/>
      <c r="D40" s="202">
        <f t="shared" si="3"/>
        <v>0</v>
      </c>
      <c r="E40" s="130"/>
      <c r="F40" s="323"/>
      <c r="G40" s="125"/>
    </row>
    <row r="41" spans="1:7" ht="15.75" customHeight="1">
      <c r="A41" s="142" t="s">
        <v>1977</v>
      </c>
      <c r="B41" s="147">
        <f>SUM(B42:B44)</f>
        <v>0</v>
      </c>
      <c r="C41" s="146">
        <f>SUM(C42:C44)</f>
        <v>0</v>
      </c>
      <c r="D41" s="126">
        <f t="shared" si="3"/>
        <v>0</v>
      </c>
      <c r="E41" s="353"/>
      <c r="F41" s="322"/>
      <c r="G41" s="125"/>
    </row>
    <row r="42" spans="1:7" ht="18" customHeight="1">
      <c r="A42" s="127"/>
      <c r="B42" s="128"/>
      <c r="C42" s="129"/>
      <c r="D42" s="202">
        <f t="shared" si="3"/>
        <v>0</v>
      </c>
      <c r="E42" s="130"/>
      <c r="F42" s="323"/>
      <c r="G42" s="125"/>
    </row>
    <row r="43" spans="1:7" ht="18" customHeight="1">
      <c r="A43" s="127"/>
      <c r="B43" s="128"/>
      <c r="C43" s="129"/>
      <c r="D43" s="202">
        <f t="shared" si="3"/>
        <v>0</v>
      </c>
      <c r="E43" s="130"/>
      <c r="F43" s="323"/>
      <c r="G43" s="125"/>
    </row>
    <row r="44" spans="1:7" ht="18" customHeight="1">
      <c r="A44" s="127"/>
      <c r="B44" s="128"/>
      <c r="C44" s="129"/>
      <c r="D44" s="202">
        <f t="shared" si="3"/>
        <v>0</v>
      </c>
      <c r="E44" s="130"/>
      <c r="F44" s="323"/>
      <c r="G44" s="125"/>
    </row>
    <row r="45" spans="1:7" ht="15.75" customHeight="1">
      <c r="A45" s="142" t="s">
        <v>1978</v>
      </c>
      <c r="B45" s="147">
        <f>SUM(B46:B48)</f>
        <v>0</v>
      </c>
      <c r="C45" s="146">
        <f>SUM(C46:C48)</f>
        <v>0</v>
      </c>
      <c r="D45" s="126">
        <f t="shared" si="3"/>
        <v>0</v>
      </c>
      <c r="E45" s="353"/>
      <c r="F45" s="322"/>
      <c r="G45" s="125"/>
    </row>
    <row r="46" spans="1:7" ht="18" customHeight="1">
      <c r="A46" s="127"/>
      <c r="B46" s="128"/>
      <c r="C46" s="129"/>
      <c r="D46" s="202">
        <f t="shared" si="3"/>
        <v>0</v>
      </c>
      <c r="E46" s="130"/>
      <c r="F46" s="323"/>
      <c r="G46" s="125"/>
    </row>
    <row r="47" spans="1:7" ht="18.75" customHeight="1">
      <c r="A47" s="127"/>
      <c r="B47" s="128"/>
      <c r="C47" s="129"/>
      <c r="D47" s="202">
        <f t="shared" si="3"/>
        <v>0</v>
      </c>
      <c r="E47" s="130"/>
      <c r="F47" s="323"/>
      <c r="G47" s="125"/>
    </row>
    <row r="48" spans="1:7" ht="18" customHeight="1" thickBot="1">
      <c r="A48" s="133"/>
      <c r="B48" s="128"/>
      <c r="C48" s="129"/>
      <c r="D48" s="202">
        <f>SUM(B48:C48)</f>
        <v>0</v>
      </c>
      <c r="E48" s="130"/>
      <c r="F48" s="323"/>
      <c r="G48" s="125"/>
    </row>
    <row r="49" spans="1:7" ht="18" customHeight="1" thickTop="1">
      <c r="A49" s="144" t="s">
        <v>2046</v>
      </c>
      <c r="B49" s="145">
        <f>SUM(B7,B11,B16,B20,B24,B29,B33,B37,B41,B45)</f>
        <v>0</v>
      </c>
      <c r="C49" s="145">
        <f>SUM(C7,C11,C16,C20,C24,C29,C33,C37,C41,C45)</f>
        <v>0</v>
      </c>
      <c r="D49" s="110">
        <f>SUM(B49:C49)</f>
        <v>0</v>
      </c>
      <c r="E49" s="383"/>
      <c r="F49" s="327"/>
      <c r="G49" s="108"/>
    </row>
    <row r="50" spans="1:7" ht="12.75" customHeight="1" collapsed="1">
      <c r="A50" s="210"/>
      <c r="B50" s="205"/>
      <c r="C50" s="205"/>
      <c r="D50" s="204"/>
      <c r="E50" s="204"/>
      <c r="F50" s="328"/>
      <c r="G50" s="41"/>
    </row>
    <row r="51" spans="1:7" ht="12.75" customHeight="1">
      <c r="A51" s="210"/>
      <c r="B51" s="205"/>
      <c r="C51" s="205"/>
      <c r="D51" s="204"/>
      <c r="E51" s="204"/>
      <c r="F51" s="328"/>
      <c r="G51" s="41"/>
    </row>
    <row r="52" spans="1:7" ht="18.75" customHeight="1">
      <c r="A52" s="315" t="s">
        <v>1870</v>
      </c>
      <c r="B52" s="212"/>
      <c r="C52" s="212"/>
      <c r="D52" s="586" t="s">
        <v>61</v>
      </c>
      <c r="E52" s="586"/>
      <c r="F52" s="586"/>
      <c r="G52" s="107"/>
    </row>
    <row r="53" spans="1:7" ht="22.5" customHeight="1">
      <c r="A53" s="203" t="s">
        <v>2048</v>
      </c>
      <c r="B53" s="137" t="s">
        <v>1979</v>
      </c>
      <c r="C53" s="152" t="s">
        <v>1980</v>
      </c>
      <c r="D53" s="153" t="s">
        <v>2040</v>
      </c>
      <c r="E53" s="140" t="s">
        <v>68</v>
      </c>
      <c r="F53" s="140" t="s">
        <v>1981</v>
      </c>
      <c r="G53" s="123"/>
    </row>
    <row r="54" spans="1:7" ht="15.75" customHeight="1">
      <c r="A54" s="142" t="s">
        <v>1919</v>
      </c>
      <c r="B54" s="147">
        <f>SUM(B55:B69)</f>
        <v>0</v>
      </c>
      <c r="C54" s="146">
        <f>SUM(C55:C69)</f>
        <v>0</v>
      </c>
      <c r="D54" s="126">
        <f>SUM(B54:C54)</f>
        <v>0</v>
      </c>
      <c r="E54" s="353"/>
      <c r="F54" s="322"/>
      <c r="G54" s="125"/>
    </row>
    <row r="55" spans="1:7" ht="18" customHeight="1">
      <c r="A55" s="127"/>
      <c r="B55" s="128"/>
      <c r="C55" s="129"/>
      <c r="D55" s="202">
        <f>SUM(B55:C55)</f>
        <v>0</v>
      </c>
      <c r="E55" s="130"/>
      <c r="F55" s="323"/>
      <c r="G55" s="125"/>
    </row>
    <row r="56" spans="1:7" ht="18" customHeight="1">
      <c r="A56" s="127"/>
      <c r="B56" s="128"/>
      <c r="C56" s="129"/>
      <c r="D56" s="202">
        <f t="shared" ref="D56:D69" si="4">SUM(B56:C56)</f>
        <v>0</v>
      </c>
      <c r="E56" s="130"/>
      <c r="F56" s="323"/>
      <c r="G56" s="125"/>
    </row>
    <row r="57" spans="1:7" ht="18" customHeight="1">
      <c r="A57" s="127"/>
      <c r="B57" s="128"/>
      <c r="C57" s="129"/>
      <c r="D57" s="202">
        <f t="shared" si="4"/>
        <v>0</v>
      </c>
      <c r="E57" s="130"/>
      <c r="F57" s="323"/>
      <c r="G57" s="125"/>
    </row>
    <row r="58" spans="1:7" ht="18" customHeight="1">
      <c r="A58" s="127"/>
      <c r="B58" s="128"/>
      <c r="C58" s="129"/>
      <c r="D58" s="202">
        <f t="shared" si="4"/>
        <v>0</v>
      </c>
      <c r="E58" s="130"/>
      <c r="F58" s="323"/>
      <c r="G58" s="125"/>
    </row>
    <row r="59" spans="1:7" ht="18" customHeight="1">
      <c r="A59" s="127"/>
      <c r="B59" s="128"/>
      <c r="C59" s="129"/>
      <c r="D59" s="202">
        <f t="shared" si="4"/>
        <v>0</v>
      </c>
      <c r="E59" s="130"/>
      <c r="F59" s="323"/>
      <c r="G59" s="125"/>
    </row>
    <row r="60" spans="1:7" ht="18" customHeight="1">
      <c r="A60" s="127"/>
      <c r="B60" s="128"/>
      <c r="C60" s="129"/>
      <c r="D60" s="202">
        <f t="shared" si="4"/>
        <v>0</v>
      </c>
      <c r="E60" s="130"/>
      <c r="F60" s="323"/>
      <c r="G60" s="125"/>
    </row>
    <row r="61" spans="1:7" ht="18" customHeight="1">
      <c r="A61" s="127"/>
      <c r="B61" s="128"/>
      <c r="C61" s="129"/>
      <c r="D61" s="202">
        <f t="shared" si="4"/>
        <v>0</v>
      </c>
      <c r="E61" s="130"/>
      <c r="F61" s="323"/>
      <c r="G61" s="125"/>
    </row>
    <row r="62" spans="1:7" ht="18" customHeight="1">
      <c r="A62" s="127"/>
      <c r="B62" s="128"/>
      <c r="C62" s="129"/>
      <c r="D62" s="202">
        <f t="shared" si="4"/>
        <v>0</v>
      </c>
      <c r="E62" s="130"/>
      <c r="F62" s="323"/>
      <c r="G62" s="125"/>
    </row>
    <row r="63" spans="1:7" ht="18" customHeight="1">
      <c r="A63" s="127"/>
      <c r="B63" s="128"/>
      <c r="C63" s="129"/>
      <c r="D63" s="202">
        <f t="shared" si="4"/>
        <v>0</v>
      </c>
      <c r="E63" s="130"/>
      <c r="F63" s="323"/>
      <c r="G63" s="125"/>
    </row>
    <row r="64" spans="1:7" ht="18" customHeight="1">
      <c r="A64" s="127"/>
      <c r="B64" s="128"/>
      <c r="C64" s="129"/>
      <c r="D64" s="202">
        <f t="shared" si="4"/>
        <v>0</v>
      </c>
      <c r="E64" s="130"/>
      <c r="F64" s="323"/>
      <c r="G64" s="125"/>
    </row>
    <row r="65" spans="1:7" ht="18" customHeight="1">
      <c r="A65" s="127"/>
      <c r="B65" s="128"/>
      <c r="C65" s="129"/>
      <c r="D65" s="202">
        <f t="shared" si="4"/>
        <v>0</v>
      </c>
      <c r="E65" s="130"/>
      <c r="F65" s="323"/>
      <c r="G65" s="125"/>
    </row>
    <row r="66" spans="1:7" ht="18" customHeight="1">
      <c r="A66" s="127"/>
      <c r="B66" s="128"/>
      <c r="C66" s="129"/>
      <c r="D66" s="202">
        <f t="shared" si="4"/>
        <v>0</v>
      </c>
      <c r="E66" s="130"/>
      <c r="F66" s="323"/>
      <c r="G66" s="125"/>
    </row>
    <row r="67" spans="1:7" ht="18" customHeight="1">
      <c r="A67" s="127"/>
      <c r="B67" s="128"/>
      <c r="C67" s="129"/>
      <c r="D67" s="202">
        <f t="shared" si="4"/>
        <v>0</v>
      </c>
      <c r="E67" s="130"/>
      <c r="F67" s="323"/>
      <c r="G67" s="125"/>
    </row>
    <row r="68" spans="1:7" ht="18" customHeight="1">
      <c r="A68" s="127"/>
      <c r="B68" s="128"/>
      <c r="C68" s="129"/>
      <c r="D68" s="202">
        <f t="shared" si="4"/>
        <v>0</v>
      </c>
      <c r="E68" s="130"/>
      <c r="F68" s="323"/>
      <c r="G68" s="125"/>
    </row>
    <row r="69" spans="1:7" ht="18" customHeight="1" thickBot="1">
      <c r="A69" s="133"/>
      <c r="B69" s="128"/>
      <c r="C69" s="129"/>
      <c r="D69" s="202">
        <f t="shared" si="4"/>
        <v>0</v>
      </c>
      <c r="E69" s="130"/>
      <c r="F69" s="323"/>
      <c r="G69" s="125"/>
    </row>
    <row r="70" spans="1:7" ht="18" customHeight="1" thickTop="1">
      <c r="A70" s="144" t="s">
        <v>2050</v>
      </c>
      <c r="B70" s="145">
        <f>B54</f>
        <v>0</v>
      </c>
      <c r="C70" s="154">
        <f>C54</f>
        <v>0</v>
      </c>
      <c r="D70" s="110">
        <f>SUM(B70:C70)</f>
        <v>0</v>
      </c>
      <c r="E70" s="383"/>
      <c r="F70" s="327"/>
      <c r="G70" s="108"/>
    </row>
    <row r="71" spans="1:7">
      <c r="A71" s="204"/>
      <c r="B71" s="205"/>
      <c r="C71" s="205"/>
      <c r="D71" s="204"/>
      <c r="E71" s="204"/>
      <c r="F71" s="329"/>
    </row>
    <row r="72" spans="1:7">
      <c r="A72" s="204"/>
      <c r="B72" s="205"/>
      <c r="C72" s="205"/>
      <c r="D72" s="204"/>
      <c r="E72" s="204"/>
      <c r="F72" s="329"/>
    </row>
    <row r="73" spans="1:7" ht="18.75" customHeight="1">
      <c r="A73" s="314" t="s">
        <v>1870</v>
      </c>
      <c r="B73" s="212"/>
      <c r="C73" s="212"/>
      <c r="D73" s="586" t="s">
        <v>61</v>
      </c>
      <c r="E73" s="586"/>
      <c r="F73" s="586"/>
      <c r="G73" s="107"/>
    </row>
    <row r="74" spans="1:7" ht="22.5" customHeight="1">
      <c r="A74" s="136" t="s">
        <v>2049</v>
      </c>
      <c r="B74" s="137" t="s">
        <v>1979</v>
      </c>
      <c r="C74" s="152" t="s">
        <v>1980</v>
      </c>
      <c r="D74" s="153" t="s">
        <v>2040</v>
      </c>
      <c r="E74" s="140" t="s">
        <v>68</v>
      </c>
      <c r="F74" s="140" t="s">
        <v>1981</v>
      </c>
      <c r="G74" s="123"/>
    </row>
    <row r="75" spans="1:7">
      <c r="A75" s="155" t="s">
        <v>69</v>
      </c>
      <c r="B75" s="150"/>
      <c r="C75" s="151"/>
      <c r="D75" s="124"/>
      <c r="E75" s="353"/>
      <c r="F75" s="322"/>
      <c r="G75" s="125"/>
    </row>
    <row r="76" spans="1:7">
      <c r="A76" s="142" t="s">
        <v>1970</v>
      </c>
      <c r="B76" s="147">
        <f>SUM(B77:B79)</f>
        <v>0</v>
      </c>
      <c r="C76" s="146">
        <f>SUM(C77:C79)</f>
        <v>0</v>
      </c>
      <c r="D76" s="126">
        <f>SUM(B76:C76)</f>
        <v>0</v>
      </c>
      <c r="E76" s="353"/>
      <c r="F76" s="322"/>
      <c r="G76" s="125"/>
    </row>
    <row r="77" spans="1:7" ht="18" customHeight="1">
      <c r="A77" s="127"/>
      <c r="B77" s="128"/>
      <c r="C77" s="129"/>
      <c r="D77" s="202">
        <f t="shared" ref="D77:D83" si="5">SUM(B77:C77)</f>
        <v>0</v>
      </c>
      <c r="E77" s="130"/>
      <c r="F77" s="323"/>
      <c r="G77" s="125"/>
    </row>
    <row r="78" spans="1:7" ht="18" customHeight="1">
      <c r="A78" s="127"/>
      <c r="B78" s="128"/>
      <c r="C78" s="129"/>
      <c r="D78" s="202">
        <f t="shared" si="5"/>
        <v>0</v>
      </c>
      <c r="E78" s="130"/>
      <c r="F78" s="323"/>
      <c r="G78" s="125"/>
    </row>
    <row r="79" spans="1:7" ht="18" customHeight="1">
      <c r="A79" s="127"/>
      <c r="B79" s="128"/>
      <c r="C79" s="129"/>
      <c r="D79" s="202">
        <f t="shared" si="5"/>
        <v>0</v>
      </c>
      <c r="E79" s="130"/>
      <c r="F79" s="323"/>
      <c r="G79" s="125"/>
    </row>
    <row r="80" spans="1:7">
      <c r="A80" s="142" t="s">
        <v>1971</v>
      </c>
      <c r="B80" s="147">
        <f>SUM(B81:B83)</f>
        <v>0</v>
      </c>
      <c r="C80" s="146">
        <f>SUM(C81:C83)</f>
        <v>0</v>
      </c>
      <c r="D80" s="126">
        <f>SUM(B80:C80)</f>
        <v>0</v>
      </c>
      <c r="E80" s="353"/>
      <c r="F80" s="322"/>
      <c r="G80" s="125"/>
    </row>
    <row r="81" spans="1:7" ht="18" customHeight="1">
      <c r="A81" s="127"/>
      <c r="B81" s="128"/>
      <c r="C81" s="129"/>
      <c r="D81" s="202">
        <f t="shared" si="5"/>
        <v>0</v>
      </c>
      <c r="E81" s="130"/>
      <c r="F81" s="323"/>
      <c r="G81" s="125"/>
    </row>
    <row r="82" spans="1:7" ht="18" customHeight="1">
      <c r="A82" s="127"/>
      <c r="B82" s="128"/>
      <c r="C82" s="129"/>
      <c r="D82" s="202">
        <f t="shared" si="5"/>
        <v>0</v>
      </c>
      <c r="E82" s="130"/>
      <c r="F82" s="323"/>
      <c r="G82" s="125"/>
    </row>
    <row r="83" spans="1:7" ht="18" customHeight="1">
      <c r="A83" s="131"/>
      <c r="B83" s="128"/>
      <c r="C83" s="129"/>
      <c r="D83" s="202">
        <f t="shared" si="5"/>
        <v>0</v>
      </c>
      <c r="E83" s="130"/>
      <c r="F83" s="323"/>
      <c r="G83" s="125"/>
    </row>
    <row r="84" spans="1:7">
      <c r="A84" s="143" t="s">
        <v>1920</v>
      </c>
      <c r="B84" s="148"/>
      <c r="C84" s="149"/>
      <c r="D84" s="132"/>
      <c r="E84" s="382"/>
      <c r="F84" s="324"/>
      <c r="G84" s="125"/>
    </row>
    <row r="85" spans="1:7">
      <c r="A85" s="142" t="s">
        <v>1972</v>
      </c>
      <c r="B85" s="147">
        <f>SUM(B86:B88)</f>
        <v>0</v>
      </c>
      <c r="C85" s="146">
        <f>SUM(C86:C88)</f>
        <v>0</v>
      </c>
      <c r="D85" s="126">
        <f t="shared" ref="D85:D92" si="6">SUM(B85:C85)</f>
        <v>0</v>
      </c>
      <c r="E85" s="353"/>
      <c r="F85" s="322"/>
      <c r="G85" s="125"/>
    </row>
    <row r="86" spans="1:7" ht="18" customHeight="1">
      <c r="A86" s="127"/>
      <c r="B86" s="128"/>
      <c r="C86" s="129"/>
      <c r="D86" s="202">
        <f t="shared" si="6"/>
        <v>0</v>
      </c>
      <c r="E86" s="130"/>
      <c r="F86" s="323"/>
      <c r="G86" s="125"/>
    </row>
    <row r="87" spans="1:7" ht="18" customHeight="1">
      <c r="A87" s="127"/>
      <c r="B87" s="128"/>
      <c r="C87" s="129"/>
      <c r="D87" s="202">
        <f t="shared" si="6"/>
        <v>0</v>
      </c>
      <c r="E87" s="130"/>
      <c r="F87" s="323"/>
      <c r="G87" s="125"/>
    </row>
    <row r="88" spans="1:7" ht="18" customHeight="1">
      <c r="A88" s="127"/>
      <c r="B88" s="128"/>
      <c r="C88" s="129"/>
      <c r="D88" s="202">
        <f t="shared" si="6"/>
        <v>0</v>
      </c>
      <c r="E88" s="130"/>
      <c r="F88" s="323"/>
      <c r="G88" s="125"/>
    </row>
    <row r="89" spans="1:7" collapsed="1">
      <c r="A89" s="142" t="s">
        <v>1973</v>
      </c>
      <c r="B89" s="147">
        <f>SUM(B90:B92)</f>
        <v>0</v>
      </c>
      <c r="C89" s="146">
        <f>SUM(C90:C92)</f>
        <v>0</v>
      </c>
      <c r="D89" s="126">
        <f t="shared" si="6"/>
        <v>0</v>
      </c>
      <c r="E89" s="353"/>
      <c r="F89" s="322"/>
      <c r="G89" s="125"/>
    </row>
    <row r="90" spans="1:7" ht="18" customHeight="1">
      <c r="A90" s="127"/>
      <c r="B90" s="128"/>
      <c r="C90" s="129"/>
      <c r="D90" s="202">
        <f t="shared" si="6"/>
        <v>0</v>
      </c>
      <c r="E90" s="130"/>
      <c r="F90" s="323"/>
      <c r="G90" s="125"/>
    </row>
    <row r="91" spans="1:7" ht="18" customHeight="1">
      <c r="A91" s="127"/>
      <c r="B91" s="128"/>
      <c r="C91" s="129"/>
      <c r="D91" s="202">
        <f t="shared" si="6"/>
        <v>0</v>
      </c>
      <c r="E91" s="130"/>
      <c r="F91" s="323"/>
      <c r="G91" s="125"/>
    </row>
    <row r="92" spans="1:7" ht="18" customHeight="1">
      <c r="A92" s="131"/>
      <c r="B92" s="128"/>
      <c r="C92" s="129"/>
      <c r="D92" s="202">
        <f t="shared" si="6"/>
        <v>0</v>
      </c>
      <c r="E92" s="130"/>
      <c r="F92" s="325"/>
      <c r="G92" s="125"/>
    </row>
    <row r="93" spans="1:7">
      <c r="A93" s="143" t="s">
        <v>75</v>
      </c>
      <c r="B93" s="148">
        <f>SUM(B94:B96)</f>
        <v>0</v>
      </c>
      <c r="C93" s="149">
        <f>SUM(C94:C96)</f>
        <v>0</v>
      </c>
      <c r="D93" s="132">
        <f>SUM(B93:C93)</f>
        <v>0</v>
      </c>
      <c r="E93" s="382"/>
      <c r="F93" s="322"/>
      <c r="G93" s="125"/>
    </row>
    <row r="94" spans="1:7" ht="18" customHeight="1">
      <c r="A94" s="127"/>
      <c r="B94" s="128"/>
      <c r="C94" s="129"/>
      <c r="D94" s="202">
        <f>SUM(B94:C94)</f>
        <v>0</v>
      </c>
      <c r="E94" s="130"/>
      <c r="F94" s="323"/>
      <c r="G94" s="125"/>
    </row>
    <row r="95" spans="1:7" ht="18" customHeight="1">
      <c r="A95" s="127"/>
      <c r="B95" s="128"/>
      <c r="C95" s="129"/>
      <c r="D95" s="202">
        <f t="shared" ref="D95:D116" si="7">SUM(B95:C95)</f>
        <v>0</v>
      </c>
      <c r="E95" s="130"/>
      <c r="F95" s="323"/>
      <c r="G95" s="125"/>
    </row>
    <row r="96" spans="1:7" ht="18" customHeight="1">
      <c r="A96" s="127"/>
      <c r="B96" s="128"/>
      <c r="C96" s="129"/>
      <c r="D96" s="202">
        <f t="shared" si="7"/>
        <v>0</v>
      </c>
      <c r="E96" s="130"/>
      <c r="F96" s="323"/>
      <c r="G96" s="125"/>
    </row>
    <row r="97" spans="1:7">
      <c r="A97" s="143" t="s">
        <v>76</v>
      </c>
      <c r="B97" s="148"/>
      <c r="C97" s="149"/>
      <c r="D97" s="132"/>
      <c r="E97" s="382"/>
      <c r="F97" s="324"/>
      <c r="G97" s="125"/>
    </row>
    <row r="98" spans="1:7">
      <c r="A98" s="142" t="s">
        <v>1974</v>
      </c>
      <c r="B98" s="147">
        <f>SUM(B99:B101)</f>
        <v>0</v>
      </c>
      <c r="C98" s="146">
        <f>SUM(C99:C101)</f>
        <v>0</v>
      </c>
      <c r="D98" s="126">
        <f t="shared" si="7"/>
        <v>0</v>
      </c>
      <c r="E98" s="353"/>
      <c r="F98" s="322"/>
      <c r="G98" s="125"/>
    </row>
    <row r="99" spans="1:7" ht="18" customHeight="1">
      <c r="A99" s="127"/>
      <c r="B99" s="128"/>
      <c r="C99" s="129"/>
      <c r="D99" s="202">
        <f t="shared" si="7"/>
        <v>0</v>
      </c>
      <c r="E99" s="130"/>
      <c r="F99" s="323"/>
      <c r="G99" s="125"/>
    </row>
    <row r="100" spans="1:7" ht="18" customHeight="1">
      <c r="A100" s="127"/>
      <c r="B100" s="128"/>
      <c r="C100" s="129"/>
      <c r="D100" s="202">
        <f t="shared" si="7"/>
        <v>0</v>
      </c>
      <c r="E100" s="130"/>
      <c r="F100" s="323"/>
      <c r="G100" s="125"/>
    </row>
    <row r="101" spans="1:7" ht="18" customHeight="1">
      <c r="A101" s="127"/>
      <c r="B101" s="128"/>
      <c r="C101" s="129"/>
      <c r="D101" s="202">
        <f t="shared" si="7"/>
        <v>0</v>
      </c>
      <c r="E101" s="130"/>
      <c r="F101" s="323"/>
      <c r="G101" s="125"/>
    </row>
    <row r="102" spans="1:7">
      <c r="A102" s="142" t="s">
        <v>1975</v>
      </c>
      <c r="B102" s="147">
        <f>SUM(B103:B105)</f>
        <v>0</v>
      </c>
      <c r="C102" s="146">
        <f>SUM(C103:C105)</f>
        <v>0</v>
      </c>
      <c r="D102" s="126">
        <f t="shared" si="7"/>
        <v>0</v>
      </c>
      <c r="E102" s="353"/>
      <c r="F102" s="322"/>
      <c r="G102" s="125"/>
    </row>
    <row r="103" spans="1:7" ht="18" customHeight="1">
      <c r="A103" s="127"/>
      <c r="B103" s="128"/>
      <c r="C103" s="129"/>
      <c r="D103" s="202">
        <f t="shared" si="7"/>
        <v>0</v>
      </c>
      <c r="E103" s="130"/>
      <c r="F103" s="323"/>
      <c r="G103" s="125"/>
    </row>
    <row r="104" spans="1:7" ht="18" customHeight="1">
      <c r="A104" s="127"/>
      <c r="B104" s="128"/>
      <c r="C104" s="129"/>
      <c r="D104" s="202">
        <f t="shared" si="7"/>
        <v>0</v>
      </c>
      <c r="E104" s="130"/>
      <c r="F104" s="323"/>
      <c r="G104" s="125"/>
    </row>
    <row r="105" spans="1:7" ht="18" customHeight="1">
      <c r="A105" s="127"/>
      <c r="B105" s="128"/>
      <c r="C105" s="129"/>
      <c r="D105" s="202">
        <f t="shared" si="7"/>
        <v>0</v>
      </c>
      <c r="E105" s="130"/>
      <c r="F105" s="323"/>
      <c r="G105" s="125"/>
    </row>
    <row r="106" spans="1:7">
      <c r="A106" s="142" t="s">
        <v>1976</v>
      </c>
      <c r="B106" s="147">
        <f>SUM(B107:B109)</f>
        <v>0</v>
      </c>
      <c r="C106" s="146">
        <f>SUM(C107:C109)</f>
        <v>0</v>
      </c>
      <c r="D106" s="126">
        <f t="shared" si="7"/>
        <v>0</v>
      </c>
      <c r="E106" s="353"/>
      <c r="F106" s="322"/>
      <c r="G106" s="125"/>
    </row>
    <row r="107" spans="1:7" ht="18" customHeight="1">
      <c r="A107" s="127"/>
      <c r="B107" s="128"/>
      <c r="C107" s="129"/>
      <c r="D107" s="202">
        <f t="shared" si="7"/>
        <v>0</v>
      </c>
      <c r="E107" s="130"/>
      <c r="F107" s="323"/>
      <c r="G107" s="125"/>
    </row>
    <row r="108" spans="1:7" ht="18" customHeight="1">
      <c r="A108" s="127"/>
      <c r="B108" s="128"/>
      <c r="C108" s="129"/>
      <c r="D108" s="202">
        <f t="shared" si="7"/>
        <v>0</v>
      </c>
      <c r="E108" s="130"/>
      <c r="F108" s="323"/>
      <c r="G108" s="125"/>
    </row>
    <row r="109" spans="1:7" ht="18" customHeight="1">
      <c r="A109" s="127"/>
      <c r="B109" s="128"/>
      <c r="C109" s="129"/>
      <c r="D109" s="202">
        <f t="shared" si="7"/>
        <v>0</v>
      </c>
      <c r="E109" s="130"/>
      <c r="F109" s="323"/>
      <c r="G109" s="125"/>
    </row>
    <row r="110" spans="1:7">
      <c r="A110" s="142" t="s">
        <v>1977</v>
      </c>
      <c r="B110" s="147">
        <f>SUM(B111:B113)</f>
        <v>0</v>
      </c>
      <c r="C110" s="146">
        <f>SUM(C111:C113)</f>
        <v>0</v>
      </c>
      <c r="D110" s="126">
        <f t="shared" si="7"/>
        <v>0</v>
      </c>
      <c r="E110" s="353"/>
      <c r="F110" s="322"/>
      <c r="G110" s="125"/>
    </row>
    <row r="111" spans="1:7" ht="18" customHeight="1">
      <c r="A111" s="127"/>
      <c r="B111" s="128"/>
      <c r="C111" s="129"/>
      <c r="D111" s="202">
        <f t="shared" si="7"/>
        <v>0</v>
      </c>
      <c r="E111" s="130"/>
      <c r="F111" s="323"/>
      <c r="G111" s="125"/>
    </row>
    <row r="112" spans="1:7" ht="18" customHeight="1">
      <c r="A112" s="127"/>
      <c r="B112" s="128"/>
      <c r="C112" s="129"/>
      <c r="D112" s="202">
        <f t="shared" si="7"/>
        <v>0</v>
      </c>
      <c r="E112" s="130"/>
      <c r="F112" s="323"/>
      <c r="G112" s="125"/>
    </row>
    <row r="113" spans="1:7" ht="18" customHeight="1">
      <c r="A113" s="127"/>
      <c r="B113" s="128"/>
      <c r="C113" s="129"/>
      <c r="D113" s="202">
        <f t="shared" si="7"/>
        <v>0</v>
      </c>
      <c r="E113" s="130"/>
      <c r="F113" s="323"/>
      <c r="G113" s="125"/>
    </row>
    <row r="114" spans="1:7">
      <c r="A114" s="142" t="s">
        <v>1978</v>
      </c>
      <c r="B114" s="147">
        <f>SUM(B115:B117)</f>
        <v>0</v>
      </c>
      <c r="C114" s="146">
        <f>SUM(C115:C117)</f>
        <v>0</v>
      </c>
      <c r="D114" s="126">
        <f t="shared" si="7"/>
        <v>0</v>
      </c>
      <c r="E114" s="353"/>
      <c r="F114" s="322"/>
      <c r="G114" s="125"/>
    </row>
    <row r="115" spans="1:7" ht="18" customHeight="1">
      <c r="A115" s="127"/>
      <c r="B115" s="128"/>
      <c r="C115" s="129"/>
      <c r="D115" s="202">
        <f t="shared" si="7"/>
        <v>0</v>
      </c>
      <c r="E115" s="130"/>
      <c r="F115" s="323"/>
      <c r="G115" s="125"/>
    </row>
    <row r="116" spans="1:7" ht="18" customHeight="1">
      <c r="A116" s="127"/>
      <c r="B116" s="128"/>
      <c r="C116" s="129"/>
      <c r="D116" s="202">
        <f t="shared" si="7"/>
        <v>0</v>
      </c>
      <c r="E116" s="130"/>
      <c r="F116" s="323"/>
      <c r="G116" s="125"/>
    </row>
    <row r="117" spans="1:7" ht="18" customHeight="1" thickBot="1">
      <c r="A117" s="133"/>
      <c r="B117" s="128"/>
      <c r="C117" s="129"/>
      <c r="D117" s="202">
        <f>SUM(B117:C117)</f>
        <v>0</v>
      </c>
      <c r="E117" s="130"/>
      <c r="F117" s="323"/>
      <c r="G117" s="125"/>
    </row>
    <row r="118" spans="1:7" ht="18.75" customHeight="1" thickTop="1">
      <c r="A118" s="144" t="s">
        <v>2051</v>
      </c>
      <c r="B118" s="145">
        <f>SUM(B76,B80,B85,B89,B93,B98,B102,B106,B110,B114)</f>
        <v>0</v>
      </c>
      <c r="C118" s="154">
        <f>SUM(C76,C80,C85,C89,C93,C98,C102,C106,C110,C114)</f>
        <v>0</v>
      </c>
      <c r="D118" s="110">
        <f>SUM(B118:C118)</f>
        <v>0</v>
      </c>
      <c r="E118" s="383"/>
      <c r="F118" s="327"/>
      <c r="G118" s="108"/>
    </row>
  </sheetData>
  <sheetProtection algorithmName="SHA-512" hashValue="s+ySLF5rFyRipa2+SetGtNT+s1JCiQQT00jlOZW+eX8nc1d6XjxBALJKLm7PJqk5oOk8hg7zWrpTD0TDrUXDBg==" saltValue="DPfOmo7WrEHSVbYyIxPWWw==" spinCount="100000" sheet="1" objects="1" formatCells="0" formatColumns="0" formatRows="0" insertRows="0"/>
  <mergeCells count="5">
    <mergeCell ref="D73:F73"/>
    <mergeCell ref="D52:F52"/>
    <mergeCell ref="A2:F2"/>
    <mergeCell ref="D3:F3"/>
    <mergeCell ref="A4:F4"/>
  </mergeCells>
  <phoneticPr fontId="5"/>
  <conditionalFormatting sqref="E8:E10 E12:E14 E17:E19 E21:E23 E25:E27 E30:E32 E34:E36 E38:E40 E42:E44 E46:E48 E55:E69 E77:E79 E81:E83 E86:E88 E90:E92 E94:E96 E99:E101 E103:E105 E107:E109 E111:E113 E115:E117">
    <cfRule type="notContainsBlanks" dxfId="16" priority="1">
      <formula>LEN(TRIM(E8))&gt;0</formula>
    </cfRule>
    <cfRule type="expression" dxfId="15" priority="2">
      <formula>OR($B8&lt;&gt;"",$C8&lt;&gt;"")</formula>
    </cfRule>
  </conditionalFormatting>
  <printOptions horizontalCentered="1"/>
  <pageMargins left="0.59055118110236227" right="0.59055118110236227" top="0.59055118110236227" bottom="0.59055118110236227" header="0.51181102362204722" footer="0.51181102362204722"/>
  <pageSetup paperSize="9" scale="83" firstPageNumber="21" fitToHeight="0" orientation="portrait" cellComments="asDisplayed" r:id="rId1"/>
  <headerFooter alignWithMargins="0"/>
  <rowBreaks count="2" manualBreakCount="2">
    <brk id="50" max="8" man="1"/>
    <brk id="71" max="8"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AB596-4FBA-4AF8-A333-D7C34C7B9292}">
  <sheetPr codeName="Sheet15">
    <outlinePr summaryBelow="0" summaryRight="0"/>
    <pageSetUpPr fitToPage="1"/>
  </sheetPr>
  <dimension ref="A1:K70"/>
  <sheetViews>
    <sheetView showZeros="0" view="pageBreakPreview" zoomScaleNormal="115" zoomScaleSheetLayoutView="100" zoomScalePageLayoutView="85" workbookViewId="0"/>
  </sheetViews>
  <sheetFormatPr defaultColWidth="9.90625" defaultRowHeight="15"/>
  <cols>
    <col min="1" max="1" width="30.6328125" style="26" customWidth="1"/>
    <col min="2" max="3" width="13.08984375" style="27" customWidth="1"/>
    <col min="4" max="4" width="13.08984375" style="26" customWidth="1"/>
    <col min="5" max="5" width="20.6328125" style="26" customWidth="1"/>
    <col min="6" max="6" width="20.6328125" style="330" customWidth="1"/>
    <col min="7" max="7" width="19.90625" style="42" customWidth="1"/>
    <col min="8" max="9" width="9.90625" style="26"/>
    <col min="10" max="11" width="11" style="26" customWidth="1"/>
    <col min="12" max="16384" width="9.90625" style="26"/>
  </cols>
  <sheetData>
    <row r="1" spans="1:11" ht="17.25" customHeight="1">
      <c r="A1" s="204"/>
      <c r="B1" s="205"/>
      <c r="C1" s="205"/>
      <c r="D1" s="204"/>
      <c r="E1" s="204"/>
      <c r="F1" s="326" t="s">
        <v>1858</v>
      </c>
      <c r="G1" s="106"/>
    </row>
    <row r="2" spans="1:11" ht="23.25" customHeight="1">
      <c r="A2" s="577" t="s">
        <v>2043</v>
      </c>
      <c r="B2" s="578"/>
      <c r="C2" s="578"/>
      <c r="D2" s="578"/>
      <c r="E2" s="578"/>
      <c r="F2" s="579"/>
      <c r="G2" s="109"/>
    </row>
    <row r="3" spans="1:11" ht="18" customHeight="1">
      <c r="A3" s="206" t="s">
        <v>1921</v>
      </c>
      <c r="B3" s="207"/>
      <c r="C3" s="207"/>
      <c r="D3" s="580" t="s">
        <v>61</v>
      </c>
      <c r="E3" s="580"/>
      <c r="F3" s="581"/>
      <c r="G3" s="107"/>
    </row>
    <row r="4" spans="1:11">
      <c r="A4" s="582" t="s">
        <v>2042</v>
      </c>
      <c r="B4" s="583"/>
      <c r="C4" s="583"/>
      <c r="D4" s="583"/>
      <c r="E4" s="583"/>
      <c r="F4" s="584"/>
      <c r="G4" s="134"/>
      <c r="I4" s="186"/>
      <c r="J4" s="187"/>
      <c r="K4" s="188"/>
    </row>
    <row r="5" spans="1:11" ht="22.9" customHeight="1">
      <c r="A5" s="136" t="s">
        <v>2048</v>
      </c>
      <c r="B5" s="137" t="s">
        <v>1998</v>
      </c>
      <c r="C5" s="138" t="s">
        <v>2038</v>
      </c>
      <c r="D5" s="139" t="s">
        <v>2039</v>
      </c>
      <c r="E5" s="140" t="s">
        <v>68</v>
      </c>
      <c r="F5" s="140" t="s">
        <v>1981</v>
      </c>
      <c r="G5" s="123"/>
    </row>
    <row r="6" spans="1:11" ht="15.75" customHeight="1">
      <c r="A6" s="142" t="s">
        <v>1919</v>
      </c>
      <c r="B6" s="147">
        <f>SUM(B7:B21)</f>
        <v>0</v>
      </c>
      <c r="C6" s="146">
        <f>SUM(C7:C21)</f>
        <v>0</v>
      </c>
      <c r="D6" s="126">
        <f>SUM(B6:C6)</f>
        <v>0</v>
      </c>
      <c r="E6" s="353"/>
      <c r="F6" s="322"/>
      <c r="G6" s="125"/>
    </row>
    <row r="7" spans="1:11" ht="18" customHeight="1">
      <c r="A7" s="127"/>
      <c r="B7" s="128"/>
      <c r="C7" s="129"/>
      <c r="D7" s="202">
        <f>SUM(B7:C7)</f>
        <v>0</v>
      </c>
      <c r="E7" s="130"/>
      <c r="F7" s="323"/>
      <c r="G7" s="125"/>
    </row>
    <row r="8" spans="1:11" ht="18" customHeight="1">
      <c r="A8" s="127"/>
      <c r="B8" s="128"/>
      <c r="C8" s="129"/>
      <c r="D8" s="202">
        <f t="shared" ref="D8:D21" si="0">SUM(B8:C8)</f>
        <v>0</v>
      </c>
      <c r="E8" s="130"/>
      <c r="F8" s="323"/>
      <c r="G8" s="125"/>
    </row>
    <row r="9" spans="1:11" ht="18" customHeight="1">
      <c r="A9" s="127"/>
      <c r="B9" s="128"/>
      <c r="C9" s="129"/>
      <c r="D9" s="202">
        <f t="shared" si="0"/>
        <v>0</v>
      </c>
      <c r="E9" s="130"/>
      <c r="F9" s="323"/>
      <c r="G9" s="125"/>
    </row>
    <row r="10" spans="1:11" ht="18" customHeight="1">
      <c r="A10" s="127"/>
      <c r="B10" s="128"/>
      <c r="C10" s="129"/>
      <c r="D10" s="202">
        <f t="shared" si="0"/>
        <v>0</v>
      </c>
      <c r="E10" s="130"/>
      <c r="F10" s="323"/>
      <c r="G10" s="125"/>
    </row>
    <row r="11" spans="1:11" ht="18" customHeight="1">
      <c r="A11" s="127"/>
      <c r="B11" s="128"/>
      <c r="C11" s="129"/>
      <c r="D11" s="202">
        <f t="shared" si="0"/>
        <v>0</v>
      </c>
      <c r="E11" s="130"/>
      <c r="F11" s="323"/>
      <c r="G11" s="125"/>
    </row>
    <row r="12" spans="1:11" ht="18" customHeight="1">
      <c r="A12" s="127"/>
      <c r="B12" s="128"/>
      <c r="C12" s="129"/>
      <c r="D12" s="202">
        <f t="shared" si="0"/>
        <v>0</v>
      </c>
      <c r="E12" s="130"/>
      <c r="F12" s="323"/>
      <c r="G12" s="125"/>
    </row>
    <row r="13" spans="1:11" ht="18" customHeight="1">
      <c r="A13" s="127"/>
      <c r="B13" s="128"/>
      <c r="C13" s="129"/>
      <c r="D13" s="202">
        <f t="shared" si="0"/>
        <v>0</v>
      </c>
      <c r="E13" s="130"/>
      <c r="F13" s="323"/>
      <c r="G13" s="125"/>
    </row>
    <row r="14" spans="1:11" ht="18" customHeight="1">
      <c r="A14" s="127"/>
      <c r="B14" s="128"/>
      <c r="C14" s="129"/>
      <c r="D14" s="202">
        <f t="shared" si="0"/>
        <v>0</v>
      </c>
      <c r="E14" s="130"/>
      <c r="F14" s="323"/>
      <c r="G14" s="125"/>
    </row>
    <row r="15" spans="1:11" ht="18" customHeight="1">
      <c r="A15" s="127"/>
      <c r="B15" s="128"/>
      <c r="C15" s="129"/>
      <c r="D15" s="202">
        <f t="shared" si="0"/>
        <v>0</v>
      </c>
      <c r="E15" s="130"/>
      <c r="F15" s="323"/>
      <c r="G15" s="125"/>
    </row>
    <row r="16" spans="1:11" ht="18" customHeight="1">
      <c r="A16" s="127"/>
      <c r="B16" s="128"/>
      <c r="C16" s="129"/>
      <c r="D16" s="202">
        <f t="shared" si="0"/>
        <v>0</v>
      </c>
      <c r="E16" s="130"/>
      <c r="F16" s="323"/>
      <c r="G16" s="125"/>
    </row>
    <row r="17" spans="1:7" ht="18" customHeight="1">
      <c r="A17" s="127"/>
      <c r="B17" s="128"/>
      <c r="C17" s="129"/>
      <c r="D17" s="202">
        <f t="shared" si="0"/>
        <v>0</v>
      </c>
      <c r="E17" s="130"/>
      <c r="F17" s="323"/>
      <c r="G17" s="125"/>
    </row>
    <row r="18" spans="1:7" ht="18" customHeight="1">
      <c r="A18" s="127"/>
      <c r="B18" s="128"/>
      <c r="C18" s="129"/>
      <c r="D18" s="202">
        <f t="shared" si="0"/>
        <v>0</v>
      </c>
      <c r="E18" s="130"/>
      <c r="F18" s="323"/>
      <c r="G18" s="125"/>
    </row>
    <row r="19" spans="1:7" ht="18" customHeight="1">
      <c r="A19" s="127"/>
      <c r="B19" s="128"/>
      <c r="C19" s="129"/>
      <c r="D19" s="202">
        <f t="shared" si="0"/>
        <v>0</v>
      </c>
      <c r="E19" s="130"/>
      <c r="F19" s="323"/>
      <c r="G19" s="125"/>
    </row>
    <row r="20" spans="1:7" ht="18" customHeight="1">
      <c r="A20" s="127"/>
      <c r="B20" s="128"/>
      <c r="C20" s="129"/>
      <c r="D20" s="202">
        <f t="shared" si="0"/>
        <v>0</v>
      </c>
      <c r="E20" s="130"/>
      <c r="F20" s="323"/>
      <c r="G20" s="125"/>
    </row>
    <row r="21" spans="1:7" ht="18" customHeight="1" thickBot="1">
      <c r="A21" s="133"/>
      <c r="B21" s="128"/>
      <c r="C21" s="129"/>
      <c r="D21" s="202">
        <f t="shared" si="0"/>
        <v>0</v>
      </c>
      <c r="E21" s="130"/>
      <c r="F21" s="323"/>
      <c r="G21" s="125"/>
    </row>
    <row r="22" spans="1:7" ht="18" customHeight="1" thickTop="1">
      <c r="A22" s="144" t="s">
        <v>2050</v>
      </c>
      <c r="B22" s="145">
        <f>B6</f>
        <v>0</v>
      </c>
      <c r="C22" s="154">
        <f>C6</f>
        <v>0</v>
      </c>
      <c r="D22" s="110">
        <f>SUM(B22:C22)</f>
        <v>0</v>
      </c>
      <c r="E22" s="383"/>
      <c r="F22" s="327"/>
      <c r="G22" s="108"/>
    </row>
    <row r="23" spans="1:7">
      <c r="A23" s="204"/>
      <c r="B23" s="205"/>
      <c r="C23" s="205"/>
      <c r="D23" s="204"/>
      <c r="E23" s="204"/>
      <c r="F23" s="329"/>
    </row>
    <row r="24" spans="1:7">
      <c r="A24" s="204"/>
      <c r="B24" s="205"/>
      <c r="C24" s="205"/>
      <c r="D24" s="204"/>
      <c r="E24" s="204"/>
      <c r="F24" s="329"/>
    </row>
    <row r="25" spans="1:7" ht="18.75" customHeight="1">
      <c r="A25" s="315" t="s">
        <v>1921</v>
      </c>
      <c r="B25" s="212"/>
      <c r="C25" s="212"/>
      <c r="D25" s="586" t="s">
        <v>61</v>
      </c>
      <c r="E25" s="586"/>
      <c r="F25" s="586"/>
      <c r="G25" s="107"/>
    </row>
    <row r="26" spans="1:7" ht="22.5" customHeight="1">
      <c r="A26" s="203" t="s">
        <v>2049</v>
      </c>
      <c r="B26" s="137" t="s">
        <v>1979</v>
      </c>
      <c r="C26" s="152" t="s">
        <v>1980</v>
      </c>
      <c r="D26" s="153" t="s">
        <v>2040</v>
      </c>
      <c r="E26" s="140" t="s">
        <v>68</v>
      </c>
      <c r="F26" s="140" t="s">
        <v>1981</v>
      </c>
      <c r="G26" s="123"/>
    </row>
    <row r="27" spans="1:7">
      <c r="A27" s="155" t="s">
        <v>69</v>
      </c>
      <c r="B27" s="150"/>
      <c r="C27" s="151"/>
      <c r="D27" s="124"/>
      <c r="E27" s="353"/>
      <c r="F27" s="322"/>
      <c r="G27" s="125"/>
    </row>
    <row r="28" spans="1:7">
      <c r="A28" s="142" t="s">
        <v>1970</v>
      </c>
      <c r="B28" s="147">
        <f>SUM(B29:B31)</f>
        <v>0</v>
      </c>
      <c r="C28" s="146">
        <f>SUM(C29:C31)</f>
        <v>0</v>
      </c>
      <c r="D28" s="126">
        <f>SUM(B28:C28)</f>
        <v>0</v>
      </c>
      <c r="E28" s="353"/>
      <c r="F28" s="322"/>
      <c r="G28" s="125"/>
    </row>
    <row r="29" spans="1:7" ht="18" customHeight="1">
      <c r="A29" s="127"/>
      <c r="B29" s="128"/>
      <c r="C29" s="129"/>
      <c r="D29" s="202">
        <f t="shared" ref="D29:D35" si="1">SUM(B29:C29)</f>
        <v>0</v>
      </c>
      <c r="E29" s="130"/>
      <c r="F29" s="323"/>
      <c r="G29" s="125"/>
    </row>
    <row r="30" spans="1:7" ht="18" customHeight="1">
      <c r="A30" s="127"/>
      <c r="B30" s="128"/>
      <c r="C30" s="129"/>
      <c r="D30" s="202">
        <f t="shared" si="1"/>
        <v>0</v>
      </c>
      <c r="E30" s="130"/>
      <c r="F30" s="323"/>
      <c r="G30" s="125"/>
    </row>
    <row r="31" spans="1:7" ht="18" customHeight="1">
      <c r="A31" s="127"/>
      <c r="B31" s="128"/>
      <c r="C31" s="129"/>
      <c r="D31" s="202">
        <f t="shared" si="1"/>
        <v>0</v>
      </c>
      <c r="E31" s="130"/>
      <c r="F31" s="323"/>
      <c r="G31" s="125"/>
    </row>
    <row r="32" spans="1:7">
      <c r="A32" s="142" t="s">
        <v>1971</v>
      </c>
      <c r="B32" s="147">
        <f>SUM(B33:B35)</f>
        <v>0</v>
      </c>
      <c r="C32" s="146">
        <f>SUM(C33:C35)</f>
        <v>0</v>
      </c>
      <c r="D32" s="126">
        <f>SUM(B32:C32)</f>
        <v>0</v>
      </c>
      <c r="E32" s="353"/>
      <c r="F32" s="322"/>
      <c r="G32" s="125"/>
    </row>
    <row r="33" spans="1:7" ht="18" customHeight="1">
      <c r="A33" s="127"/>
      <c r="B33" s="128"/>
      <c r="C33" s="129"/>
      <c r="D33" s="202">
        <f t="shared" si="1"/>
        <v>0</v>
      </c>
      <c r="E33" s="130"/>
      <c r="F33" s="323"/>
      <c r="G33" s="125"/>
    </row>
    <row r="34" spans="1:7" ht="18" customHeight="1">
      <c r="A34" s="127"/>
      <c r="B34" s="128"/>
      <c r="C34" s="129"/>
      <c r="D34" s="202">
        <f t="shared" si="1"/>
        <v>0</v>
      </c>
      <c r="E34" s="130"/>
      <c r="F34" s="323"/>
      <c r="G34" s="125"/>
    </row>
    <row r="35" spans="1:7" ht="18" customHeight="1">
      <c r="A35" s="131"/>
      <c r="B35" s="128"/>
      <c r="C35" s="129"/>
      <c r="D35" s="202">
        <f t="shared" si="1"/>
        <v>0</v>
      </c>
      <c r="F35" s="323"/>
      <c r="G35" s="125"/>
    </row>
    <row r="36" spans="1:7">
      <c r="A36" s="143" t="s">
        <v>1920</v>
      </c>
      <c r="B36" s="148"/>
      <c r="C36" s="149"/>
      <c r="D36" s="132"/>
      <c r="E36" s="382"/>
      <c r="F36" s="324"/>
      <c r="G36" s="125"/>
    </row>
    <row r="37" spans="1:7">
      <c r="A37" s="142" t="s">
        <v>1972</v>
      </c>
      <c r="B37" s="147">
        <f>SUM(B38:B40)</f>
        <v>0</v>
      </c>
      <c r="C37" s="146">
        <f>SUM(C38:C40)</f>
        <v>0</v>
      </c>
      <c r="D37" s="126">
        <f t="shared" ref="D37:D44" si="2">SUM(B37:C37)</f>
        <v>0</v>
      </c>
      <c r="E37" s="353"/>
      <c r="F37" s="322"/>
      <c r="G37" s="125"/>
    </row>
    <row r="38" spans="1:7" ht="18" customHeight="1">
      <c r="A38" s="127"/>
      <c r="B38" s="128"/>
      <c r="C38" s="129"/>
      <c r="D38" s="202">
        <f t="shared" si="2"/>
        <v>0</v>
      </c>
      <c r="E38" s="130"/>
      <c r="F38" s="323"/>
      <c r="G38" s="125"/>
    </row>
    <row r="39" spans="1:7" ht="18" customHeight="1">
      <c r="A39" s="127"/>
      <c r="B39" s="128"/>
      <c r="C39" s="129"/>
      <c r="D39" s="202">
        <f t="shared" si="2"/>
        <v>0</v>
      </c>
      <c r="E39" s="130"/>
      <c r="F39" s="323"/>
      <c r="G39" s="125"/>
    </row>
    <row r="40" spans="1:7" ht="18" customHeight="1">
      <c r="A40" s="127"/>
      <c r="B40" s="128"/>
      <c r="C40" s="129"/>
      <c r="D40" s="202">
        <f t="shared" si="2"/>
        <v>0</v>
      </c>
      <c r="E40" s="130"/>
      <c r="F40" s="323"/>
      <c r="G40" s="125"/>
    </row>
    <row r="41" spans="1:7" collapsed="1">
      <c r="A41" s="142" t="s">
        <v>1973</v>
      </c>
      <c r="B41" s="147">
        <f>SUM(B42:B44)</f>
        <v>0</v>
      </c>
      <c r="C41" s="146">
        <f>SUM(C42:C44)</f>
        <v>0</v>
      </c>
      <c r="D41" s="126">
        <f t="shared" si="2"/>
        <v>0</v>
      </c>
      <c r="E41" s="353"/>
      <c r="F41" s="322"/>
      <c r="G41" s="125"/>
    </row>
    <row r="42" spans="1:7" ht="18" customHeight="1">
      <c r="A42" s="127"/>
      <c r="B42" s="128"/>
      <c r="C42" s="129"/>
      <c r="D42" s="202">
        <f t="shared" si="2"/>
        <v>0</v>
      </c>
      <c r="E42" s="130"/>
      <c r="F42" s="323"/>
      <c r="G42" s="125"/>
    </row>
    <row r="43" spans="1:7" ht="18" customHeight="1">
      <c r="A43" s="127"/>
      <c r="B43" s="128"/>
      <c r="C43" s="129"/>
      <c r="D43" s="202">
        <f t="shared" si="2"/>
        <v>0</v>
      </c>
      <c r="E43" s="130"/>
      <c r="F43" s="323"/>
      <c r="G43" s="125"/>
    </row>
    <row r="44" spans="1:7" ht="18" customHeight="1">
      <c r="A44" s="131"/>
      <c r="B44" s="128"/>
      <c r="C44" s="129"/>
      <c r="D44" s="202">
        <f t="shared" si="2"/>
        <v>0</v>
      </c>
      <c r="E44" s="130"/>
      <c r="F44" s="325"/>
      <c r="G44" s="125"/>
    </row>
    <row r="45" spans="1:7">
      <c r="A45" s="143" t="s">
        <v>75</v>
      </c>
      <c r="B45" s="148">
        <f>SUM(B46:B48)</f>
        <v>0</v>
      </c>
      <c r="C45" s="149">
        <f>SUM(C46:C48)</f>
        <v>0</v>
      </c>
      <c r="D45" s="132">
        <f>SUM(B45:C45)</f>
        <v>0</v>
      </c>
      <c r="E45" s="382"/>
      <c r="F45" s="322"/>
      <c r="G45" s="125"/>
    </row>
    <row r="46" spans="1:7" ht="18" customHeight="1">
      <c r="A46" s="127"/>
      <c r="B46" s="128"/>
      <c r="C46" s="129"/>
      <c r="D46" s="202">
        <f>SUM(B46:C46)</f>
        <v>0</v>
      </c>
      <c r="E46" s="130"/>
      <c r="F46" s="323"/>
      <c r="G46" s="125"/>
    </row>
    <row r="47" spans="1:7" ht="18" customHeight="1">
      <c r="A47" s="127"/>
      <c r="B47" s="128"/>
      <c r="C47" s="129"/>
      <c r="D47" s="202">
        <f t="shared" ref="D47:D68" si="3">SUM(B47:C47)</f>
        <v>0</v>
      </c>
      <c r="E47" s="130"/>
      <c r="F47" s="323"/>
      <c r="G47" s="125"/>
    </row>
    <row r="48" spans="1:7" ht="18" customHeight="1">
      <c r="A48" s="127"/>
      <c r="B48" s="128"/>
      <c r="C48" s="129"/>
      <c r="D48" s="202">
        <f t="shared" si="3"/>
        <v>0</v>
      </c>
      <c r="E48" s="130"/>
      <c r="F48" s="323"/>
      <c r="G48" s="125"/>
    </row>
    <row r="49" spans="1:7">
      <c r="A49" s="143" t="s">
        <v>76</v>
      </c>
      <c r="B49" s="148"/>
      <c r="C49" s="149"/>
      <c r="D49" s="132"/>
      <c r="E49" s="382"/>
      <c r="F49" s="324"/>
      <c r="G49" s="125"/>
    </row>
    <row r="50" spans="1:7">
      <c r="A50" s="142" t="s">
        <v>1974</v>
      </c>
      <c r="B50" s="147">
        <f>SUM(B51:B53)</f>
        <v>0</v>
      </c>
      <c r="C50" s="146">
        <f>SUM(C51:C53)</f>
        <v>0</v>
      </c>
      <c r="D50" s="126">
        <f t="shared" si="3"/>
        <v>0</v>
      </c>
      <c r="E50" s="353"/>
      <c r="F50" s="322"/>
      <c r="G50" s="125"/>
    </row>
    <row r="51" spans="1:7" ht="18" customHeight="1">
      <c r="A51" s="127"/>
      <c r="B51" s="128"/>
      <c r="C51" s="129"/>
      <c r="D51" s="202">
        <f t="shared" si="3"/>
        <v>0</v>
      </c>
      <c r="E51" s="130"/>
      <c r="F51" s="323"/>
      <c r="G51" s="125"/>
    </row>
    <row r="52" spans="1:7" ht="18" customHeight="1">
      <c r="A52" s="127"/>
      <c r="B52" s="128"/>
      <c r="C52" s="129"/>
      <c r="D52" s="202">
        <f t="shared" si="3"/>
        <v>0</v>
      </c>
      <c r="E52" s="130"/>
      <c r="F52" s="323"/>
      <c r="G52" s="125"/>
    </row>
    <row r="53" spans="1:7" ht="18" customHeight="1">
      <c r="A53" s="127"/>
      <c r="B53" s="128"/>
      <c r="C53" s="129"/>
      <c r="D53" s="202">
        <f t="shared" si="3"/>
        <v>0</v>
      </c>
      <c r="E53" s="130"/>
      <c r="F53" s="323"/>
      <c r="G53" s="125"/>
    </row>
    <row r="54" spans="1:7">
      <c r="A54" s="142" t="s">
        <v>1975</v>
      </c>
      <c r="B54" s="147">
        <f>SUM(B55:B57)</f>
        <v>0</v>
      </c>
      <c r="C54" s="146">
        <f>SUM(C55:C57)</f>
        <v>0</v>
      </c>
      <c r="D54" s="126">
        <f t="shared" si="3"/>
        <v>0</v>
      </c>
      <c r="E54" s="353"/>
      <c r="F54" s="322"/>
      <c r="G54" s="125"/>
    </row>
    <row r="55" spans="1:7" ht="18" customHeight="1">
      <c r="A55" s="127"/>
      <c r="B55" s="128"/>
      <c r="C55" s="129"/>
      <c r="D55" s="202">
        <f t="shared" si="3"/>
        <v>0</v>
      </c>
      <c r="E55" s="130"/>
      <c r="F55" s="323"/>
      <c r="G55" s="125"/>
    </row>
    <row r="56" spans="1:7" ht="18" customHeight="1">
      <c r="A56" s="127"/>
      <c r="B56" s="128"/>
      <c r="C56" s="129"/>
      <c r="D56" s="202">
        <f t="shared" si="3"/>
        <v>0</v>
      </c>
      <c r="E56" s="130"/>
      <c r="F56" s="323"/>
      <c r="G56" s="125"/>
    </row>
    <row r="57" spans="1:7" ht="18" customHeight="1">
      <c r="A57" s="127"/>
      <c r="B57" s="128"/>
      <c r="C57" s="129"/>
      <c r="D57" s="202">
        <f t="shared" si="3"/>
        <v>0</v>
      </c>
      <c r="E57" s="130"/>
      <c r="F57" s="323"/>
      <c r="G57" s="125"/>
    </row>
    <row r="58" spans="1:7">
      <c r="A58" s="142" t="s">
        <v>1976</v>
      </c>
      <c r="B58" s="147">
        <f>SUM(B59:B61)</f>
        <v>0</v>
      </c>
      <c r="C58" s="146">
        <f>SUM(C59:C61)</f>
        <v>0</v>
      </c>
      <c r="D58" s="126">
        <f t="shared" si="3"/>
        <v>0</v>
      </c>
      <c r="E58" s="353"/>
      <c r="F58" s="322"/>
      <c r="G58" s="125"/>
    </row>
    <row r="59" spans="1:7" ht="18" customHeight="1">
      <c r="A59" s="127"/>
      <c r="B59" s="128"/>
      <c r="C59" s="129"/>
      <c r="D59" s="202">
        <f t="shared" si="3"/>
        <v>0</v>
      </c>
      <c r="E59" s="130"/>
      <c r="F59" s="323"/>
      <c r="G59" s="125"/>
    </row>
    <row r="60" spans="1:7" ht="18" customHeight="1">
      <c r="A60" s="127"/>
      <c r="B60" s="128"/>
      <c r="C60" s="129"/>
      <c r="D60" s="202">
        <f t="shared" si="3"/>
        <v>0</v>
      </c>
      <c r="E60" s="130"/>
      <c r="F60" s="323"/>
      <c r="G60" s="125"/>
    </row>
    <row r="61" spans="1:7" ht="18" customHeight="1">
      <c r="A61" s="127"/>
      <c r="B61" s="128"/>
      <c r="C61" s="129"/>
      <c r="D61" s="202">
        <f t="shared" si="3"/>
        <v>0</v>
      </c>
      <c r="E61" s="130"/>
      <c r="F61" s="323"/>
      <c r="G61" s="125"/>
    </row>
    <row r="62" spans="1:7">
      <c r="A62" s="142" t="s">
        <v>1977</v>
      </c>
      <c r="B62" s="147">
        <f>SUM(B63:B65)</f>
        <v>0</v>
      </c>
      <c r="C62" s="146">
        <f>SUM(C63:C65)</f>
        <v>0</v>
      </c>
      <c r="D62" s="126">
        <f t="shared" si="3"/>
        <v>0</v>
      </c>
      <c r="E62" s="353"/>
      <c r="F62" s="322"/>
      <c r="G62" s="125"/>
    </row>
    <row r="63" spans="1:7" ht="18" customHeight="1">
      <c r="A63" s="127"/>
      <c r="B63" s="128"/>
      <c r="C63" s="129"/>
      <c r="D63" s="202">
        <f t="shared" si="3"/>
        <v>0</v>
      </c>
      <c r="E63" s="130"/>
      <c r="F63" s="323"/>
      <c r="G63" s="125"/>
    </row>
    <row r="64" spans="1:7" ht="18" customHeight="1">
      <c r="A64" s="127"/>
      <c r="B64" s="128"/>
      <c r="C64" s="129"/>
      <c r="D64" s="202">
        <f t="shared" si="3"/>
        <v>0</v>
      </c>
      <c r="E64" s="130"/>
      <c r="F64" s="323"/>
      <c r="G64" s="125"/>
    </row>
    <row r="65" spans="1:7" ht="18" customHeight="1">
      <c r="A65" s="127"/>
      <c r="B65" s="128"/>
      <c r="C65" s="129"/>
      <c r="D65" s="202">
        <f t="shared" si="3"/>
        <v>0</v>
      </c>
      <c r="E65" s="130"/>
      <c r="F65" s="323"/>
      <c r="G65" s="125"/>
    </row>
    <row r="66" spans="1:7">
      <c r="A66" s="142" t="s">
        <v>1978</v>
      </c>
      <c r="B66" s="147">
        <f>SUM(B67:B69)</f>
        <v>0</v>
      </c>
      <c r="C66" s="146">
        <f>SUM(C67:C69)</f>
        <v>0</v>
      </c>
      <c r="D66" s="126">
        <f t="shared" si="3"/>
        <v>0</v>
      </c>
      <c r="E66" s="353"/>
      <c r="F66" s="322"/>
      <c r="G66" s="125"/>
    </row>
    <row r="67" spans="1:7" ht="18" customHeight="1">
      <c r="A67" s="127"/>
      <c r="B67" s="128"/>
      <c r="C67" s="129"/>
      <c r="D67" s="202">
        <f t="shared" si="3"/>
        <v>0</v>
      </c>
      <c r="E67" s="130"/>
      <c r="F67" s="323"/>
      <c r="G67" s="125"/>
    </row>
    <row r="68" spans="1:7" ht="18" customHeight="1">
      <c r="A68" s="127"/>
      <c r="B68" s="128"/>
      <c r="C68" s="129"/>
      <c r="D68" s="202">
        <f t="shared" si="3"/>
        <v>0</v>
      </c>
      <c r="E68" s="130"/>
      <c r="F68" s="323"/>
      <c r="G68" s="125"/>
    </row>
    <row r="69" spans="1:7" ht="18" customHeight="1" thickBot="1">
      <c r="A69" s="133"/>
      <c r="B69" s="128"/>
      <c r="C69" s="129"/>
      <c r="D69" s="202">
        <f>SUM(B69:C69)</f>
        <v>0</v>
      </c>
      <c r="E69" s="130"/>
      <c r="F69" s="323"/>
      <c r="G69" s="125"/>
    </row>
    <row r="70" spans="1:7" ht="18.75" customHeight="1" thickTop="1">
      <c r="A70" s="144" t="s">
        <v>2051</v>
      </c>
      <c r="B70" s="145">
        <f>SUM(B28,B32,B37,B41,B45,B50,B54,B58,B62,B66)</f>
        <v>0</v>
      </c>
      <c r="C70" s="154">
        <f>SUM(C28,C32,C37,C41,C45,C50,C54,C58,C62,C66)</f>
        <v>0</v>
      </c>
      <c r="D70" s="110">
        <f>SUM(B70:C70)</f>
        <v>0</v>
      </c>
      <c r="E70" s="383"/>
      <c r="F70" s="327"/>
      <c r="G70" s="108"/>
    </row>
  </sheetData>
  <sheetProtection algorithmName="SHA-512" hashValue="bR21dCJ8OKYTkDBruFXTk/r01Cme6cdR6vkAWCr1fJsZ54zurO7Dy7nxpgm+iIbpMWU5eVpZG86EUwfWH5sIkw==" saltValue="qHOT4TcIijAIHE14FpMCsw==" spinCount="100000" sheet="1" objects="1" formatCells="0" formatColumns="0" formatRows="0" insertRows="0"/>
  <mergeCells count="4">
    <mergeCell ref="D25:F25"/>
    <mergeCell ref="A2:F2"/>
    <mergeCell ref="D3:F3"/>
    <mergeCell ref="A4:F4"/>
  </mergeCells>
  <phoneticPr fontId="5"/>
  <conditionalFormatting sqref="E7:E21 E29:E31 E33 E38:E40 E42:E44 E46:E48 E51:E53 E55:E57 E59:E61 E63:E65 E67:E69">
    <cfRule type="expression" dxfId="14" priority="2">
      <formula>OR($B7&lt;&gt;"",$C7&lt;&gt;"")</formula>
    </cfRule>
  </conditionalFormatting>
  <conditionalFormatting sqref="E7:E21 E29:E31 E33:E34 E38:E40 E42:E44 E46:E48 E51:E53 E55:E57 E59:E61 E63:E65 E67:E69">
    <cfRule type="notContainsBlanks" dxfId="13" priority="1">
      <formula>LEN(TRIM(E7))&gt;0</formula>
    </cfRule>
  </conditionalFormatting>
  <conditionalFormatting sqref="E34">
    <cfRule type="expression" dxfId="12" priority="14">
      <formula>OR($B35&lt;&gt;"",$C35&lt;&gt;"")</formula>
    </cfRule>
  </conditionalFormatting>
  <printOptions horizontalCentered="1"/>
  <pageMargins left="0.59055118110236227" right="0.59055118110236227" top="0.59055118110236227" bottom="0.59055118110236227" header="0.51181102362204722" footer="0.51181102362204722"/>
  <pageSetup paperSize="9" scale="83" firstPageNumber="21" fitToHeight="0" orientation="portrait" cellComments="asDisplayed" r:id="rId1"/>
  <headerFooter alignWithMargins="0"/>
  <rowBreaks count="1" manualBreakCount="1">
    <brk id="23" max="8"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F7FE0-7714-40FF-ABC7-B77A13146D7C}">
  <sheetPr codeName="Sheet16">
    <outlinePr summaryBelow="0" summaryRight="0"/>
    <pageSetUpPr fitToPage="1"/>
  </sheetPr>
  <dimension ref="A1:K70"/>
  <sheetViews>
    <sheetView showZeros="0" view="pageBreakPreview" zoomScaleNormal="115" zoomScaleSheetLayoutView="100" zoomScalePageLayoutView="85" workbookViewId="0"/>
  </sheetViews>
  <sheetFormatPr defaultColWidth="9.90625" defaultRowHeight="15"/>
  <cols>
    <col min="1" max="1" width="30.6328125" style="26" customWidth="1"/>
    <col min="2" max="3" width="13.08984375" style="27" customWidth="1"/>
    <col min="4" max="4" width="13.08984375" style="26" customWidth="1"/>
    <col min="5" max="5" width="20.6328125" style="26" customWidth="1"/>
    <col min="6" max="6" width="20.6328125" style="330" customWidth="1"/>
    <col min="7" max="7" width="19.90625" style="42" customWidth="1"/>
    <col min="8" max="9" width="9.90625" style="26"/>
    <col min="10" max="11" width="11" style="26" customWidth="1"/>
    <col min="12" max="16384" width="9.90625" style="26"/>
  </cols>
  <sheetData>
    <row r="1" spans="1:11" s="333" customFormat="1" ht="17.25" customHeight="1">
      <c r="A1" s="344"/>
      <c r="B1" s="345"/>
      <c r="C1" s="345"/>
      <c r="D1" s="344"/>
      <c r="E1" s="344"/>
      <c r="F1" s="326" t="s">
        <v>1858</v>
      </c>
      <c r="G1" s="346"/>
    </row>
    <row r="2" spans="1:11" ht="23.25" customHeight="1">
      <c r="A2" s="577" t="s">
        <v>2043</v>
      </c>
      <c r="B2" s="578"/>
      <c r="C2" s="578"/>
      <c r="D2" s="578"/>
      <c r="E2" s="578"/>
      <c r="F2" s="579"/>
      <c r="G2" s="109"/>
    </row>
    <row r="3" spans="1:11" ht="18" customHeight="1">
      <c r="A3" s="206" t="s">
        <v>1922</v>
      </c>
      <c r="B3" s="207"/>
      <c r="C3" s="207"/>
      <c r="D3" s="580" t="s">
        <v>61</v>
      </c>
      <c r="E3" s="580"/>
      <c r="F3" s="581"/>
      <c r="G3" s="107"/>
    </row>
    <row r="4" spans="1:11">
      <c r="A4" s="582" t="s">
        <v>2042</v>
      </c>
      <c r="B4" s="583"/>
      <c r="C4" s="583"/>
      <c r="D4" s="583"/>
      <c r="E4" s="583"/>
      <c r="F4" s="584"/>
      <c r="G4" s="134"/>
      <c r="I4" s="186"/>
      <c r="J4" s="187"/>
      <c r="K4" s="188"/>
    </row>
    <row r="5" spans="1:11" ht="22.5" customHeight="1">
      <c r="A5" s="136" t="s">
        <v>2048</v>
      </c>
      <c r="B5" s="137" t="s">
        <v>1979</v>
      </c>
      <c r="C5" s="152" t="s">
        <v>1980</v>
      </c>
      <c r="D5" s="153" t="s">
        <v>2040</v>
      </c>
      <c r="E5" s="140" t="s">
        <v>68</v>
      </c>
      <c r="F5" s="140" t="s">
        <v>1981</v>
      </c>
      <c r="G5" s="123"/>
    </row>
    <row r="6" spans="1:11" ht="15.75" customHeight="1">
      <c r="A6" s="142" t="s">
        <v>1919</v>
      </c>
      <c r="B6" s="147">
        <f>SUM(B7:B21)</f>
        <v>0</v>
      </c>
      <c r="C6" s="146">
        <f>SUM(C7:C21)</f>
        <v>0</v>
      </c>
      <c r="D6" s="126">
        <f>SUM(B6:C6)</f>
        <v>0</v>
      </c>
      <c r="E6" s="353"/>
      <c r="F6" s="322"/>
      <c r="G6" s="125"/>
    </row>
    <row r="7" spans="1:11" ht="18" customHeight="1">
      <c r="A7" s="127"/>
      <c r="B7" s="128"/>
      <c r="C7" s="129"/>
      <c r="D7" s="202">
        <f>SUM(B7:C7)</f>
        <v>0</v>
      </c>
      <c r="E7" s="130"/>
      <c r="F7" s="323"/>
      <c r="G7" s="125"/>
    </row>
    <row r="8" spans="1:11" ht="18" customHeight="1">
      <c r="A8" s="127"/>
      <c r="B8" s="128"/>
      <c r="C8" s="129"/>
      <c r="D8" s="202">
        <f t="shared" ref="D8:D21" si="0">SUM(B8:C8)</f>
        <v>0</v>
      </c>
      <c r="E8" s="130"/>
      <c r="F8" s="323"/>
      <c r="G8" s="125"/>
    </row>
    <row r="9" spans="1:11" ht="18" customHeight="1">
      <c r="A9" s="127"/>
      <c r="B9" s="128"/>
      <c r="C9" s="129"/>
      <c r="D9" s="202">
        <f t="shared" si="0"/>
        <v>0</v>
      </c>
      <c r="E9" s="130"/>
      <c r="F9" s="323"/>
      <c r="G9" s="125"/>
    </row>
    <row r="10" spans="1:11" ht="18" customHeight="1">
      <c r="A10" s="127"/>
      <c r="B10" s="128"/>
      <c r="C10" s="129"/>
      <c r="D10" s="202">
        <f t="shared" si="0"/>
        <v>0</v>
      </c>
      <c r="E10" s="130"/>
      <c r="F10" s="323"/>
      <c r="G10" s="125"/>
    </row>
    <row r="11" spans="1:11" ht="18" customHeight="1">
      <c r="A11" s="127"/>
      <c r="B11" s="128"/>
      <c r="C11" s="129"/>
      <c r="D11" s="202">
        <f t="shared" si="0"/>
        <v>0</v>
      </c>
      <c r="E11" s="130"/>
      <c r="F11" s="323"/>
      <c r="G11" s="125"/>
    </row>
    <row r="12" spans="1:11" ht="18" customHeight="1">
      <c r="A12" s="127"/>
      <c r="B12" s="128"/>
      <c r="C12" s="129"/>
      <c r="D12" s="202">
        <f t="shared" si="0"/>
        <v>0</v>
      </c>
      <c r="E12" s="130"/>
      <c r="F12" s="323"/>
      <c r="G12" s="125"/>
    </row>
    <row r="13" spans="1:11" ht="18" customHeight="1">
      <c r="A13" s="127"/>
      <c r="B13" s="128"/>
      <c r="C13" s="129"/>
      <c r="D13" s="202">
        <f t="shared" si="0"/>
        <v>0</v>
      </c>
      <c r="E13" s="130"/>
      <c r="F13" s="323"/>
      <c r="G13" s="125"/>
    </row>
    <row r="14" spans="1:11" ht="18" customHeight="1">
      <c r="A14" s="127"/>
      <c r="B14" s="128"/>
      <c r="C14" s="129"/>
      <c r="D14" s="202">
        <f t="shared" si="0"/>
        <v>0</v>
      </c>
      <c r="E14" s="130"/>
      <c r="F14" s="323"/>
      <c r="G14" s="125"/>
    </row>
    <row r="15" spans="1:11" ht="18" customHeight="1">
      <c r="A15" s="127"/>
      <c r="B15" s="128"/>
      <c r="C15" s="129"/>
      <c r="D15" s="202">
        <f t="shared" si="0"/>
        <v>0</v>
      </c>
      <c r="E15" s="130"/>
      <c r="F15" s="323"/>
      <c r="G15" s="125"/>
    </row>
    <row r="16" spans="1:11" ht="18" customHeight="1">
      <c r="A16" s="127"/>
      <c r="B16" s="128"/>
      <c r="C16" s="129"/>
      <c r="D16" s="202">
        <f t="shared" si="0"/>
        <v>0</v>
      </c>
      <c r="E16" s="130"/>
      <c r="F16" s="323"/>
      <c r="G16" s="125"/>
    </row>
    <row r="17" spans="1:7" ht="18" customHeight="1">
      <c r="A17" s="127"/>
      <c r="B17" s="128"/>
      <c r="C17" s="129"/>
      <c r="D17" s="202">
        <f t="shared" si="0"/>
        <v>0</v>
      </c>
      <c r="E17" s="130"/>
      <c r="F17" s="323"/>
      <c r="G17" s="125"/>
    </row>
    <row r="18" spans="1:7" ht="18" customHeight="1">
      <c r="A18" s="127"/>
      <c r="B18" s="128"/>
      <c r="C18" s="129"/>
      <c r="D18" s="202">
        <f t="shared" si="0"/>
        <v>0</v>
      </c>
      <c r="E18" s="130"/>
      <c r="F18" s="323"/>
      <c r="G18" s="125"/>
    </row>
    <row r="19" spans="1:7" ht="18" customHeight="1">
      <c r="A19" s="127"/>
      <c r="B19" s="128"/>
      <c r="C19" s="129"/>
      <c r="D19" s="202">
        <f t="shared" si="0"/>
        <v>0</v>
      </c>
      <c r="E19" s="130"/>
      <c r="F19" s="323"/>
      <c r="G19" s="125"/>
    </row>
    <row r="20" spans="1:7" ht="18" customHeight="1">
      <c r="A20" s="127"/>
      <c r="B20" s="128"/>
      <c r="C20" s="129"/>
      <c r="D20" s="202">
        <f t="shared" si="0"/>
        <v>0</v>
      </c>
      <c r="E20" s="130"/>
      <c r="F20" s="323"/>
      <c r="G20" s="125"/>
    </row>
    <row r="21" spans="1:7" ht="18" customHeight="1" thickBot="1">
      <c r="A21" s="133"/>
      <c r="B21" s="128"/>
      <c r="C21" s="129"/>
      <c r="D21" s="202">
        <f t="shared" si="0"/>
        <v>0</v>
      </c>
      <c r="E21" s="130"/>
      <c r="F21" s="323"/>
      <c r="G21" s="125"/>
    </row>
    <row r="22" spans="1:7" ht="18" customHeight="1" thickTop="1">
      <c r="A22" s="144" t="s">
        <v>2050</v>
      </c>
      <c r="B22" s="145">
        <f>B6</f>
        <v>0</v>
      </c>
      <c r="C22" s="154">
        <f>C6</f>
        <v>0</v>
      </c>
      <c r="D22" s="110">
        <f>SUM(B22:C22)</f>
        <v>0</v>
      </c>
      <c r="E22" s="383"/>
      <c r="F22" s="327"/>
      <c r="G22" s="108"/>
    </row>
    <row r="23" spans="1:7">
      <c r="A23" s="204"/>
      <c r="B23" s="205"/>
      <c r="C23" s="205"/>
      <c r="D23" s="204"/>
      <c r="E23" s="204"/>
      <c r="F23" s="329"/>
    </row>
    <row r="24" spans="1:7">
      <c r="A24" s="204"/>
      <c r="B24" s="205"/>
      <c r="C24" s="205"/>
      <c r="D24" s="204"/>
      <c r="E24" s="204"/>
      <c r="F24" s="329"/>
    </row>
    <row r="25" spans="1:7" ht="18.75" customHeight="1">
      <c r="A25" s="315" t="s">
        <v>1922</v>
      </c>
      <c r="B25" s="212"/>
      <c r="C25" s="212"/>
      <c r="D25" s="586" t="s">
        <v>61</v>
      </c>
      <c r="E25" s="586"/>
      <c r="F25" s="586"/>
      <c r="G25" s="107"/>
    </row>
    <row r="26" spans="1:7" ht="22.5" customHeight="1">
      <c r="A26" s="203" t="s">
        <v>2053</v>
      </c>
      <c r="B26" s="137" t="s">
        <v>1979</v>
      </c>
      <c r="C26" s="152" t="s">
        <v>1980</v>
      </c>
      <c r="D26" s="153" t="s">
        <v>2040</v>
      </c>
      <c r="E26" s="140" t="s">
        <v>68</v>
      </c>
      <c r="F26" s="140" t="s">
        <v>1981</v>
      </c>
      <c r="G26" s="123"/>
    </row>
    <row r="27" spans="1:7">
      <c r="A27" s="155" t="s">
        <v>69</v>
      </c>
      <c r="B27" s="150"/>
      <c r="C27" s="151"/>
      <c r="D27" s="124"/>
      <c r="E27" s="353"/>
      <c r="F27" s="322"/>
      <c r="G27" s="125"/>
    </row>
    <row r="28" spans="1:7">
      <c r="A28" s="142" t="s">
        <v>1970</v>
      </c>
      <c r="B28" s="147">
        <f>SUM(B29:B31)</f>
        <v>0</v>
      </c>
      <c r="C28" s="146">
        <f>SUM(C29:C31)</f>
        <v>0</v>
      </c>
      <c r="D28" s="126">
        <f>SUM(B28:C28)</f>
        <v>0</v>
      </c>
      <c r="E28" s="353"/>
      <c r="F28" s="322"/>
      <c r="G28" s="125"/>
    </row>
    <row r="29" spans="1:7" ht="18" customHeight="1">
      <c r="A29" s="127"/>
      <c r="B29" s="128"/>
      <c r="C29" s="129"/>
      <c r="D29" s="202">
        <f t="shared" ref="D29:D35" si="1">SUM(B29:C29)</f>
        <v>0</v>
      </c>
      <c r="E29" s="130"/>
      <c r="F29" s="323"/>
      <c r="G29" s="125"/>
    </row>
    <row r="30" spans="1:7" ht="18" customHeight="1">
      <c r="A30" s="127"/>
      <c r="B30" s="128"/>
      <c r="C30" s="129"/>
      <c r="D30" s="202">
        <f t="shared" si="1"/>
        <v>0</v>
      </c>
      <c r="E30" s="130"/>
      <c r="F30" s="323"/>
      <c r="G30" s="125"/>
    </row>
    <row r="31" spans="1:7" ht="18" customHeight="1">
      <c r="A31" s="127"/>
      <c r="B31" s="128"/>
      <c r="C31" s="129"/>
      <c r="D31" s="202">
        <f t="shared" si="1"/>
        <v>0</v>
      </c>
      <c r="E31" s="130"/>
      <c r="F31" s="323"/>
      <c r="G31" s="125"/>
    </row>
    <row r="32" spans="1:7">
      <c r="A32" s="142" t="s">
        <v>1971</v>
      </c>
      <c r="B32" s="147">
        <f>SUM(B33:B35)</f>
        <v>0</v>
      </c>
      <c r="C32" s="146">
        <f>SUM(C33:C35)</f>
        <v>0</v>
      </c>
      <c r="D32" s="126">
        <f>SUM(B32:C32)</f>
        <v>0</v>
      </c>
      <c r="E32" s="353"/>
      <c r="F32" s="322"/>
      <c r="G32" s="125"/>
    </row>
    <row r="33" spans="1:7" ht="18" customHeight="1">
      <c r="A33" s="127"/>
      <c r="B33" s="128"/>
      <c r="C33" s="129"/>
      <c r="D33" s="202">
        <f t="shared" si="1"/>
        <v>0</v>
      </c>
      <c r="E33" s="130"/>
      <c r="F33" s="323"/>
      <c r="G33" s="125"/>
    </row>
    <row r="34" spans="1:7" ht="18" customHeight="1">
      <c r="A34" s="127"/>
      <c r="B34" s="128"/>
      <c r="C34" s="129"/>
      <c r="D34" s="202">
        <f t="shared" si="1"/>
        <v>0</v>
      </c>
      <c r="E34" s="130"/>
      <c r="F34" s="323"/>
      <c r="G34" s="125"/>
    </row>
    <row r="35" spans="1:7" ht="18" customHeight="1">
      <c r="A35" s="131"/>
      <c r="B35" s="128"/>
      <c r="C35" s="129"/>
      <c r="D35" s="202">
        <f t="shared" si="1"/>
        <v>0</v>
      </c>
      <c r="E35" s="130"/>
      <c r="F35" s="323"/>
      <c r="G35" s="125"/>
    </row>
    <row r="36" spans="1:7">
      <c r="A36" s="143" t="s">
        <v>1920</v>
      </c>
      <c r="B36" s="148"/>
      <c r="C36" s="149"/>
      <c r="D36" s="132"/>
      <c r="E36" s="382"/>
      <c r="F36" s="324"/>
      <c r="G36" s="125"/>
    </row>
    <row r="37" spans="1:7">
      <c r="A37" s="142" t="s">
        <v>1972</v>
      </c>
      <c r="B37" s="147">
        <f>SUM(B38:B40)</f>
        <v>0</v>
      </c>
      <c r="C37" s="146">
        <f>SUM(C38:C40)</f>
        <v>0</v>
      </c>
      <c r="D37" s="126">
        <f t="shared" ref="D37:D44" si="2">SUM(B37:C37)</f>
        <v>0</v>
      </c>
      <c r="E37" s="353"/>
      <c r="F37" s="322"/>
      <c r="G37" s="125"/>
    </row>
    <row r="38" spans="1:7" ht="18" customHeight="1">
      <c r="A38" s="127"/>
      <c r="B38" s="128"/>
      <c r="C38" s="129"/>
      <c r="D38" s="202">
        <f t="shared" si="2"/>
        <v>0</v>
      </c>
      <c r="E38" s="130"/>
      <c r="F38" s="323"/>
      <c r="G38" s="125"/>
    </row>
    <row r="39" spans="1:7" ht="18" customHeight="1">
      <c r="A39" s="127"/>
      <c r="B39" s="128"/>
      <c r="C39" s="129"/>
      <c r="D39" s="202">
        <f t="shared" si="2"/>
        <v>0</v>
      </c>
      <c r="E39" s="130"/>
      <c r="F39" s="323"/>
      <c r="G39" s="125"/>
    </row>
    <row r="40" spans="1:7" ht="18" customHeight="1">
      <c r="A40" s="127"/>
      <c r="B40" s="128"/>
      <c r="C40" s="129"/>
      <c r="D40" s="202">
        <f t="shared" si="2"/>
        <v>0</v>
      </c>
      <c r="E40" s="130"/>
      <c r="F40" s="323"/>
      <c r="G40" s="125"/>
    </row>
    <row r="41" spans="1:7" collapsed="1">
      <c r="A41" s="142" t="s">
        <v>1973</v>
      </c>
      <c r="B41" s="147">
        <f>SUM(B42:B44)</f>
        <v>0</v>
      </c>
      <c r="C41" s="146">
        <f>SUM(C42:C44)</f>
        <v>0</v>
      </c>
      <c r="D41" s="126">
        <f t="shared" si="2"/>
        <v>0</v>
      </c>
      <c r="E41" s="353"/>
      <c r="F41" s="322"/>
      <c r="G41" s="125"/>
    </row>
    <row r="42" spans="1:7" ht="18" customHeight="1">
      <c r="A42" s="127"/>
      <c r="B42" s="128"/>
      <c r="C42" s="129"/>
      <c r="D42" s="202">
        <f t="shared" si="2"/>
        <v>0</v>
      </c>
      <c r="E42" s="130"/>
      <c r="F42" s="323"/>
      <c r="G42" s="125"/>
    </row>
    <row r="43" spans="1:7" ht="18" customHeight="1">
      <c r="A43" s="127"/>
      <c r="B43" s="128"/>
      <c r="C43" s="129"/>
      <c r="D43" s="202">
        <f t="shared" si="2"/>
        <v>0</v>
      </c>
      <c r="E43" s="130"/>
      <c r="F43" s="323"/>
      <c r="G43" s="125"/>
    </row>
    <row r="44" spans="1:7" ht="18" customHeight="1">
      <c r="A44" s="131"/>
      <c r="B44" s="128"/>
      <c r="C44" s="129"/>
      <c r="D44" s="202">
        <f t="shared" si="2"/>
        <v>0</v>
      </c>
      <c r="E44" s="130"/>
      <c r="F44" s="325"/>
      <c r="G44" s="125"/>
    </row>
    <row r="45" spans="1:7">
      <c r="A45" s="143" t="s">
        <v>75</v>
      </c>
      <c r="B45" s="148">
        <f>SUM(B46:B48)</f>
        <v>0</v>
      </c>
      <c r="C45" s="149">
        <f>SUM(C46:C48)</f>
        <v>0</v>
      </c>
      <c r="D45" s="132">
        <f>SUM(B45:C45)</f>
        <v>0</v>
      </c>
      <c r="E45" s="382"/>
      <c r="F45" s="322"/>
      <c r="G45" s="125"/>
    </row>
    <row r="46" spans="1:7" ht="18" customHeight="1">
      <c r="A46" s="127"/>
      <c r="B46" s="128"/>
      <c r="C46" s="129"/>
      <c r="D46" s="202">
        <f>SUM(B46:C46)</f>
        <v>0</v>
      </c>
      <c r="E46" s="130"/>
      <c r="F46" s="323"/>
      <c r="G46" s="125"/>
    </row>
    <row r="47" spans="1:7" ht="18" customHeight="1">
      <c r="A47" s="127"/>
      <c r="B47" s="128"/>
      <c r="C47" s="129"/>
      <c r="D47" s="202">
        <f t="shared" ref="D47:D68" si="3">SUM(B47:C47)</f>
        <v>0</v>
      </c>
      <c r="E47" s="130"/>
      <c r="F47" s="323"/>
      <c r="G47" s="125"/>
    </row>
    <row r="48" spans="1:7" ht="18" customHeight="1">
      <c r="A48" s="127"/>
      <c r="B48" s="128"/>
      <c r="C48" s="129"/>
      <c r="D48" s="202">
        <f t="shared" si="3"/>
        <v>0</v>
      </c>
      <c r="E48" s="130"/>
      <c r="F48" s="323"/>
      <c r="G48" s="125"/>
    </row>
    <row r="49" spans="1:7">
      <c r="A49" s="143" t="s">
        <v>76</v>
      </c>
      <c r="B49" s="148"/>
      <c r="C49" s="149"/>
      <c r="D49" s="132"/>
      <c r="E49" s="382"/>
      <c r="F49" s="324"/>
      <c r="G49" s="125"/>
    </row>
    <row r="50" spans="1:7">
      <c r="A50" s="142" t="s">
        <v>1974</v>
      </c>
      <c r="B50" s="147">
        <f>SUM(B51:B53)</f>
        <v>0</v>
      </c>
      <c r="C50" s="146">
        <f>SUM(C51:C53)</f>
        <v>0</v>
      </c>
      <c r="D50" s="126">
        <f t="shared" si="3"/>
        <v>0</v>
      </c>
      <c r="E50" s="353"/>
      <c r="F50" s="322"/>
      <c r="G50" s="125"/>
    </row>
    <row r="51" spans="1:7" ht="18" customHeight="1">
      <c r="A51" s="127"/>
      <c r="B51" s="128"/>
      <c r="C51" s="129"/>
      <c r="D51" s="202">
        <f t="shared" si="3"/>
        <v>0</v>
      </c>
      <c r="E51" s="130"/>
      <c r="F51" s="323"/>
      <c r="G51" s="125"/>
    </row>
    <row r="52" spans="1:7" ht="18" customHeight="1">
      <c r="A52" s="127"/>
      <c r="B52" s="128"/>
      <c r="C52" s="129"/>
      <c r="D52" s="202">
        <f t="shared" si="3"/>
        <v>0</v>
      </c>
      <c r="E52" s="130"/>
      <c r="F52" s="323"/>
      <c r="G52" s="125"/>
    </row>
    <row r="53" spans="1:7" ht="18" customHeight="1">
      <c r="A53" s="127"/>
      <c r="B53" s="128"/>
      <c r="C53" s="129"/>
      <c r="D53" s="202">
        <f t="shared" si="3"/>
        <v>0</v>
      </c>
      <c r="E53" s="130"/>
      <c r="F53" s="323"/>
      <c r="G53" s="125"/>
    </row>
    <row r="54" spans="1:7">
      <c r="A54" s="142" t="s">
        <v>1975</v>
      </c>
      <c r="B54" s="147">
        <f>SUM(B55:B57)</f>
        <v>0</v>
      </c>
      <c r="C54" s="146">
        <f>SUM(C55:C57)</f>
        <v>0</v>
      </c>
      <c r="D54" s="126">
        <f t="shared" si="3"/>
        <v>0</v>
      </c>
      <c r="E54" s="353"/>
      <c r="F54" s="322"/>
      <c r="G54" s="125"/>
    </row>
    <row r="55" spans="1:7" ht="18" customHeight="1">
      <c r="A55" s="127"/>
      <c r="B55" s="128"/>
      <c r="C55" s="129"/>
      <c r="D55" s="202">
        <f t="shared" si="3"/>
        <v>0</v>
      </c>
      <c r="E55" s="130"/>
      <c r="F55" s="323"/>
      <c r="G55" s="125"/>
    </row>
    <row r="56" spans="1:7" ht="18" customHeight="1">
      <c r="A56" s="127"/>
      <c r="B56" s="128"/>
      <c r="C56" s="129"/>
      <c r="D56" s="202">
        <f t="shared" si="3"/>
        <v>0</v>
      </c>
      <c r="E56" s="130"/>
      <c r="F56" s="323"/>
      <c r="G56" s="125"/>
    </row>
    <row r="57" spans="1:7">
      <c r="A57" s="127"/>
      <c r="B57" s="128"/>
      <c r="C57" s="129"/>
      <c r="D57" s="202">
        <f t="shared" si="3"/>
        <v>0</v>
      </c>
      <c r="E57" s="130"/>
      <c r="F57" s="323"/>
      <c r="G57" s="125"/>
    </row>
    <row r="58" spans="1:7">
      <c r="A58" s="142" t="s">
        <v>1976</v>
      </c>
      <c r="B58" s="147">
        <f>SUM(B59:B61)</f>
        <v>0</v>
      </c>
      <c r="C58" s="146">
        <f>SUM(C59:C61)</f>
        <v>0</v>
      </c>
      <c r="D58" s="126">
        <f t="shared" si="3"/>
        <v>0</v>
      </c>
      <c r="E58" s="353"/>
      <c r="F58" s="322"/>
      <c r="G58" s="125"/>
    </row>
    <row r="59" spans="1:7" ht="18" customHeight="1">
      <c r="A59" s="127"/>
      <c r="B59" s="128"/>
      <c r="C59" s="129"/>
      <c r="D59" s="202">
        <f t="shared" si="3"/>
        <v>0</v>
      </c>
      <c r="E59" s="130"/>
      <c r="F59" s="323"/>
      <c r="G59" s="125"/>
    </row>
    <row r="60" spans="1:7" ht="18" customHeight="1">
      <c r="A60" s="127"/>
      <c r="B60" s="128"/>
      <c r="C60" s="129"/>
      <c r="D60" s="202">
        <f t="shared" si="3"/>
        <v>0</v>
      </c>
      <c r="E60" s="130"/>
      <c r="F60" s="323"/>
      <c r="G60" s="125"/>
    </row>
    <row r="61" spans="1:7" ht="18" customHeight="1">
      <c r="A61" s="127"/>
      <c r="B61" s="128"/>
      <c r="C61" s="129"/>
      <c r="D61" s="202">
        <f t="shared" si="3"/>
        <v>0</v>
      </c>
      <c r="E61" s="130"/>
      <c r="F61" s="323"/>
      <c r="G61" s="125"/>
    </row>
    <row r="62" spans="1:7">
      <c r="A62" s="142" t="s">
        <v>1977</v>
      </c>
      <c r="B62" s="147">
        <f>SUM(B63:B65)</f>
        <v>0</v>
      </c>
      <c r="C62" s="146">
        <f>SUM(C63:C65)</f>
        <v>0</v>
      </c>
      <c r="D62" s="126">
        <f t="shared" si="3"/>
        <v>0</v>
      </c>
      <c r="E62" s="353"/>
      <c r="F62" s="322"/>
      <c r="G62" s="125"/>
    </row>
    <row r="63" spans="1:7" ht="18" customHeight="1">
      <c r="A63" s="127"/>
      <c r="B63" s="128"/>
      <c r="C63" s="129"/>
      <c r="D63" s="202">
        <f t="shared" si="3"/>
        <v>0</v>
      </c>
      <c r="E63" s="130"/>
      <c r="F63" s="323"/>
      <c r="G63" s="125"/>
    </row>
    <row r="64" spans="1:7" ht="18" customHeight="1">
      <c r="A64" s="127"/>
      <c r="B64" s="128"/>
      <c r="C64" s="129"/>
      <c r="D64" s="202">
        <f t="shared" si="3"/>
        <v>0</v>
      </c>
      <c r="E64" s="130"/>
      <c r="F64" s="323"/>
      <c r="G64" s="125"/>
    </row>
    <row r="65" spans="1:7" ht="18" customHeight="1">
      <c r="A65" s="127"/>
      <c r="B65" s="128"/>
      <c r="C65" s="129"/>
      <c r="D65" s="202">
        <f t="shared" si="3"/>
        <v>0</v>
      </c>
      <c r="E65" s="130"/>
      <c r="F65" s="323"/>
      <c r="G65" s="125"/>
    </row>
    <row r="66" spans="1:7">
      <c r="A66" s="142" t="s">
        <v>1978</v>
      </c>
      <c r="B66" s="147">
        <f>SUM(B67:B69)</f>
        <v>0</v>
      </c>
      <c r="C66" s="146">
        <f>SUM(C67:C69)</f>
        <v>0</v>
      </c>
      <c r="D66" s="126">
        <f t="shared" si="3"/>
        <v>0</v>
      </c>
      <c r="E66" s="353"/>
      <c r="F66" s="322"/>
      <c r="G66" s="125"/>
    </row>
    <row r="67" spans="1:7" ht="18" customHeight="1">
      <c r="A67" s="127"/>
      <c r="B67" s="128"/>
      <c r="C67" s="129"/>
      <c r="D67" s="202">
        <f t="shared" si="3"/>
        <v>0</v>
      </c>
      <c r="E67" s="130"/>
      <c r="F67" s="323"/>
      <c r="G67" s="125"/>
    </row>
    <row r="68" spans="1:7" ht="18" customHeight="1">
      <c r="A68" s="127"/>
      <c r="B68" s="128"/>
      <c r="C68" s="129"/>
      <c r="D68" s="202">
        <f t="shared" si="3"/>
        <v>0</v>
      </c>
      <c r="E68" s="130"/>
      <c r="F68" s="323"/>
      <c r="G68" s="125"/>
    </row>
    <row r="69" spans="1:7" ht="18" customHeight="1" thickBot="1">
      <c r="A69" s="133"/>
      <c r="B69" s="128"/>
      <c r="C69" s="129"/>
      <c r="D69" s="202">
        <f>SUM(B69:C69)</f>
        <v>0</v>
      </c>
      <c r="E69" s="130"/>
      <c r="F69" s="323"/>
      <c r="G69" s="125"/>
    </row>
    <row r="70" spans="1:7" ht="18.75" customHeight="1" thickTop="1">
      <c r="A70" s="144" t="s">
        <v>2051</v>
      </c>
      <c r="B70" s="145">
        <f>SUM(B28,B32,B37,B41,B45,B50,B54,B58,B62,B66)</f>
        <v>0</v>
      </c>
      <c r="C70" s="154">
        <f>SUM(C28,C32,C37,C41,C45,C50,C54,C58,C62,C66)</f>
        <v>0</v>
      </c>
      <c r="D70" s="110">
        <f>SUM(B70:C70)</f>
        <v>0</v>
      </c>
      <c r="E70" s="383"/>
      <c r="F70" s="327"/>
      <c r="G70" s="108"/>
    </row>
  </sheetData>
  <sheetProtection algorithmName="SHA-512" hashValue="8LorRrjbAOKLhPrK3wE5hNW3f3F+DcHWjoKtDnjrDqq9A+nB2Ip4uoSbe0cklDRbvl1u15KRJEAga1BkRlEwzQ==" saltValue="x/7AORsAT5fs5AJVIQpAWA==" spinCount="100000" sheet="1" objects="1" formatCells="0" formatColumns="0" formatRows="0" insertRows="0"/>
  <mergeCells count="4">
    <mergeCell ref="D25:F25"/>
    <mergeCell ref="A2:F2"/>
    <mergeCell ref="D3:F3"/>
    <mergeCell ref="A4:F4"/>
  </mergeCells>
  <phoneticPr fontId="5"/>
  <conditionalFormatting sqref="E7:E21 E29:E31 E33:E35 E38:E40 E42:E44 E46:E48 E51:E53 E55:E57 E59:E61 E63:E65 E67:E69">
    <cfRule type="notContainsBlanks" dxfId="11" priority="1">
      <formula>LEN(TRIM(E7))&gt;0</formula>
    </cfRule>
    <cfRule type="expression" dxfId="10" priority="2">
      <formula>OR($B7&lt;&gt;"",$C7&lt;&gt;"")</formula>
    </cfRule>
  </conditionalFormatting>
  <printOptions horizontalCentered="1"/>
  <pageMargins left="0.59055118110236227" right="0.59055118110236227" top="0.59055118110236227" bottom="0.59055118110236227" header="0.51181102362204722" footer="0.51181102362204722"/>
  <pageSetup paperSize="9" scale="83" firstPageNumber="21" fitToHeight="0" orientation="portrait" cellComments="asDisplayed" r:id="rId1"/>
  <headerFooter alignWithMargins="0"/>
  <rowBreaks count="1" manualBreakCount="1">
    <brk id="23" max="8"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5DD9D-1AF1-47C0-A655-61683AFBC652}">
  <sheetPr codeName="Sheet17">
    <outlinePr summaryBelow="0" summaryRight="0"/>
    <pageSetUpPr fitToPage="1"/>
  </sheetPr>
  <dimension ref="A1:K70"/>
  <sheetViews>
    <sheetView showZeros="0" view="pageBreakPreview" zoomScaleNormal="115" zoomScaleSheetLayoutView="100" zoomScalePageLayoutView="85" workbookViewId="0"/>
  </sheetViews>
  <sheetFormatPr defaultColWidth="9.90625" defaultRowHeight="15"/>
  <cols>
    <col min="1" max="1" width="30.6328125" style="26" customWidth="1"/>
    <col min="2" max="3" width="13.08984375" style="27" customWidth="1"/>
    <col min="4" max="4" width="13.08984375" style="26" customWidth="1"/>
    <col min="5" max="5" width="20.6328125" style="26" customWidth="1"/>
    <col min="6" max="6" width="20.6328125" style="330" customWidth="1"/>
    <col min="7" max="7" width="19.90625" style="42" customWidth="1"/>
    <col min="8" max="9" width="9.90625" style="26"/>
    <col min="10" max="11" width="11" style="26" customWidth="1"/>
    <col min="12" max="16384" width="9.90625" style="26"/>
  </cols>
  <sheetData>
    <row r="1" spans="1:11" s="333" customFormat="1" ht="17.25" customHeight="1">
      <c r="A1" s="344"/>
      <c r="B1" s="345"/>
      <c r="C1" s="345"/>
      <c r="D1" s="344"/>
      <c r="E1" s="344"/>
      <c r="F1" s="326" t="s">
        <v>1858</v>
      </c>
      <c r="G1" s="346"/>
    </row>
    <row r="2" spans="1:11" ht="23.25" customHeight="1">
      <c r="A2" s="577" t="s">
        <v>2043</v>
      </c>
      <c r="B2" s="578"/>
      <c r="C2" s="578"/>
      <c r="D2" s="578"/>
      <c r="E2" s="578"/>
      <c r="F2" s="579"/>
      <c r="G2" s="109"/>
    </row>
    <row r="3" spans="1:11" ht="18" customHeight="1">
      <c r="A3" s="206" t="s">
        <v>1923</v>
      </c>
      <c r="B3" s="207"/>
      <c r="C3" s="207"/>
      <c r="D3" s="580" t="s">
        <v>61</v>
      </c>
      <c r="E3" s="580"/>
      <c r="F3" s="581"/>
      <c r="G3" s="107"/>
    </row>
    <row r="4" spans="1:11">
      <c r="A4" s="582" t="s">
        <v>2042</v>
      </c>
      <c r="B4" s="583"/>
      <c r="C4" s="583"/>
      <c r="D4" s="583"/>
      <c r="E4" s="583"/>
      <c r="F4" s="584"/>
      <c r="G4" s="134"/>
      <c r="I4" s="186"/>
      <c r="J4" s="187"/>
      <c r="K4" s="188"/>
    </row>
    <row r="5" spans="1:11" ht="22.5" customHeight="1">
      <c r="A5" s="136" t="s">
        <v>2048</v>
      </c>
      <c r="B5" s="137" t="s">
        <v>1979</v>
      </c>
      <c r="C5" s="152" t="s">
        <v>1980</v>
      </c>
      <c r="D5" s="153" t="s">
        <v>2040</v>
      </c>
      <c r="E5" s="140" t="s">
        <v>68</v>
      </c>
      <c r="F5" s="140" t="s">
        <v>1981</v>
      </c>
      <c r="G5" s="123"/>
    </row>
    <row r="6" spans="1:11" ht="15.75" customHeight="1">
      <c r="A6" s="142" t="s">
        <v>1919</v>
      </c>
      <c r="B6" s="147">
        <f>SUM(B7:B21)</f>
        <v>0</v>
      </c>
      <c r="C6" s="146">
        <f>SUM(C7:C21)</f>
        <v>0</v>
      </c>
      <c r="D6" s="126">
        <f>SUM(B6:C6)</f>
        <v>0</v>
      </c>
      <c r="E6" s="353"/>
      <c r="F6" s="322"/>
      <c r="G6" s="125"/>
    </row>
    <row r="7" spans="1:11" ht="18" customHeight="1">
      <c r="A7" s="127"/>
      <c r="B7" s="128"/>
      <c r="C7" s="129"/>
      <c r="D7" s="202">
        <f>SUM(B7:C7)</f>
        <v>0</v>
      </c>
      <c r="E7" s="130"/>
      <c r="F7" s="323"/>
      <c r="G7" s="125"/>
    </row>
    <row r="8" spans="1:11" ht="18" customHeight="1">
      <c r="A8" s="127"/>
      <c r="B8" s="128"/>
      <c r="C8" s="129"/>
      <c r="D8" s="202">
        <f t="shared" ref="D8:D21" si="0">SUM(B8:C8)</f>
        <v>0</v>
      </c>
      <c r="E8" s="130"/>
      <c r="F8" s="323"/>
      <c r="G8" s="125"/>
    </row>
    <row r="9" spans="1:11" ht="18" customHeight="1">
      <c r="A9" s="127"/>
      <c r="B9" s="128"/>
      <c r="C9" s="129"/>
      <c r="D9" s="202">
        <f t="shared" si="0"/>
        <v>0</v>
      </c>
      <c r="E9" s="130"/>
      <c r="F9" s="323"/>
      <c r="G9" s="125"/>
    </row>
    <row r="10" spans="1:11" ht="18" customHeight="1">
      <c r="A10" s="127"/>
      <c r="B10" s="128"/>
      <c r="C10" s="129"/>
      <c r="D10" s="202">
        <f t="shared" si="0"/>
        <v>0</v>
      </c>
      <c r="E10" s="130"/>
      <c r="F10" s="323"/>
      <c r="G10" s="125"/>
    </row>
    <row r="11" spans="1:11" ht="18" customHeight="1">
      <c r="A11" s="127"/>
      <c r="B11" s="128"/>
      <c r="C11" s="129"/>
      <c r="D11" s="202">
        <f t="shared" si="0"/>
        <v>0</v>
      </c>
      <c r="E11" s="130"/>
      <c r="F11" s="323"/>
      <c r="G11" s="125"/>
    </row>
    <row r="12" spans="1:11" ht="18" customHeight="1">
      <c r="A12" s="127"/>
      <c r="B12" s="128"/>
      <c r="C12" s="129"/>
      <c r="D12" s="202">
        <f t="shared" si="0"/>
        <v>0</v>
      </c>
      <c r="E12" s="130"/>
      <c r="F12" s="323"/>
      <c r="G12" s="125"/>
    </row>
    <row r="13" spans="1:11" ht="18" customHeight="1">
      <c r="A13" s="127"/>
      <c r="B13" s="128"/>
      <c r="C13" s="129"/>
      <c r="D13" s="202">
        <f t="shared" si="0"/>
        <v>0</v>
      </c>
      <c r="E13" s="130"/>
      <c r="F13" s="323"/>
      <c r="G13" s="125"/>
    </row>
    <row r="14" spans="1:11" ht="18" customHeight="1">
      <c r="A14" s="127"/>
      <c r="B14" s="128"/>
      <c r="C14" s="129"/>
      <c r="D14" s="202">
        <f t="shared" si="0"/>
        <v>0</v>
      </c>
      <c r="E14" s="130"/>
      <c r="F14" s="323"/>
      <c r="G14" s="125"/>
    </row>
    <row r="15" spans="1:11" ht="18" customHeight="1">
      <c r="A15" s="127"/>
      <c r="B15" s="128"/>
      <c r="C15" s="129"/>
      <c r="D15" s="202">
        <f t="shared" si="0"/>
        <v>0</v>
      </c>
      <c r="E15" s="130"/>
      <c r="F15" s="323"/>
      <c r="G15" s="125"/>
    </row>
    <row r="16" spans="1:11" ht="18" customHeight="1">
      <c r="A16" s="127"/>
      <c r="B16" s="128"/>
      <c r="C16" s="129"/>
      <c r="D16" s="202">
        <f t="shared" si="0"/>
        <v>0</v>
      </c>
      <c r="E16" s="130"/>
      <c r="F16" s="323"/>
      <c r="G16" s="125"/>
    </row>
    <row r="17" spans="1:7" ht="18" customHeight="1">
      <c r="A17" s="127"/>
      <c r="B17" s="128"/>
      <c r="C17" s="129"/>
      <c r="D17" s="202">
        <f t="shared" si="0"/>
        <v>0</v>
      </c>
      <c r="E17" s="130"/>
      <c r="F17" s="323"/>
      <c r="G17" s="125"/>
    </row>
    <row r="18" spans="1:7" ht="18" customHeight="1">
      <c r="A18" s="127"/>
      <c r="B18" s="128"/>
      <c r="C18" s="129"/>
      <c r="D18" s="202">
        <f t="shared" si="0"/>
        <v>0</v>
      </c>
      <c r="E18" s="130"/>
      <c r="F18" s="323"/>
      <c r="G18" s="125"/>
    </row>
    <row r="19" spans="1:7" ht="18" customHeight="1">
      <c r="A19" s="127"/>
      <c r="B19" s="128"/>
      <c r="C19" s="129"/>
      <c r="D19" s="202">
        <f t="shared" si="0"/>
        <v>0</v>
      </c>
      <c r="E19" s="130"/>
      <c r="F19" s="323"/>
      <c r="G19" s="125"/>
    </row>
    <row r="20" spans="1:7" ht="18" customHeight="1">
      <c r="A20" s="127"/>
      <c r="B20" s="128"/>
      <c r="C20" s="129"/>
      <c r="D20" s="202">
        <f t="shared" si="0"/>
        <v>0</v>
      </c>
      <c r="E20" s="130"/>
      <c r="F20" s="323"/>
      <c r="G20" s="125"/>
    </row>
    <row r="21" spans="1:7" ht="18" customHeight="1" thickBot="1">
      <c r="A21" s="133"/>
      <c r="B21" s="128"/>
      <c r="C21" s="129"/>
      <c r="D21" s="202">
        <f t="shared" si="0"/>
        <v>0</v>
      </c>
      <c r="E21" s="130"/>
      <c r="F21" s="323"/>
      <c r="G21" s="125"/>
    </row>
    <row r="22" spans="1:7" ht="18" customHeight="1" thickTop="1">
      <c r="A22" s="144" t="s">
        <v>2050</v>
      </c>
      <c r="B22" s="145">
        <f>B6</f>
        <v>0</v>
      </c>
      <c r="C22" s="154">
        <f>C6</f>
        <v>0</v>
      </c>
      <c r="D22" s="110">
        <f>SUM(B22:C22)</f>
        <v>0</v>
      </c>
      <c r="E22" s="383"/>
      <c r="F22" s="327"/>
      <c r="G22" s="108"/>
    </row>
    <row r="23" spans="1:7">
      <c r="A23" s="204"/>
      <c r="B23" s="205"/>
      <c r="C23" s="205"/>
      <c r="D23" s="204"/>
      <c r="E23" s="204"/>
      <c r="F23" s="329"/>
    </row>
    <row r="24" spans="1:7">
      <c r="A24" s="204"/>
      <c r="B24" s="205"/>
      <c r="C24" s="205"/>
      <c r="D24" s="204"/>
      <c r="E24" s="204"/>
      <c r="F24" s="329"/>
    </row>
    <row r="25" spans="1:7" ht="18.75" customHeight="1">
      <c r="A25" s="315" t="s">
        <v>1923</v>
      </c>
      <c r="B25" s="212"/>
      <c r="C25" s="212"/>
      <c r="D25" s="586" t="s">
        <v>61</v>
      </c>
      <c r="E25" s="586"/>
      <c r="F25" s="586"/>
      <c r="G25" s="107"/>
    </row>
    <row r="26" spans="1:7" ht="22.5" customHeight="1">
      <c r="A26" s="203" t="s">
        <v>2053</v>
      </c>
      <c r="B26" s="137" t="s">
        <v>1979</v>
      </c>
      <c r="C26" s="152" t="s">
        <v>1980</v>
      </c>
      <c r="D26" s="153" t="s">
        <v>2040</v>
      </c>
      <c r="E26" s="140" t="s">
        <v>68</v>
      </c>
      <c r="F26" s="140" t="s">
        <v>1981</v>
      </c>
      <c r="G26" s="123"/>
    </row>
    <row r="27" spans="1:7">
      <c r="A27" s="155" t="s">
        <v>69</v>
      </c>
      <c r="B27" s="150"/>
      <c r="C27" s="151"/>
      <c r="D27" s="124"/>
      <c r="E27" s="353"/>
      <c r="F27" s="322"/>
      <c r="G27" s="125"/>
    </row>
    <row r="28" spans="1:7">
      <c r="A28" s="142" t="s">
        <v>1970</v>
      </c>
      <c r="B28" s="147">
        <f>SUM(B29:B31)</f>
        <v>0</v>
      </c>
      <c r="C28" s="146">
        <f>SUM(C29:C31)</f>
        <v>0</v>
      </c>
      <c r="D28" s="126">
        <f>SUM(B28:C28)</f>
        <v>0</v>
      </c>
      <c r="E28" s="353"/>
      <c r="F28" s="322"/>
      <c r="G28" s="125"/>
    </row>
    <row r="29" spans="1:7" ht="18" customHeight="1">
      <c r="A29" s="127"/>
      <c r="B29" s="128"/>
      <c r="C29" s="129"/>
      <c r="D29" s="202">
        <f t="shared" ref="D29:D35" si="1">SUM(B29:C29)</f>
        <v>0</v>
      </c>
      <c r="E29" s="130"/>
      <c r="F29" s="323"/>
      <c r="G29" s="125"/>
    </row>
    <row r="30" spans="1:7" ht="18" customHeight="1">
      <c r="A30" s="127"/>
      <c r="B30" s="128"/>
      <c r="C30" s="129"/>
      <c r="D30" s="202">
        <f t="shared" si="1"/>
        <v>0</v>
      </c>
      <c r="E30" s="130"/>
      <c r="F30" s="323"/>
      <c r="G30" s="125"/>
    </row>
    <row r="31" spans="1:7" ht="18" customHeight="1">
      <c r="A31" s="127"/>
      <c r="B31" s="128"/>
      <c r="C31" s="129"/>
      <c r="D31" s="202">
        <f t="shared" si="1"/>
        <v>0</v>
      </c>
      <c r="E31" s="130"/>
      <c r="F31" s="323"/>
      <c r="G31" s="125"/>
    </row>
    <row r="32" spans="1:7">
      <c r="A32" s="142" t="s">
        <v>1971</v>
      </c>
      <c r="B32" s="147">
        <f>SUM(B33:B35)</f>
        <v>0</v>
      </c>
      <c r="C32" s="146">
        <f>SUM(C33:C35)</f>
        <v>0</v>
      </c>
      <c r="D32" s="126">
        <f>SUM(B32:C32)</f>
        <v>0</v>
      </c>
      <c r="E32" s="353"/>
      <c r="F32" s="322"/>
      <c r="G32" s="125"/>
    </row>
    <row r="33" spans="1:7" ht="18" customHeight="1">
      <c r="A33" s="127"/>
      <c r="B33" s="128"/>
      <c r="C33" s="129"/>
      <c r="D33" s="202">
        <f t="shared" si="1"/>
        <v>0</v>
      </c>
      <c r="E33" s="130"/>
      <c r="F33" s="323"/>
      <c r="G33" s="125"/>
    </row>
    <row r="34" spans="1:7" ht="18" customHeight="1">
      <c r="A34" s="127"/>
      <c r="B34" s="128"/>
      <c r="C34" s="129"/>
      <c r="D34" s="202">
        <f t="shared" si="1"/>
        <v>0</v>
      </c>
      <c r="E34" s="130"/>
      <c r="F34" s="323"/>
      <c r="G34" s="125"/>
    </row>
    <row r="35" spans="1:7" ht="18" customHeight="1">
      <c r="A35" s="131"/>
      <c r="B35" s="128"/>
      <c r="C35" s="129"/>
      <c r="D35" s="202">
        <f t="shared" si="1"/>
        <v>0</v>
      </c>
      <c r="E35" s="130"/>
      <c r="F35" s="323"/>
      <c r="G35" s="125"/>
    </row>
    <row r="36" spans="1:7">
      <c r="A36" s="143" t="s">
        <v>1920</v>
      </c>
      <c r="B36" s="148"/>
      <c r="C36" s="149"/>
      <c r="D36" s="132"/>
      <c r="E36" s="382"/>
      <c r="F36" s="324"/>
      <c r="G36" s="125"/>
    </row>
    <row r="37" spans="1:7">
      <c r="A37" s="142" t="s">
        <v>1972</v>
      </c>
      <c r="B37" s="147">
        <f>SUM(B38:B40)</f>
        <v>0</v>
      </c>
      <c r="C37" s="146">
        <f>SUM(C38:C40)</f>
        <v>0</v>
      </c>
      <c r="D37" s="126">
        <f t="shared" ref="D37:D44" si="2">SUM(B37:C37)</f>
        <v>0</v>
      </c>
      <c r="E37" s="353"/>
      <c r="F37" s="322"/>
      <c r="G37" s="125"/>
    </row>
    <row r="38" spans="1:7" ht="18" customHeight="1">
      <c r="A38" s="127"/>
      <c r="B38" s="128"/>
      <c r="C38" s="129"/>
      <c r="D38" s="202">
        <f t="shared" si="2"/>
        <v>0</v>
      </c>
      <c r="E38" s="130"/>
      <c r="F38" s="323"/>
      <c r="G38" s="125"/>
    </row>
    <row r="39" spans="1:7" ht="18" customHeight="1">
      <c r="A39" s="127"/>
      <c r="B39" s="128"/>
      <c r="C39" s="129"/>
      <c r="D39" s="202">
        <f t="shared" si="2"/>
        <v>0</v>
      </c>
      <c r="E39" s="130"/>
      <c r="F39" s="323"/>
      <c r="G39" s="125"/>
    </row>
    <row r="40" spans="1:7" ht="18" customHeight="1">
      <c r="A40" s="127"/>
      <c r="B40" s="128"/>
      <c r="C40" s="129"/>
      <c r="D40" s="202">
        <f t="shared" si="2"/>
        <v>0</v>
      </c>
      <c r="E40" s="130"/>
      <c r="F40" s="323"/>
      <c r="G40" s="125"/>
    </row>
    <row r="41" spans="1:7" collapsed="1">
      <c r="A41" s="142" t="s">
        <v>1973</v>
      </c>
      <c r="B41" s="147">
        <f>SUM(B42:B44)</f>
        <v>0</v>
      </c>
      <c r="C41" s="146">
        <f>SUM(C42:C44)</f>
        <v>0</v>
      </c>
      <c r="D41" s="126">
        <f t="shared" si="2"/>
        <v>0</v>
      </c>
      <c r="E41" s="353"/>
      <c r="F41" s="322"/>
      <c r="G41" s="125"/>
    </row>
    <row r="42" spans="1:7" ht="18" customHeight="1">
      <c r="A42" s="127"/>
      <c r="B42" s="128"/>
      <c r="C42" s="129"/>
      <c r="D42" s="202">
        <f t="shared" si="2"/>
        <v>0</v>
      </c>
      <c r="E42" s="130"/>
      <c r="F42" s="323"/>
      <c r="G42" s="125"/>
    </row>
    <row r="43" spans="1:7" ht="18" customHeight="1">
      <c r="A43" s="127"/>
      <c r="B43" s="128"/>
      <c r="C43" s="129"/>
      <c r="D43" s="202">
        <f t="shared" si="2"/>
        <v>0</v>
      </c>
      <c r="E43" s="130"/>
      <c r="F43" s="323"/>
      <c r="G43" s="125"/>
    </row>
    <row r="44" spans="1:7" ht="18" customHeight="1">
      <c r="A44" s="131"/>
      <c r="B44" s="128"/>
      <c r="C44" s="129"/>
      <c r="D44" s="202">
        <f t="shared" si="2"/>
        <v>0</v>
      </c>
      <c r="E44" s="130"/>
      <c r="F44" s="325"/>
      <c r="G44" s="125"/>
    </row>
    <row r="45" spans="1:7">
      <c r="A45" s="143" t="s">
        <v>75</v>
      </c>
      <c r="B45" s="148">
        <f>SUM(B46:B48)</f>
        <v>0</v>
      </c>
      <c r="C45" s="149">
        <f>SUM(C46:C48)</f>
        <v>0</v>
      </c>
      <c r="D45" s="132">
        <f>SUM(B45:C45)</f>
        <v>0</v>
      </c>
      <c r="E45" s="382"/>
      <c r="F45" s="322"/>
      <c r="G45" s="125"/>
    </row>
    <row r="46" spans="1:7" ht="18" customHeight="1">
      <c r="A46" s="127"/>
      <c r="B46" s="128"/>
      <c r="C46" s="129"/>
      <c r="D46" s="202">
        <f>SUM(B46:C46)</f>
        <v>0</v>
      </c>
      <c r="E46" s="130"/>
      <c r="F46" s="323"/>
      <c r="G46" s="125"/>
    </row>
    <row r="47" spans="1:7" ht="18" customHeight="1">
      <c r="A47" s="127"/>
      <c r="B47" s="128"/>
      <c r="C47" s="129"/>
      <c r="D47" s="202">
        <f t="shared" ref="D47:D68" si="3">SUM(B47:C47)</f>
        <v>0</v>
      </c>
      <c r="E47" s="130"/>
      <c r="F47" s="323"/>
      <c r="G47" s="125"/>
    </row>
    <row r="48" spans="1:7" ht="18" customHeight="1">
      <c r="A48" s="127"/>
      <c r="B48" s="128"/>
      <c r="C48" s="129"/>
      <c r="D48" s="202">
        <f t="shared" si="3"/>
        <v>0</v>
      </c>
      <c r="E48" s="130"/>
      <c r="F48" s="323"/>
      <c r="G48" s="125"/>
    </row>
    <row r="49" spans="1:7">
      <c r="A49" s="143" t="s">
        <v>76</v>
      </c>
      <c r="B49" s="148"/>
      <c r="C49" s="149"/>
      <c r="D49" s="132"/>
      <c r="E49" s="382"/>
      <c r="F49" s="324"/>
      <c r="G49" s="125"/>
    </row>
    <row r="50" spans="1:7">
      <c r="A50" s="142" t="s">
        <v>1974</v>
      </c>
      <c r="B50" s="147">
        <f>SUM(B51:B53)</f>
        <v>0</v>
      </c>
      <c r="C50" s="146">
        <f>SUM(C51:C53)</f>
        <v>0</v>
      </c>
      <c r="D50" s="126">
        <f t="shared" si="3"/>
        <v>0</v>
      </c>
      <c r="E50" s="353"/>
      <c r="F50" s="322"/>
      <c r="G50" s="125"/>
    </row>
    <row r="51" spans="1:7" ht="18" customHeight="1">
      <c r="A51" s="127"/>
      <c r="B51" s="128"/>
      <c r="C51" s="129"/>
      <c r="D51" s="202">
        <f t="shared" si="3"/>
        <v>0</v>
      </c>
      <c r="E51" s="130"/>
      <c r="F51" s="323"/>
      <c r="G51" s="125"/>
    </row>
    <row r="52" spans="1:7" ht="18" customHeight="1">
      <c r="A52" s="127"/>
      <c r="B52" s="128"/>
      <c r="C52" s="129"/>
      <c r="D52" s="202">
        <f t="shared" si="3"/>
        <v>0</v>
      </c>
      <c r="E52" s="130"/>
      <c r="F52" s="323"/>
      <c r="G52" s="125"/>
    </row>
    <row r="53" spans="1:7" ht="18" customHeight="1">
      <c r="A53" s="127"/>
      <c r="B53" s="128"/>
      <c r="C53" s="129"/>
      <c r="D53" s="202">
        <f t="shared" si="3"/>
        <v>0</v>
      </c>
      <c r="E53" s="130"/>
      <c r="F53" s="323"/>
      <c r="G53" s="125"/>
    </row>
    <row r="54" spans="1:7">
      <c r="A54" s="142" t="s">
        <v>1975</v>
      </c>
      <c r="B54" s="147">
        <f>SUM(B55:B57)</f>
        <v>0</v>
      </c>
      <c r="C54" s="146">
        <f>SUM(C55:C57)</f>
        <v>0</v>
      </c>
      <c r="D54" s="126">
        <f t="shared" si="3"/>
        <v>0</v>
      </c>
      <c r="E54" s="353"/>
      <c r="F54" s="322"/>
      <c r="G54" s="125"/>
    </row>
    <row r="55" spans="1:7" ht="18" customHeight="1">
      <c r="A55" s="127"/>
      <c r="B55" s="128"/>
      <c r="C55" s="129"/>
      <c r="D55" s="202">
        <f t="shared" si="3"/>
        <v>0</v>
      </c>
      <c r="E55" s="130"/>
      <c r="F55" s="323"/>
      <c r="G55" s="125"/>
    </row>
    <row r="56" spans="1:7" ht="18" customHeight="1">
      <c r="A56" s="127"/>
      <c r="B56" s="128"/>
      <c r="C56" s="129"/>
      <c r="D56" s="202">
        <f t="shared" si="3"/>
        <v>0</v>
      </c>
      <c r="E56" s="130"/>
      <c r="F56" s="323"/>
      <c r="G56" s="125"/>
    </row>
    <row r="57" spans="1:7" ht="18" customHeight="1">
      <c r="A57" s="127"/>
      <c r="B57" s="128"/>
      <c r="C57" s="129"/>
      <c r="D57" s="202">
        <f t="shared" si="3"/>
        <v>0</v>
      </c>
      <c r="E57" s="130"/>
      <c r="F57" s="323"/>
      <c r="G57" s="125"/>
    </row>
    <row r="58" spans="1:7">
      <c r="A58" s="142" t="s">
        <v>1976</v>
      </c>
      <c r="B58" s="147">
        <f>SUM(B59:B61)</f>
        <v>0</v>
      </c>
      <c r="C58" s="146">
        <f>SUM(C59:C61)</f>
        <v>0</v>
      </c>
      <c r="D58" s="126">
        <f t="shared" si="3"/>
        <v>0</v>
      </c>
      <c r="E58" s="353"/>
      <c r="F58" s="322"/>
      <c r="G58" s="125"/>
    </row>
    <row r="59" spans="1:7" ht="18" customHeight="1">
      <c r="A59" s="127"/>
      <c r="B59" s="128"/>
      <c r="C59" s="129"/>
      <c r="D59" s="202">
        <f t="shared" si="3"/>
        <v>0</v>
      </c>
      <c r="E59" s="130"/>
      <c r="F59" s="323"/>
      <c r="G59" s="125"/>
    </row>
    <row r="60" spans="1:7" ht="18" customHeight="1">
      <c r="A60" s="127"/>
      <c r="B60" s="128"/>
      <c r="C60" s="129"/>
      <c r="D60" s="202">
        <f t="shared" si="3"/>
        <v>0</v>
      </c>
      <c r="E60" s="130"/>
      <c r="F60" s="323"/>
      <c r="G60" s="125"/>
    </row>
    <row r="61" spans="1:7" ht="18" customHeight="1">
      <c r="A61" s="127"/>
      <c r="B61" s="128"/>
      <c r="C61" s="129"/>
      <c r="D61" s="202">
        <f t="shared" si="3"/>
        <v>0</v>
      </c>
      <c r="E61" s="130"/>
      <c r="F61" s="323"/>
      <c r="G61" s="125"/>
    </row>
    <row r="62" spans="1:7">
      <c r="A62" s="142" t="s">
        <v>1977</v>
      </c>
      <c r="B62" s="147">
        <f>SUM(B63:B65)</f>
        <v>0</v>
      </c>
      <c r="C62" s="146">
        <f>SUM(C63:C65)</f>
        <v>0</v>
      </c>
      <c r="D62" s="126">
        <f t="shared" si="3"/>
        <v>0</v>
      </c>
      <c r="E62" s="353"/>
      <c r="F62" s="322"/>
      <c r="G62" s="125"/>
    </row>
    <row r="63" spans="1:7" ht="18" customHeight="1">
      <c r="A63" s="127"/>
      <c r="B63" s="128"/>
      <c r="C63" s="129"/>
      <c r="D63" s="202">
        <f t="shared" si="3"/>
        <v>0</v>
      </c>
      <c r="E63" s="130"/>
      <c r="F63" s="323"/>
      <c r="G63" s="125"/>
    </row>
    <row r="64" spans="1:7" ht="18" customHeight="1">
      <c r="A64" s="127"/>
      <c r="B64" s="128"/>
      <c r="C64" s="129"/>
      <c r="D64" s="202">
        <f t="shared" si="3"/>
        <v>0</v>
      </c>
      <c r="E64" s="130"/>
      <c r="F64" s="323"/>
      <c r="G64" s="125"/>
    </row>
    <row r="65" spans="1:7" ht="18" customHeight="1">
      <c r="A65" s="127"/>
      <c r="B65" s="128"/>
      <c r="C65" s="129"/>
      <c r="D65" s="202">
        <f t="shared" si="3"/>
        <v>0</v>
      </c>
      <c r="E65" s="130"/>
      <c r="F65" s="323"/>
      <c r="G65" s="125"/>
    </row>
    <row r="66" spans="1:7">
      <c r="A66" s="142" t="s">
        <v>1978</v>
      </c>
      <c r="B66" s="147">
        <f>SUM(B67:B69)</f>
        <v>0</v>
      </c>
      <c r="C66" s="146">
        <f>SUM(C67:C69)</f>
        <v>0</v>
      </c>
      <c r="D66" s="126">
        <f t="shared" si="3"/>
        <v>0</v>
      </c>
      <c r="E66" s="353"/>
      <c r="F66" s="322"/>
      <c r="G66" s="125"/>
    </row>
    <row r="67" spans="1:7" ht="18" customHeight="1">
      <c r="A67" s="127"/>
      <c r="B67" s="128"/>
      <c r="C67" s="129"/>
      <c r="D67" s="202">
        <f t="shared" si="3"/>
        <v>0</v>
      </c>
      <c r="E67" s="130"/>
      <c r="F67" s="323"/>
      <c r="G67" s="125"/>
    </row>
    <row r="68" spans="1:7" ht="18" customHeight="1">
      <c r="A68" s="127"/>
      <c r="B68" s="128"/>
      <c r="C68" s="129"/>
      <c r="D68" s="202">
        <f t="shared" si="3"/>
        <v>0</v>
      </c>
      <c r="E68" s="130"/>
      <c r="F68" s="323"/>
      <c r="G68" s="125"/>
    </row>
    <row r="69" spans="1:7" ht="18" customHeight="1" thickBot="1">
      <c r="A69" s="133"/>
      <c r="B69" s="128"/>
      <c r="C69" s="129"/>
      <c r="D69" s="202">
        <f>SUM(B69:C69)</f>
        <v>0</v>
      </c>
      <c r="E69" s="130"/>
      <c r="F69" s="323"/>
      <c r="G69" s="125"/>
    </row>
    <row r="70" spans="1:7" ht="18.75" customHeight="1" thickTop="1">
      <c r="A70" s="144" t="s">
        <v>2051</v>
      </c>
      <c r="B70" s="145">
        <f>SUM(B28,B32,B37,B41,B45,B50,B54,B58,B62,B66)</f>
        <v>0</v>
      </c>
      <c r="C70" s="154">
        <f>SUM(C28,C32,C37,C41,C45,C50,C54,C58,C62,C66)</f>
        <v>0</v>
      </c>
      <c r="D70" s="110">
        <f>SUM(B70:C70)</f>
        <v>0</v>
      </c>
      <c r="E70" s="383"/>
      <c r="F70" s="327"/>
      <c r="G70" s="108"/>
    </row>
  </sheetData>
  <sheetProtection algorithmName="SHA-512" hashValue="Q0+05+yVCEgfMNFVqfu+uSfF3r3feEJ+n/JyQFZtzKhKDdw5Ifj7WzPBMDY2TgNDlrAav1Zw7wS0j/m6tyKfpg==" saltValue="2y8+NpagGQx4em7uvAf3pQ==" spinCount="100000" sheet="1" objects="1" formatCells="0" formatColumns="0" formatRows="0" insertRows="0"/>
  <mergeCells count="4">
    <mergeCell ref="D25:F25"/>
    <mergeCell ref="A2:F2"/>
    <mergeCell ref="D3:F3"/>
    <mergeCell ref="A4:F4"/>
  </mergeCells>
  <phoneticPr fontId="5"/>
  <conditionalFormatting sqref="E7:E21 E29:E31 E33:E35 E38:E40 E42:E44 E46:E48 E51:E53 E55:E57 E59:E61 E63:E65 E67:E69">
    <cfRule type="notContainsBlanks" dxfId="9" priority="1">
      <formula>LEN(TRIM(E7))&gt;0</formula>
    </cfRule>
    <cfRule type="expression" dxfId="8" priority="2">
      <formula>OR($B7&lt;&gt;"",$C7&lt;&gt;"")</formula>
    </cfRule>
  </conditionalFormatting>
  <printOptions horizontalCentered="1"/>
  <pageMargins left="0.59055118110236227" right="0.59055118110236227" top="0.59055118110236227" bottom="0.59055118110236227" header="0.51181102362204722" footer="0.51181102362204722"/>
  <pageSetup paperSize="9" scale="83" firstPageNumber="21" fitToHeight="0" orientation="portrait" cellComments="asDisplayed" r:id="rId1"/>
  <headerFooter alignWithMargins="0"/>
  <rowBreaks count="1" manualBreakCount="1">
    <brk id="23" max="8"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058E9-9804-40E2-B406-E7FA4559891C}">
  <sheetPr codeName="Sheet18">
    <outlinePr summaryBelow="0" summaryRight="0"/>
    <pageSetUpPr fitToPage="1"/>
  </sheetPr>
  <dimension ref="A1:K70"/>
  <sheetViews>
    <sheetView showZeros="0" view="pageBreakPreview" zoomScaleNormal="115" zoomScaleSheetLayoutView="100" zoomScalePageLayoutView="85" workbookViewId="0"/>
  </sheetViews>
  <sheetFormatPr defaultColWidth="9.90625" defaultRowHeight="15"/>
  <cols>
    <col min="1" max="1" width="30.6328125" style="26" customWidth="1"/>
    <col min="2" max="3" width="13.08984375" style="27" customWidth="1"/>
    <col min="4" max="4" width="13.08984375" style="26" customWidth="1"/>
    <col min="5" max="5" width="20.6328125" style="26" customWidth="1"/>
    <col min="6" max="6" width="20.6328125" style="330" customWidth="1"/>
    <col min="7" max="7" width="19.90625" style="42" customWidth="1"/>
    <col min="8" max="9" width="9.90625" style="26"/>
    <col min="10" max="11" width="11" style="26" customWidth="1"/>
    <col min="12" max="16384" width="9.90625" style="26"/>
  </cols>
  <sheetData>
    <row r="1" spans="1:11" s="333" customFormat="1" ht="17.25" customHeight="1">
      <c r="A1" s="344"/>
      <c r="B1" s="345"/>
      <c r="C1" s="345"/>
      <c r="D1" s="344"/>
      <c r="E1" s="344"/>
      <c r="F1" s="326" t="s">
        <v>1858</v>
      </c>
      <c r="G1" s="346"/>
    </row>
    <row r="2" spans="1:11" ht="23.25" customHeight="1">
      <c r="A2" s="577" t="s">
        <v>2043</v>
      </c>
      <c r="B2" s="578"/>
      <c r="C2" s="578"/>
      <c r="D2" s="578"/>
      <c r="E2" s="578"/>
      <c r="F2" s="579"/>
      <c r="G2" s="109"/>
    </row>
    <row r="3" spans="1:11" ht="18" customHeight="1">
      <c r="A3" s="206" t="s">
        <v>1924</v>
      </c>
      <c r="B3" s="207"/>
      <c r="C3" s="207"/>
      <c r="D3" s="580" t="s">
        <v>61</v>
      </c>
      <c r="E3" s="580"/>
      <c r="F3" s="581"/>
      <c r="G3" s="107"/>
    </row>
    <row r="4" spans="1:11">
      <c r="A4" s="582" t="s">
        <v>2042</v>
      </c>
      <c r="B4" s="583"/>
      <c r="C4" s="583"/>
      <c r="D4" s="583"/>
      <c r="E4" s="583"/>
      <c r="F4" s="584"/>
      <c r="G4" s="134"/>
      <c r="I4" s="186"/>
      <c r="J4" s="187"/>
      <c r="K4" s="188"/>
    </row>
    <row r="5" spans="1:11" ht="22.5" customHeight="1">
      <c r="A5" s="136" t="s">
        <v>2054</v>
      </c>
      <c r="B5" s="137" t="s">
        <v>1979</v>
      </c>
      <c r="C5" s="152" t="s">
        <v>1980</v>
      </c>
      <c r="D5" s="153" t="s">
        <v>2040</v>
      </c>
      <c r="E5" s="140" t="s">
        <v>68</v>
      </c>
      <c r="F5" s="140" t="s">
        <v>1981</v>
      </c>
      <c r="G5" s="123"/>
    </row>
    <row r="6" spans="1:11" ht="15.75" customHeight="1">
      <c r="A6" s="142" t="s">
        <v>1919</v>
      </c>
      <c r="B6" s="147">
        <f>SUM(B7:B21)</f>
        <v>0</v>
      </c>
      <c r="C6" s="146">
        <f>SUM(C7:C21)</f>
        <v>0</v>
      </c>
      <c r="D6" s="126">
        <f>SUM(B6:C6)</f>
        <v>0</v>
      </c>
      <c r="E6" s="353"/>
      <c r="F6" s="322"/>
      <c r="G6" s="125"/>
    </row>
    <row r="7" spans="1:11" ht="18" customHeight="1">
      <c r="A7" s="127"/>
      <c r="B7" s="128"/>
      <c r="C7" s="129"/>
      <c r="D7" s="202">
        <f>SUM(B7:C7)</f>
        <v>0</v>
      </c>
      <c r="E7" s="130"/>
      <c r="F7" s="323"/>
      <c r="G7" s="125"/>
    </row>
    <row r="8" spans="1:11" ht="18" customHeight="1">
      <c r="A8" s="127"/>
      <c r="B8" s="128"/>
      <c r="C8" s="129"/>
      <c r="D8" s="202">
        <f t="shared" ref="D8:D21" si="0">SUM(B8:C8)</f>
        <v>0</v>
      </c>
      <c r="E8" s="130"/>
      <c r="F8" s="323"/>
      <c r="G8" s="125"/>
    </row>
    <row r="9" spans="1:11" ht="18" customHeight="1">
      <c r="A9" s="127"/>
      <c r="B9" s="128"/>
      <c r="C9" s="129"/>
      <c r="D9" s="202">
        <f t="shared" si="0"/>
        <v>0</v>
      </c>
      <c r="E9" s="130"/>
      <c r="F9" s="323"/>
      <c r="G9" s="125"/>
    </row>
    <row r="10" spans="1:11" ht="18" customHeight="1">
      <c r="A10" s="127"/>
      <c r="B10" s="128"/>
      <c r="C10" s="129"/>
      <c r="D10" s="202">
        <f t="shared" si="0"/>
        <v>0</v>
      </c>
      <c r="E10" s="130"/>
      <c r="F10" s="323"/>
      <c r="G10" s="125"/>
    </row>
    <row r="11" spans="1:11" ht="18" customHeight="1">
      <c r="A11" s="127"/>
      <c r="B11" s="128"/>
      <c r="C11" s="129"/>
      <c r="D11" s="202">
        <f t="shared" si="0"/>
        <v>0</v>
      </c>
      <c r="E11" s="130"/>
      <c r="F11" s="323"/>
      <c r="G11" s="125"/>
    </row>
    <row r="12" spans="1:11" ht="18" customHeight="1">
      <c r="A12" s="127"/>
      <c r="B12" s="128"/>
      <c r="C12" s="129"/>
      <c r="D12" s="202">
        <f t="shared" si="0"/>
        <v>0</v>
      </c>
      <c r="E12" s="130"/>
      <c r="F12" s="323"/>
      <c r="G12" s="125"/>
    </row>
    <row r="13" spans="1:11" ht="18" customHeight="1">
      <c r="A13" s="127"/>
      <c r="B13" s="128"/>
      <c r="C13" s="129"/>
      <c r="D13" s="202">
        <f t="shared" si="0"/>
        <v>0</v>
      </c>
      <c r="E13" s="130"/>
      <c r="F13" s="323"/>
      <c r="G13" s="125"/>
    </row>
    <row r="14" spans="1:11" ht="18" customHeight="1">
      <c r="A14" s="127"/>
      <c r="B14" s="128"/>
      <c r="C14" s="129"/>
      <c r="D14" s="202">
        <f t="shared" si="0"/>
        <v>0</v>
      </c>
      <c r="E14" s="130"/>
      <c r="F14" s="323"/>
      <c r="G14" s="125"/>
    </row>
    <row r="15" spans="1:11" ht="18" customHeight="1">
      <c r="A15" s="127"/>
      <c r="B15" s="128"/>
      <c r="C15" s="129"/>
      <c r="D15" s="202">
        <f t="shared" si="0"/>
        <v>0</v>
      </c>
      <c r="E15" s="130"/>
      <c r="F15" s="323"/>
      <c r="G15" s="125"/>
    </row>
    <row r="16" spans="1:11" ht="18" customHeight="1">
      <c r="A16" s="127"/>
      <c r="B16" s="128"/>
      <c r="C16" s="129"/>
      <c r="D16" s="202">
        <f t="shared" si="0"/>
        <v>0</v>
      </c>
      <c r="E16" s="130"/>
      <c r="F16" s="323"/>
      <c r="G16" s="125"/>
    </row>
    <row r="17" spans="1:7" ht="18" customHeight="1">
      <c r="A17" s="127"/>
      <c r="B17" s="128"/>
      <c r="C17" s="129"/>
      <c r="D17" s="202">
        <f t="shared" si="0"/>
        <v>0</v>
      </c>
      <c r="E17" s="130"/>
      <c r="F17" s="323"/>
      <c r="G17" s="125"/>
    </row>
    <row r="18" spans="1:7" ht="18" customHeight="1">
      <c r="A18" s="127"/>
      <c r="B18" s="128"/>
      <c r="C18" s="129"/>
      <c r="D18" s="202">
        <f t="shared" si="0"/>
        <v>0</v>
      </c>
      <c r="E18" s="130"/>
      <c r="F18" s="323"/>
      <c r="G18" s="125"/>
    </row>
    <row r="19" spans="1:7" ht="18" customHeight="1">
      <c r="A19" s="127"/>
      <c r="B19" s="128"/>
      <c r="C19" s="129"/>
      <c r="D19" s="202">
        <f t="shared" si="0"/>
        <v>0</v>
      </c>
      <c r="E19" s="130"/>
      <c r="F19" s="323"/>
      <c r="G19" s="125"/>
    </row>
    <row r="20" spans="1:7" ht="18" customHeight="1">
      <c r="A20" s="127"/>
      <c r="B20" s="128"/>
      <c r="C20" s="129"/>
      <c r="D20" s="202">
        <f t="shared" si="0"/>
        <v>0</v>
      </c>
      <c r="E20" s="130"/>
      <c r="F20" s="323"/>
      <c r="G20" s="125"/>
    </row>
    <row r="21" spans="1:7" ht="18" customHeight="1" thickBot="1">
      <c r="A21" s="133"/>
      <c r="B21" s="128"/>
      <c r="C21" s="129"/>
      <c r="D21" s="202">
        <f t="shared" si="0"/>
        <v>0</v>
      </c>
      <c r="E21" s="130"/>
      <c r="F21" s="323"/>
      <c r="G21" s="125"/>
    </row>
    <row r="22" spans="1:7" ht="18" customHeight="1" thickTop="1">
      <c r="A22" s="144" t="s">
        <v>2050</v>
      </c>
      <c r="B22" s="145">
        <f>B6</f>
        <v>0</v>
      </c>
      <c r="C22" s="154">
        <f>C6</f>
        <v>0</v>
      </c>
      <c r="D22" s="110">
        <f>SUM(B22:C22)</f>
        <v>0</v>
      </c>
      <c r="E22" s="383"/>
      <c r="F22" s="327"/>
      <c r="G22" s="108"/>
    </row>
    <row r="23" spans="1:7">
      <c r="A23" s="204"/>
      <c r="B23" s="205"/>
      <c r="C23" s="205"/>
      <c r="D23" s="204"/>
      <c r="E23" s="204"/>
      <c r="F23" s="329"/>
    </row>
    <row r="24" spans="1:7">
      <c r="A24" s="204"/>
      <c r="B24" s="205"/>
      <c r="C24" s="205"/>
      <c r="D24" s="204"/>
      <c r="E24" s="204"/>
      <c r="F24" s="329"/>
    </row>
    <row r="25" spans="1:7" ht="18.75" customHeight="1">
      <c r="A25" s="315" t="s">
        <v>1924</v>
      </c>
      <c r="B25" s="212"/>
      <c r="C25" s="212"/>
      <c r="D25" s="586" t="s">
        <v>61</v>
      </c>
      <c r="E25" s="586"/>
      <c r="F25" s="586"/>
      <c r="G25" s="107"/>
    </row>
    <row r="26" spans="1:7" ht="22.5" customHeight="1">
      <c r="A26" s="203" t="s">
        <v>2049</v>
      </c>
      <c r="B26" s="137" t="s">
        <v>1979</v>
      </c>
      <c r="C26" s="152" t="s">
        <v>1980</v>
      </c>
      <c r="D26" s="153" t="s">
        <v>2040</v>
      </c>
      <c r="E26" s="140" t="s">
        <v>68</v>
      </c>
      <c r="F26" s="140" t="s">
        <v>1981</v>
      </c>
      <c r="G26" s="123"/>
    </row>
    <row r="27" spans="1:7">
      <c r="A27" s="155" t="s">
        <v>69</v>
      </c>
      <c r="B27" s="150"/>
      <c r="C27" s="151"/>
      <c r="D27" s="124"/>
      <c r="E27" s="353"/>
      <c r="F27" s="322"/>
      <c r="G27" s="125"/>
    </row>
    <row r="28" spans="1:7">
      <c r="A28" s="142" t="s">
        <v>1970</v>
      </c>
      <c r="B28" s="147">
        <f>SUM(B29:B31)</f>
        <v>0</v>
      </c>
      <c r="C28" s="146">
        <f>SUM(C29:C31)</f>
        <v>0</v>
      </c>
      <c r="D28" s="126">
        <f>SUM(B28:C28)</f>
        <v>0</v>
      </c>
      <c r="E28" s="353"/>
      <c r="F28" s="322"/>
      <c r="G28" s="125"/>
    </row>
    <row r="29" spans="1:7" ht="18" customHeight="1">
      <c r="A29" s="127"/>
      <c r="B29" s="128"/>
      <c r="C29" s="129"/>
      <c r="D29" s="202">
        <f t="shared" ref="D29:D35" si="1">SUM(B29:C29)</f>
        <v>0</v>
      </c>
      <c r="E29" s="130"/>
      <c r="F29" s="323"/>
      <c r="G29" s="125"/>
    </row>
    <row r="30" spans="1:7" ht="18" customHeight="1">
      <c r="A30" s="127"/>
      <c r="B30" s="128"/>
      <c r="C30" s="129"/>
      <c r="D30" s="202">
        <f t="shared" si="1"/>
        <v>0</v>
      </c>
      <c r="E30" s="130"/>
      <c r="F30" s="323"/>
      <c r="G30" s="125"/>
    </row>
    <row r="31" spans="1:7" ht="18" customHeight="1">
      <c r="A31" s="127"/>
      <c r="B31" s="128"/>
      <c r="C31" s="129"/>
      <c r="D31" s="202">
        <f t="shared" si="1"/>
        <v>0</v>
      </c>
      <c r="E31" s="130"/>
      <c r="F31" s="323"/>
      <c r="G31" s="125"/>
    </row>
    <row r="32" spans="1:7">
      <c r="A32" s="142" t="s">
        <v>1971</v>
      </c>
      <c r="B32" s="147">
        <f>SUM(B33:B35)</f>
        <v>0</v>
      </c>
      <c r="C32" s="146">
        <f>SUM(C33:C35)</f>
        <v>0</v>
      </c>
      <c r="D32" s="126">
        <f>SUM(B32:C32)</f>
        <v>0</v>
      </c>
      <c r="E32" s="353"/>
      <c r="F32" s="322"/>
      <c r="G32" s="125"/>
    </row>
    <row r="33" spans="1:7" ht="18" customHeight="1">
      <c r="A33" s="127"/>
      <c r="B33" s="128"/>
      <c r="C33" s="129"/>
      <c r="D33" s="202">
        <f t="shared" si="1"/>
        <v>0</v>
      </c>
      <c r="E33" s="130"/>
      <c r="F33" s="323"/>
      <c r="G33" s="125"/>
    </row>
    <row r="34" spans="1:7" ht="18" customHeight="1">
      <c r="A34" s="127"/>
      <c r="B34" s="128"/>
      <c r="C34" s="129"/>
      <c r="D34" s="202">
        <f t="shared" si="1"/>
        <v>0</v>
      </c>
      <c r="E34" s="130"/>
      <c r="F34" s="323"/>
      <c r="G34" s="125"/>
    </row>
    <row r="35" spans="1:7" ht="18" customHeight="1">
      <c r="A35" s="131"/>
      <c r="B35" s="128"/>
      <c r="C35" s="129"/>
      <c r="D35" s="202">
        <f t="shared" si="1"/>
        <v>0</v>
      </c>
      <c r="E35" s="130"/>
      <c r="F35" s="323"/>
      <c r="G35" s="125"/>
    </row>
    <row r="36" spans="1:7">
      <c r="A36" s="143" t="s">
        <v>1920</v>
      </c>
      <c r="B36" s="148"/>
      <c r="C36" s="149"/>
      <c r="D36" s="132"/>
      <c r="E36" s="382"/>
      <c r="F36" s="324"/>
      <c r="G36" s="125"/>
    </row>
    <row r="37" spans="1:7">
      <c r="A37" s="142" t="s">
        <v>1972</v>
      </c>
      <c r="B37" s="147">
        <f>SUM(B38:B40)</f>
        <v>0</v>
      </c>
      <c r="C37" s="146">
        <f>SUM(C38:C40)</f>
        <v>0</v>
      </c>
      <c r="D37" s="126">
        <f t="shared" ref="D37:D44" si="2">SUM(B37:C37)</f>
        <v>0</v>
      </c>
      <c r="E37" s="353"/>
      <c r="F37" s="322"/>
      <c r="G37" s="125"/>
    </row>
    <row r="38" spans="1:7" ht="18" customHeight="1">
      <c r="A38" s="127"/>
      <c r="B38" s="128"/>
      <c r="C38" s="129"/>
      <c r="D38" s="202">
        <f t="shared" si="2"/>
        <v>0</v>
      </c>
      <c r="E38" s="130"/>
      <c r="F38" s="323"/>
      <c r="G38" s="125"/>
    </row>
    <row r="39" spans="1:7" ht="18" customHeight="1">
      <c r="A39" s="127"/>
      <c r="B39" s="128"/>
      <c r="C39" s="129"/>
      <c r="D39" s="202">
        <f t="shared" si="2"/>
        <v>0</v>
      </c>
      <c r="E39" s="130"/>
      <c r="F39" s="323"/>
      <c r="G39" s="125"/>
    </row>
    <row r="40" spans="1:7" ht="18" customHeight="1">
      <c r="A40" s="127"/>
      <c r="B40" s="128"/>
      <c r="C40" s="129"/>
      <c r="D40" s="202">
        <f t="shared" si="2"/>
        <v>0</v>
      </c>
      <c r="E40" s="130"/>
      <c r="F40" s="323"/>
      <c r="G40" s="125"/>
    </row>
    <row r="41" spans="1:7" collapsed="1">
      <c r="A41" s="142" t="s">
        <v>1973</v>
      </c>
      <c r="B41" s="147">
        <f>SUM(B42:B44)</f>
        <v>0</v>
      </c>
      <c r="C41" s="146">
        <f>SUM(C42:C44)</f>
        <v>0</v>
      </c>
      <c r="D41" s="126">
        <f t="shared" si="2"/>
        <v>0</v>
      </c>
      <c r="E41" s="353"/>
      <c r="F41" s="322"/>
      <c r="G41" s="125"/>
    </row>
    <row r="42" spans="1:7" ht="18" customHeight="1">
      <c r="A42" s="127"/>
      <c r="B42" s="128"/>
      <c r="C42" s="129"/>
      <c r="D42" s="202">
        <f t="shared" si="2"/>
        <v>0</v>
      </c>
      <c r="E42" s="130"/>
      <c r="F42" s="323"/>
      <c r="G42" s="125"/>
    </row>
    <row r="43" spans="1:7" ht="18" customHeight="1">
      <c r="A43" s="127"/>
      <c r="B43" s="128"/>
      <c r="C43" s="129"/>
      <c r="D43" s="202">
        <f t="shared" si="2"/>
        <v>0</v>
      </c>
      <c r="E43" s="130"/>
      <c r="F43" s="323"/>
      <c r="G43" s="125"/>
    </row>
    <row r="44" spans="1:7" ht="18" customHeight="1">
      <c r="A44" s="131"/>
      <c r="B44" s="128"/>
      <c r="C44" s="129"/>
      <c r="D44" s="202">
        <f t="shared" si="2"/>
        <v>0</v>
      </c>
      <c r="E44" s="130"/>
      <c r="F44" s="325"/>
      <c r="G44" s="125"/>
    </row>
    <row r="45" spans="1:7">
      <c r="A45" s="143" t="s">
        <v>75</v>
      </c>
      <c r="B45" s="148">
        <f>SUM(B46:B48)</f>
        <v>0</v>
      </c>
      <c r="C45" s="149">
        <f>SUM(C46:C48)</f>
        <v>0</v>
      </c>
      <c r="D45" s="132">
        <f>SUM(B45:C45)</f>
        <v>0</v>
      </c>
      <c r="E45" s="382"/>
      <c r="F45" s="322"/>
      <c r="G45" s="125"/>
    </row>
    <row r="46" spans="1:7" ht="18" customHeight="1">
      <c r="A46" s="127"/>
      <c r="B46" s="128"/>
      <c r="C46" s="129"/>
      <c r="D46" s="202">
        <f>SUM(B46:C46)</f>
        <v>0</v>
      </c>
      <c r="E46" s="130"/>
      <c r="F46" s="323"/>
      <c r="G46" s="125"/>
    </row>
    <row r="47" spans="1:7" ht="18" customHeight="1">
      <c r="A47" s="127"/>
      <c r="B47" s="128"/>
      <c r="C47" s="129"/>
      <c r="D47" s="202">
        <f>SUM(B47:C47)</f>
        <v>0</v>
      </c>
      <c r="E47" s="130"/>
      <c r="F47" s="323"/>
      <c r="G47" s="125"/>
    </row>
    <row r="48" spans="1:7" ht="18" customHeight="1">
      <c r="A48" s="127"/>
      <c r="B48" s="128"/>
      <c r="C48" s="129"/>
      <c r="D48" s="202">
        <f t="shared" ref="D48:D68" si="3">SUM(B48:C48)</f>
        <v>0</v>
      </c>
      <c r="E48" s="130"/>
      <c r="F48" s="323"/>
      <c r="G48" s="125"/>
    </row>
    <row r="49" spans="1:7">
      <c r="A49" s="143" t="s">
        <v>76</v>
      </c>
      <c r="B49" s="148"/>
      <c r="C49" s="149"/>
      <c r="D49" s="132"/>
      <c r="E49" s="382"/>
      <c r="F49" s="324"/>
      <c r="G49" s="125"/>
    </row>
    <row r="50" spans="1:7">
      <c r="A50" s="142" t="s">
        <v>1974</v>
      </c>
      <c r="B50" s="147">
        <f>SUM(B51:B53)</f>
        <v>0</v>
      </c>
      <c r="C50" s="146">
        <f>SUM(C51:C53)</f>
        <v>0</v>
      </c>
      <c r="D50" s="126">
        <f t="shared" si="3"/>
        <v>0</v>
      </c>
      <c r="E50" s="353"/>
      <c r="F50" s="322"/>
      <c r="G50" s="125"/>
    </row>
    <row r="51" spans="1:7" ht="18" customHeight="1">
      <c r="A51" s="127"/>
      <c r="B51" s="128"/>
      <c r="C51" s="129"/>
      <c r="D51" s="202">
        <f t="shared" si="3"/>
        <v>0</v>
      </c>
      <c r="E51" s="130"/>
      <c r="F51" s="323"/>
      <c r="G51" s="125"/>
    </row>
    <row r="52" spans="1:7" ht="18" customHeight="1">
      <c r="A52" s="127"/>
      <c r="B52" s="128"/>
      <c r="C52" s="129"/>
      <c r="D52" s="202">
        <f t="shared" si="3"/>
        <v>0</v>
      </c>
      <c r="E52" s="130"/>
      <c r="F52" s="323"/>
      <c r="G52" s="125"/>
    </row>
    <row r="53" spans="1:7" ht="18" customHeight="1">
      <c r="A53" s="127"/>
      <c r="B53" s="128"/>
      <c r="C53" s="129"/>
      <c r="D53" s="202">
        <f t="shared" si="3"/>
        <v>0</v>
      </c>
      <c r="E53" s="130"/>
      <c r="F53" s="323"/>
      <c r="G53" s="125"/>
    </row>
    <row r="54" spans="1:7">
      <c r="A54" s="142" t="s">
        <v>1975</v>
      </c>
      <c r="B54" s="147">
        <f>SUM(B55:B57)</f>
        <v>0</v>
      </c>
      <c r="C54" s="146">
        <f>SUM(C55:C57)</f>
        <v>0</v>
      </c>
      <c r="D54" s="126">
        <f t="shared" si="3"/>
        <v>0</v>
      </c>
      <c r="E54" s="353"/>
      <c r="F54" s="322"/>
      <c r="G54" s="125"/>
    </row>
    <row r="55" spans="1:7" ht="18" customHeight="1">
      <c r="A55" s="127"/>
      <c r="B55" s="128"/>
      <c r="C55" s="129"/>
      <c r="D55" s="202">
        <f t="shared" si="3"/>
        <v>0</v>
      </c>
      <c r="E55" s="130"/>
      <c r="F55" s="323"/>
      <c r="G55" s="125"/>
    </row>
    <row r="56" spans="1:7" ht="18" customHeight="1">
      <c r="A56" s="127"/>
      <c r="B56" s="128"/>
      <c r="C56" s="129"/>
      <c r="D56" s="202">
        <f t="shared" si="3"/>
        <v>0</v>
      </c>
      <c r="E56" s="130"/>
      <c r="F56" s="323"/>
      <c r="G56" s="125"/>
    </row>
    <row r="57" spans="1:7" ht="18" customHeight="1">
      <c r="A57" s="127"/>
      <c r="B57" s="128"/>
      <c r="C57" s="129"/>
      <c r="D57" s="202">
        <f t="shared" si="3"/>
        <v>0</v>
      </c>
      <c r="E57" s="130"/>
      <c r="F57" s="323"/>
      <c r="G57" s="125"/>
    </row>
    <row r="58" spans="1:7">
      <c r="A58" s="142" t="s">
        <v>1976</v>
      </c>
      <c r="B58" s="147">
        <f>SUM(B59:B61)</f>
        <v>0</v>
      </c>
      <c r="C58" s="146">
        <f>SUM(C59:C61)</f>
        <v>0</v>
      </c>
      <c r="D58" s="126">
        <f t="shared" si="3"/>
        <v>0</v>
      </c>
      <c r="E58" s="353"/>
      <c r="F58" s="322"/>
      <c r="G58" s="125"/>
    </row>
    <row r="59" spans="1:7" ht="18" customHeight="1">
      <c r="A59" s="127"/>
      <c r="B59" s="128"/>
      <c r="C59" s="129"/>
      <c r="D59" s="202">
        <f t="shared" si="3"/>
        <v>0</v>
      </c>
      <c r="E59" s="130"/>
      <c r="F59" s="323"/>
      <c r="G59" s="125"/>
    </row>
    <row r="60" spans="1:7" ht="18" customHeight="1">
      <c r="A60" s="127"/>
      <c r="B60" s="128"/>
      <c r="C60" s="129"/>
      <c r="D60" s="202">
        <f t="shared" si="3"/>
        <v>0</v>
      </c>
      <c r="E60" s="130"/>
      <c r="F60" s="323"/>
      <c r="G60" s="125"/>
    </row>
    <row r="61" spans="1:7" ht="18" customHeight="1">
      <c r="A61" s="127"/>
      <c r="B61" s="128"/>
      <c r="C61" s="129"/>
      <c r="D61" s="202">
        <f t="shared" si="3"/>
        <v>0</v>
      </c>
      <c r="E61" s="130"/>
      <c r="F61" s="323"/>
      <c r="G61" s="125"/>
    </row>
    <row r="62" spans="1:7">
      <c r="A62" s="142" t="s">
        <v>1977</v>
      </c>
      <c r="B62" s="147">
        <f>SUM(B63:B65)</f>
        <v>0</v>
      </c>
      <c r="C62" s="146">
        <f>SUM(C63:C65)</f>
        <v>0</v>
      </c>
      <c r="D62" s="126">
        <f t="shared" si="3"/>
        <v>0</v>
      </c>
      <c r="E62" s="353"/>
      <c r="F62" s="322"/>
      <c r="G62" s="125"/>
    </row>
    <row r="63" spans="1:7" ht="18" customHeight="1">
      <c r="A63" s="127"/>
      <c r="B63" s="128"/>
      <c r="C63" s="129"/>
      <c r="D63" s="202">
        <f t="shared" si="3"/>
        <v>0</v>
      </c>
      <c r="E63" s="130"/>
      <c r="F63" s="323"/>
      <c r="G63" s="125"/>
    </row>
    <row r="64" spans="1:7" ht="18" customHeight="1">
      <c r="A64" s="127"/>
      <c r="B64" s="128"/>
      <c r="C64" s="129"/>
      <c r="D64" s="202">
        <f t="shared" si="3"/>
        <v>0</v>
      </c>
      <c r="E64" s="130"/>
      <c r="F64" s="323"/>
      <c r="G64" s="125"/>
    </row>
    <row r="65" spans="1:7" ht="18" customHeight="1">
      <c r="A65" s="127"/>
      <c r="B65" s="128"/>
      <c r="C65" s="129"/>
      <c r="D65" s="202">
        <f t="shared" si="3"/>
        <v>0</v>
      </c>
      <c r="E65" s="130"/>
      <c r="F65" s="323"/>
      <c r="G65" s="125"/>
    </row>
    <row r="66" spans="1:7">
      <c r="A66" s="142" t="s">
        <v>1978</v>
      </c>
      <c r="B66" s="147">
        <f>SUM(B67:B69)</f>
        <v>0</v>
      </c>
      <c r="C66" s="146">
        <f>SUM(C67:C69)</f>
        <v>0</v>
      </c>
      <c r="D66" s="126">
        <f t="shared" si="3"/>
        <v>0</v>
      </c>
      <c r="E66" s="353"/>
      <c r="F66" s="322"/>
      <c r="G66" s="125"/>
    </row>
    <row r="67" spans="1:7" ht="18" customHeight="1">
      <c r="A67" s="127"/>
      <c r="B67" s="128"/>
      <c r="C67" s="129"/>
      <c r="D67" s="202">
        <f t="shared" si="3"/>
        <v>0</v>
      </c>
      <c r="E67" s="130"/>
      <c r="F67" s="323"/>
      <c r="G67" s="125"/>
    </row>
    <row r="68" spans="1:7" ht="18" customHeight="1">
      <c r="A68" s="127"/>
      <c r="B68" s="128"/>
      <c r="C68" s="129"/>
      <c r="D68" s="202">
        <f t="shared" si="3"/>
        <v>0</v>
      </c>
      <c r="E68" s="130"/>
      <c r="F68" s="323"/>
      <c r="G68" s="125"/>
    </row>
    <row r="69" spans="1:7" ht="18" customHeight="1" thickBot="1">
      <c r="A69" s="133"/>
      <c r="B69" s="128"/>
      <c r="C69" s="129"/>
      <c r="D69" s="202">
        <f>SUM(B69:C69)</f>
        <v>0</v>
      </c>
      <c r="E69" s="130"/>
      <c r="F69" s="323"/>
      <c r="G69" s="125"/>
    </row>
    <row r="70" spans="1:7" ht="18.75" customHeight="1" thickTop="1">
      <c r="A70" s="144" t="s">
        <v>2055</v>
      </c>
      <c r="B70" s="145">
        <f>SUM(B28,B32,B37,B41,B45,B50,B54,B58,B62,B66)</f>
        <v>0</v>
      </c>
      <c r="C70" s="154">
        <f>SUM(C28,C32,C37,C41,C45,C50,C54,C58,C62,C66)</f>
        <v>0</v>
      </c>
      <c r="D70" s="110">
        <f>SUM(B70:C70)</f>
        <v>0</v>
      </c>
      <c r="E70" s="383"/>
      <c r="F70" s="327"/>
      <c r="G70" s="108"/>
    </row>
  </sheetData>
  <sheetProtection algorithmName="SHA-512" hashValue="NHf8kZ+unBPGCUOAA7iRhkSH/56cD9MHSvXkjVEq0r2LNronVzUAYQIBNTajYPN2VTXTdp7jDCJQyWXmOno1aA==" saltValue="nljjj/4+EaLTJfx6GJ3x9g==" spinCount="100000" sheet="1" objects="1" formatCells="0" formatColumns="0" formatRows="0" insertRows="0"/>
  <mergeCells count="4">
    <mergeCell ref="D25:F25"/>
    <mergeCell ref="A2:F2"/>
    <mergeCell ref="D3:F3"/>
    <mergeCell ref="A4:F4"/>
  </mergeCells>
  <phoneticPr fontId="5"/>
  <conditionalFormatting sqref="E7:E21 E29:E31 E33:E35 E38:E40 E42:E44 E46:E48 E51:E53 E55:E57 E59:E61 E63:E65 E67:E69">
    <cfRule type="notContainsBlanks" dxfId="7" priority="1">
      <formula>LEN(TRIM(E7))&gt;0</formula>
    </cfRule>
    <cfRule type="expression" dxfId="6" priority="2">
      <formula>OR($B7&lt;&gt;"",$C7&lt;&gt;"")</formula>
    </cfRule>
  </conditionalFormatting>
  <printOptions horizontalCentered="1"/>
  <pageMargins left="0.59055118110236227" right="0.59055118110236227" top="0.59055118110236227" bottom="0.59055118110236227" header="0.51181102362204722" footer="0.51181102362204722"/>
  <pageSetup paperSize="9" scale="83" firstPageNumber="21" fitToHeight="0" orientation="portrait" cellComments="asDisplayed" r:id="rId1"/>
  <headerFooter alignWithMargins="0"/>
  <rowBreaks count="1" manualBreakCount="1">
    <brk id="23" max="8"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246C8-EB0A-44CB-87DF-650F7E3B0614}">
  <sheetPr codeName="Sheet2">
    <pageSetUpPr fitToPage="1"/>
  </sheetPr>
  <dimension ref="A1:WVT85"/>
  <sheetViews>
    <sheetView view="pageBreakPreview" zoomScale="130" zoomScaleNormal="100" zoomScaleSheetLayoutView="130" workbookViewId="0">
      <selection activeCell="E9" sqref="E9:K9"/>
    </sheetView>
  </sheetViews>
  <sheetFormatPr defaultColWidth="9" defaultRowHeight="13" outlineLevelRow="1"/>
  <cols>
    <col min="1" max="2" width="2.08984375" style="216" customWidth="1"/>
    <col min="3" max="11" width="10.6328125" style="216" customWidth="1"/>
    <col min="12" max="13" width="3.36328125" style="216" customWidth="1"/>
    <col min="14" max="16384" width="9" style="216"/>
  </cols>
  <sheetData>
    <row r="1" spans="1:16140" ht="57.75" customHeight="1">
      <c r="A1" s="423" t="s">
        <v>4786</v>
      </c>
      <c r="B1" s="598"/>
      <c r="C1" s="598"/>
      <c r="D1" s="598"/>
      <c r="E1" s="598"/>
      <c r="F1" s="598"/>
      <c r="G1" s="598"/>
      <c r="H1" s="598"/>
      <c r="I1" s="598"/>
      <c r="J1" s="598"/>
      <c r="K1" s="598"/>
      <c r="L1" s="598"/>
      <c r="M1" s="347"/>
    </row>
    <row r="2" spans="1:16140" ht="15" customHeight="1">
      <c r="C2" s="217"/>
      <c r="D2" s="217"/>
      <c r="E2" s="217"/>
      <c r="F2" s="217"/>
      <c r="G2" s="217"/>
      <c r="H2" s="217"/>
      <c r="I2" s="593" t="s">
        <v>2045</v>
      </c>
      <c r="J2" s="594"/>
      <c r="K2" s="594"/>
      <c r="L2" s="119"/>
    </row>
    <row r="3" spans="1:16140" ht="15" customHeight="1">
      <c r="B3" s="218" t="s">
        <v>1999</v>
      </c>
      <c r="C3" s="217"/>
      <c r="D3" s="217"/>
      <c r="E3" s="217"/>
      <c r="F3" s="217"/>
      <c r="G3" s="217"/>
      <c r="H3" s="217"/>
      <c r="I3" s="217"/>
      <c r="J3" s="217"/>
      <c r="K3" s="217"/>
      <c r="L3" s="217"/>
      <c r="M3" s="219"/>
    </row>
    <row r="4" spans="1:16140" ht="15" customHeight="1">
      <c r="B4" s="220"/>
      <c r="C4" s="428" t="s">
        <v>4</v>
      </c>
      <c r="D4" s="428"/>
      <c r="E4" s="590" t="e">
        <f>'様式１－１'!D7</f>
        <v>#N/A</v>
      </c>
      <c r="F4" s="606"/>
      <c r="G4" s="607"/>
      <c r="H4" s="463" t="s">
        <v>5</v>
      </c>
      <c r="I4" s="463"/>
      <c r="J4" s="590" t="e">
        <f>'様式１－１'!G7</f>
        <v>#N/A</v>
      </c>
      <c r="K4" s="607"/>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N4" s="220"/>
      <c r="BO4" s="220"/>
      <c r="BP4" s="220"/>
      <c r="BQ4" s="220"/>
      <c r="BR4" s="220"/>
      <c r="BS4" s="220"/>
      <c r="BT4" s="220"/>
      <c r="BU4" s="220"/>
      <c r="BV4" s="220"/>
      <c r="BW4" s="220"/>
      <c r="BX4" s="220"/>
      <c r="BY4" s="220"/>
      <c r="BZ4" s="220"/>
      <c r="CA4" s="220"/>
      <c r="CB4" s="220"/>
      <c r="CC4" s="220"/>
      <c r="CD4" s="220"/>
      <c r="CE4" s="220"/>
      <c r="CF4" s="220"/>
      <c r="CG4" s="220"/>
      <c r="CH4" s="220"/>
      <c r="CI4" s="220"/>
      <c r="CJ4" s="220"/>
      <c r="CK4" s="220"/>
      <c r="CL4" s="220"/>
      <c r="CM4" s="220"/>
      <c r="CN4" s="220"/>
      <c r="CO4" s="220"/>
      <c r="CP4" s="220"/>
      <c r="CQ4" s="220"/>
      <c r="CR4" s="220"/>
      <c r="CS4" s="220"/>
      <c r="CT4" s="220"/>
      <c r="CU4" s="220"/>
      <c r="CV4" s="220"/>
      <c r="CW4" s="220"/>
      <c r="CX4" s="220"/>
      <c r="CY4" s="220"/>
      <c r="CZ4" s="220"/>
      <c r="DA4" s="220"/>
      <c r="DB4" s="220"/>
      <c r="DC4" s="220"/>
      <c r="DD4" s="220"/>
      <c r="DE4" s="220"/>
      <c r="DF4" s="220"/>
      <c r="DG4" s="220"/>
      <c r="DH4" s="220"/>
      <c r="DI4" s="220"/>
      <c r="DJ4" s="220"/>
      <c r="DK4" s="220"/>
      <c r="DL4" s="220"/>
      <c r="DM4" s="220"/>
      <c r="DN4" s="220"/>
      <c r="DO4" s="220"/>
      <c r="DP4" s="220"/>
      <c r="DQ4" s="220"/>
      <c r="DR4" s="220"/>
      <c r="DS4" s="220"/>
      <c r="DT4" s="220"/>
      <c r="DU4" s="220"/>
      <c r="DV4" s="220"/>
      <c r="DW4" s="220"/>
      <c r="DX4" s="220"/>
      <c r="DY4" s="220"/>
      <c r="DZ4" s="220"/>
      <c r="EA4" s="220"/>
      <c r="EB4" s="220"/>
      <c r="EC4" s="220"/>
      <c r="ED4" s="220"/>
      <c r="EE4" s="220"/>
      <c r="EF4" s="220"/>
      <c r="EG4" s="220"/>
      <c r="EH4" s="220"/>
      <c r="EI4" s="220"/>
      <c r="EJ4" s="220"/>
      <c r="EK4" s="220"/>
      <c r="EL4" s="220"/>
      <c r="EM4" s="220"/>
      <c r="EN4" s="220"/>
      <c r="EO4" s="220"/>
      <c r="EP4" s="220"/>
      <c r="EQ4" s="220"/>
      <c r="ER4" s="220"/>
      <c r="ES4" s="220"/>
      <c r="ET4" s="220"/>
      <c r="EU4" s="220"/>
      <c r="EV4" s="220"/>
      <c r="EW4" s="220"/>
      <c r="EX4" s="220"/>
      <c r="EY4" s="220"/>
      <c r="EZ4" s="220"/>
      <c r="FA4" s="220"/>
      <c r="FB4" s="220"/>
      <c r="FC4" s="220"/>
      <c r="FD4" s="220"/>
      <c r="FE4" s="220"/>
      <c r="FF4" s="220"/>
      <c r="FG4" s="220"/>
      <c r="FH4" s="220"/>
      <c r="FI4" s="220"/>
      <c r="FJ4" s="220"/>
      <c r="FK4" s="220"/>
      <c r="FL4" s="220"/>
      <c r="FM4" s="220"/>
      <c r="FN4" s="220"/>
      <c r="FO4" s="220"/>
      <c r="FP4" s="220"/>
      <c r="FQ4" s="220"/>
      <c r="FR4" s="220"/>
      <c r="FS4" s="220"/>
      <c r="FT4" s="220"/>
      <c r="FU4" s="220"/>
      <c r="FV4" s="220"/>
      <c r="FW4" s="220"/>
      <c r="FX4" s="220"/>
      <c r="FY4" s="220"/>
      <c r="FZ4" s="220"/>
      <c r="GA4" s="220"/>
      <c r="GB4" s="220"/>
      <c r="GC4" s="220"/>
      <c r="GD4" s="220"/>
      <c r="GE4" s="220"/>
      <c r="GF4" s="220"/>
      <c r="GG4" s="220"/>
      <c r="GH4" s="220"/>
      <c r="GI4" s="220"/>
      <c r="GJ4" s="220"/>
      <c r="GK4" s="220"/>
      <c r="GL4" s="220"/>
      <c r="GM4" s="220"/>
      <c r="GN4" s="220"/>
      <c r="GO4" s="220"/>
      <c r="GP4" s="220"/>
      <c r="GQ4" s="220"/>
      <c r="GR4" s="220"/>
      <c r="GS4" s="220"/>
      <c r="GT4" s="220"/>
      <c r="GU4" s="220"/>
      <c r="GV4" s="220"/>
      <c r="GW4" s="220"/>
      <c r="GX4" s="220"/>
      <c r="GY4" s="220"/>
      <c r="GZ4" s="220"/>
      <c r="HA4" s="220"/>
      <c r="HB4" s="220"/>
      <c r="HC4" s="220"/>
      <c r="HD4" s="220"/>
      <c r="HE4" s="220"/>
      <c r="HF4" s="220"/>
      <c r="HG4" s="220"/>
      <c r="HH4" s="220"/>
      <c r="HI4" s="220"/>
      <c r="HJ4" s="220"/>
      <c r="HK4" s="220"/>
      <c r="HL4" s="220"/>
      <c r="HM4" s="220"/>
      <c r="HN4" s="220"/>
      <c r="HO4" s="220"/>
      <c r="HP4" s="220"/>
      <c r="HQ4" s="220"/>
      <c r="HR4" s="220"/>
      <c r="HS4" s="220"/>
      <c r="HT4" s="220"/>
      <c r="HU4" s="220"/>
      <c r="HV4" s="220"/>
      <c r="HW4" s="220"/>
      <c r="HX4" s="220"/>
      <c r="HY4" s="220"/>
      <c r="HZ4" s="220"/>
      <c r="IA4" s="220"/>
      <c r="IB4" s="220"/>
      <c r="IC4" s="220"/>
      <c r="ID4" s="220"/>
      <c r="IE4" s="220"/>
      <c r="IF4" s="220"/>
      <c r="IG4" s="220"/>
      <c r="IH4" s="220"/>
      <c r="II4" s="220"/>
      <c r="IJ4" s="220"/>
      <c r="IK4" s="220"/>
      <c r="IL4" s="220"/>
      <c r="IM4" s="220"/>
      <c r="IN4" s="220"/>
      <c r="IO4" s="220"/>
      <c r="IP4" s="220"/>
      <c r="IQ4" s="220"/>
      <c r="IR4" s="220"/>
      <c r="IS4" s="220"/>
      <c r="IT4" s="220"/>
      <c r="IU4" s="220"/>
      <c r="IV4" s="220"/>
      <c r="IW4" s="605"/>
      <c r="IX4" s="605"/>
      <c r="IY4" s="605"/>
      <c r="IZ4" s="605"/>
      <c r="JA4" s="220"/>
      <c r="JB4" s="220"/>
      <c r="JC4" s="220"/>
      <c r="JD4" s="220"/>
      <c r="JE4" s="220"/>
      <c r="JF4" s="220"/>
      <c r="JG4" s="220"/>
      <c r="JH4" s="220"/>
      <c r="JI4" s="220"/>
      <c r="JJ4" s="220"/>
      <c r="JK4" s="220"/>
      <c r="JL4" s="220"/>
      <c r="JM4" s="220"/>
      <c r="JN4" s="220"/>
      <c r="JO4" s="220"/>
      <c r="JP4" s="220"/>
      <c r="JQ4" s="220"/>
      <c r="JR4" s="220"/>
      <c r="JS4" s="220"/>
      <c r="JT4" s="220"/>
      <c r="JU4" s="220"/>
      <c r="JV4" s="220"/>
      <c r="JW4" s="220"/>
      <c r="JX4" s="220"/>
      <c r="JY4" s="220"/>
      <c r="JZ4" s="220"/>
      <c r="KA4" s="220"/>
      <c r="KB4" s="220"/>
      <c r="KC4" s="220"/>
      <c r="KD4" s="220"/>
      <c r="KE4" s="220"/>
      <c r="KF4" s="220"/>
      <c r="KG4" s="220"/>
      <c r="KH4" s="220"/>
      <c r="KI4" s="220"/>
      <c r="KJ4" s="220"/>
      <c r="KK4" s="220"/>
      <c r="KL4" s="220"/>
      <c r="KM4" s="220"/>
      <c r="KN4" s="220"/>
      <c r="KO4" s="220"/>
      <c r="KP4" s="220"/>
      <c r="KQ4" s="220"/>
      <c r="KR4" s="220"/>
      <c r="KS4" s="220"/>
      <c r="KT4" s="220"/>
      <c r="KU4" s="220"/>
      <c r="KV4" s="220"/>
      <c r="KW4" s="220"/>
      <c r="KX4" s="220"/>
      <c r="KY4" s="220"/>
      <c r="KZ4" s="220"/>
      <c r="LA4" s="220"/>
      <c r="LB4" s="220"/>
      <c r="LC4" s="220"/>
      <c r="LD4" s="220"/>
      <c r="LE4" s="220"/>
      <c r="LF4" s="220"/>
      <c r="LG4" s="220"/>
      <c r="LH4" s="220"/>
      <c r="LI4" s="220"/>
      <c r="LJ4" s="220"/>
      <c r="LK4" s="220"/>
      <c r="LL4" s="220"/>
      <c r="LM4" s="220"/>
      <c r="LN4" s="220"/>
      <c r="LO4" s="220"/>
      <c r="LP4" s="220"/>
      <c r="LQ4" s="220"/>
      <c r="LR4" s="220"/>
      <c r="LS4" s="220"/>
      <c r="LT4" s="220"/>
      <c r="LU4" s="220"/>
      <c r="LV4" s="220"/>
      <c r="LW4" s="220"/>
      <c r="LX4" s="220"/>
      <c r="LY4" s="220"/>
      <c r="LZ4" s="220"/>
      <c r="MA4" s="220"/>
      <c r="MB4" s="220"/>
      <c r="MC4" s="220"/>
      <c r="MD4" s="220"/>
      <c r="ME4" s="220"/>
      <c r="MF4" s="220"/>
      <c r="MG4" s="220"/>
      <c r="MH4" s="220"/>
      <c r="MI4" s="220"/>
      <c r="MJ4" s="220"/>
      <c r="MK4" s="220"/>
      <c r="ML4" s="220"/>
      <c r="MM4" s="220"/>
      <c r="MN4" s="220"/>
      <c r="MO4" s="220"/>
      <c r="MP4" s="220"/>
      <c r="MQ4" s="220"/>
      <c r="MR4" s="220"/>
      <c r="MS4" s="220"/>
      <c r="MT4" s="220"/>
      <c r="MU4" s="220"/>
      <c r="MV4" s="220"/>
      <c r="MW4" s="220"/>
      <c r="MX4" s="220"/>
      <c r="MY4" s="220"/>
      <c r="MZ4" s="220"/>
      <c r="NA4" s="220"/>
      <c r="NB4" s="220"/>
      <c r="NC4" s="220"/>
      <c r="ND4" s="220"/>
      <c r="NE4" s="220"/>
      <c r="NF4" s="220"/>
      <c r="NG4" s="220"/>
      <c r="NH4" s="220"/>
      <c r="NI4" s="220"/>
      <c r="NJ4" s="220"/>
      <c r="NK4" s="220"/>
      <c r="NL4" s="220"/>
      <c r="NM4" s="220"/>
      <c r="NN4" s="220"/>
      <c r="NO4" s="220"/>
      <c r="NP4" s="220"/>
      <c r="NQ4" s="220"/>
      <c r="NR4" s="220"/>
      <c r="NS4" s="220"/>
      <c r="NT4" s="220"/>
      <c r="NU4" s="220"/>
      <c r="NV4" s="220"/>
      <c r="NW4" s="220"/>
      <c r="NX4" s="220"/>
      <c r="NY4" s="220"/>
      <c r="NZ4" s="220"/>
      <c r="OA4" s="220"/>
      <c r="OB4" s="220"/>
      <c r="OC4" s="220"/>
      <c r="OD4" s="220"/>
      <c r="OE4" s="220"/>
      <c r="OF4" s="220"/>
      <c r="OG4" s="220"/>
      <c r="OH4" s="220"/>
      <c r="OI4" s="220"/>
      <c r="OJ4" s="220"/>
      <c r="OK4" s="220"/>
      <c r="OL4" s="220"/>
      <c r="OM4" s="220"/>
      <c r="ON4" s="220"/>
      <c r="OO4" s="220"/>
      <c r="OP4" s="220"/>
      <c r="OQ4" s="220"/>
      <c r="OR4" s="220"/>
      <c r="OS4" s="220"/>
      <c r="OT4" s="220"/>
      <c r="OU4" s="220"/>
      <c r="OV4" s="220"/>
      <c r="OW4" s="220"/>
      <c r="OX4" s="220"/>
      <c r="OY4" s="220"/>
      <c r="OZ4" s="220"/>
      <c r="PA4" s="220"/>
      <c r="PB4" s="220"/>
      <c r="PC4" s="220"/>
      <c r="PD4" s="220"/>
      <c r="PE4" s="220"/>
      <c r="PF4" s="220"/>
      <c r="PG4" s="220"/>
      <c r="PH4" s="220"/>
      <c r="PI4" s="220"/>
      <c r="PJ4" s="220"/>
      <c r="PK4" s="220"/>
      <c r="PL4" s="220"/>
      <c r="PM4" s="220"/>
      <c r="PN4" s="220"/>
      <c r="PO4" s="220"/>
      <c r="PP4" s="220"/>
      <c r="PQ4" s="220"/>
      <c r="PR4" s="220"/>
      <c r="PS4" s="220"/>
      <c r="PT4" s="220"/>
      <c r="PU4" s="220"/>
      <c r="PV4" s="220"/>
      <c r="PW4" s="220"/>
      <c r="PX4" s="220"/>
      <c r="PY4" s="220"/>
      <c r="PZ4" s="220"/>
      <c r="QA4" s="220"/>
      <c r="QB4" s="220"/>
      <c r="QC4" s="220"/>
      <c r="QD4" s="220"/>
      <c r="QE4" s="220"/>
      <c r="QF4" s="220"/>
      <c r="QG4" s="220"/>
      <c r="QH4" s="220"/>
      <c r="QI4" s="220"/>
      <c r="QJ4" s="220"/>
      <c r="QK4" s="220"/>
      <c r="QL4" s="220"/>
      <c r="QM4" s="220"/>
      <c r="QN4" s="220"/>
      <c r="QO4" s="220"/>
      <c r="QP4" s="220"/>
      <c r="QQ4" s="220"/>
      <c r="QR4" s="220"/>
      <c r="QS4" s="220"/>
      <c r="QT4" s="220"/>
      <c r="QU4" s="220"/>
      <c r="QV4" s="220"/>
      <c r="QW4" s="220"/>
      <c r="QX4" s="220"/>
      <c r="QY4" s="220"/>
      <c r="QZ4" s="220"/>
      <c r="RA4" s="220"/>
      <c r="RB4" s="220"/>
      <c r="RC4" s="220"/>
      <c r="RD4" s="220"/>
      <c r="RE4" s="220"/>
      <c r="RF4" s="220"/>
      <c r="RG4" s="220"/>
      <c r="RH4" s="220"/>
      <c r="RI4" s="220"/>
      <c r="RJ4" s="220"/>
      <c r="RK4" s="220"/>
      <c r="RL4" s="220"/>
      <c r="RM4" s="220"/>
      <c r="RN4" s="220"/>
      <c r="RO4" s="220"/>
      <c r="RP4" s="220"/>
      <c r="RQ4" s="220"/>
      <c r="RR4" s="220"/>
      <c r="RS4" s="220"/>
      <c r="RT4" s="220"/>
      <c r="RU4" s="220"/>
      <c r="RV4" s="220"/>
      <c r="RW4" s="220"/>
      <c r="RX4" s="220"/>
      <c r="RY4" s="220"/>
      <c r="RZ4" s="220"/>
      <c r="SA4" s="220"/>
      <c r="SB4" s="220"/>
      <c r="SC4" s="220"/>
      <c r="SD4" s="220"/>
      <c r="SE4" s="220"/>
      <c r="SF4" s="220"/>
      <c r="SG4" s="220"/>
      <c r="SH4" s="220"/>
      <c r="SI4" s="220"/>
      <c r="SJ4" s="220"/>
      <c r="SK4" s="220"/>
      <c r="SL4" s="220"/>
      <c r="SM4" s="220"/>
      <c r="SN4" s="220"/>
      <c r="SO4" s="220"/>
      <c r="SP4" s="220"/>
      <c r="SQ4" s="220"/>
      <c r="SR4" s="220"/>
      <c r="SS4" s="605"/>
      <c r="ST4" s="605"/>
      <c r="SU4" s="605"/>
      <c r="SV4" s="605"/>
      <c r="SW4" s="220"/>
      <c r="SX4" s="220"/>
      <c r="SY4" s="220"/>
      <c r="SZ4" s="220"/>
      <c r="TA4" s="220"/>
      <c r="TB4" s="220"/>
      <c r="TC4" s="220"/>
      <c r="TD4" s="220"/>
      <c r="TE4" s="220"/>
      <c r="TF4" s="220"/>
      <c r="TG4" s="220"/>
      <c r="TH4" s="220"/>
      <c r="TI4" s="220"/>
      <c r="TJ4" s="220"/>
      <c r="TK4" s="220"/>
      <c r="TL4" s="220"/>
      <c r="TM4" s="220"/>
      <c r="TN4" s="220"/>
      <c r="TO4" s="220"/>
      <c r="TP4" s="220"/>
      <c r="TQ4" s="220"/>
      <c r="TR4" s="220"/>
      <c r="TS4" s="220"/>
      <c r="TT4" s="220"/>
      <c r="TU4" s="220"/>
      <c r="TV4" s="220"/>
      <c r="TW4" s="220"/>
      <c r="TX4" s="220"/>
      <c r="TY4" s="220"/>
      <c r="TZ4" s="220"/>
      <c r="UA4" s="220"/>
      <c r="UB4" s="220"/>
      <c r="UC4" s="220"/>
      <c r="UD4" s="220"/>
      <c r="UE4" s="220"/>
      <c r="UF4" s="220"/>
      <c r="UG4" s="220"/>
      <c r="UH4" s="220"/>
      <c r="UI4" s="220"/>
      <c r="UJ4" s="220"/>
      <c r="UK4" s="220"/>
      <c r="UL4" s="220"/>
      <c r="UM4" s="220"/>
      <c r="UN4" s="220"/>
      <c r="UO4" s="220"/>
      <c r="UP4" s="220"/>
      <c r="UQ4" s="220"/>
      <c r="UR4" s="220"/>
      <c r="US4" s="220"/>
      <c r="UT4" s="220"/>
      <c r="UU4" s="220"/>
      <c r="UV4" s="220"/>
      <c r="UW4" s="220"/>
      <c r="UX4" s="220"/>
      <c r="UY4" s="220"/>
      <c r="UZ4" s="220"/>
      <c r="VA4" s="220"/>
      <c r="VB4" s="220"/>
      <c r="VC4" s="220"/>
      <c r="VD4" s="220"/>
      <c r="VE4" s="220"/>
      <c r="VF4" s="220"/>
      <c r="VG4" s="220"/>
      <c r="VH4" s="220"/>
      <c r="VI4" s="220"/>
      <c r="VJ4" s="220"/>
      <c r="VK4" s="220"/>
      <c r="VL4" s="220"/>
      <c r="VM4" s="220"/>
      <c r="VN4" s="220"/>
      <c r="VO4" s="220"/>
      <c r="VP4" s="220"/>
      <c r="VQ4" s="220"/>
      <c r="VR4" s="220"/>
      <c r="VS4" s="220"/>
      <c r="VT4" s="220"/>
      <c r="VU4" s="220"/>
      <c r="VV4" s="220"/>
      <c r="VW4" s="220"/>
      <c r="VX4" s="220"/>
      <c r="VY4" s="220"/>
      <c r="VZ4" s="220"/>
      <c r="WA4" s="220"/>
      <c r="WB4" s="220"/>
      <c r="WC4" s="220"/>
      <c r="WD4" s="220"/>
      <c r="WE4" s="220"/>
      <c r="WF4" s="220"/>
      <c r="WG4" s="220"/>
      <c r="WH4" s="220"/>
      <c r="WI4" s="220"/>
      <c r="WJ4" s="220"/>
      <c r="WK4" s="220"/>
      <c r="WL4" s="220"/>
      <c r="WM4" s="220"/>
      <c r="WN4" s="220"/>
      <c r="WO4" s="220"/>
      <c r="WP4" s="220"/>
      <c r="WQ4" s="220"/>
      <c r="WR4" s="220"/>
      <c r="WS4" s="220"/>
      <c r="WT4" s="220"/>
      <c r="WU4" s="220"/>
      <c r="WV4" s="220"/>
      <c r="WW4" s="220"/>
      <c r="WX4" s="220"/>
      <c r="WY4" s="220"/>
      <c r="WZ4" s="220"/>
      <c r="XA4" s="220"/>
      <c r="XB4" s="220"/>
      <c r="XC4" s="220"/>
      <c r="XD4" s="220"/>
      <c r="XE4" s="220"/>
      <c r="XF4" s="220"/>
      <c r="XG4" s="220"/>
      <c r="XH4" s="220"/>
      <c r="XI4" s="220"/>
      <c r="XJ4" s="220"/>
      <c r="XK4" s="220"/>
      <c r="XL4" s="220"/>
      <c r="XM4" s="220"/>
      <c r="XN4" s="220"/>
      <c r="XO4" s="220"/>
      <c r="XP4" s="220"/>
      <c r="XQ4" s="220"/>
      <c r="XR4" s="220"/>
      <c r="XS4" s="220"/>
      <c r="XT4" s="220"/>
      <c r="XU4" s="220"/>
      <c r="XV4" s="220"/>
      <c r="XW4" s="220"/>
      <c r="XX4" s="220"/>
      <c r="XY4" s="220"/>
      <c r="XZ4" s="220"/>
      <c r="YA4" s="220"/>
      <c r="YB4" s="220"/>
      <c r="YC4" s="220"/>
      <c r="YD4" s="220"/>
      <c r="YE4" s="220"/>
      <c r="YF4" s="220"/>
      <c r="YG4" s="220"/>
      <c r="YH4" s="220"/>
      <c r="YI4" s="220"/>
      <c r="YJ4" s="220"/>
      <c r="YK4" s="220"/>
      <c r="YL4" s="220"/>
      <c r="YM4" s="220"/>
      <c r="YN4" s="220"/>
      <c r="YO4" s="220"/>
      <c r="YP4" s="220"/>
      <c r="YQ4" s="220"/>
      <c r="YR4" s="220"/>
      <c r="YS4" s="220"/>
      <c r="YT4" s="220"/>
      <c r="YU4" s="220"/>
      <c r="YV4" s="220"/>
      <c r="YW4" s="220"/>
      <c r="YX4" s="220"/>
      <c r="YY4" s="220"/>
      <c r="YZ4" s="220"/>
      <c r="ZA4" s="220"/>
      <c r="ZB4" s="220"/>
      <c r="ZC4" s="220"/>
      <c r="ZD4" s="220"/>
      <c r="ZE4" s="220"/>
      <c r="ZF4" s="220"/>
      <c r="ZG4" s="220"/>
      <c r="ZH4" s="220"/>
      <c r="ZI4" s="220"/>
      <c r="ZJ4" s="220"/>
      <c r="ZK4" s="220"/>
      <c r="ZL4" s="220"/>
      <c r="ZM4" s="220"/>
      <c r="ZN4" s="220"/>
      <c r="ZO4" s="220"/>
      <c r="ZP4" s="220"/>
      <c r="ZQ4" s="220"/>
      <c r="ZR4" s="220"/>
      <c r="ZS4" s="220"/>
      <c r="ZT4" s="220"/>
      <c r="ZU4" s="220"/>
      <c r="ZV4" s="220"/>
      <c r="ZW4" s="220"/>
      <c r="ZX4" s="220"/>
      <c r="ZY4" s="220"/>
      <c r="ZZ4" s="220"/>
      <c r="AAA4" s="220"/>
      <c r="AAB4" s="220"/>
      <c r="AAC4" s="220"/>
      <c r="AAD4" s="220"/>
      <c r="AAE4" s="220"/>
      <c r="AAF4" s="220"/>
      <c r="AAG4" s="220"/>
      <c r="AAH4" s="220"/>
      <c r="AAI4" s="220"/>
      <c r="AAJ4" s="220"/>
      <c r="AAK4" s="220"/>
      <c r="AAL4" s="220"/>
      <c r="AAM4" s="220"/>
      <c r="AAN4" s="220"/>
      <c r="AAO4" s="220"/>
      <c r="AAP4" s="220"/>
      <c r="AAQ4" s="220"/>
      <c r="AAR4" s="220"/>
      <c r="AAS4" s="220"/>
      <c r="AAT4" s="220"/>
      <c r="AAU4" s="220"/>
      <c r="AAV4" s="220"/>
      <c r="AAW4" s="220"/>
      <c r="AAX4" s="220"/>
      <c r="AAY4" s="220"/>
      <c r="AAZ4" s="220"/>
      <c r="ABA4" s="220"/>
      <c r="ABB4" s="220"/>
      <c r="ABC4" s="220"/>
      <c r="ABD4" s="220"/>
      <c r="ABE4" s="220"/>
      <c r="ABF4" s="220"/>
      <c r="ABG4" s="220"/>
      <c r="ABH4" s="220"/>
      <c r="ABI4" s="220"/>
      <c r="ABJ4" s="220"/>
      <c r="ABK4" s="220"/>
      <c r="ABL4" s="220"/>
      <c r="ABM4" s="220"/>
      <c r="ABN4" s="220"/>
      <c r="ABO4" s="220"/>
      <c r="ABP4" s="220"/>
      <c r="ABQ4" s="220"/>
      <c r="ABR4" s="220"/>
      <c r="ABS4" s="220"/>
      <c r="ABT4" s="220"/>
      <c r="ABU4" s="220"/>
      <c r="ABV4" s="220"/>
      <c r="ABW4" s="220"/>
      <c r="ABX4" s="220"/>
      <c r="ABY4" s="220"/>
      <c r="ABZ4" s="220"/>
      <c r="ACA4" s="220"/>
      <c r="ACB4" s="220"/>
      <c r="ACC4" s="220"/>
      <c r="ACD4" s="220"/>
      <c r="ACE4" s="220"/>
      <c r="ACF4" s="220"/>
      <c r="ACG4" s="220"/>
      <c r="ACH4" s="220"/>
      <c r="ACI4" s="220"/>
      <c r="ACJ4" s="220"/>
      <c r="ACK4" s="220"/>
      <c r="ACL4" s="220"/>
      <c r="ACM4" s="220"/>
      <c r="ACN4" s="220"/>
      <c r="ACO4" s="605"/>
      <c r="ACP4" s="605"/>
      <c r="ACQ4" s="605"/>
      <c r="ACR4" s="605"/>
      <c r="ACS4" s="220"/>
      <c r="ACT4" s="220"/>
      <c r="ACU4" s="220"/>
      <c r="ACV4" s="220"/>
      <c r="ACW4" s="220"/>
      <c r="ACX4" s="220"/>
      <c r="ACY4" s="220"/>
      <c r="ACZ4" s="220"/>
      <c r="ADA4" s="220"/>
      <c r="ADB4" s="220"/>
      <c r="ADC4" s="220"/>
      <c r="ADD4" s="220"/>
      <c r="ADE4" s="220"/>
      <c r="ADF4" s="220"/>
      <c r="ADG4" s="220"/>
      <c r="ADH4" s="220"/>
      <c r="ADI4" s="220"/>
      <c r="ADJ4" s="220"/>
      <c r="ADK4" s="220"/>
      <c r="ADL4" s="220"/>
      <c r="ADM4" s="220"/>
      <c r="ADN4" s="220"/>
      <c r="ADO4" s="220"/>
      <c r="ADP4" s="220"/>
      <c r="ADQ4" s="220"/>
      <c r="ADR4" s="220"/>
      <c r="ADS4" s="220"/>
      <c r="ADT4" s="220"/>
      <c r="ADU4" s="220"/>
      <c r="ADV4" s="220"/>
      <c r="ADW4" s="220"/>
      <c r="ADX4" s="220"/>
      <c r="ADY4" s="220"/>
      <c r="ADZ4" s="220"/>
      <c r="AEA4" s="220"/>
      <c r="AEB4" s="220"/>
      <c r="AEC4" s="220"/>
      <c r="AED4" s="220"/>
      <c r="AEE4" s="220"/>
      <c r="AEF4" s="220"/>
      <c r="AEG4" s="220"/>
      <c r="AEH4" s="220"/>
      <c r="AEI4" s="220"/>
      <c r="AEJ4" s="220"/>
      <c r="AEK4" s="220"/>
      <c r="AEL4" s="220"/>
      <c r="AEM4" s="220"/>
      <c r="AEN4" s="220"/>
      <c r="AEO4" s="220"/>
      <c r="AEP4" s="220"/>
      <c r="AEQ4" s="220"/>
      <c r="AER4" s="220"/>
      <c r="AES4" s="220"/>
      <c r="AET4" s="220"/>
      <c r="AEU4" s="220"/>
      <c r="AEV4" s="220"/>
      <c r="AEW4" s="220"/>
      <c r="AEX4" s="220"/>
      <c r="AEY4" s="220"/>
      <c r="AEZ4" s="220"/>
      <c r="AFA4" s="220"/>
      <c r="AFB4" s="220"/>
      <c r="AFC4" s="220"/>
      <c r="AFD4" s="220"/>
      <c r="AFE4" s="220"/>
      <c r="AFF4" s="220"/>
      <c r="AFG4" s="220"/>
      <c r="AFH4" s="220"/>
      <c r="AFI4" s="220"/>
      <c r="AFJ4" s="220"/>
      <c r="AFK4" s="220"/>
      <c r="AFL4" s="220"/>
      <c r="AFM4" s="220"/>
      <c r="AFN4" s="220"/>
      <c r="AFO4" s="220"/>
      <c r="AFP4" s="220"/>
      <c r="AFQ4" s="220"/>
      <c r="AFR4" s="220"/>
      <c r="AFS4" s="220"/>
      <c r="AFT4" s="220"/>
      <c r="AFU4" s="220"/>
      <c r="AFV4" s="220"/>
      <c r="AFW4" s="220"/>
      <c r="AFX4" s="220"/>
      <c r="AFY4" s="220"/>
      <c r="AFZ4" s="220"/>
      <c r="AGA4" s="220"/>
      <c r="AGB4" s="220"/>
      <c r="AGC4" s="220"/>
      <c r="AGD4" s="220"/>
      <c r="AGE4" s="220"/>
      <c r="AGF4" s="220"/>
      <c r="AGG4" s="220"/>
      <c r="AGH4" s="220"/>
      <c r="AGI4" s="220"/>
      <c r="AGJ4" s="220"/>
      <c r="AGK4" s="220"/>
      <c r="AGL4" s="220"/>
      <c r="AGM4" s="220"/>
      <c r="AGN4" s="220"/>
      <c r="AGO4" s="220"/>
      <c r="AGP4" s="220"/>
      <c r="AGQ4" s="220"/>
      <c r="AGR4" s="220"/>
      <c r="AGS4" s="220"/>
      <c r="AGT4" s="220"/>
      <c r="AGU4" s="220"/>
      <c r="AGV4" s="220"/>
      <c r="AGW4" s="220"/>
      <c r="AGX4" s="220"/>
      <c r="AGY4" s="220"/>
      <c r="AGZ4" s="220"/>
      <c r="AHA4" s="220"/>
      <c r="AHB4" s="220"/>
      <c r="AHC4" s="220"/>
      <c r="AHD4" s="220"/>
      <c r="AHE4" s="220"/>
      <c r="AHF4" s="220"/>
      <c r="AHG4" s="220"/>
      <c r="AHH4" s="220"/>
      <c r="AHI4" s="220"/>
      <c r="AHJ4" s="220"/>
      <c r="AHK4" s="220"/>
      <c r="AHL4" s="220"/>
      <c r="AHM4" s="220"/>
      <c r="AHN4" s="220"/>
      <c r="AHO4" s="220"/>
      <c r="AHP4" s="220"/>
      <c r="AHQ4" s="220"/>
      <c r="AHR4" s="220"/>
      <c r="AHS4" s="220"/>
      <c r="AHT4" s="220"/>
      <c r="AHU4" s="220"/>
      <c r="AHV4" s="220"/>
      <c r="AHW4" s="220"/>
      <c r="AHX4" s="220"/>
      <c r="AHY4" s="220"/>
      <c r="AHZ4" s="220"/>
      <c r="AIA4" s="220"/>
      <c r="AIB4" s="220"/>
      <c r="AIC4" s="220"/>
      <c r="AID4" s="220"/>
      <c r="AIE4" s="220"/>
      <c r="AIF4" s="220"/>
      <c r="AIG4" s="220"/>
      <c r="AIH4" s="220"/>
      <c r="AII4" s="220"/>
      <c r="AIJ4" s="220"/>
      <c r="AIK4" s="220"/>
      <c r="AIL4" s="220"/>
      <c r="AIM4" s="220"/>
      <c r="AIN4" s="220"/>
      <c r="AIO4" s="220"/>
      <c r="AIP4" s="220"/>
      <c r="AIQ4" s="220"/>
      <c r="AIR4" s="220"/>
      <c r="AIS4" s="220"/>
      <c r="AIT4" s="220"/>
      <c r="AIU4" s="220"/>
      <c r="AIV4" s="220"/>
      <c r="AIW4" s="220"/>
      <c r="AIX4" s="220"/>
      <c r="AIY4" s="220"/>
      <c r="AIZ4" s="220"/>
      <c r="AJA4" s="220"/>
      <c r="AJB4" s="220"/>
      <c r="AJC4" s="220"/>
      <c r="AJD4" s="220"/>
      <c r="AJE4" s="220"/>
      <c r="AJF4" s="220"/>
      <c r="AJG4" s="220"/>
      <c r="AJH4" s="220"/>
      <c r="AJI4" s="220"/>
      <c r="AJJ4" s="220"/>
      <c r="AJK4" s="220"/>
      <c r="AJL4" s="220"/>
      <c r="AJM4" s="220"/>
      <c r="AJN4" s="220"/>
      <c r="AJO4" s="220"/>
      <c r="AJP4" s="220"/>
      <c r="AJQ4" s="220"/>
      <c r="AJR4" s="220"/>
      <c r="AJS4" s="220"/>
      <c r="AJT4" s="220"/>
      <c r="AJU4" s="220"/>
      <c r="AJV4" s="220"/>
      <c r="AJW4" s="220"/>
      <c r="AJX4" s="220"/>
      <c r="AJY4" s="220"/>
      <c r="AJZ4" s="220"/>
      <c r="AKA4" s="220"/>
      <c r="AKB4" s="220"/>
      <c r="AKC4" s="220"/>
      <c r="AKD4" s="220"/>
      <c r="AKE4" s="220"/>
      <c r="AKF4" s="220"/>
      <c r="AKG4" s="220"/>
      <c r="AKH4" s="220"/>
      <c r="AKI4" s="220"/>
      <c r="AKJ4" s="220"/>
      <c r="AKK4" s="220"/>
      <c r="AKL4" s="220"/>
      <c r="AKM4" s="220"/>
      <c r="AKN4" s="220"/>
      <c r="AKO4" s="220"/>
      <c r="AKP4" s="220"/>
      <c r="AKQ4" s="220"/>
      <c r="AKR4" s="220"/>
      <c r="AKS4" s="220"/>
      <c r="AKT4" s="220"/>
      <c r="AKU4" s="220"/>
      <c r="AKV4" s="220"/>
      <c r="AKW4" s="220"/>
      <c r="AKX4" s="220"/>
      <c r="AKY4" s="220"/>
      <c r="AKZ4" s="220"/>
      <c r="ALA4" s="220"/>
      <c r="ALB4" s="220"/>
      <c r="ALC4" s="220"/>
      <c r="ALD4" s="220"/>
      <c r="ALE4" s="220"/>
      <c r="ALF4" s="220"/>
      <c r="ALG4" s="220"/>
      <c r="ALH4" s="220"/>
      <c r="ALI4" s="220"/>
      <c r="ALJ4" s="220"/>
      <c r="ALK4" s="220"/>
      <c r="ALL4" s="220"/>
      <c r="ALM4" s="220"/>
      <c r="ALN4" s="220"/>
      <c r="ALO4" s="220"/>
      <c r="ALP4" s="220"/>
      <c r="ALQ4" s="220"/>
      <c r="ALR4" s="220"/>
      <c r="ALS4" s="220"/>
      <c r="ALT4" s="220"/>
      <c r="ALU4" s="220"/>
      <c r="ALV4" s="220"/>
      <c r="ALW4" s="220"/>
      <c r="ALX4" s="220"/>
      <c r="ALY4" s="220"/>
      <c r="ALZ4" s="220"/>
      <c r="AMA4" s="220"/>
      <c r="AMB4" s="220"/>
      <c r="AMC4" s="220"/>
      <c r="AMD4" s="220"/>
      <c r="AME4" s="220"/>
      <c r="AMF4" s="220"/>
      <c r="AMG4" s="220"/>
      <c r="AMH4" s="220"/>
      <c r="AMI4" s="220"/>
      <c r="AMJ4" s="220"/>
      <c r="AMK4" s="605"/>
      <c r="AML4" s="605"/>
      <c r="AMM4" s="605"/>
      <c r="AMN4" s="605"/>
      <c r="AMO4" s="220"/>
      <c r="AMP4" s="220"/>
      <c r="AMQ4" s="220"/>
      <c r="AMR4" s="220"/>
      <c r="AMS4" s="220"/>
      <c r="AMT4" s="220"/>
      <c r="AMU4" s="220"/>
      <c r="AMV4" s="220"/>
      <c r="AMW4" s="220"/>
      <c r="AMX4" s="220"/>
      <c r="AMY4" s="220"/>
      <c r="AMZ4" s="220"/>
      <c r="ANA4" s="220"/>
      <c r="ANB4" s="220"/>
      <c r="ANC4" s="220"/>
      <c r="AND4" s="220"/>
      <c r="ANE4" s="220"/>
      <c r="ANF4" s="220"/>
      <c r="ANG4" s="220"/>
      <c r="ANH4" s="220"/>
      <c r="ANI4" s="220"/>
      <c r="ANJ4" s="220"/>
      <c r="ANK4" s="220"/>
      <c r="ANL4" s="220"/>
      <c r="ANM4" s="220"/>
      <c r="ANN4" s="220"/>
      <c r="ANO4" s="220"/>
      <c r="ANP4" s="220"/>
      <c r="ANQ4" s="220"/>
      <c r="ANR4" s="220"/>
      <c r="ANS4" s="220"/>
      <c r="ANT4" s="220"/>
      <c r="ANU4" s="220"/>
      <c r="ANV4" s="220"/>
      <c r="ANW4" s="220"/>
      <c r="ANX4" s="220"/>
      <c r="ANY4" s="220"/>
      <c r="ANZ4" s="220"/>
      <c r="AOA4" s="220"/>
      <c r="AOB4" s="220"/>
      <c r="AOC4" s="220"/>
      <c r="AOD4" s="220"/>
      <c r="AOE4" s="220"/>
      <c r="AOF4" s="220"/>
      <c r="AOG4" s="220"/>
      <c r="AOH4" s="220"/>
      <c r="AOI4" s="220"/>
      <c r="AOJ4" s="220"/>
      <c r="AOK4" s="220"/>
      <c r="AOL4" s="220"/>
      <c r="AOM4" s="220"/>
      <c r="AON4" s="220"/>
      <c r="AOO4" s="220"/>
      <c r="AOP4" s="220"/>
      <c r="AOQ4" s="220"/>
      <c r="AOR4" s="220"/>
      <c r="AOS4" s="220"/>
      <c r="AOT4" s="220"/>
      <c r="AOU4" s="220"/>
      <c r="AOV4" s="220"/>
      <c r="AOW4" s="220"/>
      <c r="AOX4" s="220"/>
      <c r="AOY4" s="220"/>
      <c r="AOZ4" s="220"/>
      <c r="APA4" s="220"/>
      <c r="APB4" s="220"/>
      <c r="APC4" s="220"/>
      <c r="APD4" s="220"/>
      <c r="APE4" s="220"/>
      <c r="APF4" s="220"/>
      <c r="APG4" s="220"/>
      <c r="APH4" s="220"/>
      <c r="API4" s="220"/>
      <c r="APJ4" s="220"/>
      <c r="APK4" s="220"/>
      <c r="APL4" s="220"/>
      <c r="APM4" s="220"/>
      <c r="APN4" s="220"/>
      <c r="APO4" s="220"/>
      <c r="APP4" s="220"/>
      <c r="APQ4" s="220"/>
      <c r="APR4" s="220"/>
      <c r="APS4" s="220"/>
      <c r="APT4" s="220"/>
      <c r="APU4" s="220"/>
      <c r="APV4" s="220"/>
      <c r="APW4" s="220"/>
      <c r="APX4" s="220"/>
      <c r="APY4" s="220"/>
      <c r="APZ4" s="220"/>
      <c r="AQA4" s="220"/>
      <c r="AQB4" s="220"/>
      <c r="AQC4" s="220"/>
      <c r="AQD4" s="220"/>
      <c r="AQE4" s="220"/>
      <c r="AQF4" s="220"/>
      <c r="AQG4" s="220"/>
      <c r="AQH4" s="220"/>
      <c r="AQI4" s="220"/>
      <c r="AQJ4" s="220"/>
      <c r="AQK4" s="220"/>
      <c r="AQL4" s="220"/>
      <c r="AQM4" s="220"/>
      <c r="AQN4" s="220"/>
      <c r="AQO4" s="220"/>
      <c r="AQP4" s="220"/>
      <c r="AQQ4" s="220"/>
      <c r="AQR4" s="220"/>
      <c r="AQS4" s="220"/>
      <c r="AQT4" s="220"/>
      <c r="AQU4" s="220"/>
      <c r="AQV4" s="220"/>
      <c r="AQW4" s="220"/>
      <c r="AQX4" s="220"/>
      <c r="AQY4" s="220"/>
      <c r="AQZ4" s="220"/>
      <c r="ARA4" s="220"/>
      <c r="ARB4" s="220"/>
      <c r="ARC4" s="220"/>
      <c r="ARD4" s="220"/>
      <c r="ARE4" s="220"/>
      <c r="ARF4" s="220"/>
      <c r="ARG4" s="220"/>
      <c r="ARH4" s="220"/>
      <c r="ARI4" s="220"/>
      <c r="ARJ4" s="220"/>
      <c r="ARK4" s="220"/>
      <c r="ARL4" s="220"/>
      <c r="ARM4" s="220"/>
      <c r="ARN4" s="220"/>
      <c r="ARO4" s="220"/>
      <c r="ARP4" s="220"/>
      <c r="ARQ4" s="220"/>
      <c r="ARR4" s="220"/>
      <c r="ARS4" s="220"/>
      <c r="ART4" s="220"/>
      <c r="ARU4" s="220"/>
      <c r="ARV4" s="220"/>
      <c r="ARW4" s="220"/>
      <c r="ARX4" s="220"/>
      <c r="ARY4" s="220"/>
      <c r="ARZ4" s="220"/>
      <c r="ASA4" s="220"/>
      <c r="ASB4" s="220"/>
      <c r="ASC4" s="220"/>
      <c r="ASD4" s="220"/>
      <c r="ASE4" s="220"/>
      <c r="ASF4" s="220"/>
      <c r="ASG4" s="220"/>
      <c r="ASH4" s="220"/>
      <c r="ASI4" s="220"/>
      <c r="ASJ4" s="220"/>
      <c r="ASK4" s="220"/>
      <c r="ASL4" s="220"/>
      <c r="ASM4" s="220"/>
      <c r="ASN4" s="220"/>
      <c r="ASO4" s="220"/>
      <c r="ASP4" s="220"/>
      <c r="ASQ4" s="220"/>
      <c r="ASR4" s="220"/>
      <c r="ASS4" s="220"/>
      <c r="AST4" s="220"/>
      <c r="ASU4" s="220"/>
      <c r="ASV4" s="220"/>
      <c r="ASW4" s="220"/>
      <c r="ASX4" s="220"/>
      <c r="ASY4" s="220"/>
      <c r="ASZ4" s="220"/>
      <c r="ATA4" s="220"/>
      <c r="ATB4" s="220"/>
      <c r="ATC4" s="220"/>
      <c r="ATD4" s="220"/>
      <c r="ATE4" s="220"/>
      <c r="ATF4" s="220"/>
      <c r="ATG4" s="220"/>
      <c r="ATH4" s="220"/>
      <c r="ATI4" s="220"/>
      <c r="ATJ4" s="220"/>
      <c r="ATK4" s="220"/>
      <c r="ATL4" s="220"/>
      <c r="ATM4" s="220"/>
      <c r="ATN4" s="220"/>
      <c r="ATO4" s="220"/>
      <c r="ATP4" s="220"/>
      <c r="ATQ4" s="220"/>
      <c r="ATR4" s="220"/>
      <c r="ATS4" s="220"/>
      <c r="ATT4" s="220"/>
      <c r="ATU4" s="220"/>
      <c r="ATV4" s="220"/>
      <c r="ATW4" s="220"/>
      <c r="ATX4" s="220"/>
      <c r="ATY4" s="220"/>
      <c r="ATZ4" s="220"/>
      <c r="AUA4" s="220"/>
      <c r="AUB4" s="220"/>
      <c r="AUC4" s="220"/>
      <c r="AUD4" s="220"/>
      <c r="AUE4" s="220"/>
      <c r="AUF4" s="220"/>
      <c r="AUG4" s="220"/>
      <c r="AUH4" s="220"/>
      <c r="AUI4" s="220"/>
      <c r="AUJ4" s="220"/>
      <c r="AUK4" s="220"/>
      <c r="AUL4" s="220"/>
      <c r="AUM4" s="220"/>
      <c r="AUN4" s="220"/>
      <c r="AUO4" s="220"/>
      <c r="AUP4" s="220"/>
      <c r="AUQ4" s="220"/>
      <c r="AUR4" s="220"/>
      <c r="AUS4" s="220"/>
      <c r="AUT4" s="220"/>
      <c r="AUU4" s="220"/>
      <c r="AUV4" s="220"/>
      <c r="AUW4" s="220"/>
      <c r="AUX4" s="220"/>
      <c r="AUY4" s="220"/>
      <c r="AUZ4" s="220"/>
      <c r="AVA4" s="220"/>
      <c r="AVB4" s="220"/>
      <c r="AVC4" s="220"/>
      <c r="AVD4" s="220"/>
      <c r="AVE4" s="220"/>
      <c r="AVF4" s="220"/>
      <c r="AVG4" s="220"/>
      <c r="AVH4" s="220"/>
      <c r="AVI4" s="220"/>
      <c r="AVJ4" s="220"/>
      <c r="AVK4" s="220"/>
      <c r="AVL4" s="220"/>
      <c r="AVM4" s="220"/>
      <c r="AVN4" s="220"/>
      <c r="AVO4" s="220"/>
      <c r="AVP4" s="220"/>
      <c r="AVQ4" s="220"/>
      <c r="AVR4" s="220"/>
      <c r="AVS4" s="220"/>
      <c r="AVT4" s="220"/>
      <c r="AVU4" s="220"/>
      <c r="AVV4" s="220"/>
      <c r="AVW4" s="220"/>
      <c r="AVX4" s="220"/>
      <c r="AVY4" s="220"/>
      <c r="AVZ4" s="220"/>
      <c r="AWA4" s="220"/>
      <c r="AWB4" s="220"/>
      <c r="AWC4" s="220"/>
      <c r="AWD4" s="220"/>
      <c r="AWE4" s="220"/>
      <c r="AWF4" s="220"/>
      <c r="AWG4" s="605"/>
      <c r="AWH4" s="605"/>
      <c r="AWI4" s="605"/>
      <c r="AWJ4" s="605"/>
      <c r="AWK4" s="220"/>
      <c r="AWL4" s="220"/>
      <c r="AWM4" s="220"/>
      <c r="AWN4" s="220"/>
      <c r="AWO4" s="220"/>
      <c r="AWP4" s="220"/>
      <c r="AWQ4" s="220"/>
      <c r="AWR4" s="220"/>
      <c r="AWS4" s="220"/>
      <c r="AWT4" s="220"/>
      <c r="AWU4" s="220"/>
      <c r="AWV4" s="220"/>
      <c r="AWW4" s="220"/>
      <c r="AWX4" s="220"/>
      <c r="AWY4" s="220"/>
      <c r="AWZ4" s="220"/>
      <c r="AXA4" s="220"/>
      <c r="AXB4" s="220"/>
      <c r="AXC4" s="220"/>
      <c r="AXD4" s="220"/>
      <c r="AXE4" s="220"/>
      <c r="AXF4" s="220"/>
      <c r="AXG4" s="220"/>
      <c r="AXH4" s="220"/>
      <c r="AXI4" s="220"/>
      <c r="AXJ4" s="220"/>
      <c r="AXK4" s="220"/>
      <c r="AXL4" s="220"/>
      <c r="AXM4" s="220"/>
      <c r="AXN4" s="220"/>
      <c r="AXO4" s="220"/>
      <c r="AXP4" s="220"/>
      <c r="AXQ4" s="220"/>
      <c r="AXR4" s="220"/>
      <c r="AXS4" s="220"/>
      <c r="AXT4" s="220"/>
      <c r="AXU4" s="220"/>
      <c r="AXV4" s="220"/>
      <c r="AXW4" s="220"/>
      <c r="AXX4" s="220"/>
      <c r="AXY4" s="220"/>
      <c r="AXZ4" s="220"/>
      <c r="AYA4" s="220"/>
      <c r="AYB4" s="220"/>
      <c r="AYC4" s="220"/>
      <c r="AYD4" s="220"/>
      <c r="AYE4" s="220"/>
      <c r="AYF4" s="220"/>
      <c r="AYG4" s="220"/>
      <c r="AYH4" s="220"/>
      <c r="AYI4" s="220"/>
      <c r="AYJ4" s="220"/>
      <c r="AYK4" s="220"/>
      <c r="AYL4" s="220"/>
      <c r="AYM4" s="220"/>
      <c r="AYN4" s="220"/>
      <c r="AYO4" s="220"/>
      <c r="AYP4" s="220"/>
      <c r="AYQ4" s="220"/>
      <c r="AYR4" s="220"/>
      <c r="AYS4" s="220"/>
      <c r="AYT4" s="220"/>
      <c r="AYU4" s="220"/>
      <c r="AYV4" s="220"/>
      <c r="AYW4" s="220"/>
      <c r="AYX4" s="220"/>
      <c r="AYY4" s="220"/>
      <c r="AYZ4" s="220"/>
      <c r="AZA4" s="220"/>
      <c r="AZB4" s="220"/>
      <c r="AZC4" s="220"/>
      <c r="AZD4" s="220"/>
      <c r="AZE4" s="220"/>
      <c r="AZF4" s="220"/>
      <c r="AZG4" s="220"/>
      <c r="AZH4" s="220"/>
      <c r="AZI4" s="220"/>
      <c r="AZJ4" s="220"/>
      <c r="AZK4" s="220"/>
      <c r="AZL4" s="220"/>
      <c r="AZM4" s="220"/>
      <c r="AZN4" s="220"/>
      <c r="AZO4" s="220"/>
      <c r="AZP4" s="220"/>
      <c r="AZQ4" s="220"/>
      <c r="AZR4" s="220"/>
      <c r="AZS4" s="220"/>
      <c r="AZT4" s="220"/>
      <c r="AZU4" s="220"/>
      <c r="AZV4" s="220"/>
      <c r="AZW4" s="220"/>
      <c r="AZX4" s="220"/>
      <c r="AZY4" s="220"/>
      <c r="AZZ4" s="220"/>
      <c r="BAA4" s="220"/>
      <c r="BAB4" s="220"/>
      <c r="BAC4" s="220"/>
      <c r="BAD4" s="220"/>
      <c r="BAE4" s="220"/>
      <c r="BAF4" s="220"/>
      <c r="BAG4" s="220"/>
      <c r="BAH4" s="220"/>
      <c r="BAI4" s="220"/>
      <c r="BAJ4" s="220"/>
      <c r="BAK4" s="220"/>
      <c r="BAL4" s="220"/>
      <c r="BAM4" s="220"/>
      <c r="BAN4" s="220"/>
      <c r="BAO4" s="220"/>
      <c r="BAP4" s="220"/>
      <c r="BAQ4" s="220"/>
      <c r="BAR4" s="220"/>
      <c r="BAS4" s="220"/>
      <c r="BAT4" s="220"/>
      <c r="BAU4" s="220"/>
      <c r="BAV4" s="220"/>
      <c r="BAW4" s="220"/>
      <c r="BAX4" s="220"/>
      <c r="BAY4" s="220"/>
      <c r="BAZ4" s="220"/>
      <c r="BBA4" s="220"/>
      <c r="BBB4" s="220"/>
      <c r="BBC4" s="220"/>
      <c r="BBD4" s="220"/>
      <c r="BBE4" s="220"/>
      <c r="BBF4" s="220"/>
      <c r="BBG4" s="220"/>
      <c r="BBH4" s="220"/>
      <c r="BBI4" s="220"/>
      <c r="BBJ4" s="220"/>
      <c r="BBK4" s="220"/>
      <c r="BBL4" s="220"/>
      <c r="BBM4" s="220"/>
      <c r="BBN4" s="220"/>
      <c r="BBO4" s="220"/>
      <c r="BBP4" s="220"/>
      <c r="BBQ4" s="220"/>
      <c r="BBR4" s="220"/>
      <c r="BBS4" s="220"/>
      <c r="BBT4" s="220"/>
      <c r="BBU4" s="220"/>
      <c r="BBV4" s="220"/>
      <c r="BBW4" s="220"/>
      <c r="BBX4" s="220"/>
      <c r="BBY4" s="220"/>
      <c r="BBZ4" s="220"/>
      <c r="BCA4" s="220"/>
      <c r="BCB4" s="220"/>
      <c r="BCC4" s="220"/>
      <c r="BCD4" s="220"/>
      <c r="BCE4" s="220"/>
      <c r="BCF4" s="220"/>
      <c r="BCG4" s="220"/>
      <c r="BCH4" s="220"/>
      <c r="BCI4" s="220"/>
      <c r="BCJ4" s="220"/>
      <c r="BCK4" s="220"/>
      <c r="BCL4" s="220"/>
      <c r="BCM4" s="220"/>
      <c r="BCN4" s="220"/>
      <c r="BCO4" s="220"/>
      <c r="BCP4" s="220"/>
      <c r="BCQ4" s="220"/>
      <c r="BCR4" s="220"/>
      <c r="BCS4" s="220"/>
      <c r="BCT4" s="220"/>
      <c r="BCU4" s="220"/>
      <c r="BCV4" s="220"/>
      <c r="BCW4" s="220"/>
      <c r="BCX4" s="220"/>
      <c r="BCY4" s="220"/>
      <c r="BCZ4" s="220"/>
      <c r="BDA4" s="220"/>
      <c r="BDB4" s="220"/>
      <c r="BDC4" s="220"/>
      <c r="BDD4" s="220"/>
      <c r="BDE4" s="220"/>
      <c r="BDF4" s="220"/>
      <c r="BDG4" s="220"/>
      <c r="BDH4" s="220"/>
      <c r="BDI4" s="220"/>
      <c r="BDJ4" s="220"/>
      <c r="BDK4" s="220"/>
      <c r="BDL4" s="220"/>
      <c r="BDM4" s="220"/>
      <c r="BDN4" s="220"/>
      <c r="BDO4" s="220"/>
      <c r="BDP4" s="220"/>
      <c r="BDQ4" s="220"/>
      <c r="BDR4" s="220"/>
      <c r="BDS4" s="220"/>
      <c r="BDT4" s="220"/>
      <c r="BDU4" s="220"/>
      <c r="BDV4" s="220"/>
      <c r="BDW4" s="220"/>
      <c r="BDX4" s="220"/>
      <c r="BDY4" s="220"/>
      <c r="BDZ4" s="220"/>
      <c r="BEA4" s="220"/>
      <c r="BEB4" s="220"/>
      <c r="BEC4" s="220"/>
      <c r="BED4" s="220"/>
      <c r="BEE4" s="220"/>
      <c r="BEF4" s="220"/>
      <c r="BEG4" s="220"/>
      <c r="BEH4" s="220"/>
      <c r="BEI4" s="220"/>
      <c r="BEJ4" s="220"/>
      <c r="BEK4" s="220"/>
      <c r="BEL4" s="220"/>
      <c r="BEM4" s="220"/>
      <c r="BEN4" s="220"/>
      <c r="BEO4" s="220"/>
      <c r="BEP4" s="220"/>
      <c r="BEQ4" s="220"/>
      <c r="BER4" s="220"/>
      <c r="BES4" s="220"/>
      <c r="BET4" s="220"/>
      <c r="BEU4" s="220"/>
      <c r="BEV4" s="220"/>
      <c r="BEW4" s="220"/>
      <c r="BEX4" s="220"/>
      <c r="BEY4" s="220"/>
      <c r="BEZ4" s="220"/>
      <c r="BFA4" s="220"/>
      <c r="BFB4" s="220"/>
      <c r="BFC4" s="220"/>
      <c r="BFD4" s="220"/>
      <c r="BFE4" s="220"/>
      <c r="BFF4" s="220"/>
      <c r="BFG4" s="220"/>
      <c r="BFH4" s="220"/>
      <c r="BFI4" s="220"/>
      <c r="BFJ4" s="220"/>
      <c r="BFK4" s="220"/>
      <c r="BFL4" s="220"/>
      <c r="BFM4" s="220"/>
      <c r="BFN4" s="220"/>
      <c r="BFO4" s="220"/>
      <c r="BFP4" s="220"/>
      <c r="BFQ4" s="220"/>
      <c r="BFR4" s="220"/>
      <c r="BFS4" s="220"/>
      <c r="BFT4" s="220"/>
      <c r="BFU4" s="220"/>
      <c r="BFV4" s="220"/>
      <c r="BFW4" s="220"/>
      <c r="BFX4" s="220"/>
      <c r="BFY4" s="220"/>
      <c r="BFZ4" s="220"/>
      <c r="BGA4" s="220"/>
      <c r="BGB4" s="220"/>
      <c r="BGC4" s="605"/>
      <c r="BGD4" s="605"/>
      <c r="BGE4" s="605"/>
      <c r="BGF4" s="605"/>
      <c r="BGG4" s="220"/>
      <c r="BGH4" s="220"/>
      <c r="BGI4" s="220"/>
      <c r="BGJ4" s="220"/>
      <c r="BGK4" s="220"/>
      <c r="BGL4" s="220"/>
      <c r="BGM4" s="220"/>
      <c r="BGN4" s="220"/>
      <c r="BGO4" s="220"/>
      <c r="BGP4" s="220"/>
      <c r="BGQ4" s="220"/>
      <c r="BGR4" s="220"/>
      <c r="BGS4" s="220"/>
      <c r="BGT4" s="220"/>
      <c r="BGU4" s="220"/>
      <c r="BGV4" s="220"/>
      <c r="BGW4" s="220"/>
      <c r="BGX4" s="220"/>
      <c r="BGY4" s="220"/>
      <c r="BGZ4" s="220"/>
      <c r="BHA4" s="220"/>
      <c r="BHB4" s="220"/>
      <c r="BHC4" s="220"/>
      <c r="BHD4" s="220"/>
      <c r="BHE4" s="220"/>
      <c r="BHF4" s="220"/>
      <c r="BHG4" s="220"/>
      <c r="BHH4" s="220"/>
      <c r="BHI4" s="220"/>
      <c r="BHJ4" s="220"/>
      <c r="BHK4" s="220"/>
      <c r="BHL4" s="220"/>
      <c r="BHM4" s="220"/>
      <c r="BHN4" s="220"/>
      <c r="BHO4" s="220"/>
      <c r="BHP4" s="220"/>
      <c r="BHQ4" s="220"/>
      <c r="BHR4" s="220"/>
      <c r="BHS4" s="220"/>
      <c r="BHT4" s="220"/>
      <c r="BHU4" s="220"/>
      <c r="BHV4" s="220"/>
      <c r="BHW4" s="220"/>
      <c r="BHX4" s="220"/>
      <c r="BHY4" s="220"/>
      <c r="BHZ4" s="220"/>
      <c r="BIA4" s="220"/>
      <c r="BIB4" s="220"/>
      <c r="BIC4" s="220"/>
      <c r="BID4" s="220"/>
      <c r="BIE4" s="220"/>
      <c r="BIF4" s="220"/>
      <c r="BIG4" s="220"/>
      <c r="BIH4" s="220"/>
      <c r="BII4" s="220"/>
      <c r="BIJ4" s="220"/>
      <c r="BIK4" s="220"/>
      <c r="BIL4" s="220"/>
      <c r="BIM4" s="220"/>
      <c r="BIN4" s="220"/>
      <c r="BIO4" s="220"/>
      <c r="BIP4" s="220"/>
      <c r="BIQ4" s="220"/>
      <c r="BIR4" s="220"/>
      <c r="BIS4" s="220"/>
      <c r="BIT4" s="220"/>
      <c r="BIU4" s="220"/>
      <c r="BIV4" s="220"/>
      <c r="BIW4" s="220"/>
      <c r="BIX4" s="220"/>
      <c r="BIY4" s="220"/>
      <c r="BIZ4" s="220"/>
      <c r="BJA4" s="220"/>
      <c r="BJB4" s="220"/>
      <c r="BJC4" s="220"/>
      <c r="BJD4" s="220"/>
      <c r="BJE4" s="220"/>
      <c r="BJF4" s="220"/>
      <c r="BJG4" s="220"/>
      <c r="BJH4" s="220"/>
      <c r="BJI4" s="220"/>
      <c r="BJJ4" s="220"/>
      <c r="BJK4" s="220"/>
      <c r="BJL4" s="220"/>
      <c r="BJM4" s="220"/>
      <c r="BJN4" s="220"/>
      <c r="BJO4" s="220"/>
      <c r="BJP4" s="220"/>
      <c r="BJQ4" s="220"/>
      <c r="BJR4" s="220"/>
      <c r="BJS4" s="220"/>
      <c r="BJT4" s="220"/>
      <c r="BJU4" s="220"/>
      <c r="BJV4" s="220"/>
      <c r="BJW4" s="220"/>
      <c r="BJX4" s="220"/>
      <c r="BJY4" s="220"/>
      <c r="BJZ4" s="220"/>
      <c r="BKA4" s="220"/>
      <c r="BKB4" s="220"/>
      <c r="BKC4" s="220"/>
      <c r="BKD4" s="220"/>
      <c r="BKE4" s="220"/>
      <c r="BKF4" s="220"/>
      <c r="BKG4" s="220"/>
      <c r="BKH4" s="220"/>
      <c r="BKI4" s="220"/>
      <c r="BKJ4" s="220"/>
      <c r="BKK4" s="220"/>
      <c r="BKL4" s="220"/>
      <c r="BKM4" s="220"/>
      <c r="BKN4" s="220"/>
      <c r="BKO4" s="220"/>
      <c r="BKP4" s="220"/>
      <c r="BKQ4" s="220"/>
      <c r="BKR4" s="220"/>
      <c r="BKS4" s="220"/>
      <c r="BKT4" s="220"/>
      <c r="BKU4" s="220"/>
      <c r="BKV4" s="220"/>
      <c r="BKW4" s="220"/>
      <c r="BKX4" s="220"/>
      <c r="BKY4" s="220"/>
      <c r="BKZ4" s="220"/>
      <c r="BLA4" s="220"/>
      <c r="BLB4" s="220"/>
      <c r="BLC4" s="220"/>
      <c r="BLD4" s="220"/>
      <c r="BLE4" s="220"/>
      <c r="BLF4" s="220"/>
      <c r="BLG4" s="220"/>
      <c r="BLH4" s="220"/>
      <c r="BLI4" s="220"/>
      <c r="BLJ4" s="220"/>
      <c r="BLK4" s="220"/>
      <c r="BLL4" s="220"/>
      <c r="BLM4" s="220"/>
      <c r="BLN4" s="220"/>
      <c r="BLO4" s="220"/>
      <c r="BLP4" s="220"/>
      <c r="BLQ4" s="220"/>
      <c r="BLR4" s="220"/>
      <c r="BLS4" s="220"/>
      <c r="BLT4" s="220"/>
      <c r="BLU4" s="220"/>
      <c r="BLV4" s="220"/>
      <c r="BLW4" s="220"/>
      <c r="BLX4" s="220"/>
      <c r="BLY4" s="220"/>
      <c r="BLZ4" s="220"/>
      <c r="BMA4" s="220"/>
      <c r="BMB4" s="220"/>
      <c r="BMC4" s="220"/>
      <c r="BMD4" s="220"/>
      <c r="BME4" s="220"/>
      <c r="BMF4" s="220"/>
      <c r="BMG4" s="220"/>
      <c r="BMH4" s="220"/>
      <c r="BMI4" s="220"/>
      <c r="BMJ4" s="220"/>
      <c r="BMK4" s="220"/>
      <c r="BML4" s="220"/>
      <c r="BMM4" s="220"/>
      <c r="BMN4" s="220"/>
      <c r="BMO4" s="220"/>
      <c r="BMP4" s="220"/>
      <c r="BMQ4" s="220"/>
      <c r="BMR4" s="220"/>
      <c r="BMS4" s="220"/>
      <c r="BMT4" s="220"/>
      <c r="BMU4" s="220"/>
      <c r="BMV4" s="220"/>
      <c r="BMW4" s="220"/>
      <c r="BMX4" s="220"/>
      <c r="BMY4" s="220"/>
      <c r="BMZ4" s="220"/>
      <c r="BNA4" s="220"/>
      <c r="BNB4" s="220"/>
      <c r="BNC4" s="220"/>
      <c r="BND4" s="220"/>
      <c r="BNE4" s="220"/>
      <c r="BNF4" s="220"/>
      <c r="BNG4" s="220"/>
      <c r="BNH4" s="220"/>
      <c r="BNI4" s="220"/>
      <c r="BNJ4" s="220"/>
      <c r="BNK4" s="220"/>
      <c r="BNL4" s="220"/>
      <c r="BNM4" s="220"/>
      <c r="BNN4" s="220"/>
      <c r="BNO4" s="220"/>
      <c r="BNP4" s="220"/>
      <c r="BNQ4" s="220"/>
      <c r="BNR4" s="220"/>
      <c r="BNS4" s="220"/>
      <c r="BNT4" s="220"/>
      <c r="BNU4" s="220"/>
      <c r="BNV4" s="220"/>
      <c r="BNW4" s="220"/>
      <c r="BNX4" s="220"/>
      <c r="BNY4" s="220"/>
      <c r="BNZ4" s="220"/>
      <c r="BOA4" s="220"/>
      <c r="BOB4" s="220"/>
      <c r="BOC4" s="220"/>
      <c r="BOD4" s="220"/>
      <c r="BOE4" s="220"/>
      <c r="BOF4" s="220"/>
      <c r="BOG4" s="220"/>
      <c r="BOH4" s="220"/>
      <c r="BOI4" s="220"/>
      <c r="BOJ4" s="220"/>
      <c r="BOK4" s="220"/>
      <c r="BOL4" s="220"/>
      <c r="BOM4" s="220"/>
      <c r="BON4" s="220"/>
      <c r="BOO4" s="220"/>
      <c r="BOP4" s="220"/>
      <c r="BOQ4" s="220"/>
      <c r="BOR4" s="220"/>
      <c r="BOS4" s="220"/>
      <c r="BOT4" s="220"/>
      <c r="BOU4" s="220"/>
      <c r="BOV4" s="220"/>
      <c r="BOW4" s="220"/>
      <c r="BOX4" s="220"/>
      <c r="BOY4" s="220"/>
      <c r="BOZ4" s="220"/>
      <c r="BPA4" s="220"/>
      <c r="BPB4" s="220"/>
      <c r="BPC4" s="220"/>
      <c r="BPD4" s="220"/>
      <c r="BPE4" s="220"/>
      <c r="BPF4" s="220"/>
      <c r="BPG4" s="220"/>
      <c r="BPH4" s="220"/>
      <c r="BPI4" s="220"/>
      <c r="BPJ4" s="220"/>
      <c r="BPK4" s="220"/>
      <c r="BPL4" s="220"/>
      <c r="BPM4" s="220"/>
      <c r="BPN4" s="220"/>
      <c r="BPO4" s="220"/>
      <c r="BPP4" s="220"/>
      <c r="BPQ4" s="220"/>
      <c r="BPR4" s="220"/>
      <c r="BPS4" s="220"/>
      <c r="BPT4" s="220"/>
      <c r="BPU4" s="220"/>
      <c r="BPV4" s="220"/>
      <c r="BPW4" s="220"/>
      <c r="BPX4" s="220"/>
      <c r="BPY4" s="605"/>
      <c r="BPZ4" s="605"/>
      <c r="BQA4" s="605"/>
      <c r="BQB4" s="605"/>
      <c r="BQC4" s="220"/>
      <c r="BQD4" s="220"/>
      <c r="BQE4" s="220"/>
      <c r="BQF4" s="220"/>
      <c r="BQG4" s="220"/>
      <c r="BQH4" s="220"/>
      <c r="BQI4" s="220"/>
      <c r="BQJ4" s="220"/>
      <c r="BQK4" s="220"/>
      <c r="BQL4" s="220"/>
      <c r="BQM4" s="220"/>
      <c r="BQN4" s="220"/>
      <c r="BQO4" s="220"/>
      <c r="BQP4" s="220"/>
      <c r="BQQ4" s="220"/>
      <c r="BQR4" s="220"/>
      <c r="BQS4" s="220"/>
      <c r="BQT4" s="220"/>
      <c r="BQU4" s="220"/>
      <c r="BQV4" s="220"/>
      <c r="BQW4" s="220"/>
      <c r="BQX4" s="220"/>
      <c r="BQY4" s="220"/>
      <c r="BQZ4" s="220"/>
      <c r="BRA4" s="220"/>
      <c r="BRB4" s="220"/>
      <c r="BRC4" s="220"/>
      <c r="BRD4" s="220"/>
      <c r="BRE4" s="220"/>
      <c r="BRF4" s="220"/>
      <c r="BRG4" s="220"/>
      <c r="BRH4" s="220"/>
      <c r="BRI4" s="220"/>
      <c r="BRJ4" s="220"/>
      <c r="BRK4" s="220"/>
      <c r="BRL4" s="220"/>
      <c r="BRM4" s="220"/>
      <c r="BRN4" s="220"/>
      <c r="BRO4" s="220"/>
      <c r="BRP4" s="220"/>
      <c r="BRQ4" s="220"/>
      <c r="BRR4" s="220"/>
      <c r="BRS4" s="220"/>
      <c r="BRT4" s="220"/>
      <c r="BRU4" s="220"/>
      <c r="BRV4" s="220"/>
      <c r="BRW4" s="220"/>
      <c r="BRX4" s="220"/>
      <c r="BRY4" s="220"/>
      <c r="BRZ4" s="220"/>
      <c r="BSA4" s="220"/>
      <c r="BSB4" s="220"/>
      <c r="BSC4" s="220"/>
      <c r="BSD4" s="220"/>
      <c r="BSE4" s="220"/>
      <c r="BSF4" s="220"/>
      <c r="BSG4" s="220"/>
      <c r="BSH4" s="220"/>
      <c r="BSI4" s="220"/>
      <c r="BSJ4" s="220"/>
      <c r="BSK4" s="220"/>
      <c r="BSL4" s="220"/>
      <c r="BSM4" s="220"/>
      <c r="BSN4" s="220"/>
      <c r="BSO4" s="220"/>
      <c r="BSP4" s="220"/>
      <c r="BSQ4" s="220"/>
      <c r="BSR4" s="220"/>
      <c r="BSS4" s="220"/>
      <c r="BST4" s="220"/>
      <c r="BSU4" s="220"/>
      <c r="BSV4" s="220"/>
      <c r="BSW4" s="220"/>
      <c r="BSX4" s="220"/>
      <c r="BSY4" s="220"/>
      <c r="BSZ4" s="220"/>
      <c r="BTA4" s="220"/>
      <c r="BTB4" s="220"/>
      <c r="BTC4" s="220"/>
      <c r="BTD4" s="220"/>
      <c r="BTE4" s="220"/>
      <c r="BTF4" s="220"/>
      <c r="BTG4" s="220"/>
      <c r="BTH4" s="220"/>
      <c r="BTI4" s="220"/>
      <c r="BTJ4" s="220"/>
      <c r="BTK4" s="220"/>
      <c r="BTL4" s="220"/>
      <c r="BTM4" s="220"/>
      <c r="BTN4" s="220"/>
      <c r="BTO4" s="220"/>
      <c r="BTP4" s="220"/>
      <c r="BTQ4" s="220"/>
      <c r="BTR4" s="220"/>
      <c r="BTS4" s="220"/>
      <c r="BTT4" s="220"/>
      <c r="BTU4" s="220"/>
      <c r="BTV4" s="220"/>
      <c r="BTW4" s="220"/>
      <c r="BTX4" s="220"/>
      <c r="BTY4" s="220"/>
      <c r="BTZ4" s="220"/>
      <c r="BUA4" s="220"/>
      <c r="BUB4" s="220"/>
      <c r="BUC4" s="220"/>
      <c r="BUD4" s="220"/>
      <c r="BUE4" s="220"/>
      <c r="BUF4" s="220"/>
      <c r="BUG4" s="220"/>
      <c r="BUH4" s="220"/>
      <c r="BUI4" s="220"/>
      <c r="BUJ4" s="220"/>
      <c r="BUK4" s="220"/>
      <c r="BUL4" s="220"/>
      <c r="BUM4" s="220"/>
      <c r="BUN4" s="220"/>
      <c r="BUO4" s="220"/>
      <c r="BUP4" s="220"/>
      <c r="BUQ4" s="220"/>
      <c r="BUR4" s="220"/>
      <c r="BUS4" s="220"/>
      <c r="BUT4" s="220"/>
      <c r="BUU4" s="220"/>
      <c r="BUV4" s="220"/>
      <c r="BUW4" s="220"/>
      <c r="BUX4" s="220"/>
      <c r="BUY4" s="220"/>
      <c r="BUZ4" s="220"/>
      <c r="BVA4" s="220"/>
      <c r="BVB4" s="220"/>
      <c r="BVC4" s="220"/>
      <c r="BVD4" s="220"/>
      <c r="BVE4" s="220"/>
      <c r="BVF4" s="220"/>
      <c r="BVG4" s="220"/>
      <c r="BVH4" s="220"/>
      <c r="BVI4" s="220"/>
      <c r="BVJ4" s="220"/>
      <c r="BVK4" s="220"/>
      <c r="BVL4" s="220"/>
      <c r="BVM4" s="220"/>
      <c r="BVN4" s="220"/>
      <c r="BVO4" s="220"/>
      <c r="BVP4" s="220"/>
      <c r="BVQ4" s="220"/>
      <c r="BVR4" s="220"/>
      <c r="BVS4" s="220"/>
      <c r="BVT4" s="220"/>
      <c r="BVU4" s="220"/>
      <c r="BVV4" s="220"/>
      <c r="BVW4" s="220"/>
      <c r="BVX4" s="220"/>
      <c r="BVY4" s="220"/>
      <c r="BVZ4" s="220"/>
      <c r="BWA4" s="220"/>
      <c r="BWB4" s="220"/>
      <c r="BWC4" s="220"/>
      <c r="BWD4" s="220"/>
      <c r="BWE4" s="220"/>
      <c r="BWF4" s="220"/>
      <c r="BWG4" s="220"/>
      <c r="BWH4" s="220"/>
      <c r="BWI4" s="220"/>
      <c r="BWJ4" s="220"/>
      <c r="BWK4" s="220"/>
      <c r="BWL4" s="220"/>
      <c r="BWM4" s="220"/>
      <c r="BWN4" s="220"/>
      <c r="BWO4" s="220"/>
      <c r="BWP4" s="220"/>
      <c r="BWQ4" s="220"/>
      <c r="BWR4" s="220"/>
      <c r="BWS4" s="220"/>
      <c r="BWT4" s="220"/>
      <c r="BWU4" s="220"/>
      <c r="BWV4" s="220"/>
      <c r="BWW4" s="220"/>
      <c r="BWX4" s="220"/>
      <c r="BWY4" s="220"/>
      <c r="BWZ4" s="220"/>
      <c r="BXA4" s="220"/>
      <c r="BXB4" s="220"/>
      <c r="BXC4" s="220"/>
      <c r="BXD4" s="220"/>
      <c r="BXE4" s="220"/>
      <c r="BXF4" s="220"/>
      <c r="BXG4" s="220"/>
      <c r="BXH4" s="220"/>
      <c r="BXI4" s="220"/>
      <c r="BXJ4" s="220"/>
      <c r="BXK4" s="220"/>
      <c r="BXL4" s="220"/>
      <c r="BXM4" s="220"/>
      <c r="BXN4" s="220"/>
      <c r="BXO4" s="220"/>
      <c r="BXP4" s="220"/>
      <c r="BXQ4" s="220"/>
      <c r="BXR4" s="220"/>
      <c r="BXS4" s="220"/>
      <c r="BXT4" s="220"/>
      <c r="BXU4" s="220"/>
      <c r="BXV4" s="220"/>
      <c r="BXW4" s="220"/>
      <c r="BXX4" s="220"/>
      <c r="BXY4" s="220"/>
      <c r="BXZ4" s="220"/>
      <c r="BYA4" s="220"/>
      <c r="BYB4" s="220"/>
      <c r="BYC4" s="220"/>
      <c r="BYD4" s="220"/>
      <c r="BYE4" s="220"/>
      <c r="BYF4" s="220"/>
      <c r="BYG4" s="220"/>
      <c r="BYH4" s="220"/>
      <c r="BYI4" s="220"/>
      <c r="BYJ4" s="220"/>
      <c r="BYK4" s="220"/>
      <c r="BYL4" s="220"/>
      <c r="BYM4" s="220"/>
      <c r="BYN4" s="220"/>
      <c r="BYO4" s="220"/>
      <c r="BYP4" s="220"/>
      <c r="BYQ4" s="220"/>
      <c r="BYR4" s="220"/>
      <c r="BYS4" s="220"/>
      <c r="BYT4" s="220"/>
      <c r="BYU4" s="220"/>
      <c r="BYV4" s="220"/>
      <c r="BYW4" s="220"/>
      <c r="BYX4" s="220"/>
      <c r="BYY4" s="220"/>
      <c r="BYZ4" s="220"/>
      <c r="BZA4" s="220"/>
      <c r="BZB4" s="220"/>
      <c r="BZC4" s="220"/>
      <c r="BZD4" s="220"/>
      <c r="BZE4" s="220"/>
      <c r="BZF4" s="220"/>
      <c r="BZG4" s="220"/>
      <c r="BZH4" s="220"/>
      <c r="BZI4" s="220"/>
      <c r="BZJ4" s="220"/>
      <c r="BZK4" s="220"/>
      <c r="BZL4" s="220"/>
      <c r="BZM4" s="220"/>
      <c r="BZN4" s="220"/>
      <c r="BZO4" s="220"/>
      <c r="BZP4" s="220"/>
      <c r="BZQ4" s="220"/>
      <c r="BZR4" s="220"/>
      <c r="BZS4" s="220"/>
      <c r="BZT4" s="220"/>
      <c r="BZU4" s="605"/>
      <c r="BZV4" s="605"/>
      <c r="BZW4" s="605"/>
      <c r="BZX4" s="605"/>
      <c r="BZY4" s="220"/>
      <c r="BZZ4" s="220"/>
      <c r="CAA4" s="220"/>
      <c r="CAB4" s="220"/>
      <c r="CAC4" s="220"/>
      <c r="CAD4" s="220"/>
      <c r="CAE4" s="220"/>
      <c r="CAF4" s="220"/>
      <c r="CAG4" s="220"/>
      <c r="CAH4" s="220"/>
      <c r="CAI4" s="220"/>
      <c r="CAJ4" s="220"/>
      <c r="CAK4" s="220"/>
      <c r="CAL4" s="220"/>
      <c r="CAM4" s="220"/>
      <c r="CAN4" s="220"/>
      <c r="CAO4" s="220"/>
      <c r="CAP4" s="220"/>
      <c r="CAQ4" s="220"/>
      <c r="CAR4" s="220"/>
      <c r="CAS4" s="220"/>
      <c r="CAT4" s="220"/>
      <c r="CAU4" s="220"/>
      <c r="CAV4" s="220"/>
      <c r="CAW4" s="220"/>
      <c r="CAX4" s="220"/>
      <c r="CAY4" s="220"/>
      <c r="CAZ4" s="220"/>
      <c r="CBA4" s="220"/>
      <c r="CBB4" s="220"/>
      <c r="CBC4" s="220"/>
      <c r="CBD4" s="220"/>
      <c r="CBE4" s="220"/>
      <c r="CBF4" s="220"/>
      <c r="CBG4" s="220"/>
      <c r="CBH4" s="220"/>
      <c r="CBI4" s="220"/>
      <c r="CBJ4" s="220"/>
      <c r="CBK4" s="220"/>
      <c r="CBL4" s="220"/>
      <c r="CBM4" s="220"/>
      <c r="CBN4" s="220"/>
      <c r="CBO4" s="220"/>
      <c r="CBP4" s="220"/>
      <c r="CBQ4" s="220"/>
      <c r="CBR4" s="220"/>
      <c r="CBS4" s="220"/>
      <c r="CBT4" s="220"/>
      <c r="CBU4" s="220"/>
      <c r="CBV4" s="220"/>
      <c r="CBW4" s="220"/>
      <c r="CBX4" s="220"/>
      <c r="CBY4" s="220"/>
      <c r="CBZ4" s="220"/>
      <c r="CCA4" s="220"/>
      <c r="CCB4" s="220"/>
      <c r="CCC4" s="220"/>
      <c r="CCD4" s="220"/>
      <c r="CCE4" s="220"/>
      <c r="CCF4" s="220"/>
      <c r="CCG4" s="220"/>
      <c r="CCH4" s="220"/>
      <c r="CCI4" s="220"/>
      <c r="CCJ4" s="220"/>
      <c r="CCK4" s="220"/>
      <c r="CCL4" s="220"/>
      <c r="CCM4" s="220"/>
      <c r="CCN4" s="220"/>
      <c r="CCO4" s="220"/>
      <c r="CCP4" s="220"/>
      <c r="CCQ4" s="220"/>
      <c r="CCR4" s="220"/>
      <c r="CCS4" s="220"/>
      <c r="CCT4" s="220"/>
      <c r="CCU4" s="220"/>
      <c r="CCV4" s="220"/>
      <c r="CCW4" s="220"/>
      <c r="CCX4" s="220"/>
      <c r="CCY4" s="220"/>
      <c r="CCZ4" s="220"/>
      <c r="CDA4" s="220"/>
      <c r="CDB4" s="220"/>
      <c r="CDC4" s="220"/>
      <c r="CDD4" s="220"/>
      <c r="CDE4" s="220"/>
      <c r="CDF4" s="220"/>
      <c r="CDG4" s="220"/>
      <c r="CDH4" s="220"/>
      <c r="CDI4" s="220"/>
      <c r="CDJ4" s="220"/>
      <c r="CDK4" s="220"/>
      <c r="CDL4" s="220"/>
      <c r="CDM4" s="220"/>
      <c r="CDN4" s="220"/>
      <c r="CDO4" s="220"/>
      <c r="CDP4" s="220"/>
      <c r="CDQ4" s="220"/>
      <c r="CDR4" s="220"/>
      <c r="CDS4" s="220"/>
      <c r="CDT4" s="220"/>
      <c r="CDU4" s="220"/>
      <c r="CDV4" s="220"/>
      <c r="CDW4" s="220"/>
      <c r="CDX4" s="220"/>
      <c r="CDY4" s="220"/>
      <c r="CDZ4" s="220"/>
      <c r="CEA4" s="220"/>
      <c r="CEB4" s="220"/>
      <c r="CEC4" s="220"/>
      <c r="CED4" s="220"/>
      <c r="CEE4" s="220"/>
      <c r="CEF4" s="220"/>
      <c r="CEG4" s="220"/>
      <c r="CEH4" s="220"/>
      <c r="CEI4" s="220"/>
      <c r="CEJ4" s="220"/>
      <c r="CEK4" s="220"/>
      <c r="CEL4" s="220"/>
      <c r="CEM4" s="220"/>
      <c r="CEN4" s="220"/>
      <c r="CEO4" s="220"/>
      <c r="CEP4" s="220"/>
      <c r="CEQ4" s="220"/>
      <c r="CER4" s="220"/>
      <c r="CES4" s="220"/>
      <c r="CET4" s="220"/>
      <c r="CEU4" s="220"/>
      <c r="CEV4" s="220"/>
      <c r="CEW4" s="220"/>
      <c r="CEX4" s="220"/>
      <c r="CEY4" s="220"/>
      <c r="CEZ4" s="220"/>
      <c r="CFA4" s="220"/>
      <c r="CFB4" s="220"/>
      <c r="CFC4" s="220"/>
      <c r="CFD4" s="220"/>
      <c r="CFE4" s="220"/>
      <c r="CFF4" s="220"/>
      <c r="CFG4" s="220"/>
      <c r="CFH4" s="220"/>
      <c r="CFI4" s="220"/>
      <c r="CFJ4" s="220"/>
      <c r="CFK4" s="220"/>
      <c r="CFL4" s="220"/>
      <c r="CFM4" s="220"/>
      <c r="CFN4" s="220"/>
      <c r="CFO4" s="220"/>
      <c r="CFP4" s="220"/>
      <c r="CFQ4" s="220"/>
      <c r="CFR4" s="220"/>
      <c r="CFS4" s="220"/>
      <c r="CFT4" s="220"/>
      <c r="CFU4" s="220"/>
      <c r="CFV4" s="220"/>
      <c r="CFW4" s="220"/>
      <c r="CFX4" s="220"/>
      <c r="CFY4" s="220"/>
      <c r="CFZ4" s="220"/>
      <c r="CGA4" s="220"/>
      <c r="CGB4" s="220"/>
      <c r="CGC4" s="220"/>
      <c r="CGD4" s="220"/>
      <c r="CGE4" s="220"/>
      <c r="CGF4" s="220"/>
      <c r="CGG4" s="220"/>
      <c r="CGH4" s="220"/>
      <c r="CGI4" s="220"/>
      <c r="CGJ4" s="220"/>
      <c r="CGK4" s="220"/>
      <c r="CGL4" s="220"/>
      <c r="CGM4" s="220"/>
      <c r="CGN4" s="220"/>
      <c r="CGO4" s="220"/>
      <c r="CGP4" s="220"/>
      <c r="CGQ4" s="220"/>
      <c r="CGR4" s="220"/>
      <c r="CGS4" s="220"/>
      <c r="CGT4" s="220"/>
      <c r="CGU4" s="220"/>
      <c r="CGV4" s="220"/>
      <c r="CGW4" s="220"/>
      <c r="CGX4" s="220"/>
      <c r="CGY4" s="220"/>
      <c r="CGZ4" s="220"/>
      <c r="CHA4" s="220"/>
      <c r="CHB4" s="220"/>
      <c r="CHC4" s="220"/>
      <c r="CHD4" s="220"/>
      <c r="CHE4" s="220"/>
      <c r="CHF4" s="220"/>
      <c r="CHG4" s="220"/>
      <c r="CHH4" s="220"/>
      <c r="CHI4" s="220"/>
      <c r="CHJ4" s="220"/>
      <c r="CHK4" s="220"/>
      <c r="CHL4" s="220"/>
      <c r="CHM4" s="220"/>
      <c r="CHN4" s="220"/>
      <c r="CHO4" s="220"/>
      <c r="CHP4" s="220"/>
      <c r="CHQ4" s="220"/>
      <c r="CHR4" s="220"/>
      <c r="CHS4" s="220"/>
      <c r="CHT4" s="220"/>
      <c r="CHU4" s="220"/>
      <c r="CHV4" s="220"/>
      <c r="CHW4" s="220"/>
      <c r="CHX4" s="220"/>
      <c r="CHY4" s="220"/>
      <c r="CHZ4" s="220"/>
      <c r="CIA4" s="220"/>
      <c r="CIB4" s="220"/>
      <c r="CIC4" s="220"/>
      <c r="CID4" s="220"/>
      <c r="CIE4" s="220"/>
      <c r="CIF4" s="220"/>
      <c r="CIG4" s="220"/>
      <c r="CIH4" s="220"/>
      <c r="CII4" s="220"/>
      <c r="CIJ4" s="220"/>
      <c r="CIK4" s="220"/>
      <c r="CIL4" s="220"/>
      <c r="CIM4" s="220"/>
      <c r="CIN4" s="220"/>
      <c r="CIO4" s="220"/>
      <c r="CIP4" s="220"/>
      <c r="CIQ4" s="220"/>
      <c r="CIR4" s="220"/>
      <c r="CIS4" s="220"/>
      <c r="CIT4" s="220"/>
      <c r="CIU4" s="220"/>
      <c r="CIV4" s="220"/>
      <c r="CIW4" s="220"/>
      <c r="CIX4" s="220"/>
      <c r="CIY4" s="220"/>
      <c r="CIZ4" s="220"/>
      <c r="CJA4" s="220"/>
      <c r="CJB4" s="220"/>
      <c r="CJC4" s="220"/>
      <c r="CJD4" s="220"/>
      <c r="CJE4" s="220"/>
      <c r="CJF4" s="220"/>
      <c r="CJG4" s="220"/>
      <c r="CJH4" s="220"/>
      <c r="CJI4" s="220"/>
      <c r="CJJ4" s="220"/>
      <c r="CJK4" s="220"/>
      <c r="CJL4" s="220"/>
      <c r="CJM4" s="220"/>
      <c r="CJN4" s="220"/>
      <c r="CJO4" s="220"/>
      <c r="CJP4" s="220"/>
      <c r="CJQ4" s="605"/>
      <c r="CJR4" s="605"/>
      <c r="CJS4" s="605"/>
      <c r="CJT4" s="605"/>
      <c r="CJU4" s="220"/>
      <c r="CJV4" s="220"/>
      <c r="CJW4" s="220"/>
      <c r="CJX4" s="220"/>
      <c r="CJY4" s="220"/>
      <c r="CJZ4" s="220"/>
      <c r="CKA4" s="220"/>
      <c r="CKB4" s="220"/>
      <c r="CKC4" s="220"/>
      <c r="CKD4" s="220"/>
      <c r="CKE4" s="220"/>
      <c r="CKF4" s="220"/>
      <c r="CKG4" s="220"/>
      <c r="CKH4" s="220"/>
      <c r="CKI4" s="220"/>
      <c r="CKJ4" s="220"/>
      <c r="CKK4" s="220"/>
      <c r="CKL4" s="220"/>
      <c r="CKM4" s="220"/>
      <c r="CKN4" s="220"/>
      <c r="CKO4" s="220"/>
      <c r="CKP4" s="220"/>
      <c r="CKQ4" s="220"/>
      <c r="CKR4" s="220"/>
      <c r="CKS4" s="220"/>
      <c r="CKT4" s="220"/>
      <c r="CKU4" s="220"/>
      <c r="CKV4" s="220"/>
      <c r="CKW4" s="220"/>
      <c r="CKX4" s="220"/>
      <c r="CKY4" s="220"/>
      <c r="CKZ4" s="220"/>
      <c r="CLA4" s="220"/>
      <c r="CLB4" s="220"/>
      <c r="CLC4" s="220"/>
      <c r="CLD4" s="220"/>
      <c r="CLE4" s="220"/>
      <c r="CLF4" s="220"/>
      <c r="CLG4" s="220"/>
      <c r="CLH4" s="220"/>
      <c r="CLI4" s="220"/>
      <c r="CLJ4" s="220"/>
      <c r="CLK4" s="220"/>
      <c r="CLL4" s="220"/>
      <c r="CLM4" s="220"/>
      <c r="CLN4" s="220"/>
      <c r="CLO4" s="220"/>
      <c r="CLP4" s="220"/>
      <c r="CLQ4" s="220"/>
      <c r="CLR4" s="220"/>
      <c r="CLS4" s="220"/>
      <c r="CLT4" s="220"/>
      <c r="CLU4" s="220"/>
      <c r="CLV4" s="220"/>
      <c r="CLW4" s="220"/>
      <c r="CLX4" s="220"/>
      <c r="CLY4" s="220"/>
      <c r="CLZ4" s="220"/>
      <c r="CMA4" s="220"/>
      <c r="CMB4" s="220"/>
      <c r="CMC4" s="220"/>
      <c r="CMD4" s="220"/>
      <c r="CME4" s="220"/>
      <c r="CMF4" s="220"/>
      <c r="CMG4" s="220"/>
      <c r="CMH4" s="220"/>
      <c r="CMI4" s="220"/>
      <c r="CMJ4" s="220"/>
      <c r="CMK4" s="220"/>
      <c r="CML4" s="220"/>
      <c r="CMM4" s="220"/>
      <c r="CMN4" s="220"/>
      <c r="CMO4" s="220"/>
      <c r="CMP4" s="220"/>
      <c r="CMQ4" s="220"/>
      <c r="CMR4" s="220"/>
      <c r="CMS4" s="220"/>
      <c r="CMT4" s="220"/>
      <c r="CMU4" s="220"/>
      <c r="CMV4" s="220"/>
      <c r="CMW4" s="220"/>
      <c r="CMX4" s="220"/>
      <c r="CMY4" s="220"/>
      <c r="CMZ4" s="220"/>
      <c r="CNA4" s="220"/>
      <c r="CNB4" s="220"/>
      <c r="CNC4" s="220"/>
      <c r="CND4" s="220"/>
      <c r="CNE4" s="220"/>
      <c r="CNF4" s="220"/>
      <c r="CNG4" s="220"/>
      <c r="CNH4" s="220"/>
      <c r="CNI4" s="220"/>
      <c r="CNJ4" s="220"/>
      <c r="CNK4" s="220"/>
      <c r="CNL4" s="220"/>
      <c r="CNM4" s="220"/>
      <c r="CNN4" s="220"/>
      <c r="CNO4" s="220"/>
      <c r="CNP4" s="220"/>
      <c r="CNQ4" s="220"/>
      <c r="CNR4" s="220"/>
      <c r="CNS4" s="220"/>
      <c r="CNT4" s="220"/>
      <c r="CNU4" s="220"/>
      <c r="CNV4" s="220"/>
      <c r="CNW4" s="220"/>
      <c r="CNX4" s="220"/>
      <c r="CNY4" s="220"/>
      <c r="CNZ4" s="220"/>
      <c r="COA4" s="220"/>
      <c r="COB4" s="220"/>
      <c r="COC4" s="220"/>
      <c r="COD4" s="220"/>
      <c r="COE4" s="220"/>
      <c r="COF4" s="220"/>
      <c r="COG4" s="220"/>
      <c r="COH4" s="220"/>
      <c r="COI4" s="220"/>
      <c r="COJ4" s="220"/>
      <c r="COK4" s="220"/>
      <c r="COL4" s="220"/>
      <c r="COM4" s="220"/>
      <c r="CON4" s="220"/>
      <c r="COO4" s="220"/>
      <c r="COP4" s="220"/>
      <c r="COQ4" s="220"/>
      <c r="COR4" s="220"/>
      <c r="COS4" s="220"/>
      <c r="COT4" s="220"/>
      <c r="COU4" s="220"/>
      <c r="COV4" s="220"/>
      <c r="COW4" s="220"/>
      <c r="COX4" s="220"/>
      <c r="COY4" s="220"/>
      <c r="COZ4" s="220"/>
      <c r="CPA4" s="220"/>
      <c r="CPB4" s="220"/>
      <c r="CPC4" s="220"/>
      <c r="CPD4" s="220"/>
      <c r="CPE4" s="220"/>
      <c r="CPF4" s="220"/>
      <c r="CPG4" s="220"/>
      <c r="CPH4" s="220"/>
      <c r="CPI4" s="220"/>
      <c r="CPJ4" s="220"/>
      <c r="CPK4" s="220"/>
      <c r="CPL4" s="220"/>
      <c r="CPM4" s="220"/>
      <c r="CPN4" s="220"/>
      <c r="CPO4" s="220"/>
      <c r="CPP4" s="220"/>
      <c r="CPQ4" s="220"/>
      <c r="CPR4" s="220"/>
      <c r="CPS4" s="220"/>
      <c r="CPT4" s="220"/>
      <c r="CPU4" s="220"/>
      <c r="CPV4" s="220"/>
      <c r="CPW4" s="220"/>
      <c r="CPX4" s="220"/>
      <c r="CPY4" s="220"/>
      <c r="CPZ4" s="220"/>
      <c r="CQA4" s="220"/>
      <c r="CQB4" s="220"/>
      <c r="CQC4" s="220"/>
      <c r="CQD4" s="220"/>
      <c r="CQE4" s="220"/>
      <c r="CQF4" s="220"/>
      <c r="CQG4" s="220"/>
      <c r="CQH4" s="220"/>
      <c r="CQI4" s="220"/>
      <c r="CQJ4" s="220"/>
      <c r="CQK4" s="220"/>
      <c r="CQL4" s="220"/>
      <c r="CQM4" s="220"/>
      <c r="CQN4" s="220"/>
      <c r="CQO4" s="220"/>
      <c r="CQP4" s="220"/>
      <c r="CQQ4" s="220"/>
      <c r="CQR4" s="220"/>
      <c r="CQS4" s="220"/>
      <c r="CQT4" s="220"/>
      <c r="CQU4" s="220"/>
      <c r="CQV4" s="220"/>
      <c r="CQW4" s="220"/>
      <c r="CQX4" s="220"/>
      <c r="CQY4" s="220"/>
      <c r="CQZ4" s="220"/>
      <c r="CRA4" s="220"/>
      <c r="CRB4" s="220"/>
      <c r="CRC4" s="220"/>
      <c r="CRD4" s="220"/>
      <c r="CRE4" s="220"/>
      <c r="CRF4" s="220"/>
      <c r="CRG4" s="220"/>
      <c r="CRH4" s="220"/>
      <c r="CRI4" s="220"/>
      <c r="CRJ4" s="220"/>
      <c r="CRK4" s="220"/>
      <c r="CRL4" s="220"/>
      <c r="CRM4" s="220"/>
      <c r="CRN4" s="220"/>
      <c r="CRO4" s="220"/>
      <c r="CRP4" s="220"/>
      <c r="CRQ4" s="220"/>
      <c r="CRR4" s="220"/>
      <c r="CRS4" s="220"/>
      <c r="CRT4" s="220"/>
      <c r="CRU4" s="220"/>
      <c r="CRV4" s="220"/>
      <c r="CRW4" s="220"/>
      <c r="CRX4" s="220"/>
      <c r="CRY4" s="220"/>
      <c r="CRZ4" s="220"/>
      <c r="CSA4" s="220"/>
      <c r="CSB4" s="220"/>
      <c r="CSC4" s="220"/>
      <c r="CSD4" s="220"/>
      <c r="CSE4" s="220"/>
      <c r="CSF4" s="220"/>
      <c r="CSG4" s="220"/>
      <c r="CSH4" s="220"/>
      <c r="CSI4" s="220"/>
      <c r="CSJ4" s="220"/>
      <c r="CSK4" s="220"/>
      <c r="CSL4" s="220"/>
      <c r="CSM4" s="220"/>
      <c r="CSN4" s="220"/>
      <c r="CSO4" s="220"/>
      <c r="CSP4" s="220"/>
      <c r="CSQ4" s="220"/>
      <c r="CSR4" s="220"/>
      <c r="CSS4" s="220"/>
      <c r="CST4" s="220"/>
      <c r="CSU4" s="220"/>
      <c r="CSV4" s="220"/>
      <c r="CSW4" s="220"/>
      <c r="CSX4" s="220"/>
      <c r="CSY4" s="220"/>
      <c r="CSZ4" s="220"/>
      <c r="CTA4" s="220"/>
      <c r="CTB4" s="220"/>
      <c r="CTC4" s="220"/>
      <c r="CTD4" s="220"/>
      <c r="CTE4" s="220"/>
      <c r="CTF4" s="220"/>
      <c r="CTG4" s="220"/>
      <c r="CTH4" s="220"/>
      <c r="CTI4" s="220"/>
      <c r="CTJ4" s="220"/>
      <c r="CTK4" s="220"/>
      <c r="CTL4" s="220"/>
      <c r="CTM4" s="605"/>
      <c r="CTN4" s="605"/>
      <c r="CTO4" s="605"/>
      <c r="CTP4" s="605"/>
      <c r="CTQ4" s="220"/>
      <c r="CTR4" s="220"/>
      <c r="CTS4" s="220"/>
      <c r="CTT4" s="220"/>
      <c r="CTU4" s="220"/>
      <c r="CTV4" s="220"/>
      <c r="CTW4" s="220"/>
      <c r="CTX4" s="220"/>
      <c r="CTY4" s="220"/>
      <c r="CTZ4" s="220"/>
      <c r="CUA4" s="220"/>
      <c r="CUB4" s="220"/>
      <c r="CUC4" s="220"/>
      <c r="CUD4" s="220"/>
      <c r="CUE4" s="220"/>
      <c r="CUF4" s="220"/>
      <c r="CUG4" s="220"/>
      <c r="CUH4" s="220"/>
      <c r="CUI4" s="220"/>
      <c r="CUJ4" s="220"/>
      <c r="CUK4" s="220"/>
      <c r="CUL4" s="220"/>
      <c r="CUM4" s="220"/>
      <c r="CUN4" s="220"/>
      <c r="CUO4" s="220"/>
      <c r="CUP4" s="220"/>
      <c r="CUQ4" s="220"/>
      <c r="CUR4" s="220"/>
      <c r="CUS4" s="220"/>
      <c r="CUT4" s="220"/>
      <c r="CUU4" s="220"/>
      <c r="CUV4" s="220"/>
      <c r="CUW4" s="220"/>
      <c r="CUX4" s="220"/>
      <c r="CUY4" s="220"/>
      <c r="CUZ4" s="220"/>
      <c r="CVA4" s="220"/>
      <c r="CVB4" s="220"/>
      <c r="CVC4" s="220"/>
      <c r="CVD4" s="220"/>
      <c r="CVE4" s="220"/>
      <c r="CVF4" s="220"/>
      <c r="CVG4" s="220"/>
      <c r="CVH4" s="220"/>
      <c r="CVI4" s="220"/>
      <c r="CVJ4" s="220"/>
      <c r="CVK4" s="220"/>
      <c r="CVL4" s="220"/>
      <c r="CVM4" s="220"/>
      <c r="CVN4" s="220"/>
      <c r="CVO4" s="220"/>
      <c r="CVP4" s="220"/>
      <c r="CVQ4" s="220"/>
      <c r="CVR4" s="220"/>
      <c r="CVS4" s="220"/>
      <c r="CVT4" s="220"/>
      <c r="CVU4" s="220"/>
      <c r="CVV4" s="220"/>
      <c r="CVW4" s="220"/>
      <c r="CVX4" s="220"/>
      <c r="CVY4" s="220"/>
      <c r="CVZ4" s="220"/>
      <c r="CWA4" s="220"/>
      <c r="CWB4" s="220"/>
      <c r="CWC4" s="220"/>
      <c r="CWD4" s="220"/>
      <c r="CWE4" s="220"/>
      <c r="CWF4" s="220"/>
      <c r="CWG4" s="220"/>
      <c r="CWH4" s="220"/>
      <c r="CWI4" s="220"/>
      <c r="CWJ4" s="220"/>
      <c r="CWK4" s="220"/>
      <c r="CWL4" s="220"/>
      <c r="CWM4" s="220"/>
      <c r="CWN4" s="220"/>
      <c r="CWO4" s="220"/>
      <c r="CWP4" s="220"/>
      <c r="CWQ4" s="220"/>
      <c r="CWR4" s="220"/>
      <c r="CWS4" s="220"/>
      <c r="CWT4" s="220"/>
      <c r="CWU4" s="220"/>
      <c r="CWV4" s="220"/>
      <c r="CWW4" s="220"/>
      <c r="CWX4" s="220"/>
      <c r="CWY4" s="220"/>
      <c r="CWZ4" s="220"/>
      <c r="CXA4" s="220"/>
      <c r="CXB4" s="220"/>
      <c r="CXC4" s="220"/>
      <c r="CXD4" s="220"/>
      <c r="CXE4" s="220"/>
      <c r="CXF4" s="220"/>
      <c r="CXG4" s="220"/>
      <c r="CXH4" s="220"/>
      <c r="CXI4" s="220"/>
      <c r="CXJ4" s="220"/>
      <c r="CXK4" s="220"/>
      <c r="CXL4" s="220"/>
      <c r="CXM4" s="220"/>
      <c r="CXN4" s="220"/>
      <c r="CXO4" s="220"/>
      <c r="CXP4" s="220"/>
      <c r="CXQ4" s="220"/>
      <c r="CXR4" s="220"/>
      <c r="CXS4" s="220"/>
      <c r="CXT4" s="220"/>
      <c r="CXU4" s="220"/>
      <c r="CXV4" s="220"/>
      <c r="CXW4" s="220"/>
      <c r="CXX4" s="220"/>
      <c r="CXY4" s="220"/>
      <c r="CXZ4" s="220"/>
      <c r="CYA4" s="220"/>
      <c r="CYB4" s="220"/>
      <c r="CYC4" s="220"/>
      <c r="CYD4" s="220"/>
      <c r="CYE4" s="220"/>
      <c r="CYF4" s="220"/>
      <c r="CYG4" s="220"/>
      <c r="CYH4" s="220"/>
      <c r="CYI4" s="220"/>
      <c r="CYJ4" s="220"/>
      <c r="CYK4" s="220"/>
      <c r="CYL4" s="220"/>
      <c r="CYM4" s="220"/>
      <c r="CYN4" s="220"/>
      <c r="CYO4" s="220"/>
      <c r="CYP4" s="220"/>
      <c r="CYQ4" s="220"/>
      <c r="CYR4" s="220"/>
      <c r="CYS4" s="220"/>
      <c r="CYT4" s="220"/>
      <c r="CYU4" s="220"/>
      <c r="CYV4" s="220"/>
      <c r="CYW4" s="220"/>
      <c r="CYX4" s="220"/>
      <c r="CYY4" s="220"/>
      <c r="CYZ4" s="220"/>
      <c r="CZA4" s="220"/>
      <c r="CZB4" s="220"/>
      <c r="CZC4" s="220"/>
      <c r="CZD4" s="220"/>
      <c r="CZE4" s="220"/>
      <c r="CZF4" s="220"/>
      <c r="CZG4" s="220"/>
      <c r="CZH4" s="220"/>
      <c r="CZI4" s="220"/>
      <c r="CZJ4" s="220"/>
      <c r="CZK4" s="220"/>
      <c r="CZL4" s="220"/>
      <c r="CZM4" s="220"/>
      <c r="CZN4" s="220"/>
      <c r="CZO4" s="220"/>
      <c r="CZP4" s="220"/>
      <c r="CZQ4" s="220"/>
      <c r="CZR4" s="220"/>
      <c r="CZS4" s="220"/>
      <c r="CZT4" s="220"/>
      <c r="CZU4" s="220"/>
      <c r="CZV4" s="220"/>
      <c r="CZW4" s="220"/>
      <c r="CZX4" s="220"/>
      <c r="CZY4" s="220"/>
      <c r="CZZ4" s="220"/>
      <c r="DAA4" s="220"/>
      <c r="DAB4" s="220"/>
      <c r="DAC4" s="220"/>
      <c r="DAD4" s="220"/>
      <c r="DAE4" s="220"/>
      <c r="DAF4" s="220"/>
      <c r="DAG4" s="220"/>
      <c r="DAH4" s="220"/>
      <c r="DAI4" s="220"/>
      <c r="DAJ4" s="220"/>
      <c r="DAK4" s="220"/>
      <c r="DAL4" s="220"/>
      <c r="DAM4" s="220"/>
      <c r="DAN4" s="220"/>
      <c r="DAO4" s="220"/>
      <c r="DAP4" s="220"/>
      <c r="DAQ4" s="220"/>
      <c r="DAR4" s="220"/>
      <c r="DAS4" s="220"/>
      <c r="DAT4" s="220"/>
      <c r="DAU4" s="220"/>
      <c r="DAV4" s="220"/>
      <c r="DAW4" s="220"/>
      <c r="DAX4" s="220"/>
      <c r="DAY4" s="220"/>
      <c r="DAZ4" s="220"/>
      <c r="DBA4" s="220"/>
      <c r="DBB4" s="220"/>
      <c r="DBC4" s="220"/>
      <c r="DBD4" s="220"/>
      <c r="DBE4" s="220"/>
      <c r="DBF4" s="220"/>
      <c r="DBG4" s="220"/>
      <c r="DBH4" s="220"/>
      <c r="DBI4" s="220"/>
      <c r="DBJ4" s="220"/>
      <c r="DBK4" s="220"/>
      <c r="DBL4" s="220"/>
      <c r="DBM4" s="220"/>
      <c r="DBN4" s="220"/>
      <c r="DBO4" s="220"/>
      <c r="DBP4" s="220"/>
      <c r="DBQ4" s="220"/>
      <c r="DBR4" s="220"/>
      <c r="DBS4" s="220"/>
      <c r="DBT4" s="220"/>
      <c r="DBU4" s="220"/>
      <c r="DBV4" s="220"/>
      <c r="DBW4" s="220"/>
      <c r="DBX4" s="220"/>
      <c r="DBY4" s="220"/>
      <c r="DBZ4" s="220"/>
      <c r="DCA4" s="220"/>
      <c r="DCB4" s="220"/>
      <c r="DCC4" s="220"/>
      <c r="DCD4" s="220"/>
      <c r="DCE4" s="220"/>
      <c r="DCF4" s="220"/>
      <c r="DCG4" s="220"/>
      <c r="DCH4" s="220"/>
      <c r="DCI4" s="220"/>
      <c r="DCJ4" s="220"/>
      <c r="DCK4" s="220"/>
      <c r="DCL4" s="220"/>
      <c r="DCM4" s="220"/>
      <c r="DCN4" s="220"/>
      <c r="DCO4" s="220"/>
      <c r="DCP4" s="220"/>
      <c r="DCQ4" s="220"/>
      <c r="DCR4" s="220"/>
      <c r="DCS4" s="220"/>
      <c r="DCT4" s="220"/>
      <c r="DCU4" s="220"/>
      <c r="DCV4" s="220"/>
      <c r="DCW4" s="220"/>
      <c r="DCX4" s="220"/>
      <c r="DCY4" s="220"/>
      <c r="DCZ4" s="220"/>
      <c r="DDA4" s="220"/>
      <c r="DDB4" s="220"/>
      <c r="DDC4" s="220"/>
      <c r="DDD4" s="220"/>
      <c r="DDE4" s="220"/>
      <c r="DDF4" s="220"/>
      <c r="DDG4" s="220"/>
      <c r="DDH4" s="220"/>
      <c r="DDI4" s="605"/>
      <c r="DDJ4" s="605"/>
      <c r="DDK4" s="605"/>
      <c r="DDL4" s="605"/>
      <c r="DDM4" s="220"/>
      <c r="DDN4" s="220"/>
      <c r="DDO4" s="220"/>
      <c r="DDP4" s="220"/>
      <c r="DDQ4" s="220"/>
      <c r="DDR4" s="220"/>
      <c r="DDS4" s="220"/>
      <c r="DDT4" s="220"/>
      <c r="DDU4" s="220"/>
      <c r="DDV4" s="220"/>
      <c r="DDW4" s="220"/>
      <c r="DDX4" s="220"/>
      <c r="DDY4" s="220"/>
      <c r="DDZ4" s="220"/>
      <c r="DEA4" s="220"/>
      <c r="DEB4" s="220"/>
      <c r="DEC4" s="220"/>
      <c r="DED4" s="220"/>
      <c r="DEE4" s="220"/>
      <c r="DEF4" s="220"/>
      <c r="DEG4" s="220"/>
      <c r="DEH4" s="220"/>
      <c r="DEI4" s="220"/>
      <c r="DEJ4" s="220"/>
      <c r="DEK4" s="220"/>
      <c r="DEL4" s="220"/>
      <c r="DEM4" s="220"/>
      <c r="DEN4" s="220"/>
      <c r="DEO4" s="220"/>
      <c r="DEP4" s="220"/>
      <c r="DEQ4" s="220"/>
      <c r="DER4" s="220"/>
      <c r="DES4" s="220"/>
      <c r="DET4" s="220"/>
      <c r="DEU4" s="220"/>
      <c r="DEV4" s="220"/>
      <c r="DEW4" s="220"/>
      <c r="DEX4" s="220"/>
      <c r="DEY4" s="220"/>
      <c r="DEZ4" s="220"/>
      <c r="DFA4" s="220"/>
      <c r="DFB4" s="220"/>
      <c r="DFC4" s="220"/>
      <c r="DFD4" s="220"/>
      <c r="DFE4" s="220"/>
      <c r="DFF4" s="220"/>
      <c r="DFG4" s="220"/>
      <c r="DFH4" s="220"/>
      <c r="DFI4" s="220"/>
      <c r="DFJ4" s="220"/>
      <c r="DFK4" s="220"/>
      <c r="DFL4" s="220"/>
      <c r="DFM4" s="220"/>
      <c r="DFN4" s="220"/>
      <c r="DFO4" s="220"/>
      <c r="DFP4" s="220"/>
      <c r="DFQ4" s="220"/>
      <c r="DFR4" s="220"/>
      <c r="DFS4" s="220"/>
      <c r="DFT4" s="220"/>
      <c r="DFU4" s="220"/>
      <c r="DFV4" s="220"/>
      <c r="DFW4" s="220"/>
      <c r="DFX4" s="220"/>
      <c r="DFY4" s="220"/>
      <c r="DFZ4" s="220"/>
      <c r="DGA4" s="220"/>
      <c r="DGB4" s="220"/>
      <c r="DGC4" s="220"/>
      <c r="DGD4" s="220"/>
      <c r="DGE4" s="220"/>
      <c r="DGF4" s="220"/>
      <c r="DGG4" s="220"/>
      <c r="DGH4" s="220"/>
      <c r="DGI4" s="220"/>
      <c r="DGJ4" s="220"/>
      <c r="DGK4" s="220"/>
      <c r="DGL4" s="220"/>
      <c r="DGM4" s="220"/>
      <c r="DGN4" s="220"/>
      <c r="DGO4" s="220"/>
      <c r="DGP4" s="220"/>
      <c r="DGQ4" s="220"/>
      <c r="DGR4" s="220"/>
      <c r="DGS4" s="220"/>
      <c r="DGT4" s="220"/>
      <c r="DGU4" s="220"/>
      <c r="DGV4" s="220"/>
      <c r="DGW4" s="220"/>
      <c r="DGX4" s="220"/>
      <c r="DGY4" s="220"/>
      <c r="DGZ4" s="220"/>
      <c r="DHA4" s="220"/>
      <c r="DHB4" s="220"/>
      <c r="DHC4" s="220"/>
      <c r="DHD4" s="220"/>
      <c r="DHE4" s="220"/>
      <c r="DHF4" s="220"/>
      <c r="DHG4" s="220"/>
      <c r="DHH4" s="220"/>
      <c r="DHI4" s="220"/>
      <c r="DHJ4" s="220"/>
      <c r="DHK4" s="220"/>
      <c r="DHL4" s="220"/>
      <c r="DHM4" s="220"/>
      <c r="DHN4" s="220"/>
      <c r="DHO4" s="220"/>
      <c r="DHP4" s="220"/>
      <c r="DHQ4" s="220"/>
      <c r="DHR4" s="220"/>
      <c r="DHS4" s="220"/>
      <c r="DHT4" s="220"/>
      <c r="DHU4" s="220"/>
      <c r="DHV4" s="220"/>
      <c r="DHW4" s="220"/>
      <c r="DHX4" s="220"/>
      <c r="DHY4" s="220"/>
      <c r="DHZ4" s="220"/>
      <c r="DIA4" s="220"/>
      <c r="DIB4" s="220"/>
      <c r="DIC4" s="220"/>
      <c r="DID4" s="220"/>
      <c r="DIE4" s="220"/>
      <c r="DIF4" s="220"/>
      <c r="DIG4" s="220"/>
      <c r="DIH4" s="220"/>
      <c r="DII4" s="220"/>
      <c r="DIJ4" s="220"/>
      <c r="DIK4" s="220"/>
      <c r="DIL4" s="220"/>
      <c r="DIM4" s="220"/>
      <c r="DIN4" s="220"/>
      <c r="DIO4" s="220"/>
      <c r="DIP4" s="220"/>
      <c r="DIQ4" s="220"/>
      <c r="DIR4" s="220"/>
      <c r="DIS4" s="220"/>
      <c r="DIT4" s="220"/>
      <c r="DIU4" s="220"/>
      <c r="DIV4" s="220"/>
      <c r="DIW4" s="220"/>
      <c r="DIX4" s="220"/>
      <c r="DIY4" s="220"/>
      <c r="DIZ4" s="220"/>
      <c r="DJA4" s="220"/>
      <c r="DJB4" s="220"/>
      <c r="DJC4" s="220"/>
      <c r="DJD4" s="220"/>
      <c r="DJE4" s="220"/>
      <c r="DJF4" s="220"/>
      <c r="DJG4" s="220"/>
      <c r="DJH4" s="220"/>
      <c r="DJI4" s="220"/>
      <c r="DJJ4" s="220"/>
      <c r="DJK4" s="220"/>
      <c r="DJL4" s="220"/>
      <c r="DJM4" s="220"/>
      <c r="DJN4" s="220"/>
      <c r="DJO4" s="220"/>
      <c r="DJP4" s="220"/>
      <c r="DJQ4" s="220"/>
      <c r="DJR4" s="220"/>
      <c r="DJS4" s="220"/>
      <c r="DJT4" s="220"/>
      <c r="DJU4" s="220"/>
      <c r="DJV4" s="220"/>
      <c r="DJW4" s="220"/>
      <c r="DJX4" s="220"/>
      <c r="DJY4" s="220"/>
      <c r="DJZ4" s="220"/>
      <c r="DKA4" s="220"/>
      <c r="DKB4" s="220"/>
      <c r="DKC4" s="220"/>
      <c r="DKD4" s="220"/>
      <c r="DKE4" s="220"/>
      <c r="DKF4" s="220"/>
      <c r="DKG4" s="220"/>
      <c r="DKH4" s="220"/>
      <c r="DKI4" s="220"/>
      <c r="DKJ4" s="220"/>
      <c r="DKK4" s="220"/>
      <c r="DKL4" s="220"/>
      <c r="DKM4" s="220"/>
      <c r="DKN4" s="220"/>
      <c r="DKO4" s="220"/>
      <c r="DKP4" s="220"/>
      <c r="DKQ4" s="220"/>
      <c r="DKR4" s="220"/>
      <c r="DKS4" s="220"/>
      <c r="DKT4" s="220"/>
      <c r="DKU4" s="220"/>
      <c r="DKV4" s="220"/>
      <c r="DKW4" s="220"/>
      <c r="DKX4" s="220"/>
      <c r="DKY4" s="220"/>
      <c r="DKZ4" s="220"/>
      <c r="DLA4" s="220"/>
      <c r="DLB4" s="220"/>
      <c r="DLC4" s="220"/>
      <c r="DLD4" s="220"/>
      <c r="DLE4" s="220"/>
      <c r="DLF4" s="220"/>
      <c r="DLG4" s="220"/>
      <c r="DLH4" s="220"/>
      <c r="DLI4" s="220"/>
      <c r="DLJ4" s="220"/>
      <c r="DLK4" s="220"/>
      <c r="DLL4" s="220"/>
      <c r="DLM4" s="220"/>
      <c r="DLN4" s="220"/>
      <c r="DLO4" s="220"/>
      <c r="DLP4" s="220"/>
      <c r="DLQ4" s="220"/>
      <c r="DLR4" s="220"/>
      <c r="DLS4" s="220"/>
      <c r="DLT4" s="220"/>
      <c r="DLU4" s="220"/>
      <c r="DLV4" s="220"/>
      <c r="DLW4" s="220"/>
      <c r="DLX4" s="220"/>
      <c r="DLY4" s="220"/>
      <c r="DLZ4" s="220"/>
      <c r="DMA4" s="220"/>
      <c r="DMB4" s="220"/>
      <c r="DMC4" s="220"/>
      <c r="DMD4" s="220"/>
      <c r="DME4" s="220"/>
      <c r="DMF4" s="220"/>
      <c r="DMG4" s="220"/>
      <c r="DMH4" s="220"/>
      <c r="DMI4" s="220"/>
      <c r="DMJ4" s="220"/>
      <c r="DMK4" s="220"/>
      <c r="DML4" s="220"/>
      <c r="DMM4" s="220"/>
      <c r="DMN4" s="220"/>
      <c r="DMO4" s="220"/>
      <c r="DMP4" s="220"/>
      <c r="DMQ4" s="220"/>
      <c r="DMR4" s="220"/>
      <c r="DMS4" s="220"/>
      <c r="DMT4" s="220"/>
      <c r="DMU4" s="220"/>
      <c r="DMV4" s="220"/>
      <c r="DMW4" s="220"/>
      <c r="DMX4" s="220"/>
      <c r="DMY4" s="220"/>
      <c r="DMZ4" s="220"/>
      <c r="DNA4" s="220"/>
      <c r="DNB4" s="220"/>
      <c r="DNC4" s="220"/>
      <c r="DND4" s="220"/>
      <c r="DNE4" s="605"/>
      <c r="DNF4" s="605"/>
      <c r="DNG4" s="605"/>
      <c r="DNH4" s="605"/>
      <c r="DNI4" s="220"/>
      <c r="DNJ4" s="220"/>
      <c r="DNK4" s="220"/>
      <c r="DNL4" s="220"/>
      <c r="DNM4" s="220"/>
      <c r="DNN4" s="220"/>
      <c r="DNO4" s="220"/>
      <c r="DNP4" s="220"/>
      <c r="DNQ4" s="220"/>
      <c r="DNR4" s="220"/>
      <c r="DNS4" s="220"/>
      <c r="DNT4" s="220"/>
      <c r="DNU4" s="220"/>
      <c r="DNV4" s="220"/>
      <c r="DNW4" s="220"/>
      <c r="DNX4" s="220"/>
      <c r="DNY4" s="220"/>
      <c r="DNZ4" s="220"/>
      <c r="DOA4" s="220"/>
      <c r="DOB4" s="220"/>
      <c r="DOC4" s="220"/>
      <c r="DOD4" s="220"/>
      <c r="DOE4" s="220"/>
      <c r="DOF4" s="220"/>
      <c r="DOG4" s="220"/>
      <c r="DOH4" s="220"/>
      <c r="DOI4" s="220"/>
      <c r="DOJ4" s="220"/>
      <c r="DOK4" s="220"/>
      <c r="DOL4" s="220"/>
      <c r="DOM4" s="220"/>
      <c r="DON4" s="220"/>
      <c r="DOO4" s="220"/>
      <c r="DOP4" s="220"/>
      <c r="DOQ4" s="220"/>
      <c r="DOR4" s="220"/>
      <c r="DOS4" s="220"/>
      <c r="DOT4" s="220"/>
      <c r="DOU4" s="220"/>
      <c r="DOV4" s="220"/>
      <c r="DOW4" s="220"/>
      <c r="DOX4" s="220"/>
      <c r="DOY4" s="220"/>
      <c r="DOZ4" s="220"/>
      <c r="DPA4" s="220"/>
      <c r="DPB4" s="220"/>
      <c r="DPC4" s="220"/>
      <c r="DPD4" s="220"/>
      <c r="DPE4" s="220"/>
      <c r="DPF4" s="220"/>
      <c r="DPG4" s="220"/>
      <c r="DPH4" s="220"/>
      <c r="DPI4" s="220"/>
      <c r="DPJ4" s="220"/>
      <c r="DPK4" s="220"/>
      <c r="DPL4" s="220"/>
      <c r="DPM4" s="220"/>
      <c r="DPN4" s="220"/>
      <c r="DPO4" s="220"/>
      <c r="DPP4" s="220"/>
      <c r="DPQ4" s="220"/>
      <c r="DPR4" s="220"/>
      <c r="DPS4" s="220"/>
      <c r="DPT4" s="220"/>
      <c r="DPU4" s="220"/>
      <c r="DPV4" s="220"/>
      <c r="DPW4" s="220"/>
      <c r="DPX4" s="220"/>
      <c r="DPY4" s="220"/>
      <c r="DPZ4" s="220"/>
      <c r="DQA4" s="220"/>
      <c r="DQB4" s="220"/>
      <c r="DQC4" s="220"/>
      <c r="DQD4" s="220"/>
      <c r="DQE4" s="220"/>
      <c r="DQF4" s="220"/>
      <c r="DQG4" s="220"/>
      <c r="DQH4" s="220"/>
      <c r="DQI4" s="220"/>
      <c r="DQJ4" s="220"/>
      <c r="DQK4" s="220"/>
      <c r="DQL4" s="220"/>
      <c r="DQM4" s="220"/>
      <c r="DQN4" s="220"/>
      <c r="DQO4" s="220"/>
      <c r="DQP4" s="220"/>
      <c r="DQQ4" s="220"/>
      <c r="DQR4" s="220"/>
      <c r="DQS4" s="220"/>
      <c r="DQT4" s="220"/>
      <c r="DQU4" s="220"/>
      <c r="DQV4" s="220"/>
      <c r="DQW4" s="220"/>
      <c r="DQX4" s="220"/>
      <c r="DQY4" s="220"/>
      <c r="DQZ4" s="220"/>
      <c r="DRA4" s="220"/>
      <c r="DRB4" s="220"/>
      <c r="DRC4" s="220"/>
      <c r="DRD4" s="220"/>
      <c r="DRE4" s="220"/>
      <c r="DRF4" s="220"/>
      <c r="DRG4" s="220"/>
      <c r="DRH4" s="220"/>
      <c r="DRI4" s="220"/>
      <c r="DRJ4" s="220"/>
      <c r="DRK4" s="220"/>
      <c r="DRL4" s="220"/>
      <c r="DRM4" s="220"/>
      <c r="DRN4" s="220"/>
      <c r="DRO4" s="220"/>
      <c r="DRP4" s="220"/>
      <c r="DRQ4" s="220"/>
      <c r="DRR4" s="220"/>
      <c r="DRS4" s="220"/>
      <c r="DRT4" s="220"/>
      <c r="DRU4" s="220"/>
      <c r="DRV4" s="220"/>
      <c r="DRW4" s="220"/>
      <c r="DRX4" s="220"/>
      <c r="DRY4" s="220"/>
      <c r="DRZ4" s="220"/>
      <c r="DSA4" s="220"/>
      <c r="DSB4" s="220"/>
      <c r="DSC4" s="220"/>
      <c r="DSD4" s="220"/>
      <c r="DSE4" s="220"/>
      <c r="DSF4" s="220"/>
      <c r="DSG4" s="220"/>
      <c r="DSH4" s="220"/>
      <c r="DSI4" s="220"/>
      <c r="DSJ4" s="220"/>
      <c r="DSK4" s="220"/>
      <c r="DSL4" s="220"/>
      <c r="DSM4" s="220"/>
      <c r="DSN4" s="220"/>
      <c r="DSO4" s="220"/>
      <c r="DSP4" s="220"/>
      <c r="DSQ4" s="220"/>
      <c r="DSR4" s="220"/>
      <c r="DSS4" s="220"/>
      <c r="DST4" s="220"/>
      <c r="DSU4" s="220"/>
      <c r="DSV4" s="220"/>
      <c r="DSW4" s="220"/>
      <c r="DSX4" s="220"/>
      <c r="DSY4" s="220"/>
      <c r="DSZ4" s="220"/>
      <c r="DTA4" s="220"/>
      <c r="DTB4" s="220"/>
      <c r="DTC4" s="220"/>
      <c r="DTD4" s="220"/>
      <c r="DTE4" s="220"/>
      <c r="DTF4" s="220"/>
      <c r="DTG4" s="220"/>
      <c r="DTH4" s="220"/>
      <c r="DTI4" s="220"/>
      <c r="DTJ4" s="220"/>
      <c r="DTK4" s="220"/>
      <c r="DTL4" s="220"/>
      <c r="DTM4" s="220"/>
      <c r="DTN4" s="220"/>
      <c r="DTO4" s="220"/>
      <c r="DTP4" s="220"/>
      <c r="DTQ4" s="220"/>
      <c r="DTR4" s="220"/>
      <c r="DTS4" s="220"/>
      <c r="DTT4" s="220"/>
      <c r="DTU4" s="220"/>
      <c r="DTV4" s="220"/>
      <c r="DTW4" s="220"/>
      <c r="DTX4" s="220"/>
      <c r="DTY4" s="220"/>
      <c r="DTZ4" s="220"/>
      <c r="DUA4" s="220"/>
      <c r="DUB4" s="220"/>
      <c r="DUC4" s="220"/>
      <c r="DUD4" s="220"/>
      <c r="DUE4" s="220"/>
      <c r="DUF4" s="220"/>
      <c r="DUG4" s="220"/>
      <c r="DUH4" s="220"/>
      <c r="DUI4" s="220"/>
      <c r="DUJ4" s="220"/>
      <c r="DUK4" s="220"/>
      <c r="DUL4" s="220"/>
      <c r="DUM4" s="220"/>
      <c r="DUN4" s="220"/>
      <c r="DUO4" s="220"/>
      <c r="DUP4" s="220"/>
      <c r="DUQ4" s="220"/>
      <c r="DUR4" s="220"/>
      <c r="DUS4" s="220"/>
      <c r="DUT4" s="220"/>
      <c r="DUU4" s="220"/>
      <c r="DUV4" s="220"/>
      <c r="DUW4" s="220"/>
      <c r="DUX4" s="220"/>
      <c r="DUY4" s="220"/>
      <c r="DUZ4" s="220"/>
      <c r="DVA4" s="220"/>
      <c r="DVB4" s="220"/>
      <c r="DVC4" s="220"/>
      <c r="DVD4" s="220"/>
      <c r="DVE4" s="220"/>
      <c r="DVF4" s="220"/>
      <c r="DVG4" s="220"/>
      <c r="DVH4" s="220"/>
      <c r="DVI4" s="220"/>
      <c r="DVJ4" s="220"/>
      <c r="DVK4" s="220"/>
      <c r="DVL4" s="220"/>
      <c r="DVM4" s="220"/>
      <c r="DVN4" s="220"/>
      <c r="DVO4" s="220"/>
      <c r="DVP4" s="220"/>
      <c r="DVQ4" s="220"/>
      <c r="DVR4" s="220"/>
      <c r="DVS4" s="220"/>
      <c r="DVT4" s="220"/>
      <c r="DVU4" s="220"/>
      <c r="DVV4" s="220"/>
      <c r="DVW4" s="220"/>
      <c r="DVX4" s="220"/>
      <c r="DVY4" s="220"/>
      <c r="DVZ4" s="220"/>
      <c r="DWA4" s="220"/>
      <c r="DWB4" s="220"/>
      <c r="DWC4" s="220"/>
      <c r="DWD4" s="220"/>
      <c r="DWE4" s="220"/>
      <c r="DWF4" s="220"/>
      <c r="DWG4" s="220"/>
      <c r="DWH4" s="220"/>
      <c r="DWI4" s="220"/>
      <c r="DWJ4" s="220"/>
      <c r="DWK4" s="220"/>
      <c r="DWL4" s="220"/>
      <c r="DWM4" s="220"/>
      <c r="DWN4" s="220"/>
      <c r="DWO4" s="220"/>
      <c r="DWP4" s="220"/>
      <c r="DWQ4" s="220"/>
      <c r="DWR4" s="220"/>
      <c r="DWS4" s="220"/>
      <c r="DWT4" s="220"/>
      <c r="DWU4" s="220"/>
      <c r="DWV4" s="220"/>
      <c r="DWW4" s="220"/>
      <c r="DWX4" s="220"/>
      <c r="DWY4" s="220"/>
      <c r="DWZ4" s="220"/>
      <c r="DXA4" s="605"/>
      <c r="DXB4" s="605"/>
      <c r="DXC4" s="605"/>
      <c r="DXD4" s="605"/>
      <c r="DXE4" s="220"/>
      <c r="DXF4" s="220"/>
      <c r="DXG4" s="220"/>
      <c r="DXH4" s="220"/>
      <c r="DXI4" s="220"/>
      <c r="DXJ4" s="220"/>
      <c r="DXK4" s="220"/>
      <c r="DXL4" s="220"/>
      <c r="DXM4" s="220"/>
      <c r="DXN4" s="220"/>
      <c r="DXO4" s="220"/>
      <c r="DXP4" s="220"/>
      <c r="DXQ4" s="220"/>
      <c r="DXR4" s="220"/>
      <c r="DXS4" s="220"/>
      <c r="DXT4" s="220"/>
      <c r="DXU4" s="220"/>
      <c r="DXV4" s="220"/>
      <c r="DXW4" s="220"/>
      <c r="DXX4" s="220"/>
      <c r="DXY4" s="220"/>
      <c r="DXZ4" s="220"/>
      <c r="DYA4" s="220"/>
      <c r="DYB4" s="220"/>
      <c r="DYC4" s="220"/>
      <c r="DYD4" s="220"/>
      <c r="DYE4" s="220"/>
      <c r="DYF4" s="220"/>
      <c r="DYG4" s="220"/>
      <c r="DYH4" s="220"/>
      <c r="DYI4" s="220"/>
      <c r="DYJ4" s="220"/>
      <c r="DYK4" s="220"/>
      <c r="DYL4" s="220"/>
      <c r="DYM4" s="220"/>
      <c r="DYN4" s="220"/>
      <c r="DYO4" s="220"/>
      <c r="DYP4" s="220"/>
      <c r="DYQ4" s="220"/>
      <c r="DYR4" s="220"/>
      <c r="DYS4" s="220"/>
      <c r="DYT4" s="220"/>
      <c r="DYU4" s="220"/>
      <c r="DYV4" s="220"/>
      <c r="DYW4" s="220"/>
      <c r="DYX4" s="220"/>
      <c r="DYY4" s="220"/>
      <c r="DYZ4" s="220"/>
      <c r="DZA4" s="220"/>
      <c r="DZB4" s="220"/>
      <c r="DZC4" s="220"/>
      <c r="DZD4" s="220"/>
      <c r="DZE4" s="220"/>
      <c r="DZF4" s="220"/>
      <c r="DZG4" s="220"/>
      <c r="DZH4" s="220"/>
      <c r="DZI4" s="220"/>
      <c r="DZJ4" s="220"/>
      <c r="DZK4" s="220"/>
      <c r="DZL4" s="220"/>
      <c r="DZM4" s="220"/>
      <c r="DZN4" s="220"/>
      <c r="DZO4" s="220"/>
      <c r="DZP4" s="220"/>
      <c r="DZQ4" s="220"/>
      <c r="DZR4" s="220"/>
      <c r="DZS4" s="220"/>
      <c r="DZT4" s="220"/>
      <c r="DZU4" s="220"/>
      <c r="DZV4" s="220"/>
      <c r="DZW4" s="220"/>
      <c r="DZX4" s="220"/>
      <c r="DZY4" s="220"/>
      <c r="DZZ4" s="220"/>
      <c r="EAA4" s="220"/>
      <c r="EAB4" s="220"/>
      <c r="EAC4" s="220"/>
      <c r="EAD4" s="220"/>
      <c r="EAE4" s="220"/>
      <c r="EAF4" s="220"/>
      <c r="EAG4" s="220"/>
      <c r="EAH4" s="220"/>
      <c r="EAI4" s="220"/>
      <c r="EAJ4" s="220"/>
      <c r="EAK4" s="220"/>
      <c r="EAL4" s="220"/>
      <c r="EAM4" s="220"/>
      <c r="EAN4" s="220"/>
      <c r="EAO4" s="220"/>
      <c r="EAP4" s="220"/>
      <c r="EAQ4" s="220"/>
      <c r="EAR4" s="220"/>
      <c r="EAS4" s="220"/>
      <c r="EAT4" s="220"/>
      <c r="EAU4" s="220"/>
      <c r="EAV4" s="220"/>
      <c r="EAW4" s="220"/>
      <c r="EAX4" s="220"/>
      <c r="EAY4" s="220"/>
      <c r="EAZ4" s="220"/>
      <c r="EBA4" s="220"/>
      <c r="EBB4" s="220"/>
      <c r="EBC4" s="220"/>
      <c r="EBD4" s="220"/>
      <c r="EBE4" s="220"/>
      <c r="EBF4" s="220"/>
      <c r="EBG4" s="220"/>
      <c r="EBH4" s="220"/>
      <c r="EBI4" s="220"/>
      <c r="EBJ4" s="220"/>
      <c r="EBK4" s="220"/>
      <c r="EBL4" s="220"/>
      <c r="EBM4" s="220"/>
      <c r="EBN4" s="220"/>
      <c r="EBO4" s="220"/>
      <c r="EBP4" s="220"/>
      <c r="EBQ4" s="220"/>
      <c r="EBR4" s="220"/>
      <c r="EBS4" s="220"/>
      <c r="EBT4" s="220"/>
      <c r="EBU4" s="220"/>
      <c r="EBV4" s="220"/>
      <c r="EBW4" s="220"/>
      <c r="EBX4" s="220"/>
      <c r="EBY4" s="220"/>
      <c r="EBZ4" s="220"/>
      <c r="ECA4" s="220"/>
      <c r="ECB4" s="220"/>
      <c r="ECC4" s="220"/>
      <c r="ECD4" s="220"/>
      <c r="ECE4" s="220"/>
      <c r="ECF4" s="220"/>
      <c r="ECG4" s="220"/>
      <c r="ECH4" s="220"/>
      <c r="ECI4" s="220"/>
      <c r="ECJ4" s="220"/>
      <c r="ECK4" s="220"/>
      <c r="ECL4" s="220"/>
      <c r="ECM4" s="220"/>
      <c r="ECN4" s="220"/>
      <c r="ECO4" s="220"/>
      <c r="ECP4" s="220"/>
      <c r="ECQ4" s="220"/>
      <c r="ECR4" s="220"/>
      <c r="ECS4" s="220"/>
      <c r="ECT4" s="220"/>
      <c r="ECU4" s="220"/>
      <c r="ECV4" s="220"/>
      <c r="ECW4" s="220"/>
      <c r="ECX4" s="220"/>
      <c r="ECY4" s="220"/>
      <c r="ECZ4" s="220"/>
      <c r="EDA4" s="220"/>
      <c r="EDB4" s="220"/>
      <c r="EDC4" s="220"/>
      <c r="EDD4" s="220"/>
      <c r="EDE4" s="220"/>
      <c r="EDF4" s="220"/>
      <c r="EDG4" s="220"/>
      <c r="EDH4" s="220"/>
      <c r="EDI4" s="220"/>
      <c r="EDJ4" s="220"/>
      <c r="EDK4" s="220"/>
      <c r="EDL4" s="220"/>
      <c r="EDM4" s="220"/>
      <c r="EDN4" s="220"/>
      <c r="EDO4" s="220"/>
      <c r="EDP4" s="220"/>
      <c r="EDQ4" s="220"/>
      <c r="EDR4" s="220"/>
      <c r="EDS4" s="220"/>
      <c r="EDT4" s="220"/>
      <c r="EDU4" s="220"/>
      <c r="EDV4" s="220"/>
      <c r="EDW4" s="220"/>
      <c r="EDX4" s="220"/>
      <c r="EDY4" s="220"/>
      <c r="EDZ4" s="220"/>
      <c r="EEA4" s="220"/>
      <c r="EEB4" s="220"/>
      <c r="EEC4" s="220"/>
      <c r="EED4" s="220"/>
      <c r="EEE4" s="220"/>
      <c r="EEF4" s="220"/>
      <c r="EEG4" s="220"/>
      <c r="EEH4" s="220"/>
      <c r="EEI4" s="220"/>
      <c r="EEJ4" s="220"/>
      <c r="EEK4" s="220"/>
      <c r="EEL4" s="220"/>
      <c r="EEM4" s="220"/>
      <c r="EEN4" s="220"/>
      <c r="EEO4" s="220"/>
      <c r="EEP4" s="220"/>
      <c r="EEQ4" s="220"/>
      <c r="EER4" s="220"/>
      <c r="EES4" s="220"/>
      <c r="EET4" s="220"/>
      <c r="EEU4" s="220"/>
      <c r="EEV4" s="220"/>
      <c r="EEW4" s="220"/>
      <c r="EEX4" s="220"/>
      <c r="EEY4" s="220"/>
      <c r="EEZ4" s="220"/>
      <c r="EFA4" s="220"/>
      <c r="EFB4" s="220"/>
      <c r="EFC4" s="220"/>
      <c r="EFD4" s="220"/>
      <c r="EFE4" s="220"/>
      <c r="EFF4" s="220"/>
      <c r="EFG4" s="220"/>
      <c r="EFH4" s="220"/>
      <c r="EFI4" s="220"/>
      <c r="EFJ4" s="220"/>
      <c r="EFK4" s="220"/>
      <c r="EFL4" s="220"/>
      <c r="EFM4" s="220"/>
      <c r="EFN4" s="220"/>
      <c r="EFO4" s="220"/>
      <c r="EFP4" s="220"/>
      <c r="EFQ4" s="220"/>
      <c r="EFR4" s="220"/>
      <c r="EFS4" s="220"/>
      <c r="EFT4" s="220"/>
      <c r="EFU4" s="220"/>
      <c r="EFV4" s="220"/>
      <c r="EFW4" s="220"/>
      <c r="EFX4" s="220"/>
      <c r="EFY4" s="220"/>
      <c r="EFZ4" s="220"/>
      <c r="EGA4" s="220"/>
      <c r="EGB4" s="220"/>
      <c r="EGC4" s="220"/>
      <c r="EGD4" s="220"/>
      <c r="EGE4" s="220"/>
      <c r="EGF4" s="220"/>
      <c r="EGG4" s="220"/>
      <c r="EGH4" s="220"/>
      <c r="EGI4" s="220"/>
      <c r="EGJ4" s="220"/>
      <c r="EGK4" s="220"/>
      <c r="EGL4" s="220"/>
      <c r="EGM4" s="220"/>
      <c r="EGN4" s="220"/>
      <c r="EGO4" s="220"/>
      <c r="EGP4" s="220"/>
      <c r="EGQ4" s="220"/>
      <c r="EGR4" s="220"/>
      <c r="EGS4" s="220"/>
      <c r="EGT4" s="220"/>
      <c r="EGU4" s="220"/>
      <c r="EGV4" s="220"/>
      <c r="EGW4" s="605"/>
      <c r="EGX4" s="605"/>
      <c r="EGY4" s="605"/>
      <c r="EGZ4" s="605"/>
      <c r="EHA4" s="220"/>
      <c r="EHB4" s="220"/>
      <c r="EHC4" s="220"/>
      <c r="EHD4" s="220"/>
      <c r="EHE4" s="220"/>
      <c r="EHF4" s="220"/>
      <c r="EHG4" s="220"/>
      <c r="EHH4" s="220"/>
      <c r="EHI4" s="220"/>
      <c r="EHJ4" s="220"/>
      <c r="EHK4" s="220"/>
      <c r="EHL4" s="220"/>
      <c r="EHM4" s="220"/>
      <c r="EHN4" s="220"/>
      <c r="EHO4" s="220"/>
      <c r="EHP4" s="220"/>
      <c r="EHQ4" s="220"/>
      <c r="EHR4" s="220"/>
      <c r="EHS4" s="220"/>
      <c r="EHT4" s="220"/>
      <c r="EHU4" s="220"/>
      <c r="EHV4" s="220"/>
      <c r="EHW4" s="220"/>
      <c r="EHX4" s="220"/>
      <c r="EHY4" s="220"/>
      <c r="EHZ4" s="220"/>
      <c r="EIA4" s="220"/>
      <c r="EIB4" s="220"/>
      <c r="EIC4" s="220"/>
      <c r="EID4" s="220"/>
      <c r="EIE4" s="220"/>
      <c r="EIF4" s="220"/>
      <c r="EIG4" s="220"/>
      <c r="EIH4" s="220"/>
      <c r="EII4" s="220"/>
      <c r="EIJ4" s="220"/>
      <c r="EIK4" s="220"/>
      <c r="EIL4" s="220"/>
      <c r="EIM4" s="220"/>
      <c r="EIN4" s="220"/>
      <c r="EIO4" s="220"/>
      <c r="EIP4" s="220"/>
      <c r="EIQ4" s="220"/>
      <c r="EIR4" s="220"/>
      <c r="EIS4" s="220"/>
      <c r="EIT4" s="220"/>
      <c r="EIU4" s="220"/>
      <c r="EIV4" s="220"/>
      <c r="EIW4" s="220"/>
      <c r="EIX4" s="220"/>
      <c r="EIY4" s="220"/>
      <c r="EIZ4" s="220"/>
      <c r="EJA4" s="220"/>
      <c r="EJB4" s="220"/>
      <c r="EJC4" s="220"/>
      <c r="EJD4" s="220"/>
      <c r="EJE4" s="220"/>
      <c r="EJF4" s="220"/>
      <c r="EJG4" s="220"/>
      <c r="EJH4" s="220"/>
      <c r="EJI4" s="220"/>
      <c r="EJJ4" s="220"/>
      <c r="EJK4" s="220"/>
      <c r="EJL4" s="220"/>
      <c r="EJM4" s="220"/>
      <c r="EJN4" s="220"/>
      <c r="EJO4" s="220"/>
      <c r="EJP4" s="220"/>
      <c r="EJQ4" s="220"/>
      <c r="EJR4" s="220"/>
      <c r="EJS4" s="220"/>
      <c r="EJT4" s="220"/>
      <c r="EJU4" s="220"/>
      <c r="EJV4" s="220"/>
      <c r="EJW4" s="220"/>
      <c r="EJX4" s="220"/>
      <c r="EJY4" s="220"/>
      <c r="EJZ4" s="220"/>
      <c r="EKA4" s="220"/>
      <c r="EKB4" s="220"/>
      <c r="EKC4" s="220"/>
      <c r="EKD4" s="220"/>
      <c r="EKE4" s="220"/>
      <c r="EKF4" s="220"/>
      <c r="EKG4" s="220"/>
      <c r="EKH4" s="220"/>
      <c r="EKI4" s="220"/>
      <c r="EKJ4" s="220"/>
      <c r="EKK4" s="220"/>
      <c r="EKL4" s="220"/>
      <c r="EKM4" s="220"/>
      <c r="EKN4" s="220"/>
      <c r="EKO4" s="220"/>
      <c r="EKP4" s="220"/>
      <c r="EKQ4" s="220"/>
      <c r="EKR4" s="220"/>
      <c r="EKS4" s="220"/>
      <c r="EKT4" s="220"/>
      <c r="EKU4" s="220"/>
      <c r="EKV4" s="220"/>
      <c r="EKW4" s="220"/>
      <c r="EKX4" s="220"/>
      <c r="EKY4" s="220"/>
      <c r="EKZ4" s="220"/>
      <c r="ELA4" s="220"/>
      <c r="ELB4" s="220"/>
      <c r="ELC4" s="220"/>
      <c r="ELD4" s="220"/>
      <c r="ELE4" s="220"/>
      <c r="ELF4" s="220"/>
      <c r="ELG4" s="220"/>
      <c r="ELH4" s="220"/>
      <c r="ELI4" s="220"/>
      <c r="ELJ4" s="220"/>
      <c r="ELK4" s="220"/>
      <c r="ELL4" s="220"/>
      <c r="ELM4" s="220"/>
      <c r="ELN4" s="220"/>
      <c r="ELO4" s="220"/>
      <c r="ELP4" s="220"/>
      <c r="ELQ4" s="220"/>
      <c r="ELR4" s="220"/>
      <c r="ELS4" s="220"/>
      <c r="ELT4" s="220"/>
      <c r="ELU4" s="220"/>
      <c r="ELV4" s="220"/>
      <c r="ELW4" s="220"/>
      <c r="ELX4" s="220"/>
      <c r="ELY4" s="220"/>
      <c r="ELZ4" s="220"/>
      <c r="EMA4" s="220"/>
      <c r="EMB4" s="220"/>
      <c r="EMC4" s="220"/>
      <c r="EMD4" s="220"/>
      <c r="EME4" s="220"/>
      <c r="EMF4" s="220"/>
      <c r="EMG4" s="220"/>
      <c r="EMH4" s="220"/>
      <c r="EMI4" s="220"/>
      <c r="EMJ4" s="220"/>
      <c r="EMK4" s="220"/>
      <c r="EML4" s="220"/>
      <c r="EMM4" s="220"/>
      <c r="EMN4" s="220"/>
      <c r="EMO4" s="220"/>
      <c r="EMP4" s="220"/>
      <c r="EMQ4" s="220"/>
      <c r="EMR4" s="220"/>
      <c r="EMS4" s="220"/>
      <c r="EMT4" s="220"/>
      <c r="EMU4" s="220"/>
      <c r="EMV4" s="220"/>
      <c r="EMW4" s="220"/>
      <c r="EMX4" s="220"/>
      <c r="EMY4" s="220"/>
      <c r="EMZ4" s="220"/>
      <c r="ENA4" s="220"/>
      <c r="ENB4" s="220"/>
      <c r="ENC4" s="220"/>
      <c r="END4" s="220"/>
      <c r="ENE4" s="220"/>
      <c r="ENF4" s="220"/>
      <c r="ENG4" s="220"/>
      <c r="ENH4" s="220"/>
      <c r="ENI4" s="220"/>
      <c r="ENJ4" s="220"/>
      <c r="ENK4" s="220"/>
      <c r="ENL4" s="220"/>
      <c r="ENM4" s="220"/>
      <c r="ENN4" s="220"/>
      <c r="ENO4" s="220"/>
      <c r="ENP4" s="220"/>
      <c r="ENQ4" s="220"/>
      <c r="ENR4" s="220"/>
      <c r="ENS4" s="220"/>
      <c r="ENT4" s="220"/>
      <c r="ENU4" s="220"/>
      <c r="ENV4" s="220"/>
      <c r="ENW4" s="220"/>
      <c r="ENX4" s="220"/>
      <c r="ENY4" s="220"/>
      <c r="ENZ4" s="220"/>
      <c r="EOA4" s="220"/>
      <c r="EOB4" s="220"/>
      <c r="EOC4" s="220"/>
      <c r="EOD4" s="220"/>
      <c r="EOE4" s="220"/>
      <c r="EOF4" s="220"/>
      <c r="EOG4" s="220"/>
      <c r="EOH4" s="220"/>
      <c r="EOI4" s="220"/>
      <c r="EOJ4" s="220"/>
      <c r="EOK4" s="220"/>
      <c r="EOL4" s="220"/>
      <c r="EOM4" s="220"/>
      <c r="EON4" s="220"/>
      <c r="EOO4" s="220"/>
      <c r="EOP4" s="220"/>
      <c r="EOQ4" s="220"/>
      <c r="EOR4" s="220"/>
      <c r="EOS4" s="220"/>
      <c r="EOT4" s="220"/>
      <c r="EOU4" s="220"/>
      <c r="EOV4" s="220"/>
      <c r="EOW4" s="220"/>
      <c r="EOX4" s="220"/>
      <c r="EOY4" s="220"/>
      <c r="EOZ4" s="220"/>
      <c r="EPA4" s="220"/>
      <c r="EPB4" s="220"/>
      <c r="EPC4" s="220"/>
      <c r="EPD4" s="220"/>
      <c r="EPE4" s="220"/>
      <c r="EPF4" s="220"/>
      <c r="EPG4" s="220"/>
      <c r="EPH4" s="220"/>
      <c r="EPI4" s="220"/>
      <c r="EPJ4" s="220"/>
      <c r="EPK4" s="220"/>
      <c r="EPL4" s="220"/>
      <c r="EPM4" s="220"/>
      <c r="EPN4" s="220"/>
      <c r="EPO4" s="220"/>
      <c r="EPP4" s="220"/>
      <c r="EPQ4" s="220"/>
      <c r="EPR4" s="220"/>
      <c r="EPS4" s="220"/>
      <c r="EPT4" s="220"/>
      <c r="EPU4" s="220"/>
      <c r="EPV4" s="220"/>
      <c r="EPW4" s="220"/>
      <c r="EPX4" s="220"/>
      <c r="EPY4" s="220"/>
      <c r="EPZ4" s="220"/>
      <c r="EQA4" s="220"/>
      <c r="EQB4" s="220"/>
      <c r="EQC4" s="220"/>
      <c r="EQD4" s="220"/>
      <c r="EQE4" s="220"/>
      <c r="EQF4" s="220"/>
      <c r="EQG4" s="220"/>
      <c r="EQH4" s="220"/>
      <c r="EQI4" s="220"/>
      <c r="EQJ4" s="220"/>
      <c r="EQK4" s="220"/>
      <c r="EQL4" s="220"/>
      <c r="EQM4" s="220"/>
      <c r="EQN4" s="220"/>
      <c r="EQO4" s="220"/>
      <c r="EQP4" s="220"/>
      <c r="EQQ4" s="220"/>
      <c r="EQR4" s="220"/>
      <c r="EQS4" s="605"/>
      <c r="EQT4" s="605"/>
      <c r="EQU4" s="605"/>
      <c r="EQV4" s="605"/>
      <c r="EQW4" s="220"/>
      <c r="EQX4" s="220"/>
      <c r="EQY4" s="220"/>
      <c r="EQZ4" s="220"/>
      <c r="ERA4" s="220"/>
      <c r="ERB4" s="220"/>
      <c r="ERC4" s="220"/>
      <c r="ERD4" s="220"/>
      <c r="ERE4" s="220"/>
      <c r="ERF4" s="220"/>
      <c r="ERG4" s="220"/>
      <c r="ERH4" s="220"/>
      <c r="ERI4" s="220"/>
      <c r="ERJ4" s="220"/>
      <c r="ERK4" s="220"/>
      <c r="ERL4" s="220"/>
      <c r="ERM4" s="220"/>
      <c r="ERN4" s="220"/>
      <c r="ERO4" s="220"/>
      <c r="ERP4" s="220"/>
      <c r="ERQ4" s="220"/>
      <c r="ERR4" s="220"/>
      <c r="ERS4" s="220"/>
      <c r="ERT4" s="220"/>
      <c r="ERU4" s="220"/>
      <c r="ERV4" s="220"/>
      <c r="ERW4" s="220"/>
      <c r="ERX4" s="220"/>
      <c r="ERY4" s="220"/>
      <c r="ERZ4" s="220"/>
      <c r="ESA4" s="220"/>
      <c r="ESB4" s="220"/>
      <c r="ESC4" s="220"/>
      <c r="ESD4" s="220"/>
      <c r="ESE4" s="220"/>
      <c r="ESF4" s="220"/>
      <c r="ESG4" s="220"/>
      <c r="ESH4" s="220"/>
      <c r="ESI4" s="220"/>
      <c r="ESJ4" s="220"/>
      <c r="ESK4" s="220"/>
      <c r="ESL4" s="220"/>
      <c r="ESM4" s="220"/>
      <c r="ESN4" s="220"/>
      <c r="ESO4" s="220"/>
      <c r="ESP4" s="220"/>
      <c r="ESQ4" s="220"/>
      <c r="ESR4" s="220"/>
      <c r="ESS4" s="220"/>
      <c r="EST4" s="220"/>
      <c r="ESU4" s="220"/>
      <c r="ESV4" s="220"/>
      <c r="ESW4" s="220"/>
      <c r="ESX4" s="220"/>
      <c r="ESY4" s="220"/>
      <c r="ESZ4" s="220"/>
      <c r="ETA4" s="220"/>
      <c r="ETB4" s="220"/>
      <c r="ETC4" s="220"/>
      <c r="ETD4" s="220"/>
      <c r="ETE4" s="220"/>
      <c r="ETF4" s="220"/>
      <c r="ETG4" s="220"/>
      <c r="ETH4" s="220"/>
      <c r="ETI4" s="220"/>
      <c r="ETJ4" s="220"/>
      <c r="ETK4" s="220"/>
      <c r="ETL4" s="220"/>
      <c r="ETM4" s="220"/>
      <c r="ETN4" s="220"/>
      <c r="ETO4" s="220"/>
      <c r="ETP4" s="220"/>
      <c r="ETQ4" s="220"/>
      <c r="ETR4" s="220"/>
      <c r="ETS4" s="220"/>
      <c r="ETT4" s="220"/>
      <c r="ETU4" s="220"/>
      <c r="ETV4" s="220"/>
      <c r="ETW4" s="220"/>
      <c r="ETX4" s="220"/>
      <c r="ETY4" s="220"/>
      <c r="ETZ4" s="220"/>
      <c r="EUA4" s="220"/>
      <c r="EUB4" s="220"/>
      <c r="EUC4" s="220"/>
      <c r="EUD4" s="220"/>
      <c r="EUE4" s="220"/>
      <c r="EUF4" s="220"/>
      <c r="EUG4" s="220"/>
      <c r="EUH4" s="220"/>
      <c r="EUI4" s="220"/>
      <c r="EUJ4" s="220"/>
      <c r="EUK4" s="220"/>
      <c r="EUL4" s="220"/>
      <c r="EUM4" s="220"/>
      <c r="EUN4" s="220"/>
      <c r="EUO4" s="220"/>
      <c r="EUP4" s="220"/>
      <c r="EUQ4" s="220"/>
      <c r="EUR4" s="220"/>
      <c r="EUS4" s="220"/>
      <c r="EUT4" s="220"/>
      <c r="EUU4" s="220"/>
      <c r="EUV4" s="220"/>
      <c r="EUW4" s="220"/>
      <c r="EUX4" s="220"/>
      <c r="EUY4" s="220"/>
      <c r="EUZ4" s="220"/>
      <c r="EVA4" s="220"/>
      <c r="EVB4" s="220"/>
      <c r="EVC4" s="220"/>
      <c r="EVD4" s="220"/>
      <c r="EVE4" s="220"/>
      <c r="EVF4" s="220"/>
      <c r="EVG4" s="220"/>
      <c r="EVH4" s="220"/>
      <c r="EVI4" s="220"/>
      <c r="EVJ4" s="220"/>
      <c r="EVK4" s="220"/>
      <c r="EVL4" s="220"/>
      <c r="EVM4" s="220"/>
      <c r="EVN4" s="220"/>
      <c r="EVO4" s="220"/>
      <c r="EVP4" s="220"/>
      <c r="EVQ4" s="220"/>
      <c r="EVR4" s="220"/>
      <c r="EVS4" s="220"/>
      <c r="EVT4" s="220"/>
      <c r="EVU4" s="220"/>
      <c r="EVV4" s="220"/>
      <c r="EVW4" s="220"/>
      <c r="EVX4" s="220"/>
      <c r="EVY4" s="220"/>
      <c r="EVZ4" s="220"/>
      <c r="EWA4" s="220"/>
      <c r="EWB4" s="220"/>
      <c r="EWC4" s="220"/>
      <c r="EWD4" s="220"/>
      <c r="EWE4" s="220"/>
      <c r="EWF4" s="220"/>
      <c r="EWG4" s="220"/>
      <c r="EWH4" s="220"/>
      <c r="EWI4" s="220"/>
      <c r="EWJ4" s="220"/>
      <c r="EWK4" s="220"/>
      <c r="EWL4" s="220"/>
      <c r="EWM4" s="220"/>
      <c r="EWN4" s="220"/>
      <c r="EWO4" s="220"/>
      <c r="EWP4" s="220"/>
      <c r="EWQ4" s="220"/>
      <c r="EWR4" s="220"/>
      <c r="EWS4" s="220"/>
      <c r="EWT4" s="220"/>
      <c r="EWU4" s="220"/>
      <c r="EWV4" s="220"/>
      <c r="EWW4" s="220"/>
      <c r="EWX4" s="220"/>
      <c r="EWY4" s="220"/>
      <c r="EWZ4" s="220"/>
      <c r="EXA4" s="220"/>
      <c r="EXB4" s="220"/>
      <c r="EXC4" s="220"/>
      <c r="EXD4" s="220"/>
      <c r="EXE4" s="220"/>
      <c r="EXF4" s="220"/>
      <c r="EXG4" s="220"/>
      <c r="EXH4" s="220"/>
      <c r="EXI4" s="220"/>
      <c r="EXJ4" s="220"/>
      <c r="EXK4" s="220"/>
      <c r="EXL4" s="220"/>
      <c r="EXM4" s="220"/>
      <c r="EXN4" s="220"/>
      <c r="EXO4" s="220"/>
      <c r="EXP4" s="220"/>
      <c r="EXQ4" s="220"/>
      <c r="EXR4" s="220"/>
      <c r="EXS4" s="220"/>
      <c r="EXT4" s="220"/>
      <c r="EXU4" s="220"/>
      <c r="EXV4" s="220"/>
      <c r="EXW4" s="220"/>
      <c r="EXX4" s="220"/>
      <c r="EXY4" s="220"/>
      <c r="EXZ4" s="220"/>
      <c r="EYA4" s="220"/>
      <c r="EYB4" s="220"/>
      <c r="EYC4" s="220"/>
      <c r="EYD4" s="220"/>
      <c r="EYE4" s="220"/>
      <c r="EYF4" s="220"/>
      <c r="EYG4" s="220"/>
      <c r="EYH4" s="220"/>
      <c r="EYI4" s="220"/>
      <c r="EYJ4" s="220"/>
      <c r="EYK4" s="220"/>
      <c r="EYL4" s="220"/>
      <c r="EYM4" s="220"/>
      <c r="EYN4" s="220"/>
      <c r="EYO4" s="220"/>
      <c r="EYP4" s="220"/>
      <c r="EYQ4" s="220"/>
      <c r="EYR4" s="220"/>
      <c r="EYS4" s="220"/>
      <c r="EYT4" s="220"/>
      <c r="EYU4" s="220"/>
      <c r="EYV4" s="220"/>
      <c r="EYW4" s="220"/>
      <c r="EYX4" s="220"/>
      <c r="EYY4" s="220"/>
      <c r="EYZ4" s="220"/>
      <c r="EZA4" s="220"/>
      <c r="EZB4" s="220"/>
      <c r="EZC4" s="220"/>
      <c r="EZD4" s="220"/>
      <c r="EZE4" s="220"/>
      <c r="EZF4" s="220"/>
      <c r="EZG4" s="220"/>
      <c r="EZH4" s="220"/>
      <c r="EZI4" s="220"/>
      <c r="EZJ4" s="220"/>
      <c r="EZK4" s="220"/>
      <c r="EZL4" s="220"/>
      <c r="EZM4" s="220"/>
      <c r="EZN4" s="220"/>
      <c r="EZO4" s="220"/>
      <c r="EZP4" s="220"/>
      <c r="EZQ4" s="220"/>
      <c r="EZR4" s="220"/>
      <c r="EZS4" s="220"/>
      <c r="EZT4" s="220"/>
      <c r="EZU4" s="220"/>
      <c r="EZV4" s="220"/>
      <c r="EZW4" s="220"/>
      <c r="EZX4" s="220"/>
      <c r="EZY4" s="220"/>
      <c r="EZZ4" s="220"/>
      <c r="FAA4" s="220"/>
      <c r="FAB4" s="220"/>
      <c r="FAC4" s="220"/>
      <c r="FAD4" s="220"/>
      <c r="FAE4" s="220"/>
      <c r="FAF4" s="220"/>
      <c r="FAG4" s="220"/>
      <c r="FAH4" s="220"/>
      <c r="FAI4" s="220"/>
      <c r="FAJ4" s="220"/>
      <c r="FAK4" s="220"/>
      <c r="FAL4" s="220"/>
      <c r="FAM4" s="220"/>
      <c r="FAN4" s="220"/>
      <c r="FAO4" s="605"/>
      <c r="FAP4" s="605"/>
      <c r="FAQ4" s="605"/>
      <c r="FAR4" s="605"/>
      <c r="FAS4" s="220"/>
      <c r="FAT4" s="220"/>
      <c r="FAU4" s="220"/>
      <c r="FAV4" s="220"/>
      <c r="FAW4" s="220"/>
      <c r="FAX4" s="220"/>
      <c r="FAY4" s="220"/>
      <c r="FAZ4" s="220"/>
      <c r="FBA4" s="220"/>
      <c r="FBB4" s="220"/>
      <c r="FBC4" s="220"/>
      <c r="FBD4" s="220"/>
      <c r="FBE4" s="220"/>
      <c r="FBF4" s="220"/>
      <c r="FBG4" s="220"/>
      <c r="FBH4" s="220"/>
      <c r="FBI4" s="220"/>
      <c r="FBJ4" s="220"/>
      <c r="FBK4" s="220"/>
      <c r="FBL4" s="220"/>
      <c r="FBM4" s="220"/>
      <c r="FBN4" s="220"/>
      <c r="FBO4" s="220"/>
      <c r="FBP4" s="220"/>
      <c r="FBQ4" s="220"/>
      <c r="FBR4" s="220"/>
      <c r="FBS4" s="220"/>
      <c r="FBT4" s="220"/>
      <c r="FBU4" s="220"/>
      <c r="FBV4" s="220"/>
      <c r="FBW4" s="220"/>
      <c r="FBX4" s="220"/>
      <c r="FBY4" s="220"/>
      <c r="FBZ4" s="220"/>
      <c r="FCA4" s="220"/>
      <c r="FCB4" s="220"/>
      <c r="FCC4" s="220"/>
      <c r="FCD4" s="220"/>
      <c r="FCE4" s="220"/>
      <c r="FCF4" s="220"/>
      <c r="FCG4" s="220"/>
      <c r="FCH4" s="220"/>
      <c r="FCI4" s="220"/>
      <c r="FCJ4" s="220"/>
      <c r="FCK4" s="220"/>
      <c r="FCL4" s="220"/>
      <c r="FCM4" s="220"/>
      <c r="FCN4" s="220"/>
      <c r="FCO4" s="220"/>
      <c r="FCP4" s="220"/>
      <c r="FCQ4" s="220"/>
      <c r="FCR4" s="220"/>
      <c r="FCS4" s="220"/>
      <c r="FCT4" s="220"/>
      <c r="FCU4" s="220"/>
      <c r="FCV4" s="220"/>
      <c r="FCW4" s="220"/>
      <c r="FCX4" s="220"/>
      <c r="FCY4" s="220"/>
      <c r="FCZ4" s="220"/>
      <c r="FDA4" s="220"/>
      <c r="FDB4" s="220"/>
      <c r="FDC4" s="220"/>
      <c r="FDD4" s="220"/>
      <c r="FDE4" s="220"/>
      <c r="FDF4" s="220"/>
      <c r="FDG4" s="220"/>
      <c r="FDH4" s="220"/>
      <c r="FDI4" s="220"/>
      <c r="FDJ4" s="220"/>
      <c r="FDK4" s="220"/>
      <c r="FDL4" s="220"/>
      <c r="FDM4" s="220"/>
      <c r="FDN4" s="220"/>
      <c r="FDO4" s="220"/>
      <c r="FDP4" s="220"/>
      <c r="FDQ4" s="220"/>
      <c r="FDR4" s="220"/>
      <c r="FDS4" s="220"/>
      <c r="FDT4" s="220"/>
      <c r="FDU4" s="220"/>
      <c r="FDV4" s="220"/>
      <c r="FDW4" s="220"/>
      <c r="FDX4" s="220"/>
      <c r="FDY4" s="220"/>
      <c r="FDZ4" s="220"/>
      <c r="FEA4" s="220"/>
      <c r="FEB4" s="220"/>
      <c r="FEC4" s="220"/>
      <c r="FED4" s="220"/>
      <c r="FEE4" s="220"/>
      <c r="FEF4" s="220"/>
      <c r="FEG4" s="220"/>
      <c r="FEH4" s="220"/>
      <c r="FEI4" s="220"/>
      <c r="FEJ4" s="220"/>
      <c r="FEK4" s="220"/>
      <c r="FEL4" s="220"/>
      <c r="FEM4" s="220"/>
      <c r="FEN4" s="220"/>
      <c r="FEO4" s="220"/>
      <c r="FEP4" s="220"/>
      <c r="FEQ4" s="220"/>
      <c r="FER4" s="220"/>
      <c r="FES4" s="220"/>
      <c r="FET4" s="220"/>
      <c r="FEU4" s="220"/>
      <c r="FEV4" s="220"/>
      <c r="FEW4" s="220"/>
      <c r="FEX4" s="220"/>
      <c r="FEY4" s="220"/>
      <c r="FEZ4" s="220"/>
      <c r="FFA4" s="220"/>
      <c r="FFB4" s="220"/>
      <c r="FFC4" s="220"/>
      <c r="FFD4" s="220"/>
      <c r="FFE4" s="220"/>
      <c r="FFF4" s="220"/>
      <c r="FFG4" s="220"/>
      <c r="FFH4" s="220"/>
      <c r="FFI4" s="220"/>
      <c r="FFJ4" s="220"/>
      <c r="FFK4" s="220"/>
      <c r="FFL4" s="220"/>
      <c r="FFM4" s="220"/>
      <c r="FFN4" s="220"/>
      <c r="FFO4" s="220"/>
      <c r="FFP4" s="220"/>
      <c r="FFQ4" s="220"/>
      <c r="FFR4" s="220"/>
      <c r="FFS4" s="220"/>
      <c r="FFT4" s="220"/>
      <c r="FFU4" s="220"/>
      <c r="FFV4" s="220"/>
      <c r="FFW4" s="220"/>
      <c r="FFX4" s="220"/>
      <c r="FFY4" s="220"/>
      <c r="FFZ4" s="220"/>
      <c r="FGA4" s="220"/>
      <c r="FGB4" s="220"/>
      <c r="FGC4" s="220"/>
      <c r="FGD4" s="220"/>
      <c r="FGE4" s="220"/>
      <c r="FGF4" s="220"/>
      <c r="FGG4" s="220"/>
      <c r="FGH4" s="220"/>
      <c r="FGI4" s="220"/>
      <c r="FGJ4" s="220"/>
      <c r="FGK4" s="220"/>
      <c r="FGL4" s="220"/>
      <c r="FGM4" s="220"/>
      <c r="FGN4" s="220"/>
      <c r="FGO4" s="220"/>
      <c r="FGP4" s="220"/>
      <c r="FGQ4" s="220"/>
      <c r="FGR4" s="220"/>
      <c r="FGS4" s="220"/>
      <c r="FGT4" s="220"/>
      <c r="FGU4" s="220"/>
      <c r="FGV4" s="220"/>
      <c r="FGW4" s="220"/>
      <c r="FGX4" s="220"/>
      <c r="FGY4" s="220"/>
      <c r="FGZ4" s="220"/>
      <c r="FHA4" s="220"/>
      <c r="FHB4" s="220"/>
      <c r="FHC4" s="220"/>
      <c r="FHD4" s="220"/>
      <c r="FHE4" s="220"/>
      <c r="FHF4" s="220"/>
      <c r="FHG4" s="220"/>
      <c r="FHH4" s="220"/>
      <c r="FHI4" s="220"/>
      <c r="FHJ4" s="220"/>
      <c r="FHK4" s="220"/>
      <c r="FHL4" s="220"/>
      <c r="FHM4" s="220"/>
      <c r="FHN4" s="220"/>
      <c r="FHO4" s="220"/>
      <c r="FHP4" s="220"/>
      <c r="FHQ4" s="220"/>
      <c r="FHR4" s="220"/>
      <c r="FHS4" s="220"/>
      <c r="FHT4" s="220"/>
      <c r="FHU4" s="220"/>
      <c r="FHV4" s="220"/>
      <c r="FHW4" s="220"/>
      <c r="FHX4" s="220"/>
      <c r="FHY4" s="220"/>
      <c r="FHZ4" s="220"/>
      <c r="FIA4" s="220"/>
      <c r="FIB4" s="220"/>
      <c r="FIC4" s="220"/>
      <c r="FID4" s="220"/>
      <c r="FIE4" s="220"/>
      <c r="FIF4" s="220"/>
      <c r="FIG4" s="220"/>
      <c r="FIH4" s="220"/>
      <c r="FII4" s="220"/>
      <c r="FIJ4" s="220"/>
      <c r="FIK4" s="220"/>
      <c r="FIL4" s="220"/>
      <c r="FIM4" s="220"/>
      <c r="FIN4" s="220"/>
      <c r="FIO4" s="220"/>
      <c r="FIP4" s="220"/>
      <c r="FIQ4" s="220"/>
      <c r="FIR4" s="220"/>
      <c r="FIS4" s="220"/>
      <c r="FIT4" s="220"/>
      <c r="FIU4" s="220"/>
      <c r="FIV4" s="220"/>
      <c r="FIW4" s="220"/>
      <c r="FIX4" s="220"/>
      <c r="FIY4" s="220"/>
      <c r="FIZ4" s="220"/>
      <c r="FJA4" s="220"/>
      <c r="FJB4" s="220"/>
      <c r="FJC4" s="220"/>
      <c r="FJD4" s="220"/>
      <c r="FJE4" s="220"/>
      <c r="FJF4" s="220"/>
      <c r="FJG4" s="220"/>
      <c r="FJH4" s="220"/>
      <c r="FJI4" s="220"/>
      <c r="FJJ4" s="220"/>
      <c r="FJK4" s="220"/>
      <c r="FJL4" s="220"/>
      <c r="FJM4" s="220"/>
      <c r="FJN4" s="220"/>
      <c r="FJO4" s="220"/>
      <c r="FJP4" s="220"/>
      <c r="FJQ4" s="220"/>
      <c r="FJR4" s="220"/>
      <c r="FJS4" s="220"/>
      <c r="FJT4" s="220"/>
      <c r="FJU4" s="220"/>
      <c r="FJV4" s="220"/>
      <c r="FJW4" s="220"/>
      <c r="FJX4" s="220"/>
      <c r="FJY4" s="220"/>
      <c r="FJZ4" s="220"/>
      <c r="FKA4" s="220"/>
      <c r="FKB4" s="220"/>
      <c r="FKC4" s="220"/>
      <c r="FKD4" s="220"/>
      <c r="FKE4" s="220"/>
      <c r="FKF4" s="220"/>
      <c r="FKG4" s="220"/>
      <c r="FKH4" s="220"/>
      <c r="FKI4" s="220"/>
      <c r="FKJ4" s="220"/>
      <c r="FKK4" s="605"/>
      <c r="FKL4" s="605"/>
      <c r="FKM4" s="605"/>
      <c r="FKN4" s="605"/>
      <c r="FKO4" s="220"/>
      <c r="FKP4" s="220"/>
      <c r="FKQ4" s="220"/>
      <c r="FKR4" s="220"/>
      <c r="FKS4" s="220"/>
      <c r="FKT4" s="220"/>
      <c r="FKU4" s="220"/>
      <c r="FKV4" s="220"/>
      <c r="FKW4" s="220"/>
      <c r="FKX4" s="220"/>
      <c r="FKY4" s="220"/>
      <c r="FKZ4" s="220"/>
      <c r="FLA4" s="220"/>
      <c r="FLB4" s="220"/>
      <c r="FLC4" s="220"/>
      <c r="FLD4" s="220"/>
      <c r="FLE4" s="220"/>
      <c r="FLF4" s="220"/>
      <c r="FLG4" s="220"/>
      <c r="FLH4" s="220"/>
      <c r="FLI4" s="220"/>
      <c r="FLJ4" s="220"/>
      <c r="FLK4" s="220"/>
      <c r="FLL4" s="220"/>
      <c r="FLM4" s="220"/>
      <c r="FLN4" s="220"/>
      <c r="FLO4" s="220"/>
      <c r="FLP4" s="220"/>
      <c r="FLQ4" s="220"/>
      <c r="FLR4" s="220"/>
      <c r="FLS4" s="220"/>
      <c r="FLT4" s="220"/>
      <c r="FLU4" s="220"/>
      <c r="FLV4" s="220"/>
      <c r="FLW4" s="220"/>
      <c r="FLX4" s="220"/>
      <c r="FLY4" s="220"/>
      <c r="FLZ4" s="220"/>
      <c r="FMA4" s="220"/>
      <c r="FMB4" s="220"/>
      <c r="FMC4" s="220"/>
      <c r="FMD4" s="220"/>
      <c r="FME4" s="220"/>
      <c r="FMF4" s="220"/>
      <c r="FMG4" s="220"/>
      <c r="FMH4" s="220"/>
      <c r="FMI4" s="220"/>
      <c r="FMJ4" s="220"/>
      <c r="FMK4" s="220"/>
      <c r="FML4" s="220"/>
      <c r="FMM4" s="220"/>
      <c r="FMN4" s="220"/>
      <c r="FMO4" s="220"/>
      <c r="FMP4" s="220"/>
      <c r="FMQ4" s="220"/>
      <c r="FMR4" s="220"/>
      <c r="FMS4" s="220"/>
      <c r="FMT4" s="220"/>
      <c r="FMU4" s="220"/>
      <c r="FMV4" s="220"/>
      <c r="FMW4" s="220"/>
      <c r="FMX4" s="220"/>
      <c r="FMY4" s="220"/>
      <c r="FMZ4" s="220"/>
      <c r="FNA4" s="220"/>
      <c r="FNB4" s="220"/>
      <c r="FNC4" s="220"/>
      <c r="FND4" s="220"/>
      <c r="FNE4" s="220"/>
      <c r="FNF4" s="220"/>
      <c r="FNG4" s="220"/>
      <c r="FNH4" s="220"/>
      <c r="FNI4" s="220"/>
      <c r="FNJ4" s="220"/>
      <c r="FNK4" s="220"/>
      <c r="FNL4" s="220"/>
      <c r="FNM4" s="220"/>
      <c r="FNN4" s="220"/>
      <c r="FNO4" s="220"/>
      <c r="FNP4" s="220"/>
      <c r="FNQ4" s="220"/>
      <c r="FNR4" s="220"/>
      <c r="FNS4" s="220"/>
      <c r="FNT4" s="220"/>
      <c r="FNU4" s="220"/>
      <c r="FNV4" s="220"/>
      <c r="FNW4" s="220"/>
      <c r="FNX4" s="220"/>
      <c r="FNY4" s="220"/>
      <c r="FNZ4" s="220"/>
      <c r="FOA4" s="220"/>
      <c r="FOB4" s="220"/>
      <c r="FOC4" s="220"/>
      <c r="FOD4" s="220"/>
      <c r="FOE4" s="220"/>
      <c r="FOF4" s="220"/>
      <c r="FOG4" s="220"/>
      <c r="FOH4" s="220"/>
      <c r="FOI4" s="220"/>
      <c r="FOJ4" s="220"/>
      <c r="FOK4" s="220"/>
      <c r="FOL4" s="220"/>
      <c r="FOM4" s="220"/>
      <c r="FON4" s="220"/>
      <c r="FOO4" s="220"/>
      <c r="FOP4" s="220"/>
      <c r="FOQ4" s="220"/>
      <c r="FOR4" s="220"/>
      <c r="FOS4" s="220"/>
      <c r="FOT4" s="220"/>
      <c r="FOU4" s="220"/>
      <c r="FOV4" s="220"/>
      <c r="FOW4" s="220"/>
      <c r="FOX4" s="220"/>
      <c r="FOY4" s="220"/>
      <c r="FOZ4" s="220"/>
      <c r="FPA4" s="220"/>
      <c r="FPB4" s="220"/>
      <c r="FPC4" s="220"/>
      <c r="FPD4" s="220"/>
      <c r="FPE4" s="220"/>
      <c r="FPF4" s="220"/>
      <c r="FPG4" s="220"/>
      <c r="FPH4" s="220"/>
      <c r="FPI4" s="220"/>
      <c r="FPJ4" s="220"/>
      <c r="FPK4" s="220"/>
      <c r="FPL4" s="220"/>
      <c r="FPM4" s="220"/>
      <c r="FPN4" s="220"/>
      <c r="FPO4" s="220"/>
      <c r="FPP4" s="220"/>
      <c r="FPQ4" s="220"/>
      <c r="FPR4" s="220"/>
      <c r="FPS4" s="220"/>
      <c r="FPT4" s="220"/>
      <c r="FPU4" s="220"/>
      <c r="FPV4" s="220"/>
      <c r="FPW4" s="220"/>
      <c r="FPX4" s="220"/>
      <c r="FPY4" s="220"/>
      <c r="FPZ4" s="220"/>
      <c r="FQA4" s="220"/>
      <c r="FQB4" s="220"/>
      <c r="FQC4" s="220"/>
      <c r="FQD4" s="220"/>
      <c r="FQE4" s="220"/>
      <c r="FQF4" s="220"/>
      <c r="FQG4" s="220"/>
      <c r="FQH4" s="220"/>
      <c r="FQI4" s="220"/>
      <c r="FQJ4" s="220"/>
      <c r="FQK4" s="220"/>
      <c r="FQL4" s="220"/>
      <c r="FQM4" s="220"/>
      <c r="FQN4" s="220"/>
      <c r="FQO4" s="220"/>
      <c r="FQP4" s="220"/>
      <c r="FQQ4" s="220"/>
      <c r="FQR4" s="220"/>
      <c r="FQS4" s="220"/>
      <c r="FQT4" s="220"/>
      <c r="FQU4" s="220"/>
      <c r="FQV4" s="220"/>
      <c r="FQW4" s="220"/>
      <c r="FQX4" s="220"/>
      <c r="FQY4" s="220"/>
      <c r="FQZ4" s="220"/>
      <c r="FRA4" s="220"/>
      <c r="FRB4" s="220"/>
      <c r="FRC4" s="220"/>
      <c r="FRD4" s="220"/>
      <c r="FRE4" s="220"/>
      <c r="FRF4" s="220"/>
      <c r="FRG4" s="220"/>
      <c r="FRH4" s="220"/>
      <c r="FRI4" s="220"/>
      <c r="FRJ4" s="220"/>
      <c r="FRK4" s="220"/>
      <c r="FRL4" s="220"/>
      <c r="FRM4" s="220"/>
      <c r="FRN4" s="220"/>
      <c r="FRO4" s="220"/>
      <c r="FRP4" s="220"/>
      <c r="FRQ4" s="220"/>
      <c r="FRR4" s="220"/>
      <c r="FRS4" s="220"/>
      <c r="FRT4" s="220"/>
      <c r="FRU4" s="220"/>
      <c r="FRV4" s="220"/>
      <c r="FRW4" s="220"/>
      <c r="FRX4" s="220"/>
      <c r="FRY4" s="220"/>
      <c r="FRZ4" s="220"/>
      <c r="FSA4" s="220"/>
      <c r="FSB4" s="220"/>
      <c r="FSC4" s="220"/>
      <c r="FSD4" s="220"/>
      <c r="FSE4" s="220"/>
      <c r="FSF4" s="220"/>
      <c r="FSG4" s="220"/>
      <c r="FSH4" s="220"/>
      <c r="FSI4" s="220"/>
      <c r="FSJ4" s="220"/>
      <c r="FSK4" s="220"/>
      <c r="FSL4" s="220"/>
      <c r="FSM4" s="220"/>
      <c r="FSN4" s="220"/>
      <c r="FSO4" s="220"/>
      <c r="FSP4" s="220"/>
      <c r="FSQ4" s="220"/>
      <c r="FSR4" s="220"/>
      <c r="FSS4" s="220"/>
      <c r="FST4" s="220"/>
      <c r="FSU4" s="220"/>
      <c r="FSV4" s="220"/>
      <c r="FSW4" s="220"/>
      <c r="FSX4" s="220"/>
      <c r="FSY4" s="220"/>
      <c r="FSZ4" s="220"/>
      <c r="FTA4" s="220"/>
      <c r="FTB4" s="220"/>
      <c r="FTC4" s="220"/>
      <c r="FTD4" s="220"/>
      <c r="FTE4" s="220"/>
      <c r="FTF4" s="220"/>
      <c r="FTG4" s="220"/>
      <c r="FTH4" s="220"/>
      <c r="FTI4" s="220"/>
      <c r="FTJ4" s="220"/>
      <c r="FTK4" s="220"/>
      <c r="FTL4" s="220"/>
      <c r="FTM4" s="220"/>
      <c r="FTN4" s="220"/>
      <c r="FTO4" s="220"/>
      <c r="FTP4" s="220"/>
      <c r="FTQ4" s="220"/>
      <c r="FTR4" s="220"/>
      <c r="FTS4" s="220"/>
      <c r="FTT4" s="220"/>
      <c r="FTU4" s="220"/>
      <c r="FTV4" s="220"/>
      <c r="FTW4" s="220"/>
      <c r="FTX4" s="220"/>
      <c r="FTY4" s="220"/>
      <c r="FTZ4" s="220"/>
      <c r="FUA4" s="220"/>
      <c r="FUB4" s="220"/>
      <c r="FUC4" s="220"/>
      <c r="FUD4" s="220"/>
      <c r="FUE4" s="220"/>
      <c r="FUF4" s="220"/>
      <c r="FUG4" s="605"/>
      <c r="FUH4" s="605"/>
      <c r="FUI4" s="605"/>
      <c r="FUJ4" s="605"/>
      <c r="FUK4" s="220"/>
      <c r="FUL4" s="220"/>
      <c r="FUM4" s="220"/>
      <c r="FUN4" s="220"/>
      <c r="FUO4" s="220"/>
      <c r="FUP4" s="220"/>
      <c r="FUQ4" s="220"/>
      <c r="FUR4" s="220"/>
      <c r="FUS4" s="220"/>
      <c r="FUT4" s="220"/>
      <c r="FUU4" s="220"/>
      <c r="FUV4" s="220"/>
      <c r="FUW4" s="220"/>
      <c r="FUX4" s="220"/>
      <c r="FUY4" s="220"/>
      <c r="FUZ4" s="220"/>
      <c r="FVA4" s="220"/>
      <c r="FVB4" s="220"/>
      <c r="FVC4" s="220"/>
      <c r="FVD4" s="220"/>
      <c r="FVE4" s="220"/>
      <c r="FVF4" s="220"/>
      <c r="FVG4" s="220"/>
      <c r="FVH4" s="220"/>
      <c r="FVI4" s="220"/>
      <c r="FVJ4" s="220"/>
      <c r="FVK4" s="220"/>
      <c r="FVL4" s="220"/>
      <c r="FVM4" s="220"/>
      <c r="FVN4" s="220"/>
      <c r="FVO4" s="220"/>
      <c r="FVP4" s="220"/>
      <c r="FVQ4" s="220"/>
      <c r="FVR4" s="220"/>
      <c r="FVS4" s="220"/>
      <c r="FVT4" s="220"/>
      <c r="FVU4" s="220"/>
      <c r="FVV4" s="220"/>
      <c r="FVW4" s="220"/>
      <c r="FVX4" s="220"/>
      <c r="FVY4" s="220"/>
      <c r="FVZ4" s="220"/>
      <c r="FWA4" s="220"/>
      <c r="FWB4" s="220"/>
      <c r="FWC4" s="220"/>
      <c r="FWD4" s="220"/>
      <c r="FWE4" s="220"/>
      <c r="FWF4" s="220"/>
      <c r="FWG4" s="220"/>
      <c r="FWH4" s="220"/>
      <c r="FWI4" s="220"/>
      <c r="FWJ4" s="220"/>
      <c r="FWK4" s="220"/>
      <c r="FWL4" s="220"/>
      <c r="FWM4" s="220"/>
      <c r="FWN4" s="220"/>
      <c r="FWO4" s="220"/>
      <c r="FWP4" s="220"/>
      <c r="FWQ4" s="220"/>
      <c r="FWR4" s="220"/>
      <c r="FWS4" s="220"/>
      <c r="FWT4" s="220"/>
      <c r="FWU4" s="220"/>
      <c r="FWV4" s="220"/>
      <c r="FWW4" s="220"/>
      <c r="FWX4" s="220"/>
      <c r="FWY4" s="220"/>
      <c r="FWZ4" s="220"/>
      <c r="FXA4" s="220"/>
      <c r="FXB4" s="220"/>
      <c r="FXC4" s="220"/>
      <c r="FXD4" s="220"/>
      <c r="FXE4" s="220"/>
      <c r="FXF4" s="220"/>
      <c r="FXG4" s="220"/>
      <c r="FXH4" s="220"/>
      <c r="FXI4" s="220"/>
      <c r="FXJ4" s="220"/>
      <c r="FXK4" s="220"/>
      <c r="FXL4" s="220"/>
      <c r="FXM4" s="220"/>
      <c r="FXN4" s="220"/>
      <c r="FXO4" s="220"/>
      <c r="FXP4" s="220"/>
      <c r="FXQ4" s="220"/>
      <c r="FXR4" s="220"/>
      <c r="FXS4" s="220"/>
      <c r="FXT4" s="220"/>
      <c r="FXU4" s="220"/>
      <c r="FXV4" s="220"/>
      <c r="FXW4" s="220"/>
      <c r="FXX4" s="220"/>
      <c r="FXY4" s="220"/>
      <c r="FXZ4" s="220"/>
      <c r="FYA4" s="220"/>
      <c r="FYB4" s="220"/>
      <c r="FYC4" s="220"/>
      <c r="FYD4" s="220"/>
      <c r="FYE4" s="220"/>
      <c r="FYF4" s="220"/>
      <c r="FYG4" s="220"/>
      <c r="FYH4" s="220"/>
      <c r="FYI4" s="220"/>
      <c r="FYJ4" s="220"/>
      <c r="FYK4" s="220"/>
      <c r="FYL4" s="220"/>
      <c r="FYM4" s="220"/>
      <c r="FYN4" s="220"/>
      <c r="FYO4" s="220"/>
      <c r="FYP4" s="220"/>
      <c r="FYQ4" s="220"/>
      <c r="FYR4" s="220"/>
      <c r="FYS4" s="220"/>
      <c r="FYT4" s="220"/>
      <c r="FYU4" s="220"/>
      <c r="FYV4" s="220"/>
      <c r="FYW4" s="220"/>
      <c r="FYX4" s="220"/>
      <c r="FYY4" s="220"/>
      <c r="FYZ4" s="220"/>
      <c r="FZA4" s="220"/>
      <c r="FZB4" s="220"/>
      <c r="FZC4" s="220"/>
      <c r="FZD4" s="220"/>
      <c r="FZE4" s="220"/>
      <c r="FZF4" s="220"/>
      <c r="FZG4" s="220"/>
      <c r="FZH4" s="220"/>
      <c r="FZI4" s="220"/>
      <c r="FZJ4" s="220"/>
      <c r="FZK4" s="220"/>
      <c r="FZL4" s="220"/>
      <c r="FZM4" s="220"/>
      <c r="FZN4" s="220"/>
      <c r="FZO4" s="220"/>
      <c r="FZP4" s="220"/>
      <c r="FZQ4" s="220"/>
      <c r="FZR4" s="220"/>
      <c r="FZS4" s="220"/>
      <c r="FZT4" s="220"/>
      <c r="FZU4" s="220"/>
      <c r="FZV4" s="220"/>
      <c r="FZW4" s="220"/>
      <c r="FZX4" s="220"/>
      <c r="FZY4" s="220"/>
      <c r="FZZ4" s="220"/>
      <c r="GAA4" s="220"/>
      <c r="GAB4" s="220"/>
      <c r="GAC4" s="220"/>
      <c r="GAD4" s="220"/>
      <c r="GAE4" s="220"/>
      <c r="GAF4" s="220"/>
      <c r="GAG4" s="220"/>
      <c r="GAH4" s="220"/>
      <c r="GAI4" s="220"/>
      <c r="GAJ4" s="220"/>
      <c r="GAK4" s="220"/>
      <c r="GAL4" s="220"/>
      <c r="GAM4" s="220"/>
      <c r="GAN4" s="220"/>
      <c r="GAO4" s="220"/>
      <c r="GAP4" s="220"/>
      <c r="GAQ4" s="220"/>
      <c r="GAR4" s="220"/>
      <c r="GAS4" s="220"/>
      <c r="GAT4" s="220"/>
      <c r="GAU4" s="220"/>
      <c r="GAV4" s="220"/>
      <c r="GAW4" s="220"/>
      <c r="GAX4" s="220"/>
      <c r="GAY4" s="220"/>
      <c r="GAZ4" s="220"/>
      <c r="GBA4" s="220"/>
      <c r="GBB4" s="220"/>
      <c r="GBC4" s="220"/>
      <c r="GBD4" s="220"/>
      <c r="GBE4" s="220"/>
      <c r="GBF4" s="220"/>
      <c r="GBG4" s="220"/>
      <c r="GBH4" s="220"/>
      <c r="GBI4" s="220"/>
      <c r="GBJ4" s="220"/>
      <c r="GBK4" s="220"/>
      <c r="GBL4" s="220"/>
      <c r="GBM4" s="220"/>
      <c r="GBN4" s="220"/>
      <c r="GBO4" s="220"/>
      <c r="GBP4" s="220"/>
      <c r="GBQ4" s="220"/>
      <c r="GBR4" s="220"/>
      <c r="GBS4" s="220"/>
      <c r="GBT4" s="220"/>
      <c r="GBU4" s="220"/>
      <c r="GBV4" s="220"/>
      <c r="GBW4" s="220"/>
      <c r="GBX4" s="220"/>
      <c r="GBY4" s="220"/>
      <c r="GBZ4" s="220"/>
      <c r="GCA4" s="220"/>
      <c r="GCB4" s="220"/>
      <c r="GCC4" s="220"/>
      <c r="GCD4" s="220"/>
      <c r="GCE4" s="220"/>
      <c r="GCF4" s="220"/>
      <c r="GCG4" s="220"/>
      <c r="GCH4" s="220"/>
      <c r="GCI4" s="220"/>
      <c r="GCJ4" s="220"/>
      <c r="GCK4" s="220"/>
      <c r="GCL4" s="220"/>
      <c r="GCM4" s="220"/>
      <c r="GCN4" s="220"/>
      <c r="GCO4" s="220"/>
      <c r="GCP4" s="220"/>
      <c r="GCQ4" s="220"/>
      <c r="GCR4" s="220"/>
      <c r="GCS4" s="220"/>
      <c r="GCT4" s="220"/>
      <c r="GCU4" s="220"/>
      <c r="GCV4" s="220"/>
      <c r="GCW4" s="220"/>
      <c r="GCX4" s="220"/>
      <c r="GCY4" s="220"/>
      <c r="GCZ4" s="220"/>
      <c r="GDA4" s="220"/>
      <c r="GDB4" s="220"/>
      <c r="GDC4" s="220"/>
      <c r="GDD4" s="220"/>
      <c r="GDE4" s="220"/>
      <c r="GDF4" s="220"/>
      <c r="GDG4" s="220"/>
      <c r="GDH4" s="220"/>
      <c r="GDI4" s="220"/>
      <c r="GDJ4" s="220"/>
      <c r="GDK4" s="220"/>
      <c r="GDL4" s="220"/>
      <c r="GDM4" s="220"/>
      <c r="GDN4" s="220"/>
      <c r="GDO4" s="220"/>
      <c r="GDP4" s="220"/>
      <c r="GDQ4" s="220"/>
      <c r="GDR4" s="220"/>
      <c r="GDS4" s="220"/>
      <c r="GDT4" s="220"/>
      <c r="GDU4" s="220"/>
      <c r="GDV4" s="220"/>
      <c r="GDW4" s="220"/>
      <c r="GDX4" s="220"/>
      <c r="GDY4" s="220"/>
      <c r="GDZ4" s="220"/>
      <c r="GEA4" s="220"/>
      <c r="GEB4" s="220"/>
      <c r="GEC4" s="605"/>
      <c r="GED4" s="605"/>
      <c r="GEE4" s="605"/>
      <c r="GEF4" s="605"/>
      <c r="GEG4" s="220"/>
      <c r="GEH4" s="220"/>
      <c r="GEI4" s="220"/>
      <c r="GEJ4" s="220"/>
      <c r="GEK4" s="220"/>
      <c r="GEL4" s="220"/>
      <c r="GEM4" s="220"/>
      <c r="GEN4" s="220"/>
      <c r="GEO4" s="220"/>
      <c r="GEP4" s="220"/>
      <c r="GEQ4" s="220"/>
      <c r="GER4" s="220"/>
      <c r="GES4" s="220"/>
      <c r="GET4" s="220"/>
      <c r="GEU4" s="220"/>
      <c r="GEV4" s="220"/>
      <c r="GEW4" s="220"/>
      <c r="GEX4" s="220"/>
      <c r="GEY4" s="220"/>
      <c r="GEZ4" s="220"/>
      <c r="GFA4" s="220"/>
      <c r="GFB4" s="220"/>
      <c r="GFC4" s="220"/>
      <c r="GFD4" s="220"/>
      <c r="GFE4" s="220"/>
      <c r="GFF4" s="220"/>
      <c r="GFG4" s="220"/>
      <c r="GFH4" s="220"/>
      <c r="GFI4" s="220"/>
      <c r="GFJ4" s="220"/>
      <c r="GFK4" s="220"/>
      <c r="GFL4" s="220"/>
      <c r="GFM4" s="220"/>
      <c r="GFN4" s="220"/>
      <c r="GFO4" s="220"/>
      <c r="GFP4" s="220"/>
      <c r="GFQ4" s="220"/>
      <c r="GFR4" s="220"/>
      <c r="GFS4" s="220"/>
      <c r="GFT4" s="220"/>
      <c r="GFU4" s="220"/>
      <c r="GFV4" s="220"/>
      <c r="GFW4" s="220"/>
      <c r="GFX4" s="220"/>
      <c r="GFY4" s="220"/>
      <c r="GFZ4" s="220"/>
      <c r="GGA4" s="220"/>
      <c r="GGB4" s="220"/>
      <c r="GGC4" s="220"/>
      <c r="GGD4" s="220"/>
      <c r="GGE4" s="220"/>
      <c r="GGF4" s="220"/>
      <c r="GGG4" s="220"/>
      <c r="GGH4" s="220"/>
      <c r="GGI4" s="220"/>
      <c r="GGJ4" s="220"/>
      <c r="GGK4" s="220"/>
      <c r="GGL4" s="220"/>
      <c r="GGM4" s="220"/>
      <c r="GGN4" s="220"/>
      <c r="GGO4" s="220"/>
      <c r="GGP4" s="220"/>
      <c r="GGQ4" s="220"/>
      <c r="GGR4" s="220"/>
      <c r="GGS4" s="220"/>
      <c r="GGT4" s="220"/>
      <c r="GGU4" s="220"/>
      <c r="GGV4" s="220"/>
      <c r="GGW4" s="220"/>
      <c r="GGX4" s="220"/>
      <c r="GGY4" s="220"/>
      <c r="GGZ4" s="220"/>
      <c r="GHA4" s="220"/>
      <c r="GHB4" s="220"/>
      <c r="GHC4" s="220"/>
      <c r="GHD4" s="220"/>
      <c r="GHE4" s="220"/>
      <c r="GHF4" s="220"/>
      <c r="GHG4" s="220"/>
      <c r="GHH4" s="220"/>
      <c r="GHI4" s="220"/>
      <c r="GHJ4" s="220"/>
      <c r="GHK4" s="220"/>
      <c r="GHL4" s="220"/>
      <c r="GHM4" s="220"/>
      <c r="GHN4" s="220"/>
      <c r="GHO4" s="220"/>
      <c r="GHP4" s="220"/>
      <c r="GHQ4" s="220"/>
      <c r="GHR4" s="220"/>
      <c r="GHS4" s="220"/>
      <c r="GHT4" s="220"/>
      <c r="GHU4" s="220"/>
      <c r="GHV4" s="220"/>
      <c r="GHW4" s="220"/>
      <c r="GHX4" s="220"/>
      <c r="GHY4" s="220"/>
      <c r="GHZ4" s="220"/>
      <c r="GIA4" s="220"/>
      <c r="GIB4" s="220"/>
      <c r="GIC4" s="220"/>
      <c r="GID4" s="220"/>
      <c r="GIE4" s="220"/>
      <c r="GIF4" s="220"/>
      <c r="GIG4" s="220"/>
      <c r="GIH4" s="220"/>
      <c r="GII4" s="220"/>
      <c r="GIJ4" s="220"/>
      <c r="GIK4" s="220"/>
      <c r="GIL4" s="220"/>
      <c r="GIM4" s="220"/>
      <c r="GIN4" s="220"/>
      <c r="GIO4" s="220"/>
      <c r="GIP4" s="220"/>
      <c r="GIQ4" s="220"/>
      <c r="GIR4" s="220"/>
      <c r="GIS4" s="220"/>
      <c r="GIT4" s="220"/>
      <c r="GIU4" s="220"/>
      <c r="GIV4" s="220"/>
      <c r="GIW4" s="220"/>
      <c r="GIX4" s="220"/>
      <c r="GIY4" s="220"/>
      <c r="GIZ4" s="220"/>
      <c r="GJA4" s="220"/>
      <c r="GJB4" s="220"/>
      <c r="GJC4" s="220"/>
      <c r="GJD4" s="220"/>
      <c r="GJE4" s="220"/>
      <c r="GJF4" s="220"/>
      <c r="GJG4" s="220"/>
      <c r="GJH4" s="220"/>
      <c r="GJI4" s="220"/>
      <c r="GJJ4" s="220"/>
      <c r="GJK4" s="220"/>
      <c r="GJL4" s="220"/>
      <c r="GJM4" s="220"/>
      <c r="GJN4" s="220"/>
      <c r="GJO4" s="220"/>
      <c r="GJP4" s="220"/>
      <c r="GJQ4" s="220"/>
      <c r="GJR4" s="220"/>
      <c r="GJS4" s="220"/>
      <c r="GJT4" s="220"/>
      <c r="GJU4" s="220"/>
      <c r="GJV4" s="220"/>
      <c r="GJW4" s="220"/>
      <c r="GJX4" s="220"/>
      <c r="GJY4" s="220"/>
      <c r="GJZ4" s="220"/>
      <c r="GKA4" s="220"/>
      <c r="GKB4" s="220"/>
      <c r="GKC4" s="220"/>
      <c r="GKD4" s="220"/>
      <c r="GKE4" s="220"/>
      <c r="GKF4" s="220"/>
      <c r="GKG4" s="220"/>
      <c r="GKH4" s="220"/>
      <c r="GKI4" s="220"/>
      <c r="GKJ4" s="220"/>
      <c r="GKK4" s="220"/>
      <c r="GKL4" s="220"/>
      <c r="GKM4" s="220"/>
      <c r="GKN4" s="220"/>
      <c r="GKO4" s="220"/>
      <c r="GKP4" s="220"/>
      <c r="GKQ4" s="220"/>
      <c r="GKR4" s="220"/>
      <c r="GKS4" s="220"/>
      <c r="GKT4" s="220"/>
      <c r="GKU4" s="220"/>
      <c r="GKV4" s="220"/>
      <c r="GKW4" s="220"/>
      <c r="GKX4" s="220"/>
      <c r="GKY4" s="220"/>
      <c r="GKZ4" s="220"/>
      <c r="GLA4" s="220"/>
      <c r="GLB4" s="220"/>
      <c r="GLC4" s="220"/>
      <c r="GLD4" s="220"/>
      <c r="GLE4" s="220"/>
      <c r="GLF4" s="220"/>
      <c r="GLG4" s="220"/>
      <c r="GLH4" s="220"/>
      <c r="GLI4" s="220"/>
      <c r="GLJ4" s="220"/>
      <c r="GLK4" s="220"/>
      <c r="GLL4" s="220"/>
      <c r="GLM4" s="220"/>
      <c r="GLN4" s="220"/>
      <c r="GLO4" s="220"/>
      <c r="GLP4" s="220"/>
      <c r="GLQ4" s="220"/>
      <c r="GLR4" s="220"/>
      <c r="GLS4" s="220"/>
      <c r="GLT4" s="220"/>
      <c r="GLU4" s="220"/>
      <c r="GLV4" s="220"/>
      <c r="GLW4" s="220"/>
      <c r="GLX4" s="220"/>
      <c r="GLY4" s="220"/>
      <c r="GLZ4" s="220"/>
      <c r="GMA4" s="220"/>
      <c r="GMB4" s="220"/>
      <c r="GMC4" s="220"/>
      <c r="GMD4" s="220"/>
      <c r="GME4" s="220"/>
      <c r="GMF4" s="220"/>
      <c r="GMG4" s="220"/>
      <c r="GMH4" s="220"/>
      <c r="GMI4" s="220"/>
      <c r="GMJ4" s="220"/>
      <c r="GMK4" s="220"/>
      <c r="GML4" s="220"/>
      <c r="GMM4" s="220"/>
      <c r="GMN4" s="220"/>
      <c r="GMO4" s="220"/>
      <c r="GMP4" s="220"/>
      <c r="GMQ4" s="220"/>
      <c r="GMR4" s="220"/>
      <c r="GMS4" s="220"/>
      <c r="GMT4" s="220"/>
      <c r="GMU4" s="220"/>
      <c r="GMV4" s="220"/>
      <c r="GMW4" s="220"/>
      <c r="GMX4" s="220"/>
      <c r="GMY4" s="220"/>
      <c r="GMZ4" s="220"/>
      <c r="GNA4" s="220"/>
      <c r="GNB4" s="220"/>
      <c r="GNC4" s="220"/>
      <c r="GND4" s="220"/>
      <c r="GNE4" s="220"/>
      <c r="GNF4" s="220"/>
      <c r="GNG4" s="220"/>
      <c r="GNH4" s="220"/>
      <c r="GNI4" s="220"/>
      <c r="GNJ4" s="220"/>
      <c r="GNK4" s="220"/>
      <c r="GNL4" s="220"/>
      <c r="GNM4" s="220"/>
      <c r="GNN4" s="220"/>
      <c r="GNO4" s="220"/>
      <c r="GNP4" s="220"/>
      <c r="GNQ4" s="220"/>
      <c r="GNR4" s="220"/>
      <c r="GNS4" s="220"/>
      <c r="GNT4" s="220"/>
      <c r="GNU4" s="220"/>
      <c r="GNV4" s="220"/>
      <c r="GNW4" s="220"/>
      <c r="GNX4" s="220"/>
      <c r="GNY4" s="605"/>
      <c r="GNZ4" s="605"/>
      <c r="GOA4" s="605"/>
      <c r="GOB4" s="605"/>
      <c r="GOC4" s="220"/>
      <c r="GOD4" s="220"/>
      <c r="GOE4" s="220"/>
      <c r="GOF4" s="220"/>
      <c r="GOG4" s="220"/>
      <c r="GOH4" s="220"/>
      <c r="GOI4" s="220"/>
      <c r="GOJ4" s="220"/>
      <c r="GOK4" s="220"/>
      <c r="GOL4" s="220"/>
      <c r="GOM4" s="220"/>
      <c r="GON4" s="220"/>
      <c r="GOO4" s="220"/>
      <c r="GOP4" s="220"/>
      <c r="GOQ4" s="220"/>
      <c r="GOR4" s="220"/>
      <c r="GOS4" s="220"/>
      <c r="GOT4" s="220"/>
      <c r="GOU4" s="220"/>
      <c r="GOV4" s="220"/>
      <c r="GOW4" s="220"/>
      <c r="GOX4" s="220"/>
      <c r="GOY4" s="220"/>
      <c r="GOZ4" s="220"/>
      <c r="GPA4" s="220"/>
      <c r="GPB4" s="220"/>
      <c r="GPC4" s="220"/>
      <c r="GPD4" s="220"/>
      <c r="GPE4" s="220"/>
      <c r="GPF4" s="220"/>
      <c r="GPG4" s="220"/>
      <c r="GPH4" s="220"/>
      <c r="GPI4" s="220"/>
      <c r="GPJ4" s="220"/>
      <c r="GPK4" s="220"/>
      <c r="GPL4" s="220"/>
      <c r="GPM4" s="220"/>
      <c r="GPN4" s="220"/>
      <c r="GPO4" s="220"/>
      <c r="GPP4" s="220"/>
      <c r="GPQ4" s="220"/>
      <c r="GPR4" s="220"/>
      <c r="GPS4" s="220"/>
      <c r="GPT4" s="220"/>
      <c r="GPU4" s="220"/>
      <c r="GPV4" s="220"/>
      <c r="GPW4" s="220"/>
      <c r="GPX4" s="220"/>
      <c r="GPY4" s="220"/>
      <c r="GPZ4" s="220"/>
      <c r="GQA4" s="220"/>
      <c r="GQB4" s="220"/>
      <c r="GQC4" s="220"/>
      <c r="GQD4" s="220"/>
      <c r="GQE4" s="220"/>
      <c r="GQF4" s="220"/>
      <c r="GQG4" s="220"/>
      <c r="GQH4" s="220"/>
      <c r="GQI4" s="220"/>
      <c r="GQJ4" s="220"/>
      <c r="GQK4" s="220"/>
      <c r="GQL4" s="220"/>
      <c r="GQM4" s="220"/>
      <c r="GQN4" s="220"/>
      <c r="GQO4" s="220"/>
      <c r="GQP4" s="220"/>
      <c r="GQQ4" s="220"/>
      <c r="GQR4" s="220"/>
      <c r="GQS4" s="220"/>
      <c r="GQT4" s="220"/>
      <c r="GQU4" s="220"/>
      <c r="GQV4" s="220"/>
      <c r="GQW4" s="220"/>
      <c r="GQX4" s="220"/>
      <c r="GQY4" s="220"/>
      <c r="GQZ4" s="220"/>
      <c r="GRA4" s="220"/>
      <c r="GRB4" s="220"/>
      <c r="GRC4" s="220"/>
      <c r="GRD4" s="220"/>
      <c r="GRE4" s="220"/>
      <c r="GRF4" s="220"/>
      <c r="GRG4" s="220"/>
      <c r="GRH4" s="220"/>
      <c r="GRI4" s="220"/>
      <c r="GRJ4" s="220"/>
      <c r="GRK4" s="220"/>
      <c r="GRL4" s="220"/>
      <c r="GRM4" s="220"/>
      <c r="GRN4" s="220"/>
      <c r="GRO4" s="220"/>
      <c r="GRP4" s="220"/>
      <c r="GRQ4" s="220"/>
      <c r="GRR4" s="220"/>
      <c r="GRS4" s="220"/>
      <c r="GRT4" s="220"/>
      <c r="GRU4" s="220"/>
      <c r="GRV4" s="220"/>
      <c r="GRW4" s="220"/>
      <c r="GRX4" s="220"/>
      <c r="GRY4" s="220"/>
      <c r="GRZ4" s="220"/>
      <c r="GSA4" s="220"/>
      <c r="GSB4" s="220"/>
      <c r="GSC4" s="220"/>
      <c r="GSD4" s="220"/>
      <c r="GSE4" s="220"/>
      <c r="GSF4" s="220"/>
      <c r="GSG4" s="220"/>
      <c r="GSH4" s="220"/>
      <c r="GSI4" s="220"/>
      <c r="GSJ4" s="220"/>
      <c r="GSK4" s="220"/>
      <c r="GSL4" s="220"/>
      <c r="GSM4" s="220"/>
      <c r="GSN4" s="220"/>
      <c r="GSO4" s="220"/>
      <c r="GSP4" s="220"/>
      <c r="GSQ4" s="220"/>
      <c r="GSR4" s="220"/>
      <c r="GSS4" s="220"/>
      <c r="GST4" s="220"/>
      <c r="GSU4" s="220"/>
      <c r="GSV4" s="220"/>
      <c r="GSW4" s="220"/>
      <c r="GSX4" s="220"/>
      <c r="GSY4" s="220"/>
      <c r="GSZ4" s="220"/>
      <c r="GTA4" s="220"/>
      <c r="GTB4" s="220"/>
      <c r="GTC4" s="220"/>
      <c r="GTD4" s="220"/>
      <c r="GTE4" s="220"/>
      <c r="GTF4" s="220"/>
      <c r="GTG4" s="220"/>
      <c r="GTH4" s="220"/>
      <c r="GTI4" s="220"/>
      <c r="GTJ4" s="220"/>
      <c r="GTK4" s="220"/>
      <c r="GTL4" s="220"/>
      <c r="GTM4" s="220"/>
      <c r="GTN4" s="220"/>
      <c r="GTO4" s="220"/>
      <c r="GTP4" s="220"/>
      <c r="GTQ4" s="220"/>
      <c r="GTR4" s="220"/>
      <c r="GTS4" s="220"/>
      <c r="GTT4" s="220"/>
      <c r="GTU4" s="220"/>
      <c r="GTV4" s="220"/>
      <c r="GTW4" s="220"/>
      <c r="GTX4" s="220"/>
      <c r="GTY4" s="220"/>
      <c r="GTZ4" s="220"/>
      <c r="GUA4" s="220"/>
      <c r="GUB4" s="220"/>
      <c r="GUC4" s="220"/>
      <c r="GUD4" s="220"/>
      <c r="GUE4" s="220"/>
      <c r="GUF4" s="220"/>
      <c r="GUG4" s="220"/>
      <c r="GUH4" s="220"/>
      <c r="GUI4" s="220"/>
      <c r="GUJ4" s="220"/>
      <c r="GUK4" s="220"/>
      <c r="GUL4" s="220"/>
      <c r="GUM4" s="220"/>
      <c r="GUN4" s="220"/>
      <c r="GUO4" s="220"/>
      <c r="GUP4" s="220"/>
      <c r="GUQ4" s="220"/>
      <c r="GUR4" s="220"/>
      <c r="GUS4" s="220"/>
      <c r="GUT4" s="220"/>
      <c r="GUU4" s="220"/>
      <c r="GUV4" s="220"/>
      <c r="GUW4" s="220"/>
      <c r="GUX4" s="220"/>
      <c r="GUY4" s="220"/>
      <c r="GUZ4" s="220"/>
      <c r="GVA4" s="220"/>
      <c r="GVB4" s="220"/>
      <c r="GVC4" s="220"/>
      <c r="GVD4" s="220"/>
      <c r="GVE4" s="220"/>
      <c r="GVF4" s="220"/>
      <c r="GVG4" s="220"/>
      <c r="GVH4" s="220"/>
      <c r="GVI4" s="220"/>
      <c r="GVJ4" s="220"/>
      <c r="GVK4" s="220"/>
      <c r="GVL4" s="220"/>
      <c r="GVM4" s="220"/>
      <c r="GVN4" s="220"/>
      <c r="GVO4" s="220"/>
      <c r="GVP4" s="220"/>
      <c r="GVQ4" s="220"/>
      <c r="GVR4" s="220"/>
      <c r="GVS4" s="220"/>
      <c r="GVT4" s="220"/>
      <c r="GVU4" s="220"/>
      <c r="GVV4" s="220"/>
      <c r="GVW4" s="220"/>
      <c r="GVX4" s="220"/>
      <c r="GVY4" s="220"/>
      <c r="GVZ4" s="220"/>
      <c r="GWA4" s="220"/>
      <c r="GWB4" s="220"/>
      <c r="GWC4" s="220"/>
      <c r="GWD4" s="220"/>
      <c r="GWE4" s="220"/>
      <c r="GWF4" s="220"/>
      <c r="GWG4" s="220"/>
      <c r="GWH4" s="220"/>
      <c r="GWI4" s="220"/>
      <c r="GWJ4" s="220"/>
      <c r="GWK4" s="220"/>
      <c r="GWL4" s="220"/>
      <c r="GWM4" s="220"/>
      <c r="GWN4" s="220"/>
      <c r="GWO4" s="220"/>
      <c r="GWP4" s="220"/>
      <c r="GWQ4" s="220"/>
      <c r="GWR4" s="220"/>
      <c r="GWS4" s="220"/>
      <c r="GWT4" s="220"/>
      <c r="GWU4" s="220"/>
      <c r="GWV4" s="220"/>
      <c r="GWW4" s="220"/>
      <c r="GWX4" s="220"/>
      <c r="GWY4" s="220"/>
      <c r="GWZ4" s="220"/>
      <c r="GXA4" s="220"/>
      <c r="GXB4" s="220"/>
      <c r="GXC4" s="220"/>
      <c r="GXD4" s="220"/>
      <c r="GXE4" s="220"/>
      <c r="GXF4" s="220"/>
      <c r="GXG4" s="220"/>
      <c r="GXH4" s="220"/>
      <c r="GXI4" s="220"/>
      <c r="GXJ4" s="220"/>
      <c r="GXK4" s="220"/>
      <c r="GXL4" s="220"/>
      <c r="GXM4" s="220"/>
      <c r="GXN4" s="220"/>
      <c r="GXO4" s="220"/>
      <c r="GXP4" s="220"/>
      <c r="GXQ4" s="220"/>
      <c r="GXR4" s="220"/>
      <c r="GXS4" s="220"/>
      <c r="GXT4" s="220"/>
      <c r="GXU4" s="605"/>
      <c r="GXV4" s="605"/>
      <c r="GXW4" s="605"/>
      <c r="GXX4" s="605"/>
      <c r="GXY4" s="220"/>
      <c r="GXZ4" s="220"/>
      <c r="GYA4" s="220"/>
      <c r="GYB4" s="220"/>
      <c r="GYC4" s="220"/>
      <c r="GYD4" s="220"/>
      <c r="GYE4" s="220"/>
      <c r="GYF4" s="220"/>
      <c r="GYG4" s="220"/>
      <c r="GYH4" s="220"/>
      <c r="GYI4" s="220"/>
      <c r="GYJ4" s="220"/>
      <c r="GYK4" s="220"/>
      <c r="GYL4" s="220"/>
      <c r="GYM4" s="220"/>
      <c r="GYN4" s="220"/>
      <c r="GYO4" s="220"/>
      <c r="GYP4" s="220"/>
      <c r="GYQ4" s="220"/>
      <c r="GYR4" s="220"/>
      <c r="GYS4" s="220"/>
      <c r="GYT4" s="220"/>
      <c r="GYU4" s="220"/>
      <c r="GYV4" s="220"/>
      <c r="GYW4" s="220"/>
      <c r="GYX4" s="220"/>
      <c r="GYY4" s="220"/>
      <c r="GYZ4" s="220"/>
      <c r="GZA4" s="220"/>
      <c r="GZB4" s="220"/>
      <c r="GZC4" s="220"/>
      <c r="GZD4" s="220"/>
      <c r="GZE4" s="220"/>
      <c r="GZF4" s="220"/>
      <c r="GZG4" s="220"/>
      <c r="GZH4" s="220"/>
      <c r="GZI4" s="220"/>
      <c r="GZJ4" s="220"/>
      <c r="GZK4" s="220"/>
      <c r="GZL4" s="220"/>
      <c r="GZM4" s="220"/>
      <c r="GZN4" s="220"/>
      <c r="GZO4" s="220"/>
      <c r="GZP4" s="220"/>
      <c r="GZQ4" s="220"/>
      <c r="GZR4" s="220"/>
      <c r="GZS4" s="220"/>
      <c r="GZT4" s="220"/>
      <c r="GZU4" s="220"/>
      <c r="GZV4" s="220"/>
      <c r="GZW4" s="220"/>
      <c r="GZX4" s="220"/>
      <c r="GZY4" s="220"/>
      <c r="GZZ4" s="220"/>
      <c r="HAA4" s="220"/>
      <c r="HAB4" s="220"/>
      <c r="HAC4" s="220"/>
      <c r="HAD4" s="220"/>
      <c r="HAE4" s="220"/>
      <c r="HAF4" s="220"/>
      <c r="HAG4" s="220"/>
      <c r="HAH4" s="220"/>
      <c r="HAI4" s="220"/>
      <c r="HAJ4" s="220"/>
      <c r="HAK4" s="220"/>
      <c r="HAL4" s="220"/>
      <c r="HAM4" s="220"/>
      <c r="HAN4" s="220"/>
      <c r="HAO4" s="220"/>
      <c r="HAP4" s="220"/>
      <c r="HAQ4" s="220"/>
      <c r="HAR4" s="220"/>
      <c r="HAS4" s="220"/>
      <c r="HAT4" s="220"/>
      <c r="HAU4" s="220"/>
      <c r="HAV4" s="220"/>
      <c r="HAW4" s="220"/>
      <c r="HAX4" s="220"/>
      <c r="HAY4" s="220"/>
      <c r="HAZ4" s="220"/>
      <c r="HBA4" s="220"/>
      <c r="HBB4" s="220"/>
      <c r="HBC4" s="220"/>
      <c r="HBD4" s="220"/>
      <c r="HBE4" s="220"/>
      <c r="HBF4" s="220"/>
      <c r="HBG4" s="220"/>
      <c r="HBH4" s="220"/>
      <c r="HBI4" s="220"/>
      <c r="HBJ4" s="220"/>
      <c r="HBK4" s="220"/>
      <c r="HBL4" s="220"/>
      <c r="HBM4" s="220"/>
      <c r="HBN4" s="220"/>
      <c r="HBO4" s="220"/>
      <c r="HBP4" s="220"/>
      <c r="HBQ4" s="220"/>
      <c r="HBR4" s="220"/>
      <c r="HBS4" s="220"/>
      <c r="HBT4" s="220"/>
      <c r="HBU4" s="220"/>
      <c r="HBV4" s="220"/>
      <c r="HBW4" s="220"/>
      <c r="HBX4" s="220"/>
      <c r="HBY4" s="220"/>
      <c r="HBZ4" s="220"/>
      <c r="HCA4" s="220"/>
      <c r="HCB4" s="220"/>
      <c r="HCC4" s="220"/>
      <c r="HCD4" s="220"/>
      <c r="HCE4" s="220"/>
      <c r="HCF4" s="220"/>
      <c r="HCG4" s="220"/>
      <c r="HCH4" s="220"/>
      <c r="HCI4" s="220"/>
      <c r="HCJ4" s="220"/>
      <c r="HCK4" s="220"/>
      <c r="HCL4" s="220"/>
      <c r="HCM4" s="220"/>
      <c r="HCN4" s="220"/>
      <c r="HCO4" s="220"/>
      <c r="HCP4" s="220"/>
      <c r="HCQ4" s="220"/>
      <c r="HCR4" s="220"/>
      <c r="HCS4" s="220"/>
      <c r="HCT4" s="220"/>
      <c r="HCU4" s="220"/>
      <c r="HCV4" s="220"/>
      <c r="HCW4" s="220"/>
      <c r="HCX4" s="220"/>
      <c r="HCY4" s="220"/>
      <c r="HCZ4" s="220"/>
      <c r="HDA4" s="220"/>
      <c r="HDB4" s="220"/>
      <c r="HDC4" s="220"/>
      <c r="HDD4" s="220"/>
      <c r="HDE4" s="220"/>
      <c r="HDF4" s="220"/>
      <c r="HDG4" s="220"/>
      <c r="HDH4" s="220"/>
      <c r="HDI4" s="220"/>
      <c r="HDJ4" s="220"/>
      <c r="HDK4" s="220"/>
      <c r="HDL4" s="220"/>
      <c r="HDM4" s="220"/>
      <c r="HDN4" s="220"/>
      <c r="HDO4" s="220"/>
      <c r="HDP4" s="220"/>
      <c r="HDQ4" s="220"/>
      <c r="HDR4" s="220"/>
      <c r="HDS4" s="220"/>
      <c r="HDT4" s="220"/>
      <c r="HDU4" s="220"/>
      <c r="HDV4" s="220"/>
      <c r="HDW4" s="220"/>
      <c r="HDX4" s="220"/>
      <c r="HDY4" s="220"/>
      <c r="HDZ4" s="220"/>
      <c r="HEA4" s="220"/>
      <c r="HEB4" s="220"/>
      <c r="HEC4" s="220"/>
      <c r="HED4" s="220"/>
      <c r="HEE4" s="220"/>
      <c r="HEF4" s="220"/>
      <c r="HEG4" s="220"/>
      <c r="HEH4" s="220"/>
      <c r="HEI4" s="220"/>
      <c r="HEJ4" s="220"/>
      <c r="HEK4" s="220"/>
      <c r="HEL4" s="220"/>
      <c r="HEM4" s="220"/>
      <c r="HEN4" s="220"/>
      <c r="HEO4" s="220"/>
      <c r="HEP4" s="220"/>
      <c r="HEQ4" s="220"/>
      <c r="HER4" s="220"/>
      <c r="HES4" s="220"/>
      <c r="HET4" s="220"/>
      <c r="HEU4" s="220"/>
      <c r="HEV4" s="220"/>
      <c r="HEW4" s="220"/>
      <c r="HEX4" s="220"/>
      <c r="HEY4" s="220"/>
      <c r="HEZ4" s="220"/>
      <c r="HFA4" s="220"/>
      <c r="HFB4" s="220"/>
      <c r="HFC4" s="220"/>
      <c r="HFD4" s="220"/>
      <c r="HFE4" s="220"/>
      <c r="HFF4" s="220"/>
      <c r="HFG4" s="220"/>
      <c r="HFH4" s="220"/>
      <c r="HFI4" s="220"/>
      <c r="HFJ4" s="220"/>
      <c r="HFK4" s="220"/>
      <c r="HFL4" s="220"/>
      <c r="HFM4" s="220"/>
      <c r="HFN4" s="220"/>
      <c r="HFO4" s="220"/>
      <c r="HFP4" s="220"/>
      <c r="HFQ4" s="220"/>
      <c r="HFR4" s="220"/>
      <c r="HFS4" s="220"/>
      <c r="HFT4" s="220"/>
      <c r="HFU4" s="220"/>
      <c r="HFV4" s="220"/>
      <c r="HFW4" s="220"/>
      <c r="HFX4" s="220"/>
      <c r="HFY4" s="220"/>
      <c r="HFZ4" s="220"/>
      <c r="HGA4" s="220"/>
      <c r="HGB4" s="220"/>
      <c r="HGC4" s="220"/>
      <c r="HGD4" s="220"/>
      <c r="HGE4" s="220"/>
      <c r="HGF4" s="220"/>
      <c r="HGG4" s="220"/>
      <c r="HGH4" s="220"/>
      <c r="HGI4" s="220"/>
      <c r="HGJ4" s="220"/>
      <c r="HGK4" s="220"/>
      <c r="HGL4" s="220"/>
      <c r="HGM4" s="220"/>
      <c r="HGN4" s="220"/>
      <c r="HGO4" s="220"/>
      <c r="HGP4" s="220"/>
      <c r="HGQ4" s="220"/>
      <c r="HGR4" s="220"/>
      <c r="HGS4" s="220"/>
      <c r="HGT4" s="220"/>
      <c r="HGU4" s="220"/>
      <c r="HGV4" s="220"/>
      <c r="HGW4" s="220"/>
      <c r="HGX4" s="220"/>
      <c r="HGY4" s="220"/>
      <c r="HGZ4" s="220"/>
      <c r="HHA4" s="220"/>
      <c r="HHB4" s="220"/>
      <c r="HHC4" s="220"/>
      <c r="HHD4" s="220"/>
      <c r="HHE4" s="220"/>
      <c r="HHF4" s="220"/>
      <c r="HHG4" s="220"/>
      <c r="HHH4" s="220"/>
      <c r="HHI4" s="220"/>
      <c r="HHJ4" s="220"/>
      <c r="HHK4" s="220"/>
      <c r="HHL4" s="220"/>
      <c r="HHM4" s="220"/>
      <c r="HHN4" s="220"/>
      <c r="HHO4" s="220"/>
      <c r="HHP4" s="220"/>
      <c r="HHQ4" s="605"/>
      <c r="HHR4" s="605"/>
      <c r="HHS4" s="605"/>
      <c r="HHT4" s="605"/>
      <c r="HHU4" s="220"/>
      <c r="HHV4" s="220"/>
      <c r="HHW4" s="220"/>
      <c r="HHX4" s="220"/>
      <c r="HHY4" s="220"/>
      <c r="HHZ4" s="220"/>
      <c r="HIA4" s="220"/>
      <c r="HIB4" s="220"/>
      <c r="HIC4" s="220"/>
      <c r="HID4" s="220"/>
      <c r="HIE4" s="220"/>
      <c r="HIF4" s="220"/>
      <c r="HIG4" s="220"/>
      <c r="HIH4" s="220"/>
      <c r="HII4" s="220"/>
      <c r="HIJ4" s="220"/>
      <c r="HIK4" s="220"/>
      <c r="HIL4" s="220"/>
      <c r="HIM4" s="220"/>
      <c r="HIN4" s="220"/>
      <c r="HIO4" s="220"/>
      <c r="HIP4" s="220"/>
      <c r="HIQ4" s="220"/>
      <c r="HIR4" s="220"/>
      <c r="HIS4" s="220"/>
      <c r="HIT4" s="220"/>
      <c r="HIU4" s="220"/>
      <c r="HIV4" s="220"/>
      <c r="HIW4" s="220"/>
      <c r="HIX4" s="220"/>
      <c r="HIY4" s="220"/>
      <c r="HIZ4" s="220"/>
      <c r="HJA4" s="220"/>
      <c r="HJB4" s="220"/>
      <c r="HJC4" s="220"/>
      <c r="HJD4" s="220"/>
      <c r="HJE4" s="220"/>
      <c r="HJF4" s="220"/>
      <c r="HJG4" s="220"/>
      <c r="HJH4" s="220"/>
      <c r="HJI4" s="220"/>
      <c r="HJJ4" s="220"/>
      <c r="HJK4" s="220"/>
      <c r="HJL4" s="220"/>
      <c r="HJM4" s="220"/>
      <c r="HJN4" s="220"/>
      <c r="HJO4" s="220"/>
      <c r="HJP4" s="220"/>
      <c r="HJQ4" s="220"/>
      <c r="HJR4" s="220"/>
      <c r="HJS4" s="220"/>
      <c r="HJT4" s="220"/>
      <c r="HJU4" s="220"/>
      <c r="HJV4" s="220"/>
      <c r="HJW4" s="220"/>
      <c r="HJX4" s="220"/>
      <c r="HJY4" s="220"/>
      <c r="HJZ4" s="220"/>
      <c r="HKA4" s="220"/>
      <c r="HKB4" s="220"/>
      <c r="HKC4" s="220"/>
      <c r="HKD4" s="220"/>
      <c r="HKE4" s="220"/>
      <c r="HKF4" s="220"/>
      <c r="HKG4" s="220"/>
      <c r="HKH4" s="220"/>
      <c r="HKI4" s="220"/>
      <c r="HKJ4" s="220"/>
      <c r="HKK4" s="220"/>
      <c r="HKL4" s="220"/>
      <c r="HKM4" s="220"/>
      <c r="HKN4" s="220"/>
      <c r="HKO4" s="220"/>
      <c r="HKP4" s="220"/>
      <c r="HKQ4" s="220"/>
      <c r="HKR4" s="220"/>
      <c r="HKS4" s="220"/>
      <c r="HKT4" s="220"/>
      <c r="HKU4" s="220"/>
      <c r="HKV4" s="220"/>
      <c r="HKW4" s="220"/>
      <c r="HKX4" s="220"/>
      <c r="HKY4" s="220"/>
      <c r="HKZ4" s="220"/>
      <c r="HLA4" s="220"/>
      <c r="HLB4" s="220"/>
      <c r="HLC4" s="220"/>
      <c r="HLD4" s="220"/>
      <c r="HLE4" s="220"/>
      <c r="HLF4" s="220"/>
      <c r="HLG4" s="220"/>
      <c r="HLH4" s="220"/>
      <c r="HLI4" s="220"/>
      <c r="HLJ4" s="220"/>
      <c r="HLK4" s="220"/>
      <c r="HLL4" s="220"/>
      <c r="HLM4" s="220"/>
      <c r="HLN4" s="220"/>
      <c r="HLO4" s="220"/>
      <c r="HLP4" s="220"/>
      <c r="HLQ4" s="220"/>
      <c r="HLR4" s="220"/>
      <c r="HLS4" s="220"/>
      <c r="HLT4" s="220"/>
      <c r="HLU4" s="220"/>
      <c r="HLV4" s="220"/>
      <c r="HLW4" s="220"/>
      <c r="HLX4" s="220"/>
      <c r="HLY4" s="220"/>
      <c r="HLZ4" s="220"/>
      <c r="HMA4" s="220"/>
      <c r="HMB4" s="220"/>
      <c r="HMC4" s="220"/>
      <c r="HMD4" s="220"/>
      <c r="HME4" s="220"/>
      <c r="HMF4" s="220"/>
      <c r="HMG4" s="220"/>
      <c r="HMH4" s="220"/>
      <c r="HMI4" s="220"/>
      <c r="HMJ4" s="220"/>
      <c r="HMK4" s="220"/>
      <c r="HML4" s="220"/>
      <c r="HMM4" s="220"/>
      <c r="HMN4" s="220"/>
      <c r="HMO4" s="220"/>
      <c r="HMP4" s="220"/>
      <c r="HMQ4" s="220"/>
      <c r="HMR4" s="220"/>
      <c r="HMS4" s="220"/>
      <c r="HMT4" s="220"/>
      <c r="HMU4" s="220"/>
      <c r="HMV4" s="220"/>
      <c r="HMW4" s="220"/>
      <c r="HMX4" s="220"/>
      <c r="HMY4" s="220"/>
      <c r="HMZ4" s="220"/>
      <c r="HNA4" s="220"/>
      <c r="HNB4" s="220"/>
      <c r="HNC4" s="220"/>
      <c r="HND4" s="220"/>
      <c r="HNE4" s="220"/>
      <c r="HNF4" s="220"/>
      <c r="HNG4" s="220"/>
      <c r="HNH4" s="220"/>
      <c r="HNI4" s="220"/>
      <c r="HNJ4" s="220"/>
      <c r="HNK4" s="220"/>
      <c r="HNL4" s="220"/>
      <c r="HNM4" s="220"/>
      <c r="HNN4" s="220"/>
      <c r="HNO4" s="220"/>
      <c r="HNP4" s="220"/>
      <c r="HNQ4" s="220"/>
      <c r="HNR4" s="220"/>
      <c r="HNS4" s="220"/>
      <c r="HNT4" s="220"/>
      <c r="HNU4" s="220"/>
      <c r="HNV4" s="220"/>
      <c r="HNW4" s="220"/>
      <c r="HNX4" s="220"/>
      <c r="HNY4" s="220"/>
      <c r="HNZ4" s="220"/>
      <c r="HOA4" s="220"/>
      <c r="HOB4" s="220"/>
      <c r="HOC4" s="220"/>
      <c r="HOD4" s="220"/>
      <c r="HOE4" s="220"/>
      <c r="HOF4" s="220"/>
      <c r="HOG4" s="220"/>
      <c r="HOH4" s="220"/>
      <c r="HOI4" s="220"/>
      <c r="HOJ4" s="220"/>
      <c r="HOK4" s="220"/>
      <c r="HOL4" s="220"/>
      <c r="HOM4" s="220"/>
      <c r="HON4" s="220"/>
      <c r="HOO4" s="220"/>
      <c r="HOP4" s="220"/>
      <c r="HOQ4" s="220"/>
      <c r="HOR4" s="220"/>
      <c r="HOS4" s="220"/>
      <c r="HOT4" s="220"/>
      <c r="HOU4" s="220"/>
      <c r="HOV4" s="220"/>
      <c r="HOW4" s="220"/>
      <c r="HOX4" s="220"/>
      <c r="HOY4" s="220"/>
      <c r="HOZ4" s="220"/>
      <c r="HPA4" s="220"/>
      <c r="HPB4" s="220"/>
      <c r="HPC4" s="220"/>
      <c r="HPD4" s="220"/>
      <c r="HPE4" s="220"/>
      <c r="HPF4" s="220"/>
      <c r="HPG4" s="220"/>
      <c r="HPH4" s="220"/>
      <c r="HPI4" s="220"/>
      <c r="HPJ4" s="220"/>
      <c r="HPK4" s="220"/>
      <c r="HPL4" s="220"/>
      <c r="HPM4" s="220"/>
      <c r="HPN4" s="220"/>
      <c r="HPO4" s="220"/>
      <c r="HPP4" s="220"/>
      <c r="HPQ4" s="220"/>
      <c r="HPR4" s="220"/>
      <c r="HPS4" s="220"/>
      <c r="HPT4" s="220"/>
      <c r="HPU4" s="220"/>
      <c r="HPV4" s="220"/>
      <c r="HPW4" s="220"/>
      <c r="HPX4" s="220"/>
      <c r="HPY4" s="220"/>
      <c r="HPZ4" s="220"/>
      <c r="HQA4" s="220"/>
      <c r="HQB4" s="220"/>
      <c r="HQC4" s="220"/>
      <c r="HQD4" s="220"/>
      <c r="HQE4" s="220"/>
      <c r="HQF4" s="220"/>
      <c r="HQG4" s="220"/>
      <c r="HQH4" s="220"/>
      <c r="HQI4" s="220"/>
      <c r="HQJ4" s="220"/>
      <c r="HQK4" s="220"/>
      <c r="HQL4" s="220"/>
      <c r="HQM4" s="220"/>
      <c r="HQN4" s="220"/>
      <c r="HQO4" s="220"/>
      <c r="HQP4" s="220"/>
      <c r="HQQ4" s="220"/>
      <c r="HQR4" s="220"/>
      <c r="HQS4" s="220"/>
      <c r="HQT4" s="220"/>
      <c r="HQU4" s="220"/>
      <c r="HQV4" s="220"/>
      <c r="HQW4" s="220"/>
      <c r="HQX4" s="220"/>
      <c r="HQY4" s="220"/>
      <c r="HQZ4" s="220"/>
      <c r="HRA4" s="220"/>
      <c r="HRB4" s="220"/>
      <c r="HRC4" s="220"/>
      <c r="HRD4" s="220"/>
      <c r="HRE4" s="220"/>
      <c r="HRF4" s="220"/>
      <c r="HRG4" s="220"/>
      <c r="HRH4" s="220"/>
      <c r="HRI4" s="220"/>
      <c r="HRJ4" s="220"/>
      <c r="HRK4" s="220"/>
      <c r="HRL4" s="220"/>
      <c r="HRM4" s="605"/>
      <c r="HRN4" s="605"/>
      <c r="HRO4" s="605"/>
      <c r="HRP4" s="605"/>
      <c r="HRQ4" s="220"/>
      <c r="HRR4" s="220"/>
      <c r="HRS4" s="220"/>
      <c r="HRT4" s="220"/>
      <c r="HRU4" s="220"/>
      <c r="HRV4" s="220"/>
      <c r="HRW4" s="220"/>
      <c r="HRX4" s="220"/>
      <c r="HRY4" s="220"/>
      <c r="HRZ4" s="220"/>
      <c r="HSA4" s="220"/>
      <c r="HSB4" s="220"/>
      <c r="HSC4" s="220"/>
      <c r="HSD4" s="220"/>
      <c r="HSE4" s="220"/>
      <c r="HSF4" s="220"/>
      <c r="HSG4" s="220"/>
      <c r="HSH4" s="220"/>
      <c r="HSI4" s="220"/>
      <c r="HSJ4" s="220"/>
      <c r="HSK4" s="220"/>
      <c r="HSL4" s="220"/>
      <c r="HSM4" s="220"/>
      <c r="HSN4" s="220"/>
      <c r="HSO4" s="220"/>
      <c r="HSP4" s="220"/>
      <c r="HSQ4" s="220"/>
      <c r="HSR4" s="220"/>
      <c r="HSS4" s="220"/>
      <c r="HST4" s="220"/>
      <c r="HSU4" s="220"/>
      <c r="HSV4" s="220"/>
      <c r="HSW4" s="220"/>
      <c r="HSX4" s="220"/>
      <c r="HSY4" s="220"/>
      <c r="HSZ4" s="220"/>
      <c r="HTA4" s="220"/>
      <c r="HTB4" s="220"/>
      <c r="HTC4" s="220"/>
      <c r="HTD4" s="220"/>
      <c r="HTE4" s="220"/>
      <c r="HTF4" s="220"/>
      <c r="HTG4" s="220"/>
      <c r="HTH4" s="220"/>
      <c r="HTI4" s="220"/>
      <c r="HTJ4" s="220"/>
      <c r="HTK4" s="220"/>
      <c r="HTL4" s="220"/>
      <c r="HTM4" s="220"/>
      <c r="HTN4" s="220"/>
      <c r="HTO4" s="220"/>
      <c r="HTP4" s="220"/>
      <c r="HTQ4" s="220"/>
      <c r="HTR4" s="220"/>
      <c r="HTS4" s="220"/>
      <c r="HTT4" s="220"/>
      <c r="HTU4" s="220"/>
      <c r="HTV4" s="220"/>
      <c r="HTW4" s="220"/>
      <c r="HTX4" s="220"/>
      <c r="HTY4" s="220"/>
      <c r="HTZ4" s="220"/>
      <c r="HUA4" s="220"/>
      <c r="HUB4" s="220"/>
      <c r="HUC4" s="220"/>
      <c r="HUD4" s="220"/>
      <c r="HUE4" s="220"/>
      <c r="HUF4" s="220"/>
      <c r="HUG4" s="220"/>
      <c r="HUH4" s="220"/>
      <c r="HUI4" s="220"/>
      <c r="HUJ4" s="220"/>
      <c r="HUK4" s="220"/>
      <c r="HUL4" s="220"/>
      <c r="HUM4" s="220"/>
      <c r="HUN4" s="220"/>
      <c r="HUO4" s="220"/>
      <c r="HUP4" s="220"/>
      <c r="HUQ4" s="220"/>
      <c r="HUR4" s="220"/>
      <c r="HUS4" s="220"/>
      <c r="HUT4" s="220"/>
      <c r="HUU4" s="220"/>
      <c r="HUV4" s="220"/>
      <c r="HUW4" s="220"/>
      <c r="HUX4" s="220"/>
      <c r="HUY4" s="220"/>
      <c r="HUZ4" s="220"/>
      <c r="HVA4" s="220"/>
      <c r="HVB4" s="220"/>
      <c r="HVC4" s="220"/>
      <c r="HVD4" s="220"/>
      <c r="HVE4" s="220"/>
      <c r="HVF4" s="220"/>
      <c r="HVG4" s="220"/>
      <c r="HVH4" s="220"/>
      <c r="HVI4" s="220"/>
      <c r="HVJ4" s="220"/>
      <c r="HVK4" s="220"/>
      <c r="HVL4" s="220"/>
      <c r="HVM4" s="220"/>
      <c r="HVN4" s="220"/>
      <c r="HVO4" s="220"/>
      <c r="HVP4" s="220"/>
      <c r="HVQ4" s="220"/>
      <c r="HVR4" s="220"/>
      <c r="HVS4" s="220"/>
      <c r="HVT4" s="220"/>
      <c r="HVU4" s="220"/>
      <c r="HVV4" s="220"/>
      <c r="HVW4" s="220"/>
      <c r="HVX4" s="220"/>
      <c r="HVY4" s="220"/>
      <c r="HVZ4" s="220"/>
      <c r="HWA4" s="220"/>
      <c r="HWB4" s="220"/>
      <c r="HWC4" s="220"/>
      <c r="HWD4" s="220"/>
      <c r="HWE4" s="220"/>
      <c r="HWF4" s="220"/>
      <c r="HWG4" s="220"/>
      <c r="HWH4" s="220"/>
      <c r="HWI4" s="220"/>
      <c r="HWJ4" s="220"/>
      <c r="HWK4" s="220"/>
      <c r="HWL4" s="220"/>
      <c r="HWM4" s="220"/>
      <c r="HWN4" s="220"/>
      <c r="HWO4" s="220"/>
      <c r="HWP4" s="220"/>
      <c r="HWQ4" s="220"/>
      <c r="HWR4" s="220"/>
      <c r="HWS4" s="220"/>
      <c r="HWT4" s="220"/>
      <c r="HWU4" s="220"/>
      <c r="HWV4" s="220"/>
      <c r="HWW4" s="220"/>
      <c r="HWX4" s="220"/>
      <c r="HWY4" s="220"/>
      <c r="HWZ4" s="220"/>
      <c r="HXA4" s="220"/>
      <c r="HXB4" s="220"/>
      <c r="HXC4" s="220"/>
      <c r="HXD4" s="220"/>
      <c r="HXE4" s="220"/>
      <c r="HXF4" s="220"/>
      <c r="HXG4" s="220"/>
      <c r="HXH4" s="220"/>
      <c r="HXI4" s="220"/>
      <c r="HXJ4" s="220"/>
      <c r="HXK4" s="220"/>
      <c r="HXL4" s="220"/>
      <c r="HXM4" s="220"/>
      <c r="HXN4" s="220"/>
      <c r="HXO4" s="220"/>
      <c r="HXP4" s="220"/>
      <c r="HXQ4" s="220"/>
      <c r="HXR4" s="220"/>
      <c r="HXS4" s="220"/>
      <c r="HXT4" s="220"/>
      <c r="HXU4" s="220"/>
      <c r="HXV4" s="220"/>
      <c r="HXW4" s="220"/>
      <c r="HXX4" s="220"/>
      <c r="HXY4" s="220"/>
      <c r="HXZ4" s="220"/>
      <c r="HYA4" s="220"/>
      <c r="HYB4" s="220"/>
      <c r="HYC4" s="220"/>
      <c r="HYD4" s="220"/>
      <c r="HYE4" s="220"/>
      <c r="HYF4" s="220"/>
      <c r="HYG4" s="220"/>
      <c r="HYH4" s="220"/>
      <c r="HYI4" s="220"/>
      <c r="HYJ4" s="220"/>
      <c r="HYK4" s="220"/>
      <c r="HYL4" s="220"/>
      <c r="HYM4" s="220"/>
      <c r="HYN4" s="220"/>
      <c r="HYO4" s="220"/>
      <c r="HYP4" s="220"/>
      <c r="HYQ4" s="220"/>
      <c r="HYR4" s="220"/>
      <c r="HYS4" s="220"/>
      <c r="HYT4" s="220"/>
      <c r="HYU4" s="220"/>
      <c r="HYV4" s="220"/>
      <c r="HYW4" s="220"/>
      <c r="HYX4" s="220"/>
      <c r="HYY4" s="220"/>
      <c r="HYZ4" s="220"/>
      <c r="HZA4" s="220"/>
      <c r="HZB4" s="220"/>
      <c r="HZC4" s="220"/>
      <c r="HZD4" s="220"/>
      <c r="HZE4" s="220"/>
      <c r="HZF4" s="220"/>
      <c r="HZG4" s="220"/>
      <c r="HZH4" s="220"/>
      <c r="HZI4" s="220"/>
      <c r="HZJ4" s="220"/>
      <c r="HZK4" s="220"/>
      <c r="HZL4" s="220"/>
      <c r="HZM4" s="220"/>
      <c r="HZN4" s="220"/>
      <c r="HZO4" s="220"/>
      <c r="HZP4" s="220"/>
      <c r="HZQ4" s="220"/>
      <c r="HZR4" s="220"/>
      <c r="HZS4" s="220"/>
      <c r="HZT4" s="220"/>
      <c r="HZU4" s="220"/>
      <c r="HZV4" s="220"/>
      <c r="HZW4" s="220"/>
      <c r="HZX4" s="220"/>
      <c r="HZY4" s="220"/>
      <c r="HZZ4" s="220"/>
      <c r="IAA4" s="220"/>
      <c r="IAB4" s="220"/>
      <c r="IAC4" s="220"/>
      <c r="IAD4" s="220"/>
      <c r="IAE4" s="220"/>
      <c r="IAF4" s="220"/>
      <c r="IAG4" s="220"/>
      <c r="IAH4" s="220"/>
      <c r="IAI4" s="220"/>
      <c r="IAJ4" s="220"/>
      <c r="IAK4" s="220"/>
      <c r="IAL4" s="220"/>
      <c r="IAM4" s="220"/>
      <c r="IAN4" s="220"/>
      <c r="IAO4" s="220"/>
      <c r="IAP4" s="220"/>
      <c r="IAQ4" s="220"/>
      <c r="IAR4" s="220"/>
      <c r="IAS4" s="220"/>
      <c r="IAT4" s="220"/>
      <c r="IAU4" s="220"/>
      <c r="IAV4" s="220"/>
      <c r="IAW4" s="220"/>
      <c r="IAX4" s="220"/>
      <c r="IAY4" s="220"/>
      <c r="IAZ4" s="220"/>
      <c r="IBA4" s="220"/>
      <c r="IBB4" s="220"/>
      <c r="IBC4" s="220"/>
      <c r="IBD4" s="220"/>
      <c r="IBE4" s="220"/>
      <c r="IBF4" s="220"/>
      <c r="IBG4" s="220"/>
      <c r="IBH4" s="220"/>
      <c r="IBI4" s="605"/>
      <c r="IBJ4" s="605"/>
      <c r="IBK4" s="605"/>
      <c r="IBL4" s="605"/>
      <c r="IBM4" s="220"/>
      <c r="IBN4" s="220"/>
      <c r="IBO4" s="220"/>
      <c r="IBP4" s="220"/>
      <c r="IBQ4" s="220"/>
      <c r="IBR4" s="220"/>
      <c r="IBS4" s="220"/>
      <c r="IBT4" s="220"/>
      <c r="IBU4" s="220"/>
      <c r="IBV4" s="220"/>
      <c r="IBW4" s="220"/>
      <c r="IBX4" s="220"/>
      <c r="IBY4" s="220"/>
      <c r="IBZ4" s="220"/>
      <c r="ICA4" s="220"/>
      <c r="ICB4" s="220"/>
      <c r="ICC4" s="220"/>
      <c r="ICD4" s="220"/>
      <c r="ICE4" s="220"/>
      <c r="ICF4" s="220"/>
      <c r="ICG4" s="220"/>
      <c r="ICH4" s="220"/>
      <c r="ICI4" s="220"/>
      <c r="ICJ4" s="220"/>
      <c r="ICK4" s="220"/>
      <c r="ICL4" s="220"/>
      <c r="ICM4" s="220"/>
      <c r="ICN4" s="220"/>
      <c r="ICO4" s="220"/>
      <c r="ICP4" s="220"/>
      <c r="ICQ4" s="220"/>
      <c r="ICR4" s="220"/>
      <c r="ICS4" s="220"/>
      <c r="ICT4" s="220"/>
      <c r="ICU4" s="220"/>
      <c r="ICV4" s="220"/>
      <c r="ICW4" s="220"/>
      <c r="ICX4" s="220"/>
      <c r="ICY4" s="220"/>
      <c r="ICZ4" s="220"/>
      <c r="IDA4" s="220"/>
      <c r="IDB4" s="220"/>
      <c r="IDC4" s="220"/>
      <c r="IDD4" s="220"/>
      <c r="IDE4" s="220"/>
      <c r="IDF4" s="220"/>
      <c r="IDG4" s="220"/>
      <c r="IDH4" s="220"/>
      <c r="IDI4" s="220"/>
      <c r="IDJ4" s="220"/>
      <c r="IDK4" s="220"/>
      <c r="IDL4" s="220"/>
      <c r="IDM4" s="220"/>
      <c r="IDN4" s="220"/>
      <c r="IDO4" s="220"/>
      <c r="IDP4" s="220"/>
      <c r="IDQ4" s="220"/>
      <c r="IDR4" s="220"/>
      <c r="IDS4" s="220"/>
      <c r="IDT4" s="220"/>
      <c r="IDU4" s="220"/>
      <c r="IDV4" s="220"/>
      <c r="IDW4" s="220"/>
      <c r="IDX4" s="220"/>
      <c r="IDY4" s="220"/>
      <c r="IDZ4" s="220"/>
      <c r="IEA4" s="220"/>
      <c r="IEB4" s="220"/>
      <c r="IEC4" s="220"/>
      <c r="IED4" s="220"/>
      <c r="IEE4" s="220"/>
      <c r="IEF4" s="220"/>
      <c r="IEG4" s="220"/>
      <c r="IEH4" s="220"/>
      <c r="IEI4" s="220"/>
      <c r="IEJ4" s="220"/>
      <c r="IEK4" s="220"/>
      <c r="IEL4" s="220"/>
      <c r="IEM4" s="220"/>
      <c r="IEN4" s="220"/>
      <c r="IEO4" s="220"/>
      <c r="IEP4" s="220"/>
      <c r="IEQ4" s="220"/>
      <c r="IER4" s="220"/>
      <c r="IES4" s="220"/>
      <c r="IET4" s="220"/>
      <c r="IEU4" s="220"/>
      <c r="IEV4" s="220"/>
      <c r="IEW4" s="220"/>
      <c r="IEX4" s="220"/>
      <c r="IEY4" s="220"/>
      <c r="IEZ4" s="220"/>
      <c r="IFA4" s="220"/>
      <c r="IFB4" s="220"/>
      <c r="IFC4" s="220"/>
      <c r="IFD4" s="220"/>
      <c r="IFE4" s="220"/>
      <c r="IFF4" s="220"/>
      <c r="IFG4" s="220"/>
      <c r="IFH4" s="220"/>
      <c r="IFI4" s="220"/>
      <c r="IFJ4" s="220"/>
      <c r="IFK4" s="220"/>
      <c r="IFL4" s="220"/>
      <c r="IFM4" s="220"/>
      <c r="IFN4" s="220"/>
      <c r="IFO4" s="220"/>
      <c r="IFP4" s="220"/>
      <c r="IFQ4" s="220"/>
      <c r="IFR4" s="220"/>
      <c r="IFS4" s="220"/>
      <c r="IFT4" s="220"/>
      <c r="IFU4" s="220"/>
      <c r="IFV4" s="220"/>
      <c r="IFW4" s="220"/>
      <c r="IFX4" s="220"/>
      <c r="IFY4" s="220"/>
      <c r="IFZ4" s="220"/>
      <c r="IGA4" s="220"/>
      <c r="IGB4" s="220"/>
      <c r="IGC4" s="220"/>
      <c r="IGD4" s="220"/>
      <c r="IGE4" s="220"/>
      <c r="IGF4" s="220"/>
      <c r="IGG4" s="220"/>
      <c r="IGH4" s="220"/>
      <c r="IGI4" s="220"/>
      <c r="IGJ4" s="220"/>
      <c r="IGK4" s="220"/>
      <c r="IGL4" s="220"/>
      <c r="IGM4" s="220"/>
      <c r="IGN4" s="220"/>
      <c r="IGO4" s="220"/>
      <c r="IGP4" s="220"/>
      <c r="IGQ4" s="220"/>
      <c r="IGR4" s="220"/>
      <c r="IGS4" s="220"/>
      <c r="IGT4" s="220"/>
      <c r="IGU4" s="220"/>
      <c r="IGV4" s="220"/>
      <c r="IGW4" s="220"/>
      <c r="IGX4" s="220"/>
      <c r="IGY4" s="220"/>
      <c r="IGZ4" s="220"/>
      <c r="IHA4" s="220"/>
      <c r="IHB4" s="220"/>
      <c r="IHC4" s="220"/>
      <c r="IHD4" s="220"/>
      <c r="IHE4" s="220"/>
      <c r="IHF4" s="220"/>
      <c r="IHG4" s="220"/>
      <c r="IHH4" s="220"/>
      <c r="IHI4" s="220"/>
      <c r="IHJ4" s="220"/>
      <c r="IHK4" s="220"/>
      <c r="IHL4" s="220"/>
      <c r="IHM4" s="220"/>
      <c r="IHN4" s="220"/>
      <c r="IHO4" s="220"/>
      <c r="IHP4" s="220"/>
      <c r="IHQ4" s="220"/>
      <c r="IHR4" s="220"/>
      <c r="IHS4" s="220"/>
      <c r="IHT4" s="220"/>
      <c r="IHU4" s="220"/>
      <c r="IHV4" s="220"/>
      <c r="IHW4" s="220"/>
      <c r="IHX4" s="220"/>
      <c r="IHY4" s="220"/>
      <c r="IHZ4" s="220"/>
      <c r="IIA4" s="220"/>
      <c r="IIB4" s="220"/>
      <c r="IIC4" s="220"/>
      <c r="IID4" s="220"/>
      <c r="IIE4" s="220"/>
      <c r="IIF4" s="220"/>
      <c r="IIG4" s="220"/>
      <c r="IIH4" s="220"/>
      <c r="III4" s="220"/>
      <c r="IIJ4" s="220"/>
      <c r="IIK4" s="220"/>
      <c r="IIL4" s="220"/>
      <c r="IIM4" s="220"/>
      <c r="IIN4" s="220"/>
      <c r="IIO4" s="220"/>
      <c r="IIP4" s="220"/>
      <c r="IIQ4" s="220"/>
      <c r="IIR4" s="220"/>
      <c r="IIS4" s="220"/>
      <c r="IIT4" s="220"/>
      <c r="IIU4" s="220"/>
      <c r="IIV4" s="220"/>
      <c r="IIW4" s="220"/>
      <c r="IIX4" s="220"/>
      <c r="IIY4" s="220"/>
      <c r="IIZ4" s="220"/>
      <c r="IJA4" s="220"/>
      <c r="IJB4" s="220"/>
      <c r="IJC4" s="220"/>
      <c r="IJD4" s="220"/>
      <c r="IJE4" s="220"/>
      <c r="IJF4" s="220"/>
      <c r="IJG4" s="220"/>
      <c r="IJH4" s="220"/>
      <c r="IJI4" s="220"/>
      <c r="IJJ4" s="220"/>
      <c r="IJK4" s="220"/>
      <c r="IJL4" s="220"/>
      <c r="IJM4" s="220"/>
      <c r="IJN4" s="220"/>
      <c r="IJO4" s="220"/>
      <c r="IJP4" s="220"/>
      <c r="IJQ4" s="220"/>
      <c r="IJR4" s="220"/>
      <c r="IJS4" s="220"/>
      <c r="IJT4" s="220"/>
      <c r="IJU4" s="220"/>
      <c r="IJV4" s="220"/>
      <c r="IJW4" s="220"/>
      <c r="IJX4" s="220"/>
      <c r="IJY4" s="220"/>
      <c r="IJZ4" s="220"/>
      <c r="IKA4" s="220"/>
      <c r="IKB4" s="220"/>
      <c r="IKC4" s="220"/>
      <c r="IKD4" s="220"/>
      <c r="IKE4" s="220"/>
      <c r="IKF4" s="220"/>
      <c r="IKG4" s="220"/>
      <c r="IKH4" s="220"/>
      <c r="IKI4" s="220"/>
      <c r="IKJ4" s="220"/>
      <c r="IKK4" s="220"/>
      <c r="IKL4" s="220"/>
      <c r="IKM4" s="220"/>
      <c r="IKN4" s="220"/>
      <c r="IKO4" s="220"/>
      <c r="IKP4" s="220"/>
      <c r="IKQ4" s="220"/>
      <c r="IKR4" s="220"/>
      <c r="IKS4" s="220"/>
      <c r="IKT4" s="220"/>
      <c r="IKU4" s="220"/>
      <c r="IKV4" s="220"/>
      <c r="IKW4" s="220"/>
      <c r="IKX4" s="220"/>
      <c r="IKY4" s="220"/>
      <c r="IKZ4" s="220"/>
      <c r="ILA4" s="220"/>
      <c r="ILB4" s="220"/>
      <c r="ILC4" s="220"/>
      <c r="ILD4" s="220"/>
      <c r="ILE4" s="605"/>
      <c r="ILF4" s="605"/>
      <c r="ILG4" s="605"/>
      <c r="ILH4" s="605"/>
      <c r="ILI4" s="220"/>
      <c r="ILJ4" s="220"/>
      <c r="ILK4" s="220"/>
      <c r="ILL4" s="220"/>
      <c r="ILM4" s="220"/>
      <c r="ILN4" s="220"/>
      <c r="ILO4" s="220"/>
      <c r="ILP4" s="220"/>
      <c r="ILQ4" s="220"/>
      <c r="ILR4" s="220"/>
      <c r="ILS4" s="220"/>
      <c r="ILT4" s="220"/>
      <c r="ILU4" s="220"/>
      <c r="ILV4" s="220"/>
      <c r="ILW4" s="220"/>
      <c r="ILX4" s="220"/>
      <c r="ILY4" s="220"/>
      <c r="ILZ4" s="220"/>
      <c r="IMA4" s="220"/>
      <c r="IMB4" s="220"/>
      <c r="IMC4" s="220"/>
      <c r="IMD4" s="220"/>
      <c r="IME4" s="220"/>
      <c r="IMF4" s="220"/>
      <c r="IMG4" s="220"/>
      <c r="IMH4" s="220"/>
      <c r="IMI4" s="220"/>
      <c r="IMJ4" s="220"/>
      <c r="IMK4" s="220"/>
      <c r="IML4" s="220"/>
      <c r="IMM4" s="220"/>
      <c r="IMN4" s="220"/>
      <c r="IMO4" s="220"/>
      <c r="IMP4" s="220"/>
      <c r="IMQ4" s="220"/>
      <c r="IMR4" s="220"/>
      <c r="IMS4" s="220"/>
      <c r="IMT4" s="220"/>
      <c r="IMU4" s="220"/>
      <c r="IMV4" s="220"/>
      <c r="IMW4" s="220"/>
      <c r="IMX4" s="220"/>
      <c r="IMY4" s="220"/>
      <c r="IMZ4" s="220"/>
      <c r="INA4" s="220"/>
      <c r="INB4" s="220"/>
      <c r="INC4" s="220"/>
      <c r="IND4" s="220"/>
      <c r="INE4" s="220"/>
      <c r="INF4" s="220"/>
      <c r="ING4" s="220"/>
      <c r="INH4" s="220"/>
      <c r="INI4" s="220"/>
      <c r="INJ4" s="220"/>
      <c r="INK4" s="220"/>
      <c r="INL4" s="220"/>
      <c r="INM4" s="220"/>
      <c r="INN4" s="220"/>
      <c r="INO4" s="220"/>
      <c r="INP4" s="220"/>
      <c r="INQ4" s="220"/>
      <c r="INR4" s="220"/>
      <c r="INS4" s="220"/>
      <c r="INT4" s="220"/>
      <c r="INU4" s="220"/>
      <c r="INV4" s="220"/>
      <c r="INW4" s="220"/>
      <c r="INX4" s="220"/>
      <c r="INY4" s="220"/>
      <c r="INZ4" s="220"/>
      <c r="IOA4" s="220"/>
      <c r="IOB4" s="220"/>
      <c r="IOC4" s="220"/>
      <c r="IOD4" s="220"/>
      <c r="IOE4" s="220"/>
      <c r="IOF4" s="220"/>
      <c r="IOG4" s="220"/>
      <c r="IOH4" s="220"/>
      <c r="IOI4" s="220"/>
      <c r="IOJ4" s="220"/>
      <c r="IOK4" s="220"/>
      <c r="IOL4" s="220"/>
      <c r="IOM4" s="220"/>
      <c r="ION4" s="220"/>
      <c r="IOO4" s="220"/>
      <c r="IOP4" s="220"/>
      <c r="IOQ4" s="220"/>
      <c r="IOR4" s="220"/>
      <c r="IOS4" s="220"/>
      <c r="IOT4" s="220"/>
      <c r="IOU4" s="220"/>
      <c r="IOV4" s="220"/>
      <c r="IOW4" s="220"/>
      <c r="IOX4" s="220"/>
      <c r="IOY4" s="220"/>
      <c r="IOZ4" s="220"/>
      <c r="IPA4" s="220"/>
      <c r="IPB4" s="220"/>
      <c r="IPC4" s="220"/>
      <c r="IPD4" s="220"/>
      <c r="IPE4" s="220"/>
      <c r="IPF4" s="220"/>
      <c r="IPG4" s="220"/>
      <c r="IPH4" s="220"/>
      <c r="IPI4" s="220"/>
      <c r="IPJ4" s="220"/>
      <c r="IPK4" s="220"/>
      <c r="IPL4" s="220"/>
      <c r="IPM4" s="220"/>
      <c r="IPN4" s="220"/>
      <c r="IPO4" s="220"/>
      <c r="IPP4" s="220"/>
      <c r="IPQ4" s="220"/>
      <c r="IPR4" s="220"/>
      <c r="IPS4" s="220"/>
      <c r="IPT4" s="220"/>
      <c r="IPU4" s="220"/>
      <c r="IPV4" s="220"/>
      <c r="IPW4" s="220"/>
      <c r="IPX4" s="220"/>
      <c r="IPY4" s="220"/>
      <c r="IPZ4" s="220"/>
      <c r="IQA4" s="220"/>
      <c r="IQB4" s="220"/>
      <c r="IQC4" s="220"/>
      <c r="IQD4" s="220"/>
      <c r="IQE4" s="220"/>
      <c r="IQF4" s="220"/>
      <c r="IQG4" s="220"/>
      <c r="IQH4" s="220"/>
      <c r="IQI4" s="220"/>
      <c r="IQJ4" s="220"/>
      <c r="IQK4" s="220"/>
      <c r="IQL4" s="220"/>
      <c r="IQM4" s="220"/>
      <c r="IQN4" s="220"/>
      <c r="IQO4" s="220"/>
      <c r="IQP4" s="220"/>
      <c r="IQQ4" s="220"/>
      <c r="IQR4" s="220"/>
      <c r="IQS4" s="220"/>
      <c r="IQT4" s="220"/>
      <c r="IQU4" s="220"/>
      <c r="IQV4" s="220"/>
      <c r="IQW4" s="220"/>
      <c r="IQX4" s="220"/>
      <c r="IQY4" s="220"/>
      <c r="IQZ4" s="220"/>
      <c r="IRA4" s="220"/>
      <c r="IRB4" s="220"/>
      <c r="IRC4" s="220"/>
      <c r="IRD4" s="220"/>
      <c r="IRE4" s="220"/>
      <c r="IRF4" s="220"/>
      <c r="IRG4" s="220"/>
      <c r="IRH4" s="220"/>
      <c r="IRI4" s="220"/>
      <c r="IRJ4" s="220"/>
      <c r="IRK4" s="220"/>
      <c r="IRL4" s="220"/>
      <c r="IRM4" s="220"/>
      <c r="IRN4" s="220"/>
      <c r="IRO4" s="220"/>
      <c r="IRP4" s="220"/>
      <c r="IRQ4" s="220"/>
      <c r="IRR4" s="220"/>
      <c r="IRS4" s="220"/>
      <c r="IRT4" s="220"/>
      <c r="IRU4" s="220"/>
      <c r="IRV4" s="220"/>
      <c r="IRW4" s="220"/>
      <c r="IRX4" s="220"/>
      <c r="IRY4" s="220"/>
      <c r="IRZ4" s="220"/>
      <c r="ISA4" s="220"/>
      <c r="ISB4" s="220"/>
      <c r="ISC4" s="220"/>
      <c r="ISD4" s="220"/>
      <c r="ISE4" s="220"/>
      <c r="ISF4" s="220"/>
      <c r="ISG4" s="220"/>
      <c r="ISH4" s="220"/>
      <c r="ISI4" s="220"/>
      <c r="ISJ4" s="220"/>
      <c r="ISK4" s="220"/>
      <c r="ISL4" s="220"/>
      <c r="ISM4" s="220"/>
      <c r="ISN4" s="220"/>
      <c r="ISO4" s="220"/>
      <c r="ISP4" s="220"/>
      <c r="ISQ4" s="220"/>
      <c r="ISR4" s="220"/>
      <c r="ISS4" s="220"/>
      <c r="IST4" s="220"/>
      <c r="ISU4" s="220"/>
      <c r="ISV4" s="220"/>
      <c r="ISW4" s="220"/>
      <c r="ISX4" s="220"/>
      <c r="ISY4" s="220"/>
      <c r="ISZ4" s="220"/>
      <c r="ITA4" s="220"/>
      <c r="ITB4" s="220"/>
      <c r="ITC4" s="220"/>
      <c r="ITD4" s="220"/>
      <c r="ITE4" s="220"/>
      <c r="ITF4" s="220"/>
      <c r="ITG4" s="220"/>
      <c r="ITH4" s="220"/>
      <c r="ITI4" s="220"/>
      <c r="ITJ4" s="220"/>
      <c r="ITK4" s="220"/>
      <c r="ITL4" s="220"/>
      <c r="ITM4" s="220"/>
      <c r="ITN4" s="220"/>
      <c r="ITO4" s="220"/>
      <c r="ITP4" s="220"/>
      <c r="ITQ4" s="220"/>
      <c r="ITR4" s="220"/>
      <c r="ITS4" s="220"/>
      <c r="ITT4" s="220"/>
      <c r="ITU4" s="220"/>
      <c r="ITV4" s="220"/>
      <c r="ITW4" s="220"/>
      <c r="ITX4" s="220"/>
      <c r="ITY4" s="220"/>
      <c r="ITZ4" s="220"/>
      <c r="IUA4" s="220"/>
      <c r="IUB4" s="220"/>
      <c r="IUC4" s="220"/>
      <c r="IUD4" s="220"/>
      <c r="IUE4" s="220"/>
      <c r="IUF4" s="220"/>
      <c r="IUG4" s="220"/>
      <c r="IUH4" s="220"/>
      <c r="IUI4" s="220"/>
      <c r="IUJ4" s="220"/>
      <c r="IUK4" s="220"/>
      <c r="IUL4" s="220"/>
      <c r="IUM4" s="220"/>
      <c r="IUN4" s="220"/>
      <c r="IUO4" s="220"/>
      <c r="IUP4" s="220"/>
      <c r="IUQ4" s="220"/>
      <c r="IUR4" s="220"/>
      <c r="IUS4" s="220"/>
      <c r="IUT4" s="220"/>
      <c r="IUU4" s="220"/>
      <c r="IUV4" s="220"/>
      <c r="IUW4" s="220"/>
      <c r="IUX4" s="220"/>
      <c r="IUY4" s="220"/>
      <c r="IUZ4" s="220"/>
      <c r="IVA4" s="605"/>
      <c r="IVB4" s="605"/>
      <c r="IVC4" s="605"/>
      <c r="IVD4" s="605"/>
      <c r="IVE4" s="220"/>
      <c r="IVF4" s="220"/>
      <c r="IVG4" s="220"/>
      <c r="IVH4" s="220"/>
      <c r="IVI4" s="220"/>
      <c r="IVJ4" s="220"/>
      <c r="IVK4" s="220"/>
      <c r="IVL4" s="220"/>
      <c r="IVM4" s="220"/>
      <c r="IVN4" s="220"/>
      <c r="IVO4" s="220"/>
      <c r="IVP4" s="220"/>
      <c r="IVQ4" s="220"/>
      <c r="IVR4" s="220"/>
      <c r="IVS4" s="220"/>
      <c r="IVT4" s="220"/>
      <c r="IVU4" s="220"/>
      <c r="IVV4" s="220"/>
      <c r="IVW4" s="220"/>
      <c r="IVX4" s="220"/>
      <c r="IVY4" s="220"/>
      <c r="IVZ4" s="220"/>
      <c r="IWA4" s="220"/>
      <c r="IWB4" s="220"/>
      <c r="IWC4" s="220"/>
      <c r="IWD4" s="220"/>
      <c r="IWE4" s="220"/>
      <c r="IWF4" s="220"/>
      <c r="IWG4" s="220"/>
      <c r="IWH4" s="220"/>
      <c r="IWI4" s="220"/>
      <c r="IWJ4" s="220"/>
      <c r="IWK4" s="220"/>
      <c r="IWL4" s="220"/>
      <c r="IWM4" s="220"/>
      <c r="IWN4" s="220"/>
      <c r="IWO4" s="220"/>
      <c r="IWP4" s="220"/>
      <c r="IWQ4" s="220"/>
      <c r="IWR4" s="220"/>
      <c r="IWS4" s="220"/>
      <c r="IWT4" s="220"/>
      <c r="IWU4" s="220"/>
      <c r="IWV4" s="220"/>
      <c r="IWW4" s="220"/>
      <c r="IWX4" s="220"/>
      <c r="IWY4" s="220"/>
      <c r="IWZ4" s="220"/>
      <c r="IXA4" s="220"/>
      <c r="IXB4" s="220"/>
      <c r="IXC4" s="220"/>
      <c r="IXD4" s="220"/>
      <c r="IXE4" s="220"/>
      <c r="IXF4" s="220"/>
      <c r="IXG4" s="220"/>
      <c r="IXH4" s="220"/>
      <c r="IXI4" s="220"/>
      <c r="IXJ4" s="220"/>
      <c r="IXK4" s="220"/>
      <c r="IXL4" s="220"/>
      <c r="IXM4" s="220"/>
      <c r="IXN4" s="220"/>
      <c r="IXO4" s="220"/>
      <c r="IXP4" s="220"/>
      <c r="IXQ4" s="220"/>
      <c r="IXR4" s="220"/>
      <c r="IXS4" s="220"/>
      <c r="IXT4" s="220"/>
      <c r="IXU4" s="220"/>
      <c r="IXV4" s="220"/>
      <c r="IXW4" s="220"/>
      <c r="IXX4" s="220"/>
      <c r="IXY4" s="220"/>
      <c r="IXZ4" s="220"/>
      <c r="IYA4" s="220"/>
      <c r="IYB4" s="220"/>
      <c r="IYC4" s="220"/>
      <c r="IYD4" s="220"/>
      <c r="IYE4" s="220"/>
      <c r="IYF4" s="220"/>
      <c r="IYG4" s="220"/>
      <c r="IYH4" s="220"/>
      <c r="IYI4" s="220"/>
      <c r="IYJ4" s="220"/>
      <c r="IYK4" s="220"/>
      <c r="IYL4" s="220"/>
      <c r="IYM4" s="220"/>
      <c r="IYN4" s="220"/>
      <c r="IYO4" s="220"/>
      <c r="IYP4" s="220"/>
      <c r="IYQ4" s="220"/>
      <c r="IYR4" s="220"/>
      <c r="IYS4" s="220"/>
      <c r="IYT4" s="220"/>
      <c r="IYU4" s="220"/>
      <c r="IYV4" s="220"/>
      <c r="IYW4" s="220"/>
      <c r="IYX4" s="220"/>
      <c r="IYY4" s="220"/>
      <c r="IYZ4" s="220"/>
      <c r="IZA4" s="220"/>
      <c r="IZB4" s="220"/>
      <c r="IZC4" s="220"/>
      <c r="IZD4" s="220"/>
      <c r="IZE4" s="220"/>
      <c r="IZF4" s="220"/>
      <c r="IZG4" s="220"/>
      <c r="IZH4" s="220"/>
      <c r="IZI4" s="220"/>
      <c r="IZJ4" s="220"/>
      <c r="IZK4" s="220"/>
      <c r="IZL4" s="220"/>
      <c r="IZM4" s="220"/>
      <c r="IZN4" s="220"/>
      <c r="IZO4" s="220"/>
      <c r="IZP4" s="220"/>
      <c r="IZQ4" s="220"/>
      <c r="IZR4" s="220"/>
      <c r="IZS4" s="220"/>
      <c r="IZT4" s="220"/>
      <c r="IZU4" s="220"/>
      <c r="IZV4" s="220"/>
      <c r="IZW4" s="220"/>
      <c r="IZX4" s="220"/>
      <c r="IZY4" s="220"/>
      <c r="IZZ4" s="220"/>
      <c r="JAA4" s="220"/>
      <c r="JAB4" s="220"/>
      <c r="JAC4" s="220"/>
      <c r="JAD4" s="220"/>
      <c r="JAE4" s="220"/>
      <c r="JAF4" s="220"/>
      <c r="JAG4" s="220"/>
      <c r="JAH4" s="220"/>
      <c r="JAI4" s="220"/>
      <c r="JAJ4" s="220"/>
      <c r="JAK4" s="220"/>
      <c r="JAL4" s="220"/>
      <c r="JAM4" s="220"/>
      <c r="JAN4" s="220"/>
      <c r="JAO4" s="220"/>
      <c r="JAP4" s="220"/>
      <c r="JAQ4" s="220"/>
      <c r="JAR4" s="220"/>
      <c r="JAS4" s="220"/>
      <c r="JAT4" s="220"/>
      <c r="JAU4" s="220"/>
      <c r="JAV4" s="220"/>
      <c r="JAW4" s="220"/>
      <c r="JAX4" s="220"/>
      <c r="JAY4" s="220"/>
      <c r="JAZ4" s="220"/>
      <c r="JBA4" s="220"/>
      <c r="JBB4" s="220"/>
      <c r="JBC4" s="220"/>
      <c r="JBD4" s="220"/>
      <c r="JBE4" s="220"/>
      <c r="JBF4" s="220"/>
      <c r="JBG4" s="220"/>
      <c r="JBH4" s="220"/>
      <c r="JBI4" s="220"/>
      <c r="JBJ4" s="220"/>
      <c r="JBK4" s="220"/>
      <c r="JBL4" s="220"/>
      <c r="JBM4" s="220"/>
      <c r="JBN4" s="220"/>
      <c r="JBO4" s="220"/>
      <c r="JBP4" s="220"/>
      <c r="JBQ4" s="220"/>
      <c r="JBR4" s="220"/>
      <c r="JBS4" s="220"/>
      <c r="JBT4" s="220"/>
      <c r="JBU4" s="220"/>
      <c r="JBV4" s="220"/>
      <c r="JBW4" s="220"/>
      <c r="JBX4" s="220"/>
      <c r="JBY4" s="220"/>
      <c r="JBZ4" s="220"/>
      <c r="JCA4" s="220"/>
      <c r="JCB4" s="220"/>
      <c r="JCC4" s="220"/>
      <c r="JCD4" s="220"/>
      <c r="JCE4" s="220"/>
      <c r="JCF4" s="220"/>
      <c r="JCG4" s="220"/>
      <c r="JCH4" s="220"/>
      <c r="JCI4" s="220"/>
      <c r="JCJ4" s="220"/>
      <c r="JCK4" s="220"/>
      <c r="JCL4" s="220"/>
      <c r="JCM4" s="220"/>
      <c r="JCN4" s="220"/>
      <c r="JCO4" s="220"/>
      <c r="JCP4" s="220"/>
      <c r="JCQ4" s="220"/>
      <c r="JCR4" s="220"/>
      <c r="JCS4" s="220"/>
      <c r="JCT4" s="220"/>
      <c r="JCU4" s="220"/>
      <c r="JCV4" s="220"/>
      <c r="JCW4" s="220"/>
      <c r="JCX4" s="220"/>
      <c r="JCY4" s="220"/>
      <c r="JCZ4" s="220"/>
      <c r="JDA4" s="220"/>
      <c r="JDB4" s="220"/>
      <c r="JDC4" s="220"/>
      <c r="JDD4" s="220"/>
      <c r="JDE4" s="220"/>
      <c r="JDF4" s="220"/>
      <c r="JDG4" s="220"/>
      <c r="JDH4" s="220"/>
      <c r="JDI4" s="220"/>
      <c r="JDJ4" s="220"/>
      <c r="JDK4" s="220"/>
      <c r="JDL4" s="220"/>
      <c r="JDM4" s="220"/>
      <c r="JDN4" s="220"/>
      <c r="JDO4" s="220"/>
      <c r="JDP4" s="220"/>
      <c r="JDQ4" s="220"/>
      <c r="JDR4" s="220"/>
      <c r="JDS4" s="220"/>
      <c r="JDT4" s="220"/>
      <c r="JDU4" s="220"/>
      <c r="JDV4" s="220"/>
      <c r="JDW4" s="220"/>
      <c r="JDX4" s="220"/>
      <c r="JDY4" s="220"/>
      <c r="JDZ4" s="220"/>
      <c r="JEA4" s="220"/>
      <c r="JEB4" s="220"/>
      <c r="JEC4" s="220"/>
      <c r="JED4" s="220"/>
      <c r="JEE4" s="220"/>
      <c r="JEF4" s="220"/>
      <c r="JEG4" s="220"/>
      <c r="JEH4" s="220"/>
      <c r="JEI4" s="220"/>
      <c r="JEJ4" s="220"/>
      <c r="JEK4" s="220"/>
      <c r="JEL4" s="220"/>
      <c r="JEM4" s="220"/>
      <c r="JEN4" s="220"/>
      <c r="JEO4" s="220"/>
      <c r="JEP4" s="220"/>
      <c r="JEQ4" s="220"/>
      <c r="JER4" s="220"/>
      <c r="JES4" s="220"/>
      <c r="JET4" s="220"/>
      <c r="JEU4" s="220"/>
      <c r="JEV4" s="220"/>
      <c r="JEW4" s="605"/>
      <c r="JEX4" s="605"/>
      <c r="JEY4" s="605"/>
      <c r="JEZ4" s="605"/>
      <c r="JFA4" s="220"/>
      <c r="JFB4" s="220"/>
      <c r="JFC4" s="220"/>
      <c r="JFD4" s="220"/>
      <c r="JFE4" s="220"/>
      <c r="JFF4" s="220"/>
      <c r="JFG4" s="220"/>
      <c r="JFH4" s="220"/>
      <c r="JFI4" s="220"/>
      <c r="JFJ4" s="220"/>
      <c r="JFK4" s="220"/>
      <c r="JFL4" s="220"/>
      <c r="JFM4" s="220"/>
      <c r="JFN4" s="220"/>
      <c r="JFO4" s="220"/>
      <c r="JFP4" s="220"/>
      <c r="JFQ4" s="220"/>
      <c r="JFR4" s="220"/>
      <c r="JFS4" s="220"/>
      <c r="JFT4" s="220"/>
      <c r="JFU4" s="220"/>
      <c r="JFV4" s="220"/>
      <c r="JFW4" s="220"/>
      <c r="JFX4" s="220"/>
      <c r="JFY4" s="220"/>
      <c r="JFZ4" s="220"/>
      <c r="JGA4" s="220"/>
      <c r="JGB4" s="220"/>
      <c r="JGC4" s="220"/>
      <c r="JGD4" s="220"/>
      <c r="JGE4" s="220"/>
      <c r="JGF4" s="220"/>
      <c r="JGG4" s="220"/>
      <c r="JGH4" s="220"/>
      <c r="JGI4" s="220"/>
      <c r="JGJ4" s="220"/>
      <c r="JGK4" s="220"/>
      <c r="JGL4" s="220"/>
      <c r="JGM4" s="220"/>
      <c r="JGN4" s="220"/>
      <c r="JGO4" s="220"/>
      <c r="JGP4" s="220"/>
      <c r="JGQ4" s="220"/>
      <c r="JGR4" s="220"/>
      <c r="JGS4" s="220"/>
      <c r="JGT4" s="220"/>
      <c r="JGU4" s="220"/>
      <c r="JGV4" s="220"/>
      <c r="JGW4" s="220"/>
      <c r="JGX4" s="220"/>
      <c r="JGY4" s="220"/>
      <c r="JGZ4" s="220"/>
      <c r="JHA4" s="220"/>
      <c r="JHB4" s="220"/>
      <c r="JHC4" s="220"/>
      <c r="JHD4" s="220"/>
      <c r="JHE4" s="220"/>
      <c r="JHF4" s="220"/>
      <c r="JHG4" s="220"/>
      <c r="JHH4" s="220"/>
      <c r="JHI4" s="220"/>
      <c r="JHJ4" s="220"/>
      <c r="JHK4" s="220"/>
      <c r="JHL4" s="220"/>
      <c r="JHM4" s="220"/>
      <c r="JHN4" s="220"/>
      <c r="JHO4" s="220"/>
      <c r="JHP4" s="220"/>
      <c r="JHQ4" s="220"/>
      <c r="JHR4" s="220"/>
      <c r="JHS4" s="220"/>
      <c r="JHT4" s="220"/>
      <c r="JHU4" s="220"/>
      <c r="JHV4" s="220"/>
      <c r="JHW4" s="220"/>
      <c r="JHX4" s="220"/>
      <c r="JHY4" s="220"/>
      <c r="JHZ4" s="220"/>
      <c r="JIA4" s="220"/>
      <c r="JIB4" s="220"/>
      <c r="JIC4" s="220"/>
      <c r="JID4" s="220"/>
      <c r="JIE4" s="220"/>
      <c r="JIF4" s="220"/>
      <c r="JIG4" s="220"/>
      <c r="JIH4" s="220"/>
      <c r="JII4" s="220"/>
      <c r="JIJ4" s="220"/>
      <c r="JIK4" s="220"/>
      <c r="JIL4" s="220"/>
      <c r="JIM4" s="220"/>
      <c r="JIN4" s="220"/>
      <c r="JIO4" s="220"/>
      <c r="JIP4" s="220"/>
      <c r="JIQ4" s="220"/>
      <c r="JIR4" s="220"/>
      <c r="JIS4" s="220"/>
      <c r="JIT4" s="220"/>
      <c r="JIU4" s="220"/>
      <c r="JIV4" s="220"/>
      <c r="JIW4" s="220"/>
      <c r="JIX4" s="220"/>
      <c r="JIY4" s="220"/>
      <c r="JIZ4" s="220"/>
      <c r="JJA4" s="220"/>
      <c r="JJB4" s="220"/>
      <c r="JJC4" s="220"/>
      <c r="JJD4" s="220"/>
      <c r="JJE4" s="220"/>
      <c r="JJF4" s="220"/>
      <c r="JJG4" s="220"/>
      <c r="JJH4" s="220"/>
      <c r="JJI4" s="220"/>
      <c r="JJJ4" s="220"/>
      <c r="JJK4" s="220"/>
      <c r="JJL4" s="220"/>
      <c r="JJM4" s="220"/>
      <c r="JJN4" s="220"/>
      <c r="JJO4" s="220"/>
      <c r="JJP4" s="220"/>
      <c r="JJQ4" s="220"/>
      <c r="JJR4" s="220"/>
      <c r="JJS4" s="220"/>
      <c r="JJT4" s="220"/>
      <c r="JJU4" s="220"/>
      <c r="JJV4" s="220"/>
      <c r="JJW4" s="220"/>
      <c r="JJX4" s="220"/>
      <c r="JJY4" s="220"/>
      <c r="JJZ4" s="220"/>
      <c r="JKA4" s="220"/>
      <c r="JKB4" s="220"/>
      <c r="JKC4" s="220"/>
      <c r="JKD4" s="220"/>
      <c r="JKE4" s="220"/>
      <c r="JKF4" s="220"/>
      <c r="JKG4" s="220"/>
      <c r="JKH4" s="220"/>
      <c r="JKI4" s="220"/>
      <c r="JKJ4" s="220"/>
      <c r="JKK4" s="220"/>
      <c r="JKL4" s="220"/>
      <c r="JKM4" s="220"/>
      <c r="JKN4" s="220"/>
      <c r="JKO4" s="220"/>
      <c r="JKP4" s="220"/>
      <c r="JKQ4" s="220"/>
      <c r="JKR4" s="220"/>
      <c r="JKS4" s="220"/>
      <c r="JKT4" s="220"/>
      <c r="JKU4" s="220"/>
      <c r="JKV4" s="220"/>
      <c r="JKW4" s="220"/>
      <c r="JKX4" s="220"/>
      <c r="JKY4" s="220"/>
      <c r="JKZ4" s="220"/>
      <c r="JLA4" s="220"/>
      <c r="JLB4" s="220"/>
      <c r="JLC4" s="220"/>
      <c r="JLD4" s="220"/>
      <c r="JLE4" s="220"/>
      <c r="JLF4" s="220"/>
      <c r="JLG4" s="220"/>
      <c r="JLH4" s="220"/>
      <c r="JLI4" s="220"/>
      <c r="JLJ4" s="220"/>
      <c r="JLK4" s="220"/>
      <c r="JLL4" s="220"/>
      <c r="JLM4" s="220"/>
      <c r="JLN4" s="220"/>
      <c r="JLO4" s="220"/>
      <c r="JLP4" s="220"/>
      <c r="JLQ4" s="220"/>
      <c r="JLR4" s="220"/>
      <c r="JLS4" s="220"/>
      <c r="JLT4" s="220"/>
      <c r="JLU4" s="220"/>
      <c r="JLV4" s="220"/>
      <c r="JLW4" s="220"/>
      <c r="JLX4" s="220"/>
      <c r="JLY4" s="220"/>
      <c r="JLZ4" s="220"/>
      <c r="JMA4" s="220"/>
      <c r="JMB4" s="220"/>
      <c r="JMC4" s="220"/>
      <c r="JMD4" s="220"/>
      <c r="JME4" s="220"/>
      <c r="JMF4" s="220"/>
      <c r="JMG4" s="220"/>
      <c r="JMH4" s="220"/>
      <c r="JMI4" s="220"/>
      <c r="JMJ4" s="220"/>
      <c r="JMK4" s="220"/>
      <c r="JML4" s="220"/>
      <c r="JMM4" s="220"/>
      <c r="JMN4" s="220"/>
      <c r="JMO4" s="220"/>
      <c r="JMP4" s="220"/>
      <c r="JMQ4" s="220"/>
      <c r="JMR4" s="220"/>
      <c r="JMS4" s="220"/>
      <c r="JMT4" s="220"/>
      <c r="JMU4" s="220"/>
      <c r="JMV4" s="220"/>
      <c r="JMW4" s="220"/>
      <c r="JMX4" s="220"/>
      <c r="JMY4" s="220"/>
      <c r="JMZ4" s="220"/>
      <c r="JNA4" s="220"/>
      <c r="JNB4" s="220"/>
      <c r="JNC4" s="220"/>
      <c r="JND4" s="220"/>
      <c r="JNE4" s="220"/>
      <c r="JNF4" s="220"/>
      <c r="JNG4" s="220"/>
      <c r="JNH4" s="220"/>
      <c r="JNI4" s="220"/>
      <c r="JNJ4" s="220"/>
      <c r="JNK4" s="220"/>
      <c r="JNL4" s="220"/>
      <c r="JNM4" s="220"/>
      <c r="JNN4" s="220"/>
      <c r="JNO4" s="220"/>
      <c r="JNP4" s="220"/>
      <c r="JNQ4" s="220"/>
      <c r="JNR4" s="220"/>
      <c r="JNS4" s="220"/>
      <c r="JNT4" s="220"/>
      <c r="JNU4" s="220"/>
      <c r="JNV4" s="220"/>
      <c r="JNW4" s="220"/>
      <c r="JNX4" s="220"/>
      <c r="JNY4" s="220"/>
      <c r="JNZ4" s="220"/>
      <c r="JOA4" s="220"/>
      <c r="JOB4" s="220"/>
      <c r="JOC4" s="220"/>
      <c r="JOD4" s="220"/>
      <c r="JOE4" s="220"/>
      <c r="JOF4" s="220"/>
      <c r="JOG4" s="220"/>
      <c r="JOH4" s="220"/>
      <c r="JOI4" s="220"/>
      <c r="JOJ4" s="220"/>
      <c r="JOK4" s="220"/>
      <c r="JOL4" s="220"/>
      <c r="JOM4" s="220"/>
      <c r="JON4" s="220"/>
      <c r="JOO4" s="220"/>
      <c r="JOP4" s="220"/>
      <c r="JOQ4" s="220"/>
      <c r="JOR4" s="220"/>
      <c r="JOS4" s="605"/>
      <c r="JOT4" s="605"/>
      <c r="JOU4" s="605"/>
      <c r="JOV4" s="605"/>
      <c r="JOW4" s="220"/>
      <c r="JOX4" s="220"/>
      <c r="JOY4" s="220"/>
      <c r="JOZ4" s="220"/>
      <c r="JPA4" s="220"/>
      <c r="JPB4" s="220"/>
      <c r="JPC4" s="220"/>
      <c r="JPD4" s="220"/>
      <c r="JPE4" s="220"/>
      <c r="JPF4" s="220"/>
      <c r="JPG4" s="220"/>
      <c r="JPH4" s="220"/>
      <c r="JPI4" s="220"/>
      <c r="JPJ4" s="220"/>
      <c r="JPK4" s="220"/>
      <c r="JPL4" s="220"/>
      <c r="JPM4" s="220"/>
      <c r="JPN4" s="220"/>
      <c r="JPO4" s="220"/>
      <c r="JPP4" s="220"/>
      <c r="JPQ4" s="220"/>
      <c r="JPR4" s="220"/>
      <c r="JPS4" s="220"/>
      <c r="JPT4" s="220"/>
      <c r="JPU4" s="220"/>
      <c r="JPV4" s="220"/>
      <c r="JPW4" s="220"/>
      <c r="JPX4" s="220"/>
      <c r="JPY4" s="220"/>
      <c r="JPZ4" s="220"/>
      <c r="JQA4" s="220"/>
      <c r="JQB4" s="220"/>
      <c r="JQC4" s="220"/>
      <c r="JQD4" s="220"/>
      <c r="JQE4" s="220"/>
      <c r="JQF4" s="220"/>
      <c r="JQG4" s="220"/>
      <c r="JQH4" s="220"/>
      <c r="JQI4" s="220"/>
      <c r="JQJ4" s="220"/>
      <c r="JQK4" s="220"/>
      <c r="JQL4" s="220"/>
      <c r="JQM4" s="220"/>
      <c r="JQN4" s="220"/>
      <c r="JQO4" s="220"/>
      <c r="JQP4" s="220"/>
      <c r="JQQ4" s="220"/>
      <c r="JQR4" s="220"/>
      <c r="JQS4" s="220"/>
      <c r="JQT4" s="220"/>
      <c r="JQU4" s="220"/>
      <c r="JQV4" s="220"/>
      <c r="JQW4" s="220"/>
      <c r="JQX4" s="220"/>
      <c r="JQY4" s="220"/>
      <c r="JQZ4" s="220"/>
      <c r="JRA4" s="220"/>
      <c r="JRB4" s="220"/>
      <c r="JRC4" s="220"/>
      <c r="JRD4" s="220"/>
      <c r="JRE4" s="220"/>
      <c r="JRF4" s="220"/>
      <c r="JRG4" s="220"/>
      <c r="JRH4" s="220"/>
      <c r="JRI4" s="220"/>
      <c r="JRJ4" s="220"/>
      <c r="JRK4" s="220"/>
      <c r="JRL4" s="220"/>
      <c r="JRM4" s="220"/>
      <c r="JRN4" s="220"/>
      <c r="JRO4" s="220"/>
      <c r="JRP4" s="220"/>
      <c r="JRQ4" s="220"/>
      <c r="JRR4" s="220"/>
      <c r="JRS4" s="220"/>
      <c r="JRT4" s="220"/>
      <c r="JRU4" s="220"/>
      <c r="JRV4" s="220"/>
      <c r="JRW4" s="220"/>
      <c r="JRX4" s="220"/>
      <c r="JRY4" s="220"/>
      <c r="JRZ4" s="220"/>
      <c r="JSA4" s="220"/>
      <c r="JSB4" s="220"/>
      <c r="JSC4" s="220"/>
      <c r="JSD4" s="220"/>
      <c r="JSE4" s="220"/>
      <c r="JSF4" s="220"/>
      <c r="JSG4" s="220"/>
      <c r="JSH4" s="220"/>
      <c r="JSI4" s="220"/>
      <c r="JSJ4" s="220"/>
      <c r="JSK4" s="220"/>
      <c r="JSL4" s="220"/>
      <c r="JSM4" s="220"/>
      <c r="JSN4" s="220"/>
      <c r="JSO4" s="220"/>
      <c r="JSP4" s="220"/>
      <c r="JSQ4" s="220"/>
      <c r="JSR4" s="220"/>
      <c r="JSS4" s="220"/>
      <c r="JST4" s="220"/>
      <c r="JSU4" s="220"/>
      <c r="JSV4" s="220"/>
      <c r="JSW4" s="220"/>
      <c r="JSX4" s="220"/>
      <c r="JSY4" s="220"/>
      <c r="JSZ4" s="220"/>
      <c r="JTA4" s="220"/>
      <c r="JTB4" s="220"/>
      <c r="JTC4" s="220"/>
      <c r="JTD4" s="220"/>
      <c r="JTE4" s="220"/>
      <c r="JTF4" s="220"/>
      <c r="JTG4" s="220"/>
      <c r="JTH4" s="220"/>
      <c r="JTI4" s="220"/>
      <c r="JTJ4" s="220"/>
      <c r="JTK4" s="220"/>
      <c r="JTL4" s="220"/>
      <c r="JTM4" s="220"/>
      <c r="JTN4" s="220"/>
      <c r="JTO4" s="220"/>
      <c r="JTP4" s="220"/>
      <c r="JTQ4" s="220"/>
      <c r="JTR4" s="220"/>
      <c r="JTS4" s="220"/>
      <c r="JTT4" s="220"/>
      <c r="JTU4" s="220"/>
      <c r="JTV4" s="220"/>
      <c r="JTW4" s="220"/>
      <c r="JTX4" s="220"/>
      <c r="JTY4" s="220"/>
      <c r="JTZ4" s="220"/>
      <c r="JUA4" s="220"/>
      <c r="JUB4" s="220"/>
      <c r="JUC4" s="220"/>
      <c r="JUD4" s="220"/>
      <c r="JUE4" s="220"/>
      <c r="JUF4" s="220"/>
      <c r="JUG4" s="220"/>
      <c r="JUH4" s="220"/>
      <c r="JUI4" s="220"/>
      <c r="JUJ4" s="220"/>
      <c r="JUK4" s="220"/>
      <c r="JUL4" s="220"/>
      <c r="JUM4" s="220"/>
      <c r="JUN4" s="220"/>
      <c r="JUO4" s="220"/>
      <c r="JUP4" s="220"/>
      <c r="JUQ4" s="220"/>
      <c r="JUR4" s="220"/>
      <c r="JUS4" s="220"/>
      <c r="JUT4" s="220"/>
      <c r="JUU4" s="220"/>
      <c r="JUV4" s="220"/>
      <c r="JUW4" s="220"/>
      <c r="JUX4" s="220"/>
      <c r="JUY4" s="220"/>
      <c r="JUZ4" s="220"/>
      <c r="JVA4" s="220"/>
      <c r="JVB4" s="220"/>
      <c r="JVC4" s="220"/>
      <c r="JVD4" s="220"/>
      <c r="JVE4" s="220"/>
      <c r="JVF4" s="220"/>
      <c r="JVG4" s="220"/>
      <c r="JVH4" s="220"/>
      <c r="JVI4" s="220"/>
      <c r="JVJ4" s="220"/>
      <c r="JVK4" s="220"/>
      <c r="JVL4" s="220"/>
      <c r="JVM4" s="220"/>
      <c r="JVN4" s="220"/>
      <c r="JVO4" s="220"/>
      <c r="JVP4" s="220"/>
      <c r="JVQ4" s="220"/>
      <c r="JVR4" s="220"/>
      <c r="JVS4" s="220"/>
      <c r="JVT4" s="220"/>
      <c r="JVU4" s="220"/>
      <c r="JVV4" s="220"/>
      <c r="JVW4" s="220"/>
      <c r="JVX4" s="220"/>
      <c r="JVY4" s="220"/>
      <c r="JVZ4" s="220"/>
      <c r="JWA4" s="220"/>
      <c r="JWB4" s="220"/>
      <c r="JWC4" s="220"/>
      <c r="JWD4" s="220"/>
      <c r="JWE4" s="220"/>
      <c r="JWF4" s="220"/>
      <c r="JWG4" s="220"/>
      <c r="JWH4" s="220"/>
      <c r="JWI4" s="220"/>
      <c r="JWJ4" s="220"/>
      <c r="JWK4" s="220"/>
      <c r="JWL4" s="220"/>
      <c r="JWM4" s="220"/>
      <c r="JWN4" s="220"/>
      <c r="JWO4" s="220"/>
      <c r="JWP4" s="220"/>
      <c r="JWQ4" s="220"/>
      <c r="JWR4" s="220"/>
      <c r="JWS4" s="220"/>
      <c r="JWT4" s="220"/>
      <c r="JWU4" s="220"/>
      <c r="JWV4" s="220"/>
      <c r="JWW4" s="220"/>
      <c r="JWX4" s="220"/>
      <c r="JWY4" s="220"/>
      <c r="JWZ4" s="220"/>
      <c r="JXA4" s="220"/>
      <c r="JXB4" s="220"/>
      <c r="JXC4" s="220"/>
      <c r="JXD4" s="220"/>
      <c r="JXE4" s="220"/>
      <c r="JXF4" s="220"/>
      <c r="JXG4" s="220"/>
      <c r="JXH4" s="220"/>
      <c r="JXI4" s="220"/>
      <c r="JXJ4" s="220"/>
      <c r="JXK4" s="220"/>
      <c r="JXL4" s="220"/>
      <c r="JXM4" s="220"/>
      <c r="JXN4" s="220"/>
      <c r="JXO4" s="220"/>
      <c r="JXP4" s="220"/>
      <c r="JXQ4" s="220"/>
      <c r="JXR4" s="220"/>
      <c r="JXS4" s="220"/>
      <c r="JXT4" s="220"/>
      <c r="JXU4" s="220"/>
      <c r="JXV4" s="220"/>
      <c r="JXW4" s="220"/>
      <c r="JXX4" s="220"/>
      <c r="JXY4" s="220"/>
      <c r="JXZ4" s="220"/>
      <c r="JYA4" s="220"/>
      <c r="JYB4" s="220"/>
      <c r="JYC4" s="220"/>
      <c r="JYD4" s="220"/>
      <c r="JYE4" s="220"/>
      <c r="JYF4" s="220"/>
      <c r="JYG4" s="220"/>
      <c r="JYH4" s="220"/>
      <c r="JYI4" s="220"/>
      <c r="JYJ4" s="220"/>
      <c r="JYK4" s="220"/>
      <c r="JYL4" s="220"/>
      <c r="JYM4" s="220"/>
      <c r="JYN4" s="220"/>
      <c r="JYO4" s="605"/>
      <c r="JYP4" s="605"/>
      <c r="JYQ4" s="605"/>
      <c r="JYR4" s="605"/>
      <c r="JYS4" s="220"/>
      <c r="JYT4" s="220"/>
      <c r="JYU4" s="220"/>
      <c r="JYV4" s="220"/>
      <c r="JYW4" s="220"/>
      <c r="JYX4" s="220"/>
      <c r="JYY4" s="220"/>
      <c r="JYZ4" s="220"/>
      <c r="JZA4" s="220"/>
      <c r="JZB4" s="220"/>
      <c r="JZC4" s="220"/>
      <c r="JZD4" s="220"/>
      <c r="JZE4" s="220"/>
      <c r="JZF4" s="220"/>
      <c r="JZG4" s="220"/>
      <c r="JZH4" s="220"/>
      <c r="JZI4" s="220"/>
      <c r="JZJ4" s="220"/>
      <c r="JZK4" s="220"/>
      <c r="JZL4" s="220"/>
      <c r="JZM4" s="220"/>
      <c r="JZN4" s="220"/>
      <c r="JZO4" s="220"/>
      <c r="JZP4" s="220"/>
      <c r="JZQ4" s="220"/>
      <c r="JZR4" s="220"/>
      <c r="JZS4" s="220"/>
      <c r="JZT4" s="220"/>
      <c r="JZU4" s="220"/>
      <c r="JZV4" s="220"/>
      <c r="JZW4" s="220"/>
      <c r="JZX4" s="220"/>
      <c r="JZY4" s="220"/>
      <c r="JZZ4" s="220"/>
      <c r="KAA4" s="220"/>
      <c r="KAB4" s="220"/>
      <c r="KAC4" s="220"/>
      <c r="KAD4" s="220"/>
      <c r="KAE4" s="220"/>
      <c r="KAF4" s="220"/>
      <c r="KAG4" s="220"/>
      <c r="KAH4" s="220"/>
      <c r="KAI4" s="220"/>
      <c r="KAJ4" s="220"/>
      <c r="KAK4" s="220"/>
      <c r="KAL4" s="220"/>
      <c r="KAM4" s="220"/>
      <c r="KAN4" s="220"/>
      <c r="KAO4" s="220"/>
      <c r="KAP4" s="220"/>
      <c r="KAQ4" s="220"/>
      <c r="KAR4" s="220"/>
      <c r="KAS4" s="220"/>
      <c r="KAT4" s="220"/>
      <c r="KAU4" s="220"/>
      <c r="KAV4" s="220"/>
      <c r="KAW4" s="220"/>
      <c r="KAX4" s="220"/>
      <c r="KAY4" s="220"/>
      <c r="KAZ4" s="220"/>
      <c r="KBA4" s="220"/>
      <c r="KBB4" s="220"/>
      <c r="KBC4" s="220"/>
      <c r="KBD4" s="220"/>
      <c r="KBE4" s="220"/>
      <c r="KBF4" s="220"/>
      <c r="KBG4" s="220"/>
      <c r="KBH4" s="220"/>
      <c r="KBI4" s="220"/>
      <c r="KBJ4" s="220"/>
      <c r="KBK4" s="220"/>
      <c r="KBL4" s="220"/>
      <c r="KBM4" s="220"/>
      <c r="KBN4" s="220"/>
      <c r="KBO4" s="220"/>
      <c r="KBP4" s="220"/>
      <c r="KBQ4" s="220"/>
      <c r="KBR4" s="220"/>
      <c r="KBS4" s="220"/>
      <c r="KBT4" s="220"/>
      <c r="KBU4" s="220"/>
      <c r="KBV4" s="220"/>
      <c r="KBW4" s="220"/>
      <c r="KBX4" s="220"/>
      <c r="KBY4" s="220"/>
      <c r="KBZ4" s="220"/>
      <c r="KCA4" s="220"/>
      <c r="KCB4" s="220"/>
      <c r="KCC4" s="220"/>
      <c r="KCD4" s="220"/>
      <c r="KCE4" s="220"/>
      <c r="KCF4" s="220"/>
      <c r="KCG4" s="220"/>
      <c r="KCH4" s="220"/>
      <c r="KCI4" s="220"/>
      <c r="KCJ4" s="220"/>
      <c r="KCK4" s="220"/>
      <c r="KCL4" s="220"/>
      <c r="KCM4" s="220"/>
      <c r="KCN4" s="220"/>
      <c r="KCO4" s="220"/>
      <c r="KCP4" s="220"/>
      <c r="KCQ4" s="220"/>
      <c r="KCR4" s="220"/>
      <c r="KCS4" s="220"/>
      <c r="KCT4" s="220"/>
      <c r="KCU4" s="220"/>
      <c r="KCV4" s="220"/>
      <c r="KCW4" s="220"/>
      <c r="KCX4" s="220"/>
      <c r="KCY4" s="220"/>
      <c r="KCZ4" s="220"/>
      <c r="KDA4" s="220"/>
      <c r="KDB4" s="220"/>
      <c r="KDC4" s="220"/>
      <c r="KDD4" s="220"/>
      <c r="KDE4" s="220"/>
      <c r="KDF4" s="220"/>
      <c r="KDG4" s="220"/>
      <c r="KDH4" s="220"/>
      <c r="KDI4" s="220"/>
      <c r="KDJ4" s="220"/>
      <c r="KDK4" s="220"/>
      <c r="KDL4" s="220"/>
      <c r="KDM4" s="220"/>
      <c r="KDN4" s="220"/>
      <c r="KDO4" s="220"/>
      <c r="KDP4" s="220"/>
      <c r="KDQ4" s="220"/>
      <c r="KDR4" s="220"/>
      <c r="KDS4" s="220"/>
      <c r="KDT4" s="220"/>
      <c r="KDU4" s="220"/>
      <c r="KDV4" s="220"/>
      <c r="KDW4" s="220"/>
      <c r="KDX4" s="220"/>
      <c r="KDY4" s="220"/>
      <c r="KDZ4" s="220"/>
      <c r="KEA4" s="220"/>
      <c r="KEB4" s="220"/>
      <c r="KEC4" s="220"/>
      <c r="KED4" s="220"/>
      <c r="KEE4" s="220"/>
      <c r="KEF4" s="220"/>
      <c r="KEG4" s="220"/>
      <c r="KEH4" s="220"/>
      <c r="KEI4" s="220"/>
      <c r="KEJ4" s="220"/>
      <c r="KEK4" s="220"/>
      <c r="KEL4" s="220"/>
      <c r="KEM4" s="220"/>
      <c r="KEN4" s="220"/>
      <c r="KEO4" s="220"/>
      <c r="KEP4" s="220"/>
      <c r="KEQ4" s="220"/>
      <c r="KER4" s="220"/>
      <c r="KES4" s="220"/>
      <c r="KET4" s="220"/>
      <c r="KEU4" s="220"/>
      <c r="KEV4" s="220"/>
      <c r="KEW4" s="220"/>
      <c r="KEX4" s="220"/>
      <c r="KEY4" s="220"/>
      <c r="KEZ4" s="220"/>
      <c r="KFA4" s="220"/>
      <c r="KFB4" s="220"/>
      <c r="KFC4" s="220"/>
      <c r="KFD4" s="220"/>
      <c r="KFE4" s="220"/>
      <c r="KFF4" s="220"/>
      <c r="KFG4" s="220"/>
      <c r="KFH4" s="220"/>
      <c r="KFI4" s="220"/>
      <c r="KFJ4" s="220"/>
      <c r="KFK4" s="220"/>
      <c r="KFL4" s="220"/>
      <c r="KFM4" s="220"/>
      <c r="KFN4" s="220"/>
      <c r="KFO4" s="220"/>
      <c r="KFP4" s="220"/>
      <c r="KFQ4" s="220"/>
      <c r="KFR4" s="220"/>
      <c r="KFS4" s="220"/>
      <c r="KFT4" s="220"/>
      <c r="KFU4" s="220"/>
      <c r="KFV4" s="220"/>
      <c r="KFW4" s="220"/>
      <c r="KFX4" s="220"/>
      <c r="KFY4" s="220"/>
      <c r="KFZ4" s="220"/>
      <c r="KGA4" s="220"/>
      <c r="KGB4" s="220"/>
      <c r="KGC4" s="220"/>
      <c r="KGD4" s="220"/>
      <c r="KGE4" s="220"/>
      <c r="KGF4" s="220"/>
      <c r="KGG4" s="220"/>
      <c r="KGH4" s="220"/>
      <c r="KGI4" s="220"/>
      <c r="KGJ4" s="220"/>
      <c r="KGK4" s="220"/>
      <c r="KGL4" s="220"/>
      <c r="KGM4" s="220"/>
      <c r="KGN4" s="220"/>
      <c r="KGO4" s="220"/>
      <c r="KGP4" s="220"/>
      <c r="KGQ4" s="220"/>
      <c r="KGR4" s="220"/>
      <c r="KGS4" s="220"/>
      <c r="KGT4" s="220"/>
      <c r="KGU4" s="220"/>
      <c r="KGV4" s="220"/>
      <c r="KGW4" s="220"/>
      <c r="KGX4" s="220"/>
      <c r="KGY4" s="220"/>
      <c r="KGZ4" s="220"/>
      <c r="KHA4" s="220"/>
      <c r="KHB4" s="220"/>
      <c r="KHC4" s="220"/>
      <c r="KHD4" s="220"/>
      <c r="KHE4" s="220"/>
      <c r="KHF4" s="220"/>
      <c r="KHG4" s="220"/>
      <c r="KHH4" s="220"/>
      <c r="KHI4" s="220"/>
      <c r="KHJ4" s="220"/>
      <c r="KHK4" s="220"/>
      <c r="KHL4" s="220"/>
      <c r="KHM4" s="220"/>
      <c r="KHN4" s="220"/>
      <c r="KHO4" s="220"/>
      <c r="KHP4" s="220"/>
      <c r="KHQ4" s="220"/>
      <c r="KHR4" s="220"/>
      <c r="KHS4" s="220"/>
      <c r="KHT4" s="220"/>
      <c r="KHU4" s="220"/>
      <c r="KHV4" s="220"/>
      <c r="KHW4" s="220"/>
      <c r="KHX4" s="220"/>
      <c r="KHY4" s="220"/>
      <c r="KHZ4" s="220"/>
      <c r="KIA4" s="220"/>
      <c r="KIB4" s="220"/>
      <c r="KIC4" s="220"/>
      <c r="KID4" s="220"/>
      <c r="KIE4" s="220"/>
      <c r="KIF4" s="220"/>
      <c r="KIG4" s="220"/>
      <c r="KIH4" s="220"/>
      <c r="KII4" s="220"/>
      <c r="KIJ4" s="220"/>
      <c r="KIK4" s="605"/>
      <c r="KIL4" s="605"/>
      <c r="KIM4" s="605"/>
      <c r="KIN4" s="605"/>
      <c r="KIO4" s="220"/>
      <c r="KIP4" s="220"/>
      <c r="KIQ4" s="220"/>
      <c r="KIR4" s="220"/>
      <c r="KIS4" s="220"/>
      <c r="KIT4" s="220"/>
      <c r="KIU4" s="220"/>
      <c r="KIV4" s="220"/>
      <c r="KIW4" s="220"/>
      <c r="KIX4" s="220"/>
      <c r="KIY4" s="220"/>
      <c r="KIZ4" s="220"/>
      <c r="KJA4" s="220"/>
      <c r="KJB4" s="220"/>
      <c r="KJC4" s="220"/>
      <c r="KJD4" s="220"/>
      <c r="KJE4" s="220"/>
      <c r="KJF4" s="220"/>
      <c r="KJG4" s="220"/>
      <c r="KJH4" s="220"/>
      <c r="KJI4" s="220"/>
      <c r="KJJ4" s="220"/>
      <c r="KJK4" s="220"/>
      <c r="KJL4" s="220"/>
      <c r="KJM4" s="220"/>
      <c r="KJN4" s="220"/>
      <c r="KJO4" s="220"/>
      <c r="KJP4" s="220"/>
      <c r="KJQ4" s="220"/>
      <c r="KJR4" s="220"/>
      <c r="KJS4" s="220"/>
      <c r="KJT4" s="220"/>
      <c r="KJU4" s="220"/>
      <c r="KJV4" s="220"/>
      <c r="KJW4" s="220"/>
      <c r="KJX4" s="220"/>
      <c r="KJY4" s="220"/>
      <c r="KJZ4" s="220"/>
      <c r="KKA4" s="220"/>
      <c r="KKB4" s="220"/>
      <c r="KKC4" s="220"/>
      <c r="KKD4" s="220"/>
      <c r="KKE4" s="220"/>
      <c r="KKF4" s="220"/>
      <c r="KKG4" s="220"/>
      <c r="KKH4" s="220"/>
      <c r="KKI4" s="220"/>
      <c r="KKJ4" s="220"/>
      <c r="KKK4" s="220"/>
      <c r="KKL4" s="220"/>
      <c r="KKM4" s="220"/>
      <c r="KKN4" s="220"/>
      <c r="KKO4" s="220"/>
      <c r="KKP4" s="220"/>
      <c r="KKQ4" s="220"/>
      <c r="KKR4" s="220"/>
      <c r="KKS4" s="220"/>
      <c r="KKT4" s="220"/>
      <c r="KKU4" s="220"/>
      <c r="KKV4" s="220"/>
      <c r="KKW4" s="220"/>
      <c r="KKX4" s="220"/>
      <c r="KKY4" s="220"/>
      <c r="KKZ4" s="220"/>
      <c r="KLA4" s="220"/>
      <c r="KLB4" s="220"/>
      <c r="KLC4" s="220"/>
      <c r="KLD4" s="220"/>
      <c r="KLE4" s="220"/>
      <c r="KLF4" s="220"/>
      <c r="KLG4" s="220"/>
      <c r="KLH4" s="220"/>
      <c r="KLI4" s="220"/>
      <c r="KLJ4" s="220"/>
      <c r="KLK4" s="220"/>
      <c r="KLL4" s="220"/>
      <c r="KLM4" s="220"/>
      <c r="KLN4" s="220"/>
      <c r="KLO4" s="220"/>
      <c r="KLP4" s="220"/>
      <c r="KLQ4" s="220"/>
      <c r="KLR4" s="220"/>
      <c r="KLS4" s="220"/>
      <c r="KLT4" s="220"/>
      <c r="KLU4" s="220"/>
      <c r="KLV4" s="220"/>
      <c r="KLW4" s="220"/>
      <c r="KLX4" s="220"/>
      <c r="KLY4" s="220"/>
      <c r="KLZ4" s="220"/>
      <c r="KMA4" s="220"/>
      <c r="KMB4" s="220"/>
      <c r="KMC4" s="220"/>
      <c r="KMD4" s="220"/>
      <c r="KME4" s="220"/>
      <c r="KMF4" s="220"/>
      <c r="KMG4" s="220"/>
      <c r="KMH4" s="220"/>
      <c r="KMI4" s="220"/>
      <c r="KMJ4" s="220"/>
      <c r="KMK4" s="220"/>
      <c r="KML4" s="220"/>
      <c r="KMM4" s="220"/>
      <c r="KMN4" s="220"/>
      <c r="KMO4" s="220"/>
      <c r="KMP4" s="220"/>
      <c r="KMQ4" s="220"/>
      <c r="KMR4" s="220"/>
      <c r="KMS4" s="220"/>
      <c r="KMT4" s="220"/>
      <c r="KMU4" s="220"/>
      <c r="KMV4" s="220"/>
      <c r="KMW4" s="220"/>
      <c r="KMX4" s="220"/>
      <c r="KMY4" s="220"/>
      <c r="KMZ4" s="220"/>
      <c r="KNA4" s="220"/>
      <c r="KNB4" s="220"/>
      <c r="KNC4" s="220"/>
      <c r="KND4" s="220"/>
      <c r="KNE4" s="220"/>
      <c r="KNF4" s="220"/>
      <c r="KNG4" s="220"/>
      <c r="KNH4" s="220"/>
      <c r="KNI4" s="220"/>
      <c r="KNJ4" s="220"/>
      <c r="KNK4" s="220"/>
      <c r="KNL4" s="220"/>
      <c r="KNM4" s="220"/>
      <c r="KNN4" s="220"/>
      <c r="KNO4" s="220"/>
      <c r="KNP4" s="220"/>
      <c r="KNQ4" s="220"/>
      <c r="KNR4" s="220"/>
      <c r="KNS4" s="220"/>
      <c r="KNT4" s="220"/>
      <c r="KNU4" s="220"/>
      <c r="KNV4" s="220"/>
      <c r="KNW4" s="220"/>
      <c r="KNX4" s="220"/>
      <c r="KNY4" s="220"/>
      <c r="KNZ4" s="220"/>
      <c r="KOA4" s="220"/>
      <c r="KOB4" s="220"/>
      <c r="KOC4" s="220"/>
      <c r="KOD4" s="220"/>
      <c r="KOE4" s="220"/>
      <c r="KOF4" s="220"/>
      <c r="KOG4" s="220"/>
      <c r="KOH4" s="220"/>
      <c r="KOI4" s="220"/>
      <c r="KOJ4" s="220"/>
      <c r="KOK4" s="220"/>
      <c r="KOL4" s="220"/>
      <c r="KOM4" s="220"/>
      <c r="KON4" s="220"/>
      <c r="KOO4" s="220"/>
      <c r="KOP4" s="220"/>
      <c r="KOQ4" s="220"/>
      <c r="KOR4" s="220"/>
      <c r="KOS4" s="220"/>
      <c r="KOT4" s="220"/>
      <c r="KOU4" s="220"/>
      <c r="KOV4" s="220"/>
      <c r="KOW4" s="220"/>
      <c r="KOX4" s="220"/>
      <c r="KOY4" s="220"/>
      <c r="KOZ4" s="220"/>
      <c r="KPA4" s="220"/>
      <c r="KPB4" s="220"/>
      <c r="KPC4" s="220"/>
      <c r="KPD4" s="220"/>
      <c r="KPE4" s="220"/>
      <c r="KPF4" s="220"/>
      <c r="KPG4" s="220"/>
      <c r="KPH4" s="220"/>
      <c r="KPI4" s="220"/>
      <c r="KPJ4" s="220"/>
      <c r="KPK4" s="220"/>
      <c r="KPL4" s="220"/>
      <c r="KPM4" s="220"/>
      <c r="KPN4" s="220"/>
      <c r="KPO4" s="220"/>
      <c r="KPP4" s="220"/>
      <c r="KPQ4" s="220"/>
      <c r="KPR4" s="220"/>
      <c r="KPS4" s="220"/>
      <c r="KPT4" s="220"/>
      <c r="KPU4" s="220"/>
      <c r="KPV4" s="220"/>
      <c r="KPW4" s="220"/>
      <c r="KPX4" s="220"/>
      <c r="KPY4" s="220"/>
      <c r="KPZ4" s="220"/>
      <c r="KQA4" s="220"/>
      <c r="KQB4" s="220"/>
      <c r="KQC4" s="220"/>
      <c r="KQD4" s="220"/>
      <c r="KQE4" s="220"/>
      <c r="KQF4" s="220"/>
      <c r="KQG4" s="220"/>
      <c r="KQH4" s="220"/>
      <c r="KQI4" s="220"/>
      <c r="KQJ4" s="220"/>
      <c r="KQK4" s="220"/>
      <c r="KQL4" s="220"/>
      <c r="KQM4" s="220"/>
      <c r="KQN4" s="220"/>
      <c r="KQO4" s="220"/>
      <c r="KQP4" s="220"/>
      <c r="KQQ4" s="220"/>
      <c r="KQR4" s="220"/>
      <c r="KQS4" s="220"/>
      <c r="KQT4" s="220"/>
      <c r="KQU4" s="220"/>
      <c r="KQV4" s="220"/>
      <c r="KQW4" s="220"/>
      <c r="KQX4" s="220"/>
      <c r="KQY4" s="220"/>
      <c r="KQZ4" s="220"/>
      <c r="KRA4" s="220"/>
      <c r="KRB4" s="220"/>
      <c r="KRC4" s="220"/>
      <c r="KRD4" s="220"/>
      <c r="KRE4" s="220"/>
      <c r="KRF4" s="220"/>
      <c r="KRG4" s="220"/>
      <c r="KRH4" s="220"/>
      <c r="KRI4" s="220"/>
      <c r="KRJ4" s="220"/>
      <c r="KRK4" s="220"/>
      <c r="KRL4" s="220"/>
      <c r="KRM4" s="220"/>
      <c r="KRN4" s="220"/>
      <c r="KRO4" s="220"/>
      <c r="KRP4" s="220"/>
      <c r="KRQ4" s="220"/>
      <c r="KRR4" s="220"/>
      <c r="KRS4" s="220"/>
      <c r="KRT4" s="220"/>
      <c r="KRU4" s="220"/>
      <c r="KRV4" s="220"/>
      <c r="KRW4" s="220"/>
      <c r="KRX4" s="220"/>
      <c r="KRY4" s="220"/>
      <c r="KRZ4" s="220"/>
      <c r="KSA4" s="220"/>
      <c r="KSB4" s="220"/>
      <c r="KSC4" s="220"/>
      <c r="KSD4" s="220"/>
      <c r="KSE4" s="220"/>
      <c r="KSF4" s="220"/>
      <c r="KSG4" s="605"/>
      <c r="KSH4" s="605"/>
      <c r="KSI4" s="605"/>
      <c r="KSJ4" s="605"/>
      <c r="KSK4" s="220"/>
      <c r="KSL4" s="220"/>
      <c r="KSM4" s="220"/>
      <c r="KSN4" s="220"/>
      <c r="KSO4" s="220"/>
      <c r="KSP4" s="220"/>
      <c r="KSQ4" s="220"/>
      <c r="KSR4" s="220"/>
      <c r="KSS4" s="220"/>
      <c r="KST4" s="220"/>
      <c r="KSU4" s="220"/>
      <c r="KSV4" s="220"/>
      <c r="KSW4" s="220"/>
      <c r="KSX4" s="220"/>
      <c r="KSY4" s="220"/>
      <c r="KSZ4" s="220"/>
      <c r="KTA4" s="220"/>
      <c r="KTB4" s="220"/>
      <c r="KTC4" s="220"/>
      <c r="KTD4" s="220"/>
      <c r="KTE4" s="220"/>
      <c r="KTF4" s="220"/>
      <c r="KTG4" s="220"/>
      <c r="KTH4" s="220"/>
      <c r="KTI4" s="220"/>
      <c r="KTJ4" s="220"/>
      <c r="KTK4" s="220"/>
      <c r="KTL4" s="220"/>
      <c r="KTM4" s="220"/>
      <c r="KTN4" s="220"/>
      <c r="KTO4" s="220"/>
      <c r="KTP4" s="220"/>
      <c r="KTQ4" s="220"/>
      <c r="KTR4" s="220"/>
      <c r="KTS4" s="220"/>
      <c r="KTT4" s="220"/>
      <c r="KTU4" s="220"/>
      <c r="KTV4" s="220"/>
      <c r="KTW4" s="220"/>
      <c r="KTX4" s="220"/>
      <c r="KTY4" s="220"/>
      <c r="KTZ4" s="220"/>
      <c r="KUA4" s="220"/>
      <c r="KUB4" s="220"/>
      <c r="KUC4" s="220"/>
      <c r="KUD4" s="220"/>
      <c r="KUE4" s="220"/>
      <c r="KUF4" s="220"/>
      <c r="KUG4" s="220"/>
      <c r="KUH4" s="220"/>
      <c r="KUI4" s="220"/>
      <c r="KUJ4" s="220"/>
      <c r="KUK4" s="220"/>
      <c r="KUL4" s="220"/>
      <c r="KUM4" s="220"/>
      <c r="KUN4" s="220"/>
      <c r="KUO4" s="220"/>
      <c r="KUP4" s="220"/>
      <c r="KUQ4" s="220"/>
      <c r="KUR4" s="220"/>
      <c r="KUS4" s="220"/>
      <c r="KUT4" s="220"/>
      <c r="KUU4" s="220"/>
      <c r="KUV4" s="220"/>
      <c r="KUW4" s="220"/>
      <c r="KUX4" s="220"/>
      <c r="KUY4" s="220"/>
      <c r="KUZ4" s="220"/>
      <c r="KVA4" s="220"/>
      <c r="KVB4" s="220"/>
      <c r="KVC4" s="220"/>
      <c r="KVD4" s="220"/>
      <c r="KVE4" s="220"/>
      <c r="KVF4" s="220"/>
      <c r="KVG4" s="220"/>
      <c r="KVH4" s="220"/>
      <c r="KVI4" s="220"/>
      <c r="KVJ4" s="220"/>
      <c r="KVK4" s="220"/>
      <c r="KVL4" s="220"/>
      <c r="KVM4" s="220"/>
      <c r="KVN4" s="220"/>
      <c r="KVO4" s="220"/>
      <c r="KVP4" s="220"/>
      <c r="KVQ4" s="220"/>
      <c r="KVR4" s="220"/>
      <c r="KVS4" s="220"/>
      <c r="KVT4" s="220"/>
      <c r="KVU4" s="220"/>
      <c r="KVV4" s="220"/>
      <c r="KVW4" s="220"/>
      <c r="KVX4" s="220"/>
      <c r="KVY4" s="220"/>
      <c r="KVZ4" s="220"/>
      <c r="KWA4" s="220"/>
      <c r="KWB4" s="220"/>
      <c r="KWC4" s="220"/>
      <c r="KWD4" s="220"/>
      <c r="KWE4" s="220"/>
      <c r="KWF4" s="220"/>
      <c r="KWG4" s="220"/>
      <c r="KWH4" s="220"/>
      <c r="KWI4" s="220"/>
      <c r="KWJ4" s="220"/>
      <c r="KWK4" s="220"/>
      <c r="KWL4" s="220"/>
      <c r="KWM4" s="220"/>
      <c r="KWN4" s="220"/>
      <c r="KWO4" s="220"/>
      <c r="KWP4" s="220"/>
      <c r="KWQ4" s="220"/>
      <c r="KWR4" s="220"/>
      <c r="KWS4" s="220"/>
      <c r="KWT4" s="220"/>
      <c r="KWU4" s="220"/>
      <c r="KWV4" s="220"/>
      <c r="KWW4" s="220"/>
      <c r="KWX4" s="220"/>
      <c r="KWY4" s="220"/>
      <c r="KWZ4" s="220"/>
      <c r="KXA4" s="220"/>
      <c r="KXB4" s="220"/>
      <c r="KXC4" s="220"/>
      <c r="KXD4" s="220"/>
      <c r="KXE4" s="220"/>
      <c r="KXF4" s="220"/>
      <c r="KXG4" s="220"/>
      <c r="KXH4" s="220"/>
      <c r="KXI4" s="220"/>
      <c r="KXJ4" s="220"/>
      <c r="KXK4" s="220"/>
      <c r="KXL4" s="220"/>
      <c r="KXM4" s="220"/>
      <c r="KXN4" s="220"/>
      <c r="KXO4" s="220"/>
      <c r="KXP4" s="220"/>
      <c r="KXQ4" s="220"/>
      <c r="KXR4" s="220"/>
      <c r="KXS4" s="220"/>
      <c r="KXT4" s="220"/>
      <c r="KXU4" s="220"/>
      <c r="KXV4" s="220"/>
      <c r="KXW4" s="220"/>
      <c r="KXX4" s="220"/>
      <c r="KXY4" s="220"/>
      <c r="KXZ4" s="220"/>
      <c r="KYA4" s="220"/>
      <c r="KYB4" s="220"/>
      <c r="KYC4" s="220"/>
      <c r="KYD4" s="220"/>
      <c r="KYE4" s="220"/>
      <c r="KYF4" s="220"/>
      <c r="KYG4" s="220"/>
      <c r="KYH4" s="220"/>
      <c r="KYI4" s="220"/>
      <c r="KYJ4" s="220"/>
      <c r="KYK4" s="220"/>
      <c r="KYL4" s="220"/>
      <c r="KYM4" s="220"/>
      <c r="KYN4" s="220"/>
      <c r="KYO4" s="220"/>
      <c r="KYP4" s="220"/>
      <c r="KYQ4" s="220"/>
      <c r="KYR4" s="220"/>
      <c r="KYS4" s="220"/>
      <c r="KYT4" s="220"/>
      <c r="KYU4" s="220"/>
      <c r="KYV4" s="220"/>
      <c r="KYW4" s="220"/>
      <c r="KYX4" s="220"/>
      <c r="KYY4" s="220"/>
      <c r="KYZ4" s="220"/>
      <c r="KZA4" s="220"/>
      <c r="KZB4" s="220"/>
      <c r="KZC4" s="220"/>
      <c r="KZD4" s="220"/>
      <c r="KZE4" s="220"/>
      <c r="KZF4" s="220"/>
      <c r="KZG4" s="220"/>
      <c r="KZH4" s="220"/>
      <c r="KZI4" s="220"/>
      <c r="KZJ4" s="220"/>
      <c r="KZK4" s="220"/>
      <c r="KZL4" s="220"/>
      <c r="KZM4" s="220"/>
      <c r="KZN4" s="220"/>
      <c r="KZO4" s="220"/>
      <c r="KZP4" s="220"/>
      <c r="KZQ4" s="220"/>
      <c r="KZR4" s="220"/>
      <c r="KZS4" s="220"/>
      <c r="KZT4" s="220"/>
      <c r="KZU4" s="220"/>
      <c r="KZV4" s="220"/>
      <c r="KZW4" s="220"/>
      <c r="KZX4" s="220"/>
      <c r="KZY4" s="220"/>
      <c r="KZZ4" s="220"/>
      <c r="LAA4" s="220"/>
      <c r="LAB4" s="220"/>
      <c r="LAC4" s="220"/>
      <c r="LAD4" s="220"/>
      <c r="LAE4" s="220"/>
      <c r="LAF4" s="220"/>
      <c r="LAG4" s="220"/>
      <c r="LAH4" s="220"/>
      <c r="LAI4" s="220"/>
      <c r="LAJ4" s="220"/>
      <c r="LAK4" s="220"/>
      <c r="LAL4" s="220"/>
      <c r="LAM4" s="220"/>
      <c r="LAN4" s="220"/>
      <c r="LAO4" s="220"/>
      <c r="LAP4" s="220"/>
      <c r="LAQ4" s="220"/>
      <c r="LAR4" s="220"/>
      <c r="LAS4" s="220"/>
      <c r="LAT4" s="220"/>
      <c r="LAU4" s="220"/>
      <c r="LAV4" s="220"/>
      <c r="LAW4" s="220"/>
      <c r="LAX4" s="220"/>
      <c r="LAY4" s="220"/>
      <c r="LAZ4" s="220"/>
      <c r="LBA4" s="220"/>
      <c r="LBB4" s="220"/>
      <c r="LBC4" s="220"/>
      <c r="LBD4" s="220"/>
      <c r="LBE4" s="220"/>
      <c r="LBF4" s="220"/>
      <c r="LBG4" s="220"/>
      <c r="LBH4" s="220"/>
      <c r="LBI4" s="220"/>
      <c r="LBJ4" s="220"/>
      <c r="LBK4" s="220"/>
      <c r="LBL4" s="220"/>
      <c r="LBM4" s="220"/>
      <c r="LBN4" s="220"/>
      <c r="LBO4" s="220"/>
      <c r="LBP4" s="220"/>
      <c r="LBQ4" s="220"/>
      <c r="LBR4" s="220"/>
      <c r="LBS4" s="220"/>
      <c r="LBT4" s="220"/>
      <c r="LBU4" s="220"/>
      <c r="LBV4" s="220"/>
      <c r="LBW4" s="220"/>
      <c r="LBX4" s="220"/>
      <c r="LBY4" s="220"/>
      <c r="LBZ4" s="220"/>
      <c r="LCA4" s="220"/>
      <c r="LCB4" s="220"/>
      <c r="LCC4" s="605"/>
      <c r="LCD4" s="605"/>
      <c r="LCE4" s="605"/>
      <c r="LCF4" s="605"/>
      <c r="LCG4" s="220"/>
      <c r="LCH4" s="220"/>
      <c r="LCI4" s="220"/>
      <c r="LCJ4" s="220"/>
      <c r="LCK4" s="220"/>
      <c r="LCL4" s="220"/>
      <c r="LCM4" s="220"/>
      <c r="LCN4" s="220"/>
      <c r="LCO4" s="220"/>
      <c r="LCP4" s="220"/>
      <c r="LCQ4" s="220"/>
      <c r="LCR4" s="220"/>
      <c r="LCS4" s="220"/>
      <c r="LCT4" s="220"/>
      <c r="LCU4" s="220"/>
      <c r="LCV4" s="220"/>
      <c r="LCW4" s="220"/>
      <c r="LCX4" s="220"/>
      <c r="LCY4" s="220"/>
      <c r="LCZ4" s="220"/>
      <c r="LDA4" s="220"/>
      <c r="LDB4" s="220"/>
      <c r="LDC4" s="220"/>
      <c r="LDD4" s="220"/>
      <c r="LDE4" s="220"/>
      <c r="LDF4" s="220"/>
      <c r="LDG4" s="220"/>
      <c r="LDH4" s="220"/>
      <c r="LDI4" s="220"/>
      <c r="LDJ4" s="220"/>
      <c r="LDK4" s="220"/>
      <c r="LDL4" s="220"/>
      <c r="LDM4" s="220"/>
      <c r="LDN4" s="220"/>
      <c r="LDO4" s="220"/>
      <c r="LDP4" s="220"/>
      <c r="LDQ4" s="220"/>
      <c r="LDR4" s="220"/>
      <c r="LDS4" s="220"/>
      <c r="LDT4" s="220"/>
      <c r="LDU4" s="220"/>
      <c r="LDV4" s="220"/>
      <c r="LDW4" s="220"/>
      <c r="LDX4" s="220"/>
      <c r="LDY4" s="220"/>
      <c r="LDZ4" s="220"/>
      <c r="LEA4" s="220"/>
      <c r="LEB4" s="220"/>
      <c r="LEC4" s="220"/>
      <c r="LED4" s="220"/>
      <c r="LEE4" s="220"/>
      <c r="LEF4" s="220"/>
      <c r="LEG4" s="220"/>
      <c r="LEH4" s="220"/>
      <c r="LEI4" s="220"/>
      <c r="LEJ4" s="220"/>
      <c r="LEK4" s="220"/>
      <c r="LEL4" s="220"/>
      <c r="LEM4" s="220"/>
      <c r="LEN4" s="220"/>
      <c r="LEO4" s="220"/>
      <c r="LEP4" s="220"/>
      <c r="LEQ4" s="220"/>
      <c r="LER4" s="220"/>
      <c r="LES4" s="220"/>
      <c r="LET4" s="220"/>
      <c r="LEU4" s="220"/>
      <c r="LEV4" s="220"/>
      <c r="LEW4" s="220"/>
      <c r="LEX4" s="220"/>
      <c r="LEY4" s="220"/>
      <c r="LEZ4" s="220"/>
      <c r="LFA4" s="220"/>
      <c r="LFB4" s="220"/>
      <c r="LFC4" s="220"/>
      <c r="LFD4" s="220"/>
      <c r="LFE4" s="220"/>
      <c r="LFF4" s="220"/>
      <c r="LFG4" s="220"/>
      <c r="LFH4" s="220"/>
      <c r="LFI4" s="220"/>
      <c r="LFJ4" s="220"/>
      <c r="LFK4" s="220"/>
      <c r="LFL4" s="220"/>
      <c r="LFM4" s="220"/>
      <c r="LFN4" s="220"/>
      <c r="LFO4" s="220"/>
      <c r="LFP4" s="220"/>
      <c r="LFQ4" s="220"/>
      <c r="LFR4" s="220"/>
      <c r="LFS4" s="220"/>
      <c r="LFT4" s="220"/>
      <c r="LFU4" s="220"/>
      <c r="LFV4" s="220"/>
      <c r="LFW4" s="220"/>
      <c r="LFX4" s="220"/>
      <c r="LFY4" s="220"/>
      <c r="LFZ4" s="220"/>
      <c r="LGA4" s="220"/>
      <c r="LGB4" s="220"/>
      <c r="LGC4" s="220"/>
      <c r="LGD4" s="220"/>
      <c r="LGE4" s="220"/>
      <c r="LGF4" s="220"/>
      <c r="LGG4" s="220"/>
      <c r="LGH4" s="220"/>
      <c r="LGI4" s="220"/>
      <c r="LGJ4" s="220"/>
      <c r="LGK4" s="220"/>
      <c r="LGL4" s="220"/>
      <c r="LGM4" s="220"/>
      <c r="LGN4" s="220"/>
      <c r="LGO4" s="220"/>
      <c r="LGP4" s="220"/>
      <c r="LGQ4" s="220"/>
      <c r="LGR4" s="220"/>
      <c r="LGS4" s="220"/>
      <c r="LGT4" s="220"/>
      <c r="LGU4" s="220"/>
      <c r="LGV4" s="220"/>
      <c r="LGW4" s="220"/>
      <c r="LGX4" s="220"/>
      <c r="LGY4" s="220"/>
      <c r="LGZ4" s="220"/>
      <c r="LHA4" s="220"/>
      <c r="LHB4" s="220"/>
      <c r="LHC4" s="220"/>
      <c r="LHD4" s="220"/>
      <c r="LHE4" s="220"/>
      <c r="LHF4" s="220"/>
      <c r="LHG4" s="220"/>
      <c r="LHH4" s="220"/>
      <c r="LHI4" s="220"/>
      <c r="LHJ4" s="220"/>
      <c r="LHK4" s="220"/>
      <c r="LHL4" s="220"/>
      <c r="LHM4" s="220"/>
      <c r="LHN4" s="220"/>
      <c r="LHO4" s="220"/>
      <c r="LHP4" s="220"/>
      <c r="LHQ4" s="220"/>
      <c r="LHR4" s="220"/>
      <c r="LHS4" s="220"/>
      <c r="LHT4" s="220"/>
      <c r="LHU4" s="220"/>
      <c r="LHV4" s="220"/>
      <c r="LHW4" s="220"/>
      <c r="LHX4" s="220"/>
      <c r="LHY4" s="220"/>
      <c r="LHZ4" s="220"/>
      <c r="LIA4" s="220"/>
      <c r="LIB4" s="220"/>
      <c r="LIC4" s="220"/>
      <c r="LID4" s="220"/>
      <c r="LIE4" s="220"/>
      <c r="LIF4" s="220"/>
      <c r="LIG4" s="220"/>
      <c r="LIH4" s="220"/>
      <c r="LII4" s="220"/>
      <c r="LIJ4" s="220"/>
      <c r="LIK4" s="220"/>
      <c r="LIL4" s="220"/>
      <c r="LIM4" s="220"/>
      <c r="LIN4" s="220"/>
      <c r="LIO4" s="220"/>
      <c r="LIP4" s="220"/>
      <c r="LIQ4" s="220"/>
      <c r="LIR4" s="220"/>
      <c r="LIS4" s="220"/>
      <c r="LIT4" s="220"/>
      <c r="LIU4" s="220"/>
      <c r="LIV4" s="220"/>
      <c r="LIW4" s="220"/>
      <c r="LIX4" s="220"/>
      <c r="LIY4" s="220"/>
      <c r="LIZ4" s="220"/>
      <c r="LJA4" s="220"/>
      <c r="LJB4" s="220"/>
      <c r="LJC4" s="220"/>
      <c r="LJD4" s="220"/>
      <c r="LJE4" s="220"/>
      <c r="LJF4" s="220"/>
      <c r="LJG4" s="220"/>
      <c r="LJH4" s="220"/>
      <c r="LJI4" s="220"/>
      <c r="LJJ4" s="220"/>
      <c r="LJK4" s="220"/>
      <c r="LJL4" s="220"/>
      <c r="LJM4" s="220"/>
      <c r="LJN4" s="220"/>
      <c r="LJO4" s="220"/>
      <c r="LJP4" s="220"/>
      <c r="LJQ4" s="220"/>
      <c r="LJR4" s="220"/>
      <c r="LJS4" s="220"/>
      <c r="LJT4" s="220"/>
      <c r="LJU4" s="220"/>
      <c r="LJV4" s="220"/>
      <c r="LJW4" s="220"/>
      <c r="LJX4" s="220"/>
      <c r="LJY4" s="220"/>
      <c r="LJZ4" s="220"/>
      <c r="LKA4" s="220"/>
      <c r="LKB4" s="220"/>
      <c r="LKC4" s="220"/>
      <c r="LKD4" s="220"/>
      <c r="LKE4" s="220"/>
      <c r="LKF4" s="220"/>
      <c r="LKG4" s="220"/>
      <c r="LKH4" s="220"/>
      <c r="LKI4" s="220"/>
      <c r="LKJ4" s="220"/>
      <c r="LKK4" s="220"/>
      <c r="LKL4" s="220"/>
      <c r="LKM4" s="220"/>
      <c r="LKN4" s="220"/>
      <c r="LKO4" s="220"/>
      <c r="LKP4" s="220"/>
      <c r="LKQ4" s="220"/>
      <c r="LKR4" s="220"/>
      <c r="LKS4" s="220"/>
      <c r="LKT4" s="220"/>
      <c r="LKU4" s="220"/>
      <c r="LKV4" s="220"/>
      <c r="LKW4" s="220"/>
      <c r="LKX4" s="220"/>
      <c r="LKY4" s="220"/>
      <c r="LKZ4" s="220"/>
      <c r="LLA4" s="220"/>
      <c r="LLB4" s="220"/>
      <c r="LLC4" s="220"/>
      <c r="LLD4" s="220"/>
      <c r="LLE4" s="220"/>
      <c r="LLF4" s="220"/>
      <c r="LLG4" s="220"/>
      <c r="LLH4" s="220"/>
      <c r="LLI4" s="220"/>
      <c r="LLJ4" s="220"/>
      <c r="LLK4" s="220"/>
      <c r="LLL4" s="220"/>
      <c r="LLM4" s="220"/>
      <c r="LLN4" s="220"/>
      <c r="LLO4" s="220"/>
      <c r="LLP4" s="220"/>
      <c r="LLQ4" s="220"/>
      <c r="LLR4" s="220"/>
      <c r="LLS4" s="220"/>
      <c r="LLT4" s="220"/>
      <c r="LLU4" s="220"/>
      <c r="LLV4" s="220"/>
      <c r="LLW4" s="220"/>
      <c r="LLX4" s="220"/>
      <c r="LLY4" s="605"/>
      <c r="LLZ4" s="605"/>
      <c r="LMA4" s="605"/>
      <c r="LMB4" s="605"/>
      <c r="LMC4" s="220"/>
      <c r="LMD4" s="220"/>
      <c r="LME4" s="220"/>
      <c r="LMF4" s="220"/>
      <c r="LMG4" s="220"/>
      <c r="LMH4" s="220"/>
      <c r="LMI4" s="220"/>
      <c r="LMJ4" s="220"/>
      <c r="LMK4" s="220"/>
      <c r="LML4" s="220"/>
      <c r="LMM4" s="220"/>
      <c r="LMN4" s="220"/>
      <c r="LMO4" s="220"/>
      <c r="LMP4" s="220"/>
      <c r="LMQ4" s="220"/>
      <c r="LMR4" s="220"/>
      <c r="LMS4" s="220"/>
      <c r="LMT4" s="220"/>
      <c r="LMU4" s="220"/>
      <c r="LMV4" s="220"/>
      <c r="LMW4" s="220"/>
      <c r="LMX4" s="220"/>
      <c r="LMY4" s="220"/>
      <c r="LMZ4" s="220"/>
      <c r="LNA4" s="220"/>
      <c r="LNB4" s="220"/>
      <c r="LNC4" s="220"/>
      <c r="LND4" s="220"/>
      <c r="LNE4" s="220"/>
      <c r="LNF4" s="220"/>
      <c r="LNG4" s="220"/>
      <c r="LNH4" s="220"/>
      <c r="LNI4" s="220"/>
      <c r="LNJ4" s="220"/>
      <c r="LNK4" s="220"/>
      <c r="LNL4" s="220"/>
      <c r="LNM4" s="220"/>
      <c r="LNN4" s="220"/>
      <c r="LNO4" s="220"/>
      <c r="LNP4" s="220"/>
      <c r="LNQ4" s="220"/>
      <c r="LNR4" s="220"/>
      <c r="LNS4" s="220"/>
      <c r="LNT4" s="220"/>
      <c r="LNU4" s="220"/>
      <c r="LNV4" s="220"/>
      <c r="LNW4" s="220"/>
      <c r="LNX4" s="220"/>
      <c r="LNY4" s="220"/>
      <c r="LNZ4" s="220"/>
      <c r="LOA4" s="220"/>
      <c r="LOB4" s="220"/>
      <c r="LOC4" s="220"/>
      <c r="LOD4" s="220"/>
      <c r="LOE4" s="220"/>
      <c r="LOF4" s="220"/>
      <c r="LOG4" s="220"/>
      <c r="LOH4" s="220"/>
      <c r="LOI4" s="220"/>
      <c r="LOJ4" s="220"/>
      <c r="LOK4" s="220"/>
      <c r="LOL4" s="220"/>
      <c r="LOM4" s="220"/>
      <c r="LON4" s="220"/>
      <c r="LOO4" s="220"/>
      <c r="LOP4" s="220"/>
      <c r="LOQ4" s="220"/>
      <c r="LOR4" s="220"/>
      <c r="LOS4" s="220"/>
      <c r="LOT4" s="220"/>
      <c r="LOU4" s="220"/>
      <c r="LOV4" s="220"/>
      <c r="LOW4" s="220"/>
      <c r="LOX4" s="220"/>
      <c r="LOY4" s="220"/>
      <c r="LOZ4" s="220"/>
      <c r="LPA4" s="220"/>
      <c r="LPB4" s="220"/>
      <c r="LPC4" s="220"/>
      <c r="LPD4" s="220"/>
      <c r="LPE4" s="220"/>
      <c r="LPF4" s="220"/>
      <c r="LPG4" s="220"/>
      <c r="LPH4" s="220"/>
      <c r="LPI4" s="220"/>
      <c r="LPJ4" s="220"/>
      <c r="LPK4" s="220"/>
      <c r="LPL4" s="220"/>
      <c r="LPM4" s="220"/>
      <c r="LPN4" s="220"/>
      <c r="LPO4" s="220"/>
      <c r="LPP4" s="220"/>
      <c r="LPQ4" s="220"/>
      <c r="LPR4" s="220"/>
      <c r="LPS4" s="220"/>
      <c r="LPT4" s="220"/>
      <c r="LPU4" s="220"/>
      <c r="LPV4" s="220"/>
      <c r="LPW4" s="220"/>
      <c r="LPX4" s="220"/>
      <c r="LPY4" s="220"/>
      <c r="LPZ4" s="220"/>
      <c r="LQA4" s="220"/>
      <c r="LQB4" s="220"/>
      <c r="LQC4" s="220"/>
      <c r="LQD4" s="220"/>
      <c r="LQE4" s="220"/>
      <c r="LQF4" s="220"/>
      <c r="LQG4" s="220"/>
      <c r="LQH4" s="220"/>
      <c r="LQI4" s="220"/>
      <c r="LQJ4" s="220"/>
      <c r="LQK4" s="220"/>
      <c r="LQL4" s="220"/>
      <c r="LQM4" s="220"/>
      <c r="LQN4" s="220"/>
      <c r="LQO4" s="220"/>
      <c r="LQP4" s="220"/>
      <c r="LQQ4" s="220"/>
      <c r="LQR4" s="220"/>
      <c r="LQS4" s="220"/>
      <c r="LQT4" s="220"/>
      <c r="LQU4" s="220"/>
      <c r="LQV4" s="220"/>
      <c r="LQW4" s="220"/>
      <c r="LQX4" s="220"/>
      <c r="LQY4" s="220"/>
      <c r="LQZ4" s="220"/>
      <c r="LRA4" s="220"/>
      <c r="LRB4" s="220"/>
      <c r="LRC4" s="220"/>
      <c r="LRD4" s="220"/>
      <c r="LRE4" s="220"/>
      <c r="LRF4" s="220"/>
      <c r="LRG4" s="220"/>
      <c r="LRH4" s="220"/>
      <c r="LRI4" s="220"/>
      <c r="LRJ4" s="220"/>
      <c r="LRK4" s="220"/>
      <c r="LRL4" s="220"/>
      <c r="LRM4" s="220"/>
      <c r="LRN4" s="220"/>
      <c r="LRO4" s="220"/>
      <c r="LRP4" s="220"/>
      <c r="LRQ4" s="220"/>
      <c r="LRR4" s="220"/>
      <c r="LRS4" s="220"/>
      <c r="LRT4" s="220"/>
      <c r="LRU4" s="220"/>
      <c r="LRV4" s="220"/>
      <c r="LRW4" s="220"/>
      <c r="LRX4" s="220"/>
      <c r="LRY4" s="220"/>
      <c r="LRZ4" s="220"/>
      <c r="LSA4" s="220"/>
      <c r="LSB4" s="220"/>
      <c r="LSC4" s="220"/>
      <c r="LSD4" s="220"/>
      <c r="LSE4" s="220"/>
      <c r="LSF4" s="220"/>
      <c r="LSG4" s="220"/>
      <c r="LSH4" s="220"/>
      <c r="LSI4" s="220"/>
      <c r="LSJ4" s="220"/>
      <c r="LSK4" s="220"/>
      <c r="LSL4" s="220"/>
      <c r="LSM4" s="220"/>
      <c r="LSN4" s="220"/>
      <c r="LSO4" s="220"/>
      <c r="LSP4" s="220"/>
      <c r="LSQ4" s="220"/>
      <c r="LSR4" s="220"/>
      <c r="LSS4" s="220"/>
      <c r="LST4" s="220"/>
      <c r="LSU4" s="220"/>
      <c r="LSV4" s="220"/>
      <c r="LSW4" s="220"/>
      <c r="LSX4" s="220"/>
      <c r="LSY4" s="220"/>
      <c r="LSZ4" s="220"/>
      <c r="LTA4" s="220"/>
      <c r="LTB4" s="220"/>
      <c r="LTC4" s="220"/>
      <c r="LTD4" s="220"/>
      <c r="LTE4" s="220"/>
      <c r="LTF4" s="220"/>
      <c r="LTG4" s="220"/>
      <c r="LTH4" s="220"/>
      <c r="LTI4" s="220"/>
      <c r="LTJ4" s="220"/>
      <c r="LTK4" s="220"/>
      <c r="LTL4" s="220"/>
      <c r="LTM4" s="220"/>
      <c r="LTN4" s="220"/>
      <c r="LTO4" s="220"/>
      <c r="LTP4" s="220"/>
      <c r="LTQ4" s="220"/>
      <c r="LTR4" s="220"/>
      <c r="LTS4" s="220"/>
      <c r="LTT4" s="220"/>
      <c r="LTU4" s="220"/>
      <c r="LTV4" s="220"/>
      <c r="LTW4" s="220"/>
      <c r="LTX4" s="220"/>
      <c r="LTY4" s="220"/>
      <c r="LTZ4" s="220"/>
      <c r="LUA4" s="220"/>
      <c r="LUB4" s="220"/>
      <c r="LUC4" s="220"/>
      <c r="LUD4" s="220"/>
      <c r="LUE4" s="220"/>
      <c r="LUF4" s="220"/>
      <c r="LUG4" s="220"/>
      <c r="LUH4" s="220"/>
      <c r="LUI4" s="220"/>
      <c r="LUJ4" s="220"/>
      <c r="LUK4" s="220"/>
      <c r="LUL4" s="220"/>
      <c r="LUM4" s="220"/>
      <c r="LUN4" s="220"/>
      <c r="LUO4" s="220"/>
      <c r="LUP4" s="220"/>
      <c r="LUQ4" s="220"/>
      <c r="LUR4" s="220"/>
      <c r="LUS4" s="220"/>
      <c r="LUT4" s="220"/>
      <c r="LUU4" s="220"/>
      <c r="LUV4" s="220"/>
      <c r="LUW4" s="220"/>
      <c r="LUX4" s="220"/>
      <c r="LUY4" s="220"/>
      <c r="LUZ4" s="220"/>
      <c r="LVA4" s="220"/>
      <c r="LVB4" s="220"/>
      <c r="LVC4" s="220"/>
      <c r="LVD4" s="220"/>
      <c r="LVE4" s="220"/>
      <c r="LVF4" s="220"/>
      <c r="LVG4" s="220"/>
      <c r="LVH4" s="220"/>
      <c r="LVI4" s="220"/>
      <c r="LVJ4" s="220"/>
      <c r="LVK4" s="220"/>
      <c r="LVL4" s="220"/>
      <c r="LVM4" s="220"/>
      <c r="LVN4" s="220"/>
      <c r="LVO4" s="220"/>
      <c r="LVP4" s="220"/>
      <c r="LVQ4" s="220"/>
      <c r="LVR4" s="220"/>
      <c r="LVS4" s="220"/>
      <c r="LVT4" s="220"/>
      <c r="LVU4" s="605"/>
      <c r="LVV4" s="605"/>
      <c r="LVW4" s="605"/>
      <c r="LVX4" s="605"/>
      <c r="LVY4" s="220"/>
      <c r="LVZ4" s="220"/>
      <c r="LWA4" s="220"/>
      <c r="LWB4" s="220"/>
      <c r="LWC4" s="220"/>
      <c r="LWD4" s="220"/>
      <c r="LWE4" s="220"/>
      <c r="LWF4" s="220"/>
      <c r="LWG4" s="220"/>
      <c r="LWH4" s="220"/>
      <c r="LWI4" s="220"/>
      <c r="LWJ4" s="220"/>
      <c r="LWK4" s="220"/>
      <c r="LWL4" s="220"/>
      <c r="LWM4" s="220"/>
      <c r="LWN4" s="220"/>
      <c r="LWO4" s="220"/>
      <c r="LWP4" s="220"/>
      <c r="LWQ4" s="220"/>
      <c r="LWR4" s="220"/>
      <c r="LWS4" s="220"/>
      <c r="LWT4" s="220"/>
      <c r="LWU4" s="220"/>
      <c r="LWV4" s="220"/>
      <c r="LWW4" s="220"/>
      <c r="LWX4" s="220"/>
      <c r="LWY4" s="220"/>
      <c r="LWZ4" s="220"/>
      <c r="LXA4" s="220"/>
      <c r="LXB4" s="220"/>
      <c r="LXC4" s="220"/>
      <c r="LXD4" s="220"/>
      <c r="LXE4" s="220"/>
      <c r="LXF4" s="220"/>
      <c r="LXG4" s="220"/>
      <c r="LXH4" s="220"/>
      <c r="LXI4" s="220"/>
      <c r="LXJ4" s="220"/>
      <c r="LXK4" s="220"/>
      <c r="LXL4" s="220"/>
      <c r="LXM4" s="220"/>
      <c r="LXN4" s="220"/>
      <c r="LXO4" s="220"/>
      <c r="LXP4" s="220"/>
      <c r="LXQ4" s="220"/>
      <c r="LXR4" s="220"/>
      <c r="LXS4" s="220"/>
      <c r="LXT4" s="220"/>
      <c r="LXU4" s="220"/>
      <c r="LXV4" s="220"/>
      <c r="LXW4" s="220"/>
      <c r="LXX4" s="220"/>
      <c r="LXY4" s="220"/>
      <c r="LXZ4" s="220"/>
      <c r="LYA4" s="220"/>
      <c r="LYB4" s="220"/>
      <c r="LYC4" s="220"/>
      <c r="LYD4" s="220"/>
      <c r="LYE4" s="220"/>
      <c r="LYF4" s="220"/>
      <c r="LYG4" s="220"/>
      <c r="LYH4" s="220"/>
      <c r="LYI4" s="220"/>
      <c r="LYJ4" s="220"/>
      <c r="LYK4" s="220"/>
      <c r="LYL4" s="220"/>
      <c r="LYM4" s="220"/>
      <c r="LYN4" s="220"/>
      <c r="LYO4" s="220"/>
      <c r="LYP4" s="220"/>
      <c r="LYQ4" s="220"/>
      <c r="LYR4" s="220"/>
      <c r="LYS4" s="220"/>
      <c r="LYT4" s="220"/>
      <c r="LYU4" s="220"/>
      <c r="LYV4" s="220"/>
      <c r="LYW4" s="220"/>
      <c r="LYX4" s="220"/>
      <c r="LYY4" s="220"/>
      <c r="LYZ4" s="220"/>
      <c r="LZA4" s="220"/>
      <c r="LZB4" s="220"/>
      <c r="LZC4" s="220"/>
      <c r="LZD4" s="220"/>
      <c r="LZE4" s="220"/>
      <c r="LZF4" s="220"/>
      <c r="LZG4" s="220"/>
      <c r="LZH4" s="220"/>
      <c r="LZI4" s="220"/>
      <c r="LZJ4" s="220"/>
      <c r="LZK4" s="220"/>
      <c r="LZL4" s="220"/>
      <c r="LZM4" s="220"/>
      <c r="LZN4" s="220"/>
      <c r="LZO4" s="220"/>
      <c r="LZP4" s="220"/>
      <c r="LZQ4" s="220"/>
      <c r="LZR4" s="220"/>
      <c r="LZS4" s="220"/>
      <c r="LZT4" s="220"/>
      <c r="LZU4" s="220"/>
      <c r="LZV4" s="220"/>
      <c r="LZW4" s="220"/>
      <c r="LZX4" s="220"/>
      <c r="LZY4" s="220"/>
      <c r="LZZ4" s="220"/>
      <c r="MAA4" s="220"/>
      <c r="MAB4" s="220"/>
      <c r="MAC4" s="220"/>
      <c r="MAD4" s="220"/>
      <c r="MAE4" s="220"/>
      <c r="MAF4" s="220"/>
      <c r="MAG4" s="220"/>
      <c r="MAH4" s="220"/>
      <c r="MAI4" s="220"/>
      <c r="MAJ4" s="220"/>
      <c r="MAK4" s="220"/>
      <c r="MAL4" s="220"/>
      <c r="MAM4" s="220"/>
      <c r="MAN4" s="220"/>
      <c r="MAO4" s="220"/>
      <c r="MAP4" s="220"/>
      <c r="MAQ4" s="220"/>
      <c r="MAR4" s="220"/>
      <c r="MAS4" s="220"/>
      <c r="MAT4" s="220"/>
      <c r="MAU4" s="220"/>
      <c r="MAV4" s="220"/>
      <c r="MAW4" s="220"/>
      <c r="MAX4" s="220"/>
      <c r="MAY4" s="220"/>
      <c r="MAZ4" s="220"/>
      <c r="MBA4" s="220"/>
      <c r="MBB4" s="220"/>
      <c r="MBC4" s="220"/>
      <c r="MBD4" s="220"/>
      <c r="MBE4" s="220"/>
      <c r="MBF4" s="220"/>
      <c r="MBG4" s="220"/>
      <c r="MBH4" s="220"/>
      <c r="MBI4" s="220"/>
      <c r="MBJ4" s="220"/>
      <c r="MBK4" s="220"/>
      <c r="MBL4" s="220"/>
      <c r="MBM4" s="220"/>
      <c r="MBN4" s="220"/>
      <c r="MBO4" s="220"/>
      <c r="MBP4" s="220"/>
      <c r="MBQ4" s="220"/>
      <c r="MBR4" s="220"/>
      <c r="MBS4" s="220"/>
      <c r="MBT4" s="220"/>
      <c r="MBU4" s="220"/>
      <c r="MBV4" s="220"/>
      <c r="MBW4" s="220"/>
      <c r="MBX4" s="220"/>
      <c r="MBY4" s="220"/>
      <c r="MBZ4" s="220"/>
      <c r="MCA4" s="220"/>
      <c r="MCB4" s="220"/>
      <c r="MCC4" s="220"/>
      <c r="MCD4" s="220"/>
      <c r="MCE4" s="220"/>
      <c r="MCF4" s="220"/>
      <c r="MCG4" s="220"/>
      <c r="MCH4" s="220"/>
      <c r="MCI4" s="220"/>
      <c r="MCJ4" s="220"/>
      <c r="MCK4" s="220"/>
      <c r="MCL4" s="220"/>
      <c r="MCM4" s="220"/>
      <c r="MCN4" s="220"/>
      <c r="MCO4" s="220"/>
      <c r="MCP4" s="220"/>
      <c r="MCQ4" s="220"/>
      <c r="MCR4" s="220"/>
      <c r="MCS4" s="220"/>
      <c r="MCT4" s="220"/>
      <c r="MCU4" s="220"/>
      <c r="MCV4" s="220"/>
      <c r="MCW4" s="220"/>
      <c r="MCX4" s="220"/>
      <c r="MCY4" s="220"/>
      <c r="MCZ4" s="220"/>
      <c r="MDA4" s="220"/>
      <c r="MDB4" s="220"/>
      <c r="MDC4" s="220"/>
      <c r="MDD4" s="220"/>
      <c r="MDE4" s="220"/>
      <c r="MDF4" s="220"/>
      <c r="MDG4" s="220"/>
      <c r="MDH4" s="220"/>
      <c r="MDI4" s="220"/>
      <c r="MDJ4" s="220"/>
      <c r="MDK4" s="220"/>
      <c r="MDL4" s="220"/>
      <c r="MDM4" s="220"/>
      <c r="MDN4" s="220"/>
      <c r="MDO4" s="220"/>
      <c r="MDP4" s="220"/>
      <c r="MDQ4" s="220"/>
      <c r="MDR4" s="220"/>
      <c r="MDS4" s="220"/>
      <c r="MDT4" s="220"/>
      <c r="MDU4" s="220"/>
      <c r="MDV4" s="220"/>
      <c r="MDW4" s="220"/>
      <c r="MDX4" s="220"/>
      <c r="MDY4" s="220"/>
      <c r="MDZ4" s="220"/>
      <c r="MEA4" s="220"/>
      <c r="MEB4" s="220"/>
      <c r="MEC4" s="220"/>
      <c r="MED4" s="220"/>
      <c r="MEE4" s="220"/>
      <c r="MEF4" s="220"/>
      <c r="MEG4" s="220"/>
      <c r="MEH4" s="220"/>
      <c r="MEI4" s="220"/>
      <c r="MEJ4" s="220"/>
      <c r="MEK4" s="220"/>
      <c r="MEL4" s="220"/>
      <c r="MEM4" s="220"/>
      <c r="MEN4" s="220"/>
      <c r="MEO4" s="220"/>
      <c r="MEP4" s="220"/>
      <c r="MEQ4" s="220"/>
      <c r="MER4" s="220"/>
      <c r="MES4" s="220"/>
      <c r="MET4" s="220"/>
      <c r="MEU4" s="220"/>
      <c r="MEV4" s="220"/>
      <c r="MEW4" s="220"/>
      <c r="MEX4" s="220"/>
      <c r="MEY4" s="220"/>
      <c r="MEZ4" s="220"/>
      <c r="MFA4" s="220"/>
      <c r="MFB4" s="220"/>
      <c r="MFC4" s="220"/>
      <c r="MFD4" s="220"/>
      <c r="MFE4" s="220"/>
      <c r="MFF4" s="220"/>
      <c r="MFG4" s="220"/>
      <c r="MFH4" s="220"/>
      <c r="MFI4" s="220"/>
      <c r="MFJ4" s="220"/>
      <c r="MFK4" s="220"/>
      <c r="MFL4" s="220"/>
      <c r="MFM4" s="220"/>
      <c r="MFN4" s="220"/>
      <c r="MFO4" s="220"/>
      <c r="MFP4" s="220"/>
      <c r="MFQ4" s="605"/>
      <c r="MFR4" s="605"/>
      <c r="MFS4" s="605"/>
      <c r="MFT4" s="605"/>
      <c r="MFU4" s="220"/>
      <c r="MFV4" s="220"/>
      <c r="MFW4" s="220"/>
      <c r="MFX4" s="220"/>
      <c r="MFY4" s="220"/>
      <c r="MFZ4" s="220"/>
      <c r="MGA4" s="220"/>
      <c r="MGB4" s="220"/>
      <c r="MGC4" s="220"/>
      <c r="MGD4" s="220"/>
      <c r="MGE4" s="220"/>
      <c r="MGF4" s="220"/>
      <c r="MGG4" s="220"/>
      <c r="MGH4" s="220"/>
      <c r="MGI4" s="220"/>
      <c r="MGJ4" s="220"/>
      <c r="MGK4" s="220"/>
      <c r="MGL4" s="220"/>
      <c r="MGM4" s="220"/>
      <c r="MGN4" s="220"/>
      <c r="MGO4" s="220"/>
      <c r="MGP4" s="220"/>
      <c r="MGQ4" s="220"/>
      <c r="MGR4" s="220"/>
      <c r="MGS4" s="220"/>
      <c r="MGT4" s="220"/>
      <c r="MGU4" s="220"/>
      <c r="MGV4" s="220"/>
      <c r="MGW4" s="220"/>
      <c r="MGX4" s="220"/>
      <c r="MGY4" s="220"/>
      <c r="MGZ4" s="220"/>
      <c r="MHA4" s="220"/>
      <c r="MHB4" s="220"/>
      <c r="MHC4" s="220"/>
      <c r="MHD4" s="220"/>
      <c r="MHE4" s="220"/>
      <c r="MHF4" s="220"/>
      <c r="MHG4" s="220"/>
      <c r="MHH4" s="220"/>
      <c r="MHI4" s="220"/>
      <c r="MHJ4" s="220"/>
      <c r="MHK4" s="220"/>
      <c r="MHL4" s="220"/>
      <c r="MHM4" s="220"/>
      <c r="MHN4" s="220"/>
      <c r="MHO4" s="220"/>
      <c r="MHP4" s="220"/>
      <c r="MHQ4" s="220"/>
      <c r="MHR4" s="220"/>
      <c r="MHS4" s="220"/>
      <c r="MHT4" s="220"/>
      <c r="MHU4" s="220"/>
      <c r="MHV4" s="220"/>
      <c r="MHW4" s="220"/>
      <c r="MHX4" s="220"/>
      <c r="MHY4" s="220"/>
      <c r="MHZ4" s="220"/>
      <c r="MIA4" s="220"/>
      <c r="MIB4" s="220"/>
      <c r="MIC4" s="220"/>
      <c r="MID4" s="220"/>
      <c r="MIE4" s="220"/>
      <c r="MIF4" s="220"/>
      <c r="MIG4" s="220"/>
      <c r="MIH4" s="220"/>
      <c r="MII4" s="220"/>
      <c r="MIJ4" s="220"/>
      <c r="MIK4" s="220"/>
      <c r="MIL4" s="220"/>
      <c r="MIM4" s="220"/>
      <c r="MIN4" s="220"/>
      <c r="MIO4" s="220"/>
      <c r="MIP4" s="220"/>
      <c r="MIQ4" s="220"/>
      <c r="MIR4" s="220"/>
      <c r="MIS4" s="220"/>
      <c r="MIT4" s="220"/>
      <c r="MIU4" s="220"/>
      <c r="MIV4" s="220"/>
      <c r="MIW4" s="220"/>
      <c r="MIX4" s="220"/>
      <c r="MIY4" s="220"/>
      <c r="MIZ4" s="220"/>
      <c r="MJA4" s="220"/>
      <c r="MJB4" s="220"/>
      <c r="MJC4" s="220"/>
      <c r="MJD4" s="220"/>
      <c r="MJE4" s="220"/>
      <c r="MJF4" s="220"/>
      <c r="MJG4" s="220"/>
      <c r="MJH4" s="220"/>
      <c r="MJI4" s="220"/>
      <c r="MJJ4" s="220"/>
      <c r="MJK4" s="220"/>
      <c r="MJL4" s="220"/>
      <c r="MJM4" s="220"/>
      <c r="MJN4" s="220"/>
      <c r="MJO4" s="220"/>
      <c r="MJP4" s="220"/>
      <c r="MJQ4" s="220"/>
      <c r="MJR4" s="220"/>
      <c r="MJS4" s="220"/>
      <c r="MJT4" s="220"/>
      <c r="MJU4" s="220"/>
      <c r="MJV4" s="220"/>
      <c r="MJW4" s="220"/>
      <c r="MJX4" s="220"/>
      <c r="MJY4" s="220"/>
      <c r="MJZ4" s="220"/>
      <c r="MKA4" s="220"/>
      <c r="MKB4" s="220"/>
      <c r="MKC4" s="220"/>
      <c r="MKD4" s="220"/>
      <c r="MKE4" s="220"/>
      <c r="MKF4" s="220"/>
      <c r="MKG4" s="220"/>
      <c r="MKH4" s="220"/>
      <c r="MKI4" s="220"/>
      <c r="MKJ4" s="220"/>
      <c r="MKK4" s="220"/>
      <c r="MKL4" s="220"/>
      <c r="MKM4" s="220"/>
      <c r="MKN4" s="220"/>
      <c r="MKO4" s="220"/>
      <c r="MKP4" s="220"/>
      <c r="MKQ4" s="220"/>
      <c r="MKR4" s="220"/>
      <c r="MKS4" s="220"/>
      <c r="MKT4" s="220"/>
      <c r="MKU4" s="220"/>
      <c r="MKV4" s="220"/>
      <c r="MKW4" s="220"/>
      <c r="MKX4" s="220"/>
      <c r="MKY4" s="220"/>
      <c r="MKZ4" s="220"/>
      <c r="MLA4" s="220"/>
      <c r="MLB4" s="220"/>
      <c r="MLC4" s="220"/>
      <c r="MLD4" s="220"/>
      <c r="MLE4" s="220"/>
      <c r="MLF4" s="220"/>
      <c r="MLG4" s="220"/>
      <c r="MLH4" s="220"/>
      <c r="MLI4" s="220"/>
      <c r="MLJ4" s="220"/>
      <c r="MLK4" s="220"/>
      <c r="MLL4" s="220"/>
      <c r="MLM4" s="220"/>
      <c r="MLN4" s="220"/>
      <c r="MLO4" s="220"/>
      <c r="MLP4" s="220"/>
      <c r="MLQ4" s="220"/>
      <c r="MLR4" s="220"/>
      <c r="MLS4" s="220"/>
      <c r="MLT4" s="220"/>
      <c r="MLU4" s="220"/>
      <c r="MLV4" s="220"/>
      <c r="MLW4" s="220"/>
      <c r="MLX4" s="220"/>
      <c r="MLY4" s="220"/>
      <c r="MLZ4" s="220"/>
      <c r="MMA4" s="220"/>
      <c r="MMB4" s="220"/>
      <c r="MMC4" s="220"/>
      <c r="MMD4" s="220"/>
      <c r="MME4" s="220"/>
      <c r="MMF4" s="220"/>
      <c r="MMG4" s="220"/>
      <c r="MMH4" s="220"/>
      <c r="MMI4" s="220"/>
      <c r="MMJ4" s="220"/>
      <c r="MMK4" s="220"/>
      <c r="MML4" s="220"/>
      <c r="MMM4" s="220"/>
      <c r="MMN4" s="220"/>
      <c r="MMO4" s="220"/>
      <c r="MMP4" s="220"/>
      <c r="MMQ4" s="220"/>
      <c r="MMR4" s="220"/>
      <c r="MMS4" s="220"/>
      <c r="MMT4" s="220"/>
      <c r="MMU4" s="220"/>
      <c r="MMV4" s="220"/>
      <c r="MMW4" s="220"/>
      <c r="MMX4" s="220"/>
      <c r="MMY4" s="220"/>
      <c r="MMZ4" s="220"/>
      <c r="MNA4" s="220"/>
      <c r="MNB4" s="220"/>
      <c r="MNC4" s="220"/>
      <c r="MND4" s="220"/>
      <c r="MNE4" s="220"/>
      <c r="MNF4" s="220"/>
      <c r="MNG4" s="220"/>
      <c r="MNH4" s="220"/>
      <c r="MNI4" s="220"/>
      <c r="MNJ4" s="220"/>
      <c r="MNK4" s="220"/>
      <c r="MNL4" s="220"/>
      <c r="MNM4" s="220"/>
      <c r="MNN4" s="220"/>
      <c r="MNO4" s="220"/>
      <c r="MNP4" s="220"/>
      <c r="MNQ4" s="220"/>
      <c r="MNR4" s="220"/>
      <c r="MNS4" s="220"/>
      <c r="MNT4" s="220"/>
      <c r="MNU4" s="220"/>
      <c r="MNV4" s="220"/>
      <c r="MNW4" s="220"/>
      <c r="MNX4" s="220"/>
      <c r="MNY4" s="220"/>
      <c r="MNZ4" s="220"/>
      <c r="MOA4" s="220"/>
      <c r="MOB4" s="220"/>
      <c r="MOC4" s="220"/>
      <c r="MOD4" s="220"/>
      <c r="MOE4" s="220"/>
      <c r="MOF4" s="220"/>
      <c r="MOG4" s="220"/>
      <c r="MOH4" s="220"/>
      <c r="MOI4" s="220"/>
      <c r="MOJ4" s="220"/>
      <c r="MOK4" s="220"/>
      <c r="MOL4" s="220"/>
      <c r="MOM4" s="220"/>
      <c r="MON4" s="220"/>
      <c r="MOO4" s="220"/>
      <c r="MOP4" s="220"/>
      <c r="MOQ4" s="220"/>
      <c r="MOR4" s="220"/>
      <c r="MOS4" s="220"/>
      <c r="MOT4" s="220"/>
      <c r="MOU4" s="220"/>
      <c r="MOV4" s="220"/>
      <c r="MOW4" s="220"/>
      <c r="MOX4" s="220"/>
      <c r="MOY4" s="220"/>
      <c r="MOZ4" s="220"/>
      <c r="MPA4" s="220"/>
      <c r="MPB4" s="220"/>
      <c r="MPC4" s="220"/>
      <c r="MPD4" s="220"/>
      <c r="MPE4" s="220"/>
      <c r="MPF4" s="220"/>
      <c r="MPG4" s="220"/>
      <c r="MPH4" s="220"/>
      <c r="MPI4" s="220"/>
      <c r="MPJ4" s="220"/>
      <c r="MPK4" s="220"/>
      <c r="MPL4" s="220"/>
      <c r="MPM4" s="605"/>
      <c r="MPN4" s="605"/>
      <c r="MPO4" s="605"/>
      <c r="MPP4" s="605"/>
      <c r="MPQ4" s="220"/>
      <c r="MPR4" s="220"/>
      <c r="MPS4" s="220"/>
      <c r="MPT4" s="220"/>
      <c r="MPU4" s="220"/>
      <c r="MPV4" s="220"/>
      <c r="MPW4" s="220"/>
      <c r="MPX4" s="220"/>
      <c r="MPY4" s="220"/>
      <c r="MPZ4" s="220"/>
      <c r="MQA4" s="220"/>
      <c r="MQB4" s="220"/>
      <c r="MQC4" s="220"/>
      <c r="MQD4" s="220"/>
      <c r="MQE4" s="220"/>
      <c r="MQF4" s="220"/>
      <c r="MQG4" s="220"/>
      <c r="MQH4" s="220"/>
      <c r="MQI4" s="220"/>
      <c r="MQJ4" s="220"/>
      <c r="MQK4" s="220"/>
      <c r="MQL4" s="220"/>
      <c r="MQM4" s="220"/>
      <c r="MQN4" s="220"/>
      <c r="MQO4" s="220"/>
      <c r="MQP4" s="220"/>
      <c r="MQQ4" s="220"/>
      <c r="MQR4" s="220"/>
      <c r="MQS4" s="220"/>
      <c r="MQT4" s="220"/>
      <c r="MQU4" s="220"/>
      <c r="MQV4" s="220"/>
      <c r="MQW4" s="220"/>
      <c r="MQX4" s="220"/>
      <c r="MQY4" s="220"/>
      <c r="MQZ4" s="220"/>
      <c r="MRA4" s="220"/>
      <c r="MRB4" s="220"/>
      <c r="MRC4" s="220"/>
      <c r="MRD4" s="220"/>
      <c r="MRE4" s="220"/>
      <c r="MRF4" s="220"/>
      <c r="MRG4" s="220"/>
      <c r="MRH4" s="220"/>
      <c r="MRI4" s="220"/>
      <c r="MRJ4" s="220"/>
      <c r="MRK4" s="220"/>
      <c r="MRL4" s="220"/>
      <c r="MRM4" s="220"/>
      <c r="MRN4" s="220"/>
      <c r="MRO4" s="220"/>
      <c r="MRP4" s="220"/>
      <c r="MRQ4" s="220"/>
      <c r="MRR4" s="220"/>
      <c r="MRS4" s="220"/>
      <c r="MRT4" s="220"/>
      <c r="MRU4" s="220"/>
      <c r="MRV4" s="220"/>
      <c r="MRW4" s="220"/>
      <c r="MRX4" s="220"/>
      <c r="MRY4" s="220"/>
      <c r="MRZ4" s="220"/>
      <c r="MSA4" s="220"/>
      <c r="MSB4" s="220"/>
      <c r="MSC4" s="220"/>
      <c r="MSD4" s="220"/>
      <c r="MSE4" s="220"/>
      <c r="MSF4" s="220"/>
      <c r="MSG4" s="220"/>
      <c r="MSH4" s="220"/>
      <c r="MSI4" s="220"/>
      <c r="MSJ4" s="220"/>
      <c r="MSK4" s="220"/>
      <c r="MSL4" s="220"/>
      <c r="MSM4" s="220"/>
      <c r="MSN4" s="220"/>
      <c r="MSO4" s="220"/>
      <c r="MSP4" s="220"/>
      <c r="MSQ4" s="220"/>
      <c r="MSR4" s="220"/>
      <c r="MSS4" s="220"/>
      <c r="MST4" s="220"/>
      <c r="MSU4" s="220"/>
      <c r="MSV4" s="220"/>
      <c r="MSW4" s="220"/>
      <c r="MSX4" s="220"/>
      <c r="MSY4" s="220"/>
      <c r="MSZ4" s="220"/>
      <c r="MTA4" s="220"/>
      <c r="MTB4" s="220"/>
      <c r="MTC4" s="220"/>
      <c r="MTD4" s="220"/>
      <c r="MTE4" s="220"/>
      <c r="MTF4" s="220"/>
      <c r="MTG4" s="220"/>
      <c r="MTH4" s="220"/>
      <c r="MTI4" s="220"/>
      <c r="MTJ4" s="220"/>
      <c r="MTK4" s="220"/>
      <c r="MTL4" s="220"/>
      <c r="MTM4" s="220"/>
      <c r="MTN4" s="220"/>
      <c r="MTO4" s="220"/>
      <c r="MTP4" s="220"/>
      <c r="MTQ4" s="220"/>
      <c r="MTR4" s="220"/>
      <c r="MTS4" s="220"/>
      <c r="MTT4" s="220"/>
      <c r="MTU4" s="220"/>
      <c r="MTV4" s="220"/>
      <c r="MTW4" s="220"/>
      <c r="MTX4" s="220"/>
      <c r="MTY4" s="220"/>
      <c r="MTZ4" s="220"/>
      <c r="MUA4" s="220"/>
      <c r="MUB4" s="220"/>
      <c r="MUC4" s="220"/>
      <c r="MUD4" s="220"/>
      <c r="MUE4" s="220"/>
      <c r="MUF4" s="220"/>
      <c r="MUG4" s="220"/>
      <c r="MUH4" s="220"/>
      <c r="MUI4" s="220"/>
      <c r="MUJ4" s="220"/>
      <c r="MUK4" s="220"/>
      <c r="MUL4" s="220"/>
      <c r="MUM4" s="220"/>
      <c r="MUN4" s="220"/>
      <c r="MUO4" s="220"/>
      <c r="MUP4" s="220"/>
      <c r="MUQ4" s="220"/>
      <c r="MUR4" s="220"/>
      <c r="MUS4" s="220"/>
      <c r="MUT4" s="220"/>
      <c r="MUU4" s="220"/>
      <c r="MUV4" s="220"/>
      <c r="MUW4" s="220"/>
      <c r="MUX4" s="220"/>
      <c r="MUY4" s="220"/>
      <c r="MUZ4" s="220"/>
      <c r="MVA4" s="220"/>
      <c r="MVB4" s="220"/>
      <c r="MVC4" s="220"/>
      <c r="MVD4" s="220"/>
      <c r="MVE4" s="220"/>
      <c r="MVF4" s="220"/>
      <c r="MVG4" s="220"/>
      <c r="MVH4" s="220"/>
      <c r="MVI4" s="220"/>
      <c r="MVJ4" s="220"/>
      <c r="MVK4" s="220"/>
      <c r="MVL4" s="220"/>
      <c r="MVM4" s="220"/>
      <c r="MVN4" s="220"/>
      <c r="MVO4" s="220"/>
      <c r="MVP4" s="220"/>
      <c r="MVQ4" s="220"/>
      <c r="MVR4" s="220"/>
      <c r="MVS4" s="220"/>
      <c r="MVT4" s="220"/>
      <c r="MVU4" s="220"/>
      <c r="MVV4" s="220"/>
      <c r="MVW4" s="220"/>
      <c r="MVX4" s="220"/>
      <c r="MVY4" s="220"/>
      <c r="MVZ4" s="220"/>
      <c r="MWA4" s="220"/>
      <c r="MWB4" s="220"/>
      <c r="MWC4" s="220"/>
      <c r="MWD4" s="220"/>
      <c r="MWE4" s="220"/>
      <c r="MWF4" s="220"/>
      <c r="MWG4" s="220"/>
      <c r="MWH4" s="220"/>
      <c r="MWI4" s="220"/>
      <c r="MWJ4" s="220"/>
      <c r="MWK4" s="220"/>
      <c r="MWL4" s="220"/>
      <c r="MWM4" s="220"/>
      <c r="MWN4" s="220"/>
      <c r="MWO4" s="220"/>
      <c r="MWP4" s="220"/>
      <c r="MWQ4" s="220"/>
      <c r="MWR4" s="220"/>
      <c r="MWS4" s="220"/>
      <c r="MWT4" s="220"/>
      <c r="MWU4" s="220"/>
      <c r="MWV4" s="220"/>
      <c r="MWW4" s="220"/>
      <c r="MWX4" s="220"/>
      <c r="MWY4" s="220"/>
      <c r="MWZ4" s="220"/>
      <c r="MXA4" s="220"/>
      <c r="MXB4" s="220"/>
      <c r="MXC4" s="220"/>
      <c r="MXD4" s="220"/>
      <c r="MXE4" s="220"/>
      <c r="MXF4" s="220"/>
      <c r="MXG4" s="220"/>
      <c r="MXH4" s="220"/>
      <c r="MXI4" s="220"/>
      <c r="MXJ4" s="220"/>
      <c r="MXK4" s="220"/>
      <c r="MXL4" s="220"/>
      <c r="MXM4" s="220"/>
      <c r="MXN4" s="220"/>
      <c r="MXO4" s="220"/>
      <c r="MXP4" s="220"/>
      <c r="MXQ4" s="220"/>
      <c r="MXR4" s="220"/>
      <c r="MXS4" s="220"/>
      <c r="MXT4" s="220"/>
      <c r="MXU4" s="220"/>
      <c r="MXV4" s="220"/>
      <c r="MXW4" s="220"/>
      <c r="MXX4" s="220"/>
      <c r="MXY4" s="220"/>
      <c r="MXZ4" s="220"/>
      <c r="MYA4" s="220"/>
      <c r="MYB4" s="220"/>
      <c r="MYC4" s="220"/>
      <c r="MYD4" s="220"/>
      <c r="MYE4" s="220"/>
      <c r="MYF4" s="220"/>
      <c r="MYG4" s="220"/>
      <c r="MYH4" s="220"/>
      <c r="MYI4" s="220"/>
      <c r="MYJ4" s="220"/>
      <c r="MYK4" s="220"/>
      <c r="MYL4" s="220"/>
      <c r="MYM4" s="220"/>
      <c r="MYN4" s="220"/>
      <c r="MYO4" s="220"/>
      <c r="MYP4" s="220"/>
      <c r="MYQ4" s="220"/>
      <c r="MYR4" s="220"/>
      <c r="MYS4" s="220"/>
      <c r="MYT4" s="220"/>
      <c r="MYU4" s="220"/>
      <c r="MYV4" s="220"/>
      <c r="MYW4" s="220"/>
      <c r="MYX4" s="220"/>
      <c r="MYY4" s="220"/>
      <c r="MYZ4" s="220"/>
      <c r="MZA4" s="220"/>
      <c r="MZB4" s="220"/>
      <c r="MZC4" s="220"/>
      <c r="MZD4" s="220"/>
      <c r="MZE4" s="220"/>
      <c r="MZF4" s="220"/>
      <c r="MZG4" s="220"/>
      <c r="MZH4" s="220"/>
      <c r="MZI4" s="605"/>
      <c r="MZJ4" s="605"/>
      <c r="MZK4" s="605"/>
      <c r="MZL4" s="605"/>
      <c r="MZM4" s="220"/>
      <c r="MZN4" s="220"/>
      <c r="MZO4" s="220"/>
      <c r="MZP4" s="220"/>
      <c r="MZQ4" s="220"/>
      <c r="MZR4" s="220"/>
      <c r="MZS4" s="220"/>
      <c r="MZT4" s="220"/>
      <c r="MZU4" s="220"/>
      <c r="MZV4" s="220"/>
      <c r="MZW4" s="220"/>
      <c r="MZX4" s="220"/>
      <c r="MZY4" s="220"/>
      <c r="MZZ4" s="220"/>
      <c r="NAA4" s="220"/>
      <c r="NAB4" s="220"/>
      <c r="NAC4" s="220"/>
      <c r="NAD4" s="220"/>
      <c r="NAE4" s="220"/>
      <c r="NAF4" s="220"/>
      <c r="NAG4" s="220"/>
      <c r="NAH4" s="220"/>
      <c r="NAI4" s="220"/>
      <c r="NAJ4" s="220"/>
      <c r="NAK4" s="220"/>
      <c r="NAL4" s="220"/>
      <c r="NAM4" s="220"/>
      <c r="NAN4" s="220"/>
      <c r="NAO4" s="220"/>
      <c r="NAP4" s="220"/>
      <c r="NAQ4" s="220"/>
      <c r="NAR4" s="220"/>
      <c r="NAS4" s="220"/>
      <c r="NAT4" s="220"/>
      <c r="NAU4" s="220"/>
      <c r="NAV4" s="220"/>
      <c r="NAW4" s="220"/>
      <c r="NAX4" s="220"/>
      <c r="NAY4" s="220"/>
      <c r="NAZ4" s="220"/>
      <c r="NBA4" s="220"/>
      <c r="NBB4" s="220"/>
      <c r="NBC4" s="220"/>
      <c r="NBD4" s="220"/>
      <c r="NBE4" s="220"/>
      <c r="NBF4" s="220"/>
      <c r="NBG4" s="220"/>
      <c r="NBH4" s="220"/>
      <c r="NBI4" s="220"/>
      <c r="NBJ4" s="220"/>
      <c r="NBK4" s="220"/>
      <c r="NBL4" s="220"/>
      <c r="NBM4" s="220"/>
      <c r="NBN4" s="220"/>
      <c r="NBO4" s="220"/>
      <c r="NBP4" s="220"/>
      <c r="NBQ4" s="220"/>
      <c r="NBR4" s="220"/>
      <c r="NBS4" s="220"/>
      <c r="NBT4" s="220"/>
      <c r="NBU4" s="220"/>
      <c r="NBV4" s="220"/>
      <c r="NBW4" s="220"/>
      <c r="NBX4" s="220"/>
      <c r="NBY4" s="220"/>
      <c r="NBZ4" s="220"/>
      <c r="NCA4" s="220"/>
      <c r="NCB4" s="220"/>
      <c r="NCC4" s="220"/>
      <c r="NCD4" s="220"/>
      <c r="NCE4" s="220"/>
      <c r="NCF4" s="220"/>
      <c r="NCG4" s="220"/>
      <c r="NCH4" s="220"/>
      <c r="NCI4" s="220"/>
      <c r="NCJ4" s="220"/>
      <c r="NCK4" s="220"/>
      <c r="NCL4" s="220"/>
      <c r="NCM4" s="220"/>
      <c r="NCN4" s="220"/>
      <c r="NCO4" s="220"/>
      <c r="NCP4" s="220"/>
      <c r="NCQ4" s="220"/>
      <c r="NCR4" s="220"/>
      <c r="NCS4" s="220"/>
      <c r="NCT4" s="220"/>
      <c r="NCU4" s="220"/>
      <c r="NCV4" s="220"/>
      <c r="NCW4" s="220"/>
      <c r="NCX4" s="220"/>
      <c r="NCY4" s="220"/>
      <c r="NCZ4" s="220"/>
      <c r="NDA4" s="220"/>
      <c r="NDB4" s="220"/>
      <c r="NDC4" s="220"/>
      <c r="NDD4" s="220"/>
      <c r="NDE4" s="220"/>
      <c r="NDF4" s="220"/>
      <c r="NDG4" s="220"/>
      <c r="NDH4" s="220"/>
      <c r="NDI4" s="220"/>
      <c r="NDJ4" s="220"/>
      <c r="NDK4" s="220"/>
      <c r="NDL4" s="220"/>
      <c r="NDM4" s="220"/>
      <c r="NDN4" s="220"/>
      <c r="NDO4" s="220"/>
      <c r="NDP4" s="220"/>
      <c r="NDQ4" s="220"/>
      <c r="NDR4" s="220"/>
      <c r="NDS4" s="220"/>
      <c r="NDT4" s="220"/>
      <c r="NDU4" s="220"/>
      <c r="NDV4" s="220"/>
      <c r="NDW4" s="220"/>
      <c r="NDX4" s="220"/>
      <c r="NDY4" s="220"/>
      <c r="NDZ4" s="220"/>
      <c r="NEA4" s="220"/>
      <c r="NEB4" s="220"/>
      <c r="NEC4" s="220"/>
      <c r="NED4" s="220"/>
      <c r="NEE4" s="220"/>
      <c r="NEF4" s="220"/>
      <c r="NEG4" s="220"/>
      <c r="NEH4" s="220"/>
      <c r="NEI4" s="220"/>
      <c r="NEJ4" s="220"/>
      <c r="NEK4" s="220"/>
      <c r="NEL4" s="220"/>
      <c r="NEM4" s="220"/>
      <c r="NEN4" s="220"/>
      <c r="NEO4" s="220"/>
      <c r="NEP4" s="220"/>
      <c r="NEQ4" s="220"/>
      <c r="NER4" s="220"/>
      <c r="NES4" s="220"/>
      <c r="NET4" s="220"/>
      <c r="NEU4" s="220"/>
      <c r="NEV4" s="220"/>
      <c r="NEW4" s="220"/>
      <c r="NEX4" s="220"/>
      <c r="NEY4" s="220"/>
      <c r="NEZ4" s="220"/>
      <c r="NFA4" s="220"/>
      <c r="NFB4" s="220"/>
      <c r="NFC4" s="220"/>
      <c r="NFD4" s="220"/>
      <c r="NFE4" s="220"/>
      <c r="NFF4" s="220"/>
      <c r="NFG4" s="220"/>
      <c r="NFH4" s="220"/>
      <c r="NFI4" s="220"/>
      <c r="NFJ4" s="220"/>
      <c r="NFK4" s="220"/>
      <c r="NFL4" s="220"/>
      <c r="NFM4" s="220"/>
      <c r="NFN4" s="220"/>
      <c r="NFO4" s="220"/>
      <c r="NFP4" s="220"/>
      <c r="NFQ4" s="220"/>
      <c r="NFR4" s="220"/>
      <c r="NFS4" s="220"/>
      <c r="NFT4" s="220"/>
      <c r="NFU4" s="220"/>
      <c r="NFV4" s="220"/>
      <c r="NFW4" s="220"/>
      <c r="NFX4" s="220"/>
      <c r="NFY4" s="220"/>
      <c r="NFZ4" s="220"/>
      <c r="NGA4" s="220"/>
      <c r="NGB4" s="220"/>
      <c r="NGC4" s="220"/>
      <c r="NGD4" s="220"/>
      <c r="NGE4" s="220"/>
      <c r="NGF4" s="220"/>
      <c r="NGG4" s="220"/>
      <c r="NGH4" s="220"/>
      <c r="NGI4" s="220"/>
      <c r="NGJ4" s="220"/>
      <c r="NGK4" s="220"/>
      <c r="NGL4" s="220"/>
      <c r="NGM4" s="220"/>
      <c r="NGN4" s="220"/>
      <c r="NGO4" s="220"/>
      <c r="NGP4" s="220"/>
      <c r="NGQ4" s="220"/>
      <c r="NGR4" s="220"/>
      <c r="NGS4" s="220"/>
      <c r="NGT4" s="220"/>
      <c r="NGU4" s="220"/>
      <c r="NGV4" s="220"/>
      <c r="NGW4" s="220"/>
      <c r="NGX4" s="220"/>
      <c r="NGY4" s="220"/>
      <c r="NGZ4" s="220"/>
      <c r="NHA4" s="220"/>
      <c r="NHB4" s="220"/>
      <c r="NHC4" s="220"/>
      <c r="NHD4" s="220"/>
      <c r="NHE4" s="220"/>
      <c r="NHF4" s="220"/>
      <c r="NHG4" s="220"/>
      <c r="NHH4" s="220"/>
      <c r="NHI4" s="220"/>
      <c r="NHJ4" s="220"/>
      <c r="NHK4" s="220"/>
      <c r="NHL4" s="220"/>
      <c r="NHM4" s="220"/>
      <c r="NHN4" s="220"/>
      <c r="NHO4" s="220"/>
      <c r="NHP4" s="220"/>
      <c r="NHQ4" s="220"/>
      <c r="NHR4" s="220"/>
      <c r="NHS4" s="220"/>
      <c r="NHT4" s="220"/>
      <c r="NHU4" s="220"/>
      <c r="NHV4" s="220"/>
      <c r="NHW4" s="220"/>
      <c r="NHX4" s="220"/>
      <c r="NHY4" s="220"/>
      <c r="NHZ4" s="220"/>
      <c r="NIA4" s="220"/>
      <c r="NIB4" s="220"/>
      <c r="NIC4" s="220"/>
      <c r="NID4" s="220"/>
      <c r="NIE4" s="220"/>
      <c r="NIF4" s="220"/>
      <c r="NIG4" s="220"/>
      <c r="NIH4" s="220"/>
      <c r="NII4" s="220"/>
      <c r="NIJ4" s="220"/>
      <c r="NIK4" s="220"/>
      <c r="NIL4" s="220"/>
      <c r="NIM4" s="220"/>
      <c r="NIN4" s="220"/>
      <c r="NIO4" s="220"/>
      <c r="NIP4" s="220"/>
      <c r="NIQ4" s="220"/>
      <c r="NIR4" s="220"/>
      <c r="NIS4" s="220"/>
      <c r="NIT4" s="220"/>
      <c r="NIU4" s="220"/>
      <c r="NIV4" s="220"/>
      <c r="NIW4" s="220"/>
      <c r="NIX4" s="220"/>
      <c r="NIY4" s="220"/>
      <c r="NIZ4" s="220"/>
      <c r="NJA4" s="220"/>
      <c r="NJB4" s="220"/>
      <c r="NJC4" s="220"/>
      <c r="NJD4" s="220"/>
      <c r="NJE4" s="605"/>
      <c r="NJF4" s="605"/>
      <c r="NJG4" s="605"/>
      <c r="NJH4" s="605"/>
      <c r="NJI4" s="220"/>
      <c r="NJJ4" s="220"/>
      <c r="NJK4" s="220"/>
      <c r="NJL4" s="220"/>
      <c r="NJM4" s="220"/>
      <c r="NJN4" s="220"/>
      <c r="NJO4" s="220"/>
      <c r="NJP4" s="220"/>
      <c r="NJQ4" s="220"/>
      <c r="NJR4" s="220"/>
      <c r="NJS4" s="220"/>
      <c r="NJT4" s="220"/>
      <c r="NJU4" s="220"/>
      <c r="NJV4" s="220"/>
      <c r="NJW4" s="220"/>
      <c r="NJX4" s="220"/>
      <c r="NJY4" s="220"/>
      <c r="NJZ4" s="220"/>
      <c r="NKA4" s="220"/>
      <c r="NKB4" s="220"/>
      <c r="NKC4" s="220"/>
      <c r="NKD4" s="220"/>
      <c r="NKE4" s="220"/>
      <c r="NKF4" s="220"/>
      <c r="NKG4" s="220"/>
      <c r="NKH4" s="220"/>
      <c r="NKI4" s="220"/>
      <c r="NKJ4" s="220"/>
      <c r="NKK4" s="220"/>
      <c r="NKL4" s="220"/>
      <c r="NKM4" s="220"/>
      <c r="NKN4" s="220"/>
      <c r="NKO4" s="220"/>
      <c r="NKP4" s="220"/>
      <c r="NKQ4" s="220"/>
      <c r="NKR4" s="220"/>
      <c r="NKS4" s="220"/>
      <c r="NKT4" s="220"/>
      <c r="NKU4" s="220"/>
      <c r="NKV4" s="220"/>
      <c r="NKW4" s="220"/>
      <c r="NKX4" s="220"/>
      <c r="NKY4" s="220"/>
      <c r="NKZ4" s="220"/>
      <c r="NLA4" s="220"/>
      <c r="NLB4" s="220"/>
      <c r="NLC4" s="220"/>
      <c r="NLD4" s="220"/>
      <c r="NLE4" s="220"/>
      <c r="NLF4" s="220"/>
      <c r="NLG4" s="220"/>
      <c r="NLH4" s="220"/>
      <c r="NLI4" s="220"/>
      <c r="NLJ4" s="220"/>
      <c r="NLK4" s="220"/>
      <c r="NLL4" s="220"/>
      <c r="NLM4" s="220"/>
      <c r="NLN4" s="220"/>
      <c r="NLO4" s="220"/>
      <c r="NLP4" s="220"/>
      <c r="NLQ4" s="220"/>
      <c r="NLR4" s="220"/>
      <c r="NLS4" s="220"/>
      <c r="NLT4" s="220"/>
      <c r="NLU4" s="220"/>
      <c r="NLV4" s="220"/>
      <c r="NLW4" s="220"/>
      <c r="NLX4" s="220"/>
      <c r="NLY4" s="220"/>
      <c r="NLZ4" s="220"/>
      <c r="NMA4" s="220"/>
      <c r="NMB4" s="220"/>
      <c r="NMC4" s="220"/>
      <c r="NMD4" s="220"/>
      <c r="NME4" s="220"/>
      <c r="NMF4" s="220"/>
      <c r="NMG4" s="220"/>
      <c r="NMH4" s="220"/>
      <c r="NMI4" s="220"/>
      <c r="NMJ4" s="220"/>
      <c r="NMK4" s="220"/>
      <c r="NML4" s="220"/>
      <c r="NMM4" s="220"/>
      <c r="NMN4" s="220"/>
      <c r="NMO4" s="220"/>
      <c r="NMP4" s="220"/>
      <c r="NMQ4" s="220"/>
      <c r="NMR4" s="220"/>
      <c r="NMS4" s="220"/>
      <c r="NMT4" s="220"/>
      <c r="NMU4" s="220"/>
      <c r="NMV4" s="220"/>
      <c r="NMW4" s="220"/>
      <c r="NMX4" s="220"/>
      <c r="NMY4" s="220"/>
      <c r="NMZ4" s="220"/>
      <c r="NNA4" s="220"/>
      <c r="NNB4" s="220"/>
      <c r="NNC4" s="220"/>
      <c r="NND4" s="220"/>
      <c r="NNE4" s="220"/>
      <c r="NNF4" s="220"/>
      <c r="NNG4" s="220"/>
      <c r="NNH4" s="220"/>
      <c r="NNI4" s="220"/>
      <c r="NNJ4" s="220"/>
      <c r="NNK4" s="220"/>
      <c r="NNL4" s="220"/>
      <c r="NNM4" s="220"/>
      <c r="NNN4" s="220"/>
      <c r="NNO4" s="220"/>
      <c r="NNP4" s="220"/>
      <c r="NNQ4" s="220"/>
      <c r="NNR4" s="220"/>
      <c r="NNS4" s="220"/>
      <c r="NNT4" s="220"/>
      <c r="NNU4" s="220"/>
      <c r="NNV4" s="220"/>
      <c r="NNW4" s="220"/>
      <c r="NNX4" s="220"/>
      <c r="NNY4" s="220"/>
      <c r="NNZ4" s="220"/>
      <c r="NOA4" s="220"/>
      <c r="NOB4" s="220"/>
      <c r="NOC4" s="220"/>
      <c r="NOD4" s="220"/>
      <c r="NOE4" s="220"/>
      <c r="NOF4" s="220"/>
      <c r="NOG4" s="220"/>
      <c r="NOH4" s="220"/>
      <c r="NOI4" s="220"/>
      <c r="NOJ4" s="220"/>
      <c r="NOK4" s="220"/>
      <c r="NOL4" s="220"/>
      <c r="NOM4" s="220"/>
      <c r="NON4" s="220"/>
      <c r="NOO4" s="220"/>
      <c r="NOP4" s="220"/>
      <c r="NOQ4" s="220"/>
      <c r="NOR4" s="220"/>
      <c r="NOS4" s="220"/>
      <c r="NOT4" s="220"/>
      <c r="NOU4" s="220"/>
      <c r="NOV4" s="220"/>
      <c r="NOW4" s="220"/>
      <c r="NOX4" s="220"/>
      <c r="NOY4" s="220"/>
      <c r="NOZ4" s="220"/>
      <c r="NPA4" s="220"/>
      <c r="NPB4" s="220"/>
      <c r="NPC4" s="220"/>
      <c r="NPD4" s="220"/>
      <c r="NPE4" s="220"/>
      <c r="NPF4" s="220"/>
      <c r="NPG4" s="220"/>
      <c r="NPH4" s="220"/>
      <c r="NPI4" s="220"/>
      <c r="NPJ4" s="220"/>
      <c r="NPK4" s="220"/>
      <c r="NPL4" s="220"/>
      <c r="NPM4" s="220"/>
      <c r="NPN4" s="220"/>
      <c r="NPO4" s="220"/>
      <c r="NPP4" s="220"/>
      <c r="NPQ4" s="220"/>
      <c r="NPR4" s="220"/>
      <c r="NPS4" s="220"/>
      <c r="NPT4" s="220"/>
      <c r="NPU4" s="220"/>
      <c r="NPV4" s="220"/>
      <c r="NPW4" s="220"/>
      <c r="NPX4" s="220"/>
      <c r="NPY4" s="220"/>
      <c r="NPZ4" s="220"/>
      <c r="NQA4" s="220"/>
      <c r="NQB4" s="220"/>
      <c r="NQC4" s="220"/>
      <c r="NQD4" s="220"/>
      <c r="NQE4" s="220"/>
      <c r="NQF4" s="220"/>
      <c r="NQG4" s="220"/>
      <c r="NQH4" s="220"/>
      <c r="NQI4" s="220"/>
      <c r="NQJ4" s="220"/>
      <c r="NQK4" s="220"/>
      <c r="NQL4" s="220"/>
      <c r="NQM4" s="220"/>
      <c r="NQN4" s="220"/>
      <c r="NQO4" s="220"/>
      <c r="NQP4" s="220"/>
      <c r="NQQ4" s="220"/>
      <c r="NQR4" s="220"/>
      <c r="NQS4" s="220"/>
      <c r="NQT4" s="220"/>
      <c r="NQU4" s="220"/>
      <c r="NQV4" s="220"/>
      <c r="NQW4" s="220"/>
      <c r="NQX4" s="220"/>
      <c r="NQY4" s="220"/>
      <c r="NQZ4" s="220"/>
      <c r="NRA4" s="220"/>
      <c r="NRB4" s="220"/>
      <c r="NRC4" s="220"/>
      <c r="NRD4" s="220"/>
      <c r="NRE4" s="220"/>
      <c r="NRF4" s="220"/>
      <c r="NRG4" s="220"/>
      <c r="NRH4" s="220"/>
      <c r="NRI4" s="220"/>
      <c r="NRJ4" s="220"/>
      <c r="NRK4" s="220"/>
      <c r="NRL4" s="220"/>
      <c r="NRM4" s="220"/>
      <c r="NRN4" s="220"/>
      <c r="NRO4" s="220"/>
      <c r="NRP4" s="220"/>
      <c r="NRQ4" s="220"/>
      <c r="NRR4" s="220"/>
      <c r="NRS4" s="220"/>
      <c r="NRT4" s="220"/>
      <c r="NRU4" s="220"/>
      <c r="NRV4" s="220"/>
      <c r="NRW4" s="220"/>
      <c r="NRX4" s="220"/>
      <c r="NRY4" s="220"/>
      <c r="NRZ4" s="220"/>
      <c r="NSA4" s="220"/>
      <c r="NSB4" s="220"/>
      <c r="NSC4" s="220"/>
      <c r="NSD4" s="220"/>
      <c r="NSE4" s="220"/>
      <c r="NSF4" s="220"/>
      <c r="NSG4" s="220"/>
      <c r="NSH4" s="220"/>
      <c r="NSI4" s="220"/>
      <c r="NSJ4" s="220"/>
      <c r="NSK4" s="220"/>
      <c r="NSL4" s="220"/>
      <c r="NSM4" s="220"/>
      <c r="NSN4" s="220"/>
      <c r="NSO4" s="220"/>
      <c r="NSP4" s="220"/>
      <c r="NSQ4" s="220"/>
      <c r="NSR4" s="220"/>
      <c r="NSS4" s="220"/>
      <c r="NST4" s="220"/>
      <c r="NSU4" s="220"/>
      <c r="NSV4" s="220"/>
      <c r="NSW4" s="220"/>
      <c r="NSX4" s="220"/>
      <c r="NSY4" s="220"/>
      <c r="NSZ4" s="220"/>
      <c r="NTA4" s="605"/>
      <c r="NTB4" s="605"/>
      <c r="NTC4" s="605"/>
      <c r="NTD4" s="605"/>
      <c r="NTE4" s="220"/>
      <c r="NTF4" s="220"/>
      <c r="NTG4" s="220"/>
      <c r="NTH4" s="220"/>
      <c r="NTI4" s="220"/>
      <c r="NTJ4" s="220"/>
      <c r="NTK4" s="220"/>
      <c r="NTL4" s="220"/>
      <c r="NTM4" s="220"/>
      <c r="NTN4" s="220"/>
      <c r="NTO4" s="220"/>
      <c r="NTP4" s="220"/>
      <c r="NTQ4" s="220"/>
      <c r="NTR4" s="220"/>
      <c r="NTS4" s="220"/>
      <c r="NTT4" s="220"/>
      <c r="NTU4" s="220"/>
      <c r="NTV4" s="220"/>
      <c r="NTW4" s="220"/>
      <c r="NTX4" s="220"/>
      <c r="NTY4" s="220"/>
      <c r="NTZ4" s="220"/>
      <c r="NUA4" s="220"/>
      <c r="NUB4" s="220"/>
      <c r="NUC4" s="220"/>
      <c r="NUD4" s="220"/>
      <c r="NUE4" s="220"/>
      <c r="NUF4" s="220"/>
      <c r="NUG4" s="220"/>
      <c r="NUH4" s="220"/>
      <c r="NUI4" s="220"/>
      <c r="NUJ4" s="220"/>
      <c r="NUK4" s="220"/>
      <c r="NUL4" s="220"/>
      <c r="NUM4" s="220"/>
      <c r="NUN4" s="220"/>
      <c r="NUO4" s="220"/>
      <c r="NUP4" s="220"/>
      <c r="NUQ4" s="220"/>
      <c r="NUR4" s="220"/>
      <c r="NUS4" s="220"/>
      <c r="NUT4" s="220"/>
      <c r="NUU4" s="220"/>
      <c r="NUV4" s="220"/>
      <c r="NUW4" s="220"/>
      <c r="NUX4" s="220"/>
      <c r="NUY4" s="220"/>
      <c r="NUZ4" s="220"/>
      <c r="NVA4" s="220"/>
      <c r="NVB4" s="220"/>
      <c r="NVC4" s="220"/>
      <c r="NVD4" s="220"/>
      <c r="NVE4" s="220"/>
      <c r="NVF4" s="220"/>
      <c r="NVG4" s="220"/>
      <c r="NVH4" s="220"/>
      <c r="NVI4" s="220"/>
      <c r="NVJ4" s="220"/>
      <c r="NVK4" s="220"/>
      <c r="NVL4" s="220"/>
      <c r="NVM4" s="220"/>
      <c r="NVN4" s="220"/>
      <c r="NVO4" s="220"/>
      <c r="NVP4" s="220"/>
      <c r="NVQ4" s="220"/>
      <c r="NVR4" s="220"/>
      <c r="NVS4" s="220"/>
      <c r="NVT4" s="220"/>
      <c r="NVU4" s="220"/>
      <c r="NVV4" s="220"/>
      <c r="NVW4" s="220"/>
      <c r="NVX4" s="220"/>
      <c r="NVY4" s="220"/>
      <c r="NVZ4" s="220"/>
      <c r="NWA4" s="220"/>
      <c r="NWB4" s="220"/>
      <c r="NWC4" s="220"/>
      <c r="NWD4" s="220"/>
      <c r="NWE4" s="220"/>
      <c r="NWF4" s="220"/>
      <c r="NWG4" s="220"/>
      <c r="NWH4" s="220"/>
      <c r="NWI4" s="220"/>
      <c r="NWJ4" s="220"/>
      <c r="NWK4" s="220"/>
      <c r="NWL4" s="220"/>
      <c r="NWM4" s="220"/>
      <c r="NWN4" s="220"/>
      <c r="NWO4" s="220"/>
      <c r="NWP4" s="220"/>
      <c r="NWQ4" s="220"/>
      <c r="NWR4" s="220"/>
      <c r="NWS4" s="220"/>
      <c r="NWT4" s="220"/>
      <c r="NWU4" s="220"/>
      <c r="NWV4" s="220"/>
      <c r="NWW4" s="220"/>
      <c r="NWX4" s="220"/>
      <c r="NWY4" s="220"/>
      <c r="NWZ4" s="220"/>
      <c r="NXA4" s="220"/>
      <c r="NXB4" s="220"/>
      <c r="NXC4" s="220"/>
      <c r="NXD4" s="220"/>
      <c r="NXE4" s="220"/>
      <c r="NXF4" s="220"/>
      <c r="NXG4" s="220"/>
      <c r="NXH4" s="220"/>
      <c r="NXI4" s="220"/>
      <c r="NXJ4" s="220"/>
      <c r="NXK4" s="220"/>
      <c r="NXL4" s="220"/>
      <c r="NXM4" s="220"/>
      <c r="NXN4" s="220"/>
      <c r="NXO4" s="220"/>
      <c r="NXP4" s="220"/>
      <c r="NXQ4" s="220"/>
      <c r="NXR4" s="220"/>
      <c r="NXS4" s="220"/>
      <c r="NXT4" s="220"/>
      <c r="NXU4" s="220"/>
      <c r="NXV4" s="220"/>
      <c r="NXW4" s="220"/>
      <c r="NXX4" s="220"/>
      <c r="NXY4" s="220"/>
      <c r="NXZ4" s="220"/>
      <c r="NYA4" s="220"/>
      <c r="NYB4" s="220"/>
      <c r="NYC4" s="220"/>
      <c r="NYD4" s="220"/>
      <c r="NYE4" s="220"/>
      <c r="NYF4" s="220"/>
      <c r="NYG4" s="220"/>
      <c r="NYH4" s="220"/>
      <c r="NYI4" s="220"/>
      <c r="NYJ4" s="220"/>
      <c r="NYK4" s="220"/>
      <c r="NYL4" s="220"/>
      <c r="NYM4" s="220"/>
      <c r="NYN4" s="220"/>
      <c r="NYO4" s="220"/>
      <c r="NYP4" s="220"/>
      <c r="NYQ4" s="220"/>
      <c r="NYR4" s="220"/>
      <c r="NYS4" s="220"/>
      <c r="NYT4" s="220"/>
      <c r="NYU4" s="220"/>
      <c r="NYV4" s="220"/>
      <c r="NYW4" s="220"/>
      <c r="NYX4" s="220"/>
      <c r="NYY4" s="220"/>
      <c r="NYZ4" s="220"/>
      <c r="NZA4" s="220"/>
      <c r="NZB4" s="220"/>
      <c r="NZC4" s="220"/>
      <c r="NZD4" s="220"/>
      <c r="NZE4" s="220"/>
      <c r="NZF4" s="220"/>
      <c r="NZG4" s="220"/>
      <c r="NZH4" s="220"/>
      <c r="NZI4" s="220"/>
      <c r="NZJ4" s="220"/>
      <c r="NZK4" s="220"/>
      <c r="NZL4" s="220"/>
      <c r="NZM4" s="220"/>
      <c r="NZN4" s="220"/>
      <c r="NZO4" s="220"/>
      <c r="NZP4" s="220"/>
      <c r="NZQ4" s="220"/>
      <c r="NZR4" s="220"/>
      <c r="NZS4" s="220"/>
      <c r="NZT4" s="220"/>
      <c r="NZU4" s="220"/>
      <c r="NZV4" s="220"/>
      <c r="NZW4" s="220"/>
      <c r="NZX4" s="220"/>
      <c r="NZY4" s="220"/>
      <c r="NZZ4" s="220"/>
      <c r="OAA4" s="220"/>
      <c r="OAB4" s="220"/>
      <c r="OAC4" s="220"/>
      <c r="OAD4" s="220"/>
      <c r="OAE4" s="220"/>
      <c r="OAF4" s="220"/>
      <c r="OAG4" s="220"/>
      <c r="OAH4" s="220"/>
      <c r="OAI4" s="220"/>
      <c r="OAJ4" s="220"/>
      <c r="OAK4" s="220"/>
      <c r="OAL4" s="220"/>
      <c r="OAM4" s="220"/>
      <c r="OAN4" s="220"/>
      <c r="OAO4" s="220"/>
      <c r="OAP4" s="220"/>
      <c r="OAQ4" s="220"/>
      <c r="OAR4" s="220"/>
      <c r="OAS4" s="220"/>
      <c r="OAT4" s="220"/>
      <c r="OAU4" s="220"/>
      <c r="OAV4" s="220"/>
      <c r="OAW4" s="220"/>
      <c r="OAX4" s="220"/>
      <c r="OAY4" s="220"/>
      <c r="OAZ4" s="220"/>
      <c r="OBA4" s="220"/>
      <c r="OBB4" s="220"/>
      <c r="OBC4" s="220"/>
      <c r="OBD4" s="220"/>
      <c r="OBE4" s="220"/>
      <c r="OBF4" s="220"/>
      <c r="OBG4" s="220"/>
      <c r="OBH4" s="220"/>
      <c r="OBI4" s="220"/>
      <c r="OBJ4" s="220"/>
      <c r="OBK4" s="220"/>
      <c r="OBL4" s="220"/>
      <c r="OBM4" s="220"/>
      <c r="OBN4" s="220"/>
      <c r="OBO4" s="220"/>
      <c r="OBP4" s="220"/>
      <c r="OBQ4" s="220"/>
      <c r="OBR4" s="220"/>
      <c r="OBS4" s="220"/>
      <c r="OBT4" s="220"/>
      <c r="OBU4" s="220"/>
      <c r="OBV4" s="220"/>
      <c r="OBW4" s="220"/>
      <c r="OBX4" s="220"/>
      <c r="OBY4" s="220"/>
      <c r="OBZ4" s="220"/>
      <c r="OCA4" s="220"/>
      <c r="OCB4" s="220"/>
      <c r="OCC4" s="220"/>
      <c r="OCD4" s="220"/>
      <c r="OCE4" s="220"/>
      <c r="OCF4" s="220"/>
      <c r="OCG4" s="220"/>
      <c r="OCH4" s="220"/>
      <c r="OCI4" s="220"/>
      <c r="OCJ4" s="220"/>
      <c r="OCK4" s="220"/>
      <c r="OCL4" s="220"/>
      <c r="OCM4" s="220"/>
      <c r="OCN4" s="220"/>
      <c r="OCO4" s="220"/>
      <c r="OCP4" s="220"/>
      <c r="OCQ4" s="220"/>
      <c r="OCR4" s="220"/>
      <c r="OCS4" s="220"/>
      <c r="OCT4" s="220"/>
      <c r="OCU4" s="220"/>
      <c r="OCV4" s="220"/>
      <c r="OCW4" s="605"/>
      <c r="OCX4" s="605"/>
      <c r="OCY4" s="605"/>
      <c r="OCZ4" s="605"/>
      <c r="ODA4" s="220"/>
      <c r="ODB4" s="220"/>
      <c r="ODC4" s="220"/>
      <c r="ODD4" s="220"/>
      <c r="ODE4" s="220"/>
      <c r="ODF4" s="220"/>
      <c r="ODG4" s="220"/>
      <c r="ODH4" s="220"/>
      <c r="ODI4" s="220"/>
      <c r="ODJ4" s="220"/>
      <c r="ODK4" s="220"/>
      <c r="ODL4" s="220"/>
      <c r="ODM4" s="220"/>
      <c r="ODN4" s="220"/>
      <c r="ODO4" s="220"/>
      <c r="ODP4" s="220"/>
      <c r="ODQ4" s="220"/>
      <c r="ODR4" s="220"/>
      <c r="ODS4" s="220"/>
      <c r="ODT4" s="220"/>
      <c r="ODU4" s="220"/>
      <c r="ODV4" s="220"/>
      <c r="ODW4" s="220"/>
      <c r="ODX4" s="220"/>
      <c r="ODY4" s="220"/>
      <c r="ODZ4" s="220"/>
      <c r="OEA4" s="220"/>
      <c r="OEB4" s="220"/>
      <c r="OEC4" s="220"/>
      <c r="OED4" s="220"/>
      <c r="OEE4" s="220"/>
      <c r="OEF4" s="220"/>
      <c r="OEG4" s="220"/>
      <c r="OEH4" s="220"/>
      <c r="OEI4" s="220"/>
      <c r="OEJ4" s="220"/>
      <c r="OEK4" s="220"/>
      <c r="OEL4" s="220"/>
      <c r="OEM4" s="220"/>
      <c r="OEN4" s="220"/>
      <c r="OEO4" s="220"/>
      <c r="OEP4" s="220"/>
      <c r="OEQ4" s="220"/>
      <c r="OER4" s="220"/>
      <c r="OES4" s="220"/>
      <c r="OET4" s="220"/>
      <c r="OEU4" s="220"/>
      <c r="OEV4" s="220"/>
      <c r="OEW4" s="220"/>
      <c r="OEX4" s="220"/>
      <c r="OEY4" s="220"/>
      <c r="OEZ4" s="220"/>
      <c r="OFA4" s="220"/>
      <c r="OFB4" s="220"/>
      <c r="OFC4" s="220"/>
      <c r="OFD4" s="220"/>
      <c r="OFE4" s="220"/>
      <c r="OFF4" s="220"/>
      <c r="OFG4" s="220"/>
      <c r="OFH4" s="220"/>
      <c r="OFI4" s="220"/>
      <c r="OFJ4" s="220"/>
      <c r="OFK4" s="220"/>
      <c r="OFL4" s="220"/>
      <c r="OFM4" s="220"/>
      <c r="OFN4" s="220"/>
      <c r="OFO4" s="220"/>
      <c r="OFP4" s="220"/>
      <c r="OFQ4" s="220"/>
      <c r="OFR4" s="220"/>
      <c r="OFS4" s="220"/>
      <c r="OFT4" s="220"/>
      <c r="OFU4" s="220"/>
      <c r="OFV4" s="220"/>
      <c r="OFW4" s="220"/>
      <c r="OFX4" s="220"/>
      <c r="OFY4" s="220"/>
      <c r="OFZ4" s="220"/>
      <c r="OGA4" s="220"/>
      <c r="OGB4" s="220"/>
      <c r="OGC4" s="220"/>
      <c r="OGD4" s="220"/>
      <c r="OGE4" s="220"/>
      <c r="OGF4" s="220"/>
      <c r="OGG4" s="220"/>
      <c r="OGH4" s="220"/>
      <c r="OGI4" s="220"/>
      <c r="OGJ4" s="220"/>
      <c r="OGK4" s="220"/>
      <c r="OGL4" s="220"/>
      <c r="OGM4" s="220"/>
      <c r="OGN4" s="220"/>
      <c r="OGO4" s="220"/>
      <c r="OGP4" s="220"/>
      <c r="OGQ4" s="220"/>
      <c r="OGR4" s="220"/>
      <c r="OGS4" s="220"/>
      <c r="OGT4" s="220"/>
      <c r="OGU4" s="220"/>
      <c r="OGV4" s="220"/>
      <c r="OGW4" s="220"/>
      <c r="OGX4" s="220"/>
      <c r="OGY4" s="220"/>
      <c r="OGZ4" s="220"/>
      <c r="OHA4" s="220"/>
      <c r="OHB4" s="220"/>
      <c r="OHC4" s="220"/>
      <c r="OHD4" s="220"/>
      <c r="OHE4" s="220"/>
      <c r="OHF4" s="220"/>
      <c r="OHG4" s="220"/>
      <c r="OHH4" s="220"/>
      <c r="OHI4" s="220"/>
      <c r="OHJ4" s="220"/>
      <c r="OHK4" s="220"/>
      <c r="OHL4" s="220"/>
      <c r="OHM4" s="220"/>
      <c r="OHN4" s="220"/>
      <c r="OHO4" s="220"/>
      <c r="OHP4" s="220"/>
      <c r="OHQ4" s="220"/>
      <c r="OHR4" s="220"/>
      <c r="OHS4" s="220"/>
      <c r="OHT4" s="220"/>
      <c r="OHU4" s="220"/>
      <c r="OHV4" s="220"/>
      <c r="OHW4" s="220"/>
      <c r="OHX4" s="220"/>
      <c r="OHY4" s="220"/>
      <c r="OHZ4" s="220"/>
      <c r="OIA4" s="220"/>
      <c r="OIB4" s="220"/>
      <c r="OIC4" s="220"/>
      <c r="OID4" s="220"/>
      <c r="OIE4" s="220"/>
      <c r="OIF4" s="220"/>
      <c r="OIG4" s="220"/>
      <c r="OIH4" s="220"/>
      <c r="OII4" s="220"/>
      <c r="OIJ4" s="220"/>
      <c r="OIK4" s="220"/>
      <c r="OIL4" s="220"/>
      <c r="OIM4" s="220"/>
      <c r="OIN4" s="220"/>
      <c r="OIO4" s="220"/>
      <c r="OIP4" s="220"/>
      <c r="OIQ4" s="220"/>
      <c r="OIR4" s="220"/>
      <c r="OIS4" s="220"/>
      <c r="OIT4" s="220"/>
      <c r="OIU4" s="220"/>
      <c r="OIV4" s="220"/>
      <c r="OIW4" s="220"/>
      <c r="OIX4" s="220"/>
      <c r="OIY4" s="220"/>
      <c r="OIZ4" s="220"/>
      <c r="OJA4" s="220"/>
      <c r="OJB4" s="220"/>
      <c r="OJC4" s="220"/>
      <c r="OJD4" s="220"/>
      <c r="OJE4" s="220"/>
      <c r="OJF4" s="220"/>
      <c r="OJG4" s="220"/>
      <c r="OJH4" s="220"/>
      <c r="OJI4" s="220"/>
      <c r="OJJ4" s="220"/>
      <c r="OJK4" s="220"/>
      <c r="OJL4" s="220"/>
      <c r="OJM4" s="220"/>
      <c r="OJN4" s="220"/>
      <c r="OJO4" s="220"/>
      <c r="OJP4" s="220"/>
      <c r="OJQ4" s="220"/>
      <c r="OJR4" s="220"/>
      <c r="OJS4" s="220"/>
      <c r="OJT4" s="220"/>
      <c r="OJU4" s="220"/>
      <c r="OJV4" s="220"/>
      <c r="OJW4" s="220"/>
      <c r="OJX4" s="220"/>
      <c r="OJY4" s="220"/>
      <c r="OJZ4" s="220"/>
      <c r="OKA4" s="220"/>
      <c r="OKB4" s="220"/>
      <c r="OKC4" s="220"/>
      <c r="OKD4" s="220"/>
      <c r="OKE4" s="220"/>
      <c r="OKF4" s="220"/>
      <c r="OKG4" s="220"/>
      <c r="OKH4" s="220"/>
      <c r="OKI4" s="220"/>
      <c r="OKJ4" s="220"/>
      <c r="OKK4" s="220"/>
      <c r="OKL4" s="220"/>
      <c r="OKM4" s="220"/>
      <c r="OKN4" s="220"/>
      <c r="OKO4" s="220"/>
      <c r="OKP4" s="220"/>
      <c r="OKQ4" s="220"/>
      <c r="OKR4" s="220"/>
      <c r="OKS4" s="220"/>
      <c r="OKT4" s="220"/>
      <c r="OKU4" s="220"/>
      <c r="OKV4" s="220"/>
      <c r="OKW4" s="220"/>
      <c r="OKX4" s="220"/>
      <c r="OKY4" s="220"/>
      <c r="OKZ4" s="220"/>
      <c r="OLA4" s="220"/>
      <c r="OLB4" s="220"/>
      <c r="OLC4" s="220"/>
      <c r="OLD4" s="220"/>
      <c r="OLE4" s="220"/>
      <c r="OLF4" s="220"/>
      <c r="OLG4" s="220"/>
      <c r="OLH4" s="220"/>
      <c r="OLI4" s="220"/>
      <c r="OLJ4" s="220"/>
      <c r="OLK4" s="220"/>
      <c r="OLL4" s="220"/>
      <c r="OLM4" s="220"/>
      <c r="OLN4" s="220"/>
      <c r="OLO4" s="220"/>
      <c r="OLP4" s="220"/>
      <c r="OLQ4" s="220"/>
      <c r="OLR4" s="220"/>
      <c r="OLS4" s="220"/>
      <c r="OLT4" s="220"/>
      <c r="OLU4" s="220"/>
      <c r="OLV4" s="220"/>
      <c r="OLW4" s="220"/>
      <c r="OLX4" s="220"/>
      <c r="OLY4" s="220"/>
      <c r="OLZ4" s="220"/>
      <c r="OMA4" s="220"/>
      <c r="OMB4" s="220"/>
      <c r="OMC4" s="220"/>
      <c r="OMD4" s="220"/>
      <c r="OME4" s="220"/>
      <c r="OMF4" s="220"/>
      <c r="OMG4" s="220"/>
      <c r="OMH4" s="220"/>
      <c r="OMI4" s="220"/>
      <c r="OMJ4" s="220"/>
      <c r="OMK4" s="220"/>
      <c r="OML4" s="220"/>
      <c r="OMM4" s="220"/>
      <c r="OMN4" s="220"/>
      <c r="OMO4" s="220"/>
      <c r="OMP4" s="220"/>
      <c r="OMQ4" s="220"/>
      <c r="OMR4" s="220"/>
      <c r="OMS4" s="605"/>
      <c r="OMT4" s="605"/>
      <c r="OMU4" s="605"/>
      <c r="OMV4" s="605"/>
      <c r="OMW4" s="220"/>
      <c r="OMX4" s="220"/>
      <c r="OMY4" s="220"/>
      <c r="OMZ4" s="220"/>
      <c r="ONA4" s="220"/>
      <c r="ONB4" s="220"/>
      <c r="ONC4" s="220"/>
      <c r="OND4" s="220"/>
      <c r="ONE4" s="220"/>
      <c r="ONF4" s="220"/>
      <c r="ONG4" s="220"/>
      <c r="ONH4" s="220"/>
      <c r="ONI4" s="220"/>
      <c r="ONJ4" s="220"/>
      <c r="ONK4" s="220"/>
      <c r="ONL4" s="220"/>
      <c r="ONM4" s="220"/>
      <c r="ONN4" s="220"/>
      <c r="ONO4" s="220"/>
      <c r="ONP4" s="220"/>
      <c r="ONQ4" s="220"/>
      <c r="ONR4" s="220"/>
      <c r="ONS4" s="220"/>
      <c r="ONT4" s="220"/>
      <c r="ONU4" s="220"/>
      <c r="ONV4" s="220"/>
      <c r="ONW4" s="220"/>
      <c r="ONX4" s="220"/>
      <c r="ONY4" s="220"/>
      <c r="ONZ4" s="220"/>
      <c r="OOA4" s="220"/>
      <c r="OOB4" s="220"/>
      <c r="OOC4" s="220"/>
      <c r="OOD4" s="220"/>
      <c r="OOE4" s="220"/>
      <c r="OOF4" s="220"/>
      <c r="OOG4" s="220"/>
      <c r="OOH4" s="220"/>
      <c r="OOI4" s="220"/>
      <c r="OOJ4" s="220"/>
      <c r="OOK4" s="220"/>
      <c r="OOL4" s="220"/>
      <c r="OOM4" s="220"/>
      <c r="OON4" s="220"/>
      <c r="OOO4" s="220"/>
      <c r="OOP4" s="220"/>
      <c r="OOQ4" s="220"/>
      <c r="OOR4" s="220"/>
      <c r="OOS4" s="220"/>
      <c r="OOT4" s="220"/>
      <c r="OOU4" s="220"/>
      <c r="OOV4" s="220"/>
      <c r="OOW4" s="220"/>
      <c r="OOX4" s="220"/>
      <c r="OOY4" s="220"/>
      <c r="OOZ4" s="220"/>
      <c r="OPA4" s="220"/>
      <c r="OPB4" s="220"/>
      <c r="OPC4" s="220"/>
      <c r="OPD4" s="220"/>
      <c r="OPE4" s="220"/>
      <c r="OPF4" s="220"/>
      <c r="OPG4" s="220"/>
      <c r="OPH4" s="220"/>
      <c r="OPI4" s="220"/>
      <c r="OPJ4" s="220"/>
      <c r="OPK4" s="220"/>
      <c r="OPL4" s="220"/>
      <c r="OPM4" s="220"/>
      <c r="OPN4" s="220"/>
      <c r="OPO4" s="220"/>
      <c r="OPP4" s="220"/>
      <c r="OPQ4" s="220"/>
      <c r="OPR4" s="220"/>
      <c r="OPS4" s="220"/>
      <c r="OPT4" s="220"/>
      <c r="OPU4" s="220"/>
      <c r="OPV4" s="220"/>
      <c r="OPW4" s="220"/>
      <c r="OPX4" s="220"/>
      <c r="OPY4" s="220"/>
      <c r="OPZ4" s="220"/>
      <c r="OQA4" s="220"/>
      <c r="OQB4" s="220"/>
      <c r="OQC4" s="220"/>
      <c r="OQD4" s="220"/>
      <c r="OQE4" s="220"/>
      <c r="OQF4" s="220"/>
      <c r="OQG4" s="220"/>
      <c r="OQH4" s="220"/>
      <c r="OQI4" s="220"/>
      <c r="OQJ4" s="220"/>
      <c r="OQK4" s="220"/>
      <c r="OQL4" s="220"/>
      <c r="OQM4" s="220"/>
      <c r="OQN4" s="220"/>
      <c r="OQO4" s="220"/>
      <c r="OQP4" s="220"/>
      <c r="OQQ4" s="220"/>
      <c r="OQR4" s="220"/>
      <c r="OQS4" s="220"/>
      <c r="OQT4" s="220"/>
      <c r="OQU4" s="220"/>
      <c r="OQV4" s="220"/>
      <c r="OQW4" s="220"/>
      <c r="OQX4" s="220"/>
      <c r="OQY4" s="220"/>
      <c r="OQZ4" s="220"/>
      <c r="ORA4" s="220"/>
      <c r="ORB4" s="220"/>
      <c r="ORC4" s="220"/>
      <c r="ORD4" s="220"/>
      <c r="ORE4" s="220"/>
      <c r="ORF4" s="220"/>
      <c r="ORG4" s="220"/>
      <c r="ORH4" s="220"/>
      <c r="ORI4" s="220"/>
      <c r="ORJ4" s="220"/>
      <c r="ORK4" s="220"/>
      <c r="ORL4" s="220"/>
      <c r="ORM4" s="220"/>
      <c r="ORN4" s="220"/>
      <c r="ORO4" s="220"/>
      <c r="ORP4" s="220"/>
      <c r="ORQ4" s="220"/>
      <c r="ORR4" s="220"/>
      <c r="ORS4" s="220"/>
      <c r="ORT4" s="220"/>
      <c r="ORU4" s="220"/>
      <c r="ORV4" s="220"/>
      <c r="ORW4" s="220"/>
      <c r="ORX4" s="220"/>
      <c r="ORY4" s="220"/>
      <c r="ORZ4" s="220"/>
      <c r="OSA4" s="220"/>
      <c r="OSB4" s="220"/>
      <c r="OSC4" s="220"/>
      <c r="OSD4" s="220"/>
      <c r="OSE4" s="220"/>
      <c r="OSF4" s="220"/>
      <c r="OSG4" s="220"/>
      <c r="OSH4" s="220"/>
      <c r="OSI4" s="220"/>
      <c r="OSJ4" s="220"/>
      <c r="OSK4" s="220"/>
      <c r="OSL4" s="220"/>
      <c r="OSM4" s="220"/>
      <c r="OSN4" s="220"/>
      <c r="OSO4" s="220"/>
      <c r="OSP4" s="220"/>
      <c r="OSQ4" s="220"/>
      <c r="OSR4" s="220"/>
      <c r="OSS4" s="220"/>
      <c r="OST4" s="220"/>
      <c r="OSU4" s="220"/>
      <c r="OSV4" s="220"/>
      <c r="OSW4" s="220"/>
      <c r="OSX4" s="220"/>
      <c r="OSY4" s="220"/>
      <c r="OSZ4" s="220"/>
      <c r="OTA4" s="220"/>
      <c r="OTB4" s="220"/>
      <c r="OTC4" s="220"/>
      <c r="OTD4" s="220"/>
      <c r="OTE4" s="220"/>
      <c r="OTF4" s="220"/>
      <c r="OTG4" s="220"/>
      <c r="OTH4" s="220"/>
      <c r="OTI4" s="220"/>
      <c r="OTJ4" s="220"/>
      <c r="OTK4" s="220"/>
      <c r="OTL4" s="220"/>
      <c r="OTM4" s="220"/>
      <c r="OTN4" s="220"/>
      <c r="OTO4" s="220"/>
      <c r="OTP4" s="220"/>
      <c r="OTQ4" s="220"/>
      <c r="OTR4" s="220"/>
      <c r="OTS4" s="220"/>
      <c r="OTT4" s="220"/>
      <c r="OTU4" s="220"/>
      <c r="OTV4" s="220"/>
      <c r="OTW4" s="220"/>
      <c r="OTX4" s="220"/>
      <c r="OTY4" s="220"/>
      <c r="OTZ4" s="220"/>
      <c r="OUA4" s="220"/>
      <c r="OUB4" s="220"/>
      <c r="OUC4" s="220"/>
      <c r="OUD4" s="220"/>
      <c r="OUE4" s="220"/>
      <c r="OUF4" s="220"/>
      <c r="OUG4" s="220"/>
      <c r="OUH4" s="220"/>
      <c r="OUI4" s="220"/>
      <c r="OUJ4" s="220"/>
      <c r="OUK4" s="220"/>
      <c r="OUL4" s="220"/>
      <c r="OUM4" s="220"/>
      <c r="OUN4" s="220"/>
      <c r="OUO4" s="220"/>
      <c r="OUP4" s="220"/>
      <c r="OUQ4" s="220"/>
      <c r="OUR4" s="220"/>
      <c r="OUS4" s="220"/>
      <c r="OUT4" s="220"/>
      <c r="OUU4" s="220"/>
      <c r="OUV4" s="220"/>
      <c r="OUW4" s="220"/>
      <c r="OUX4" s="220"/>
      <c r="OUY4" s="220"/>
      <c r="OUZ4" s="220"/>
      <c r="OVA4" s="220"/>
      <c r="OVB4" s="220"/>
      <c r="OVC4" s="220"/>
      <c r="OVD4" s="220"/>
      <c r="OVE4" s="220"/>
      <c r="OVF4" s="220"/>
      <c r="OVG4" s="220"/>
      <c r="OVH4" s="220"/>
      <c r="OVI4" s="220"/>
      <c r="OVJ4" s="220"/>
      <c r="OVK4" s="220"/>
      <c r="OVL4" s="220"/>
      <c r="OVM4" s="220"/>
      <c r="OVN4" s="220"/>
      <c r="OVO4" s="220"/>
      <c r="OVP4" s="220"/>
      <c r="OVQ4" s="220"/>
      <c r="OVR4" s="220"/>
      <c r="OVS4" s="220"/>
      <c r="OVT4" s="220"/>
      <c r="OVU4" s="220"/>
      <c r="OVV4" s="220"/>
      <c r="OVW4" s="220"/>
      <c r="OVX4" s="220"/>
      <c r="OVY4" s="220"/>
      <c r="OVZ4" s="220"/>
      <c r="OWA4" s="220"/>
      <c r="OWB4" s="220"/>
      <c r="OWC4" s="220"/>
      <c r="OWD4" s="220"/>
      <c r="OWE4" s="220"/>
      <c r="OWF4" s="220"/>
      <c r="OWG4" s="220"/>
      <c r="OWH4" s="220"/>
      <c r="OWI4" s="220"/>
      <c r="OWJ4" s="220"/>
      <c r="OWK4" s="220"/>
      <c r="OWL4" s="220"/>
      <c r="OWM4" s="220"/>
      <c r="OWN4" s="220"/>
      <c r="OWO4" s="605"/>
      <c r="OWP4" s="605"/>
      <c r="OWQ4" s="605"/>
      <c r="OWR4" s="605"/>
      <c r="OWS4" s="220"/>
      <c r="OWT4" s="220"/>
      <c r="OWU4" s="220"/>
      <c r="OWV4" s="220"/>
      <c r="OWW4" s="220"/>
      <c r="OWX4" s="220"/>
      <c r="OWY4" s="220"/>
      <c r="OWZ4" s="220"/>
      <c r="OXA4" s="220"/>
      <c r="OXB4" s="220"/>
      <c r="OXC4" s="220"/>
      <c r="OXD4" s="220"/>
      <c r="OXE4" s="220"/>
      <c r="OXF4" s="220"/>
      <c r="OXG4" s="220"/>
      <c r="OXH4" s="220"/>
      <c r="OXI4" s="220"/>
      <c r="OXJ4" s="220"/>
      <c r="OXK4" s="220"/>
      <c r="OXL4" s="220"/>
      <c r="OXM4" s="220"/>
      <c r="OXN4" s="220"/>
      <c r="OXO4" s="220"/>
      <c r="OXP4" s="220"/>
      <c r="OXQ4" s="220"/>
      <c r="OXR4" s="220"/>
      <c r="OXS4" s="220"/>
      <c r="OXT4" s="220"/>
      <c r="OXU4" s="220"/>
      <c r="OXV4" s="220"/>
      <c r="OXW4" s="220"/>
      <c r="OXX4" s="220"/>
      <c r="OXY4" s="220"/>
      <c r="OXZ4" s="220"/>
      <c r="OYA4" s="220"/>
      <c r="OYB4" s="220"/>
      <c r="OYC4" s="220"/>
      <c r="OYD4" s="220"/>
      <c r="OYE4" s="220"/>
      <c r="OYF4" s="220"/>
      <c r="OYG4" s="220"/>
      <c r="OYH4" s="220"/>
      <c r="OYI4" s="220"/>
      <c r="OYJ4" s="220"/>
      <c r="OYK4" s="220"/>
      <c r="OYL4" s="220"/>
      <c r="OYM4" s="220"/>
      <c r="OYN4" s="220"/>
      <c r="OYO4" s="220"/>
      <c r="OYP4" s="220"/>
      <c r="OYQ4" s="220"/>
      <c r="OYR4" s="220"/>
      <c r="OYS4" s="220"/>
      <c r="OYT4" s="220"/>
      <c r="OYU4" s="220"/>
      <c r="OYV4" s="220"/>
      <c r="OYW4" s="220"/>
      <c r="OYX4" s="220"/>
      <c r="OYY4" s="220"/>
      <c r="OYZ4" s="220"/>
      <c r="OZA4" s="220"/>
      <c r="OZB4" s="220"/>
      <c r="OZC4" s="220"/>
      <c r="OZD4" s="220"/>
      <c r="OZE4" s="220"/>
      <c r="OZF4" s="220"/>
      <c r="OZG4" s="220"/>
      <c r="OZH4" s="220"/>
      <c r="OZI4" s="220"/>
      <c r="OZJ4" s="220"/>
      <c r="OZK4" s="220"/>
      <c r="OZL4" s="220"/>
      <c r="OZM4" s="220"/>
      <c r="OZN4" s="220"/>
      <c r="OZO4" s="220"/>
      <c r="OZP4" s="220"/>
      <c r="OZQ4" s="220"/>
      <c r="OZR4" s="220"/>
      <c r="OZS4" s="220"/>
      <c r="OZT4" s="220"/>
      <c r="OZU4" s="220"/>
      <c r="OZV4" s="220"/>
      <c r="OZW4" s="220"/>
      <c r="OZX4" s="220"/>
      <c r="OZY4" s="220"/>
      <c r="OZZ4" s="220"/>
      <c r="PAA4" s="220"/>
      <c r="PAB4" s="220"/>
      <c r="PAC4" s="220"/>
      <c r="PAD4" s="220"/>
      <c r="PAE4" s="220"/>
      <c r="PAF4" s="220"/>
      <c r="PAG4" s="220"/>
      <c r="PAH4" s="220"/>
      <c r="PAI4" s="220"/>
      <c r="PAJ4" s="220"/>
      <c r="PAK4" s="220"/>
      <c r="PAL4" s="220"/>
      <c r="PAM4" s="220"/>
      <c r="PAN4" s="220"/>
      <c r="PAO4" s="220"/>
      <c r="PAP4" s="220"/>
      <c r="PAQ4" s="220"/>
      <c r="PAR4" s="220"/>
      <c r="PAS4" s="220"/>
      <c r="PAT4" s="220"/>
      <c r="PAU4" s="220"/>
      <c r="PAV4" s="220"/>
      <c r="PAW4" s="220"/>
      <c r="PAX4" s="220"/>
      <c r="PAY4" s="220"/>
      <c r="PAZ4" s="220"/>
      <c r="PBA4" s="220"/>
      <c r="PBB4" s="220"/>
      <c r="PBC4" s="220"/>
      <c r="PBD4" s="220"/>
      <c r="PBE4" s="220"/>
      <c r="PBF4" s="220"/>
      <c r="PBG4" s="220"/>
      <c r="PBH4" s="220"/>
      <c r="PBI4" s="220"/>
      <c r="PBJ4" s="220"/>
      <c r="PBK4" s="220"/>
      <c r="PBL4" s="220"/>
      <c r="PBM4" s="220"/>
      <c r="PBN4" s="220"/>
      <c r="PBO4" s="220"/>
      <c r="PBP4" s="220"/>
      <c r="PBQ4" s="220"/>
      <c r="PBR4" s="220"/>
      <c r="PBS4" s="220"/>
      <c r="PBT4" s="220"/>
      <c r="PBU4" s="220"/>
      <c r="PBV4" s="220"/>
      <c r="PBW4" s="220"/>
      <c r="PBX4" s="220"/>
      <c r="PBY4" s="220"/>
      <c r="PBZ4" s="220"/>
      <c r="PCA4" s="220"/>
      <c r="PCB4" s="220"/>
      <c r="PCC4" s="220"/>
      <c r="PCD4" s="220"/>
      <c r="PCE4" s="220"/>
      <c r="PCF4" s="220"/>
      <c r="PCG4" s="220"/>
      <c r="PCH4" s="220"/>
      <c r="PCI4" s="220"/>
      <c r="PCJ4" s="220"/>
      <c r="PCK4" s="220"/>
      <c r="PCL4" s="220"/>
      <c r="PCM4" s="220"/>
      <c r="PCN4" s="220"/>
      <c r="PCO4" s="220"/>
      <c r="PCP4" s="220"/>
      <c r="PCQ4" s="220"/>
      <c r="PCR4" s="220"/>
      <c r="PCS4" s="220"/>
      <c r="PCT4" s="220"/>
      <c r="PCU4" s="220"/>
      <c r="PCV4" s="220"/>
      <c r="PCW4" s="220"/>
      <c r="PCX4" s="220"/>
      <c r="PCY4" s="220"/>
      <c r="PCZ4" s="220"/>
      <c r="PDA4" s="220"/>
      <c r="PDB4" s="220"/>
      <c r="PDC4" s="220"/>
      <c r="PDD4" s="220"/>
      <c r="PDE4" s="220"/>
      <c r="PDF4" s="220"/>
      <c r="PDG4" s="220"/>
      <c r="PDH4" s="220"/>
      <c r="PDI4" s="220"/>
      <c r="PDJ4" s="220"/>
      <c r="PDK4" s="220"/>
      <c r="PDL4" s="220"/>
      <c r="PDM4" s="220"/>
      <c r="PDN4" s="220"/>
      <c r="PDO4" s="220"/>
      <c r="PDP4" s="220"/>
      <c r="PDQ4" s="220"/>
      <c r="PDR4" s="220"/>
      <c r="PDS4" s="220"/>
      <c r="PDT4" s="220"/>
      <c r="PDU4" s="220"/>
      <c r="PDV4" s="220"/>
      <c r="PDW4" s="220"/>
      <c r="PDX4" s="220"/>
      <c r="PDY4" s="220"/>
      <c r="PDZ4" s="220"/>
      <c r="PEA4" s="220"/>
      <c r="PEB4" s="220"/>
      <c r="PEC4" s="220"/>
      <c r="PED4" s="220"/>
      <c r="PEE4" s="220"/>
      <c r="PEF4" s="220"/>
      <c r="PEG4" s="220"/>
      <c r="PEH4" s="220"/>
      <c r="PEI4" s="220"/>
      <c r="PEJ4" s="220"/>
      <c r="PEK4" s="220"/>
      <c r="PEL4" s="220"/>
      <c r="PEM4" s="220"/>
      <c r="PEN4" s="220"/>
      <c r="PEO4" s="220"/>
      <c r="PEP4" s="220"/>
      <c r="PEQ4" s="220"/>
      <c r="PER4" s="220"/>
      <c r="PES4" s="220"/>
      <c r="PET4" s="220"/>
      <c r="PEU4" s="220"/>
      <c r="PEV4" s="220"/>
      <c r="PEW4" s="220"/>
      <c r="PEX4" s="220"/>
      <c r="PEY4" s="220"/>
      <c r="PEZ4" s="220"/>
      <c r="PFA4" s="220"/>
      <c r="PFB4" s="220"/>
      <c r="PFC4" s="220"/>
      <c r="PFD4" s="220"/>
      <c r="PFE4" s="220"/>
      <c r="PFF4" s="220"/>
      <c r="PFG4" s="220"/>
      <c r="PFH4" s="220"/>
      <c r="PFI4" s="220"/>
      <c r="PFJ4" s="220"/>
      <c r="PFK4" s="220"/>
      <c r="PFL4" s="220"/>
      <c r="PFM4" s="220"/>
      <c r="PFN4" s="220"/>
      <c r="PFO4" s="220"/>
      <c r="PFP4" s="220"/>
      <c r="PFQ4" s="220"/>
      <c r="PFR4" s="220"/>
      <c r="PFS4" s="220"/>
      <c r="PFT4" s="220"/>
      <c r="PFU4" s="220"/>
      <c r="PFV4" s="220"/>
      <c r="PFW4" s="220"/>
      <c r="PFX4" s="220"/>
      <c r="PFY4" s="220"/>
      <c r="PFZ4" s="220"/>
      <c r="PGA4" s="220"/>
      <c r="PGB4" s="220"/>
      <c r="PGC4" s="220"/>
      <c r="PGD4" s="220"/>
      <c r="PGE4" s="220"/>
      <c r="PGF4" s="220"/>
      <c r="PGG4" s="220"/>
      <c r="PGH4" s="220"/>
      <c r="PGI4" s="220"/>
      <c r="PGJ4" s="220"/>
      <c r="PGK4" s="605"/>
      <c r="PGL4" s="605"/>
      <c r="PGM4" s="605"/>
      <c r="PGN4" s="605"/>
      <c r="PGO4" s="220"/>
      <c r="PGP4" s="220"/>
      <c r="PGQ4" s="220"/>
      <c r="PGR4" s="220"/>
      <c r="PGS4" s="220"/>
      <c r="PGT4" s="220"/>
      <c r="PGU4" s="220"/>
      <c r="PGV4" s="220"/>
      <c r="PGW4" s="220"/>
      <c r="PGX4" s="220"/>
      <c r="PGY4" s="220"/>
      <c r="PGZ4" s="220"/>
      <c r="PHA4" s="220"/>
      <c r="PHB4" s="220"/>
      <c r="PHC4" s="220"/>
      <c r="PHD4" s="220"/>
      <c r="PHE4" s="220"/>
      <c r="PHF4" s="220"/>
      <c r="PHG4" s="220"/>
      <c r="PHH4" s="220"/>
      <c r="PHI4" s="220"/>
      <c r="PHJ4" s="220"/>
      <c r="PHK4" s="220"/>
      <c r="PHL4" s="220"/>
      <c r="PHM4" s="220"/>
      <c r="PHN4" s="220"/>
      <c r="PHO4" s="220"/>
      <c r="PHP4" s="220"/>
      <c r="PHQ4" s="220"/>
      <c r="PHR4" s="220"/>
      <c r="PHS4" s="220"/>
      <c r="PHT4" s="220"/>
      <c r="PHU4" s="220"/>
      <c r="PHV4" s="220"/>
      <c r="PHW4" s="220"/>
      <c r="PHX4" s="220"/>
      <c r="PHY4" s="220"/>
      <c r="PHZ4" s="220"/>
      <c r="PIA4" s="220"/>
      <c r="PIB4" s="220"/>
      <c r="PIC4" s="220"/>
      <c r="PID4" s="220"/>
      <c r="PIE4" s="220"/>
      <c r="PIF4" s="220"/>
      <c r="PIG4" s="220"/>
      <c r="PIH4" s="220"/>
      <c r="PII4" s="220"/>
      <c r="PIJ4" s="220"/>
      <c r="PIK4" s="220"/>
      <c r="PIL4" s="220"/>
      <c r="PIM4" s="220"/>
      <c r="PIN4" s="220"/>
      <c r="PIO4" s="220"/>
      <c r="PIP4" s="220"/>
      <c r="PIQ4" s="220"/>
      <c r="PIR4" s="220"/>
      <c r="PIS4" s="220"/>
      <c r="PIT4" s="220"/>
      <c r="PIU4" s="220"/>
      <c r="PIV4" s="220"/>
      <c r="PIW4" s="220"/>
      <c r="PIX4" s="220"/>
      <c r="PIY4" s="220"/>
      <c r="PIZ4" s="220"/>
      <c r="PJA4" s="220"/>
      <c r="PJB4" s="220"/>
      <c r="PJC4" s="220"/>
      <c r="PJD4" s="220"/>
      <c r="PJE4" s="220"/>
      <c r="PJF4" s="220"/>
      <c r="PJG4" s="220"/>
      <c r="PJH4" s="220"/>
      <c r="PJI4" s="220"/>
      <c r="PJJ4" s="220"/>
      <c r="PJK4" s="220"/>
      <c r="PJL4" s="220"/>
      <c r="PJM4" s="220"/>
      <c r="PJN4" s="220"/>
      <c r="PJO4" s="220"/>
      <c r="PJP4" s="220"/>
      <c r="PJQ4" s="220"/>
      <c r="PJR4" s="220"/>
      <c r="PJS4" s="220"/>
      <c r="PJT4" s="220"/>
      <c r="PJU4" s="220"/>
      <c r="PJV4" s="220"/>
      <c r="PJW4" s="220"/>
      <c r="PJX4" s="220"/>
      <c r="PJY4" s="220"/>
      <c r="PJZ4" s="220"/>
      <c r="PKA4" s="220"/>
      <c r="PKB4" s="220"/>
      <c r="PKC4" s="220"/>
      <c r="PKD4" s="220"/>
      <c r="PKE4" s="220"/>
      <c r="PKF4" s="220"/>
      <c r="PKG4" s="220"/>
      <c r="PKH4" s="220"/>
      <c r="PKI4" s="220"/>
      <c r="PKJ4" s="220"/>
      <c r="PKK4" s="220"/>
      <c r="PKL4" s="220"/>
      <c r="PKM4" s="220"/>
      <c r="PKN4" s="220"/>
      <c r="PKO4" s="220"/>
      <c r="PKP4" s="220"/>
      <c r="PKQ4" s="220"/>
      <c r="PKR4" s="220"/>
      <c r="PKS4" s="220"/>
      <c r="PKT4" s="220"/>
      <c r="PKU4" s="220"/>
      <c r="PKV4" s="220"/>
      <c r="PKW4" s="220"/>
      <c r="PKX4" s="220"/>
      <c r="PKY4" s="220"/>
      <c r="PKZ4" s="220"/>
      <c r="PLA4" s="220"/>
      <c r="PLB4" s="220"/>
      <c r="PLC4" s="220"/>
      <c r="PLD4" s="220"/>
      <c r="PLE4" s="220"/>
      <c r="PLF4" s="220"/>
      <c r="PLG4" s="220"/>
      <c r="PLH4" s="220"/>
      <c r="PLI4" s="220"/>
      <c r="PLJ4" s="220"/>
      <c r="PLK4" s="220"/>
      <c r="PLL4" s="220"/>
      <c r="PLM4" s="220"/>
      <c r="PLN4" s="220"/>
      <c r="PLO4" s="220"/>
      <c r="PLP4" s="220"/>
      <c r="PLQ4" s="220"/>
      <c r="PLR4" s="220"/>
      <c r="PLS4" s="220"/>
      <c r="PLT4" s="220"/>
      <c r="PLU4" s="220"/>
      <c r="PLV4" s="220"/>
      <c r="PLW4" s="220"/>
      <c r="PLX4" s="220"/>
      <c r="PLY4" s="220"/>
      <c r="PLZ4" s="220"/>
      <c r="PMA4" s="220"/>
      <c r="PMB4" s="220"/>
      <c r="PMC4" s="220"/>
      <c r="PMD4" s="220"/>
      <c r="PME4" s="220"/>
      <c r="PMF4" s="220"/>
      <c r="PMG4" s="220"/>
      <c r="PMH4" s="220"/>
      <c r="PMI4" s="220"/>
      <c r="PMJ4" s="220"/>
      <c r="PMK4" s="220"/>
      <c r="PML4" s="220"/>
      <c r="PMM4" s="220"/>
      <c r="PMN4" s="220"/>
      <c r="PMO4" s="220"/>
      <c r="PMP4" s="220"/>
      <c r="PMQ4" s="220"/>
      <c r="PMR4" s="220"/>
      <c r="PMS4" s="220"/>
      <c r="PMT4" s="220"/>
      <c r="PMU4" s="220"/>
      <c r="PMV4" s="220"/>
      <c r="PMW4" s="220"/>
      <c r="PMX4" s="220"/>
      <c r="PMY4" s="220"/>
      <c r="PMZ4" s="220"/>
      <c r="PNA4" s="220"/>
      <c r="PNB4" s="220"/>
      <c r="PNC4" s="220"/>
      <c r="PND4" s="220"/>
      <c r="PNE4" s="220"/>
      <c r="PNF4" s="220"/>
      <c r="PNG4" s="220"/>
      <c r="PNH4" s="220"/>
      <c r="PNI4" s="220"/>
      <c r="PNJ4" s="220"/>
      <c r="PNK4" s="220"/>
      <c r="PNL4" s="220"/>
      <c r="PNM4" s="220"/>
      <c r="PNN4" s="220"/>
      <c r="PNO4" s="220"/>
      <c r="PNP4" s="220"/>
      <c r="PNQ4" s="220"/>
      <c r="PNR4" s="220"/>
      <c r="PNS4" s="220"/>
      <c r="PNT4" s="220"/>
      <c r="PNU4" s="220"/>
      <c r="PNV4" s="220"/>
      <c r="PNW4" s="220"/>
      <c r="PNX4" s="220"/>
      <c r="PNY4" s="220"/>
      <c r="PNZ4" s="220"/>
      <c r="POA4" s="220"/>
      <c r="POB4" s="220"/>
      <c r="POC4" s="220"/>
      <c r="POD4" s="220"/>
      <c r="POE4" s="220"/>
      <c r="POF4" s="220"/>
      <c r="POG4" s="220"/>
      <c r="POH4" s="220"/>
      <c r="POI4" s="220"/>
      <c r="POJ4" s="220"/>
      <c r="POK4" s="220"/>
      <c r="POL4" s="220"/>
      <c r="POM4" s="220"/>
      <c r="PON4" s="220"/>
      <c r="POO4" s="220"/>
      <c r="POP4" s="220"/>
      <c r="POQ4" s="220"/>
      <c r="POR4" s="220"/>
      <c r="POS4" s="220"/>
      <c r="POT4" s="220"/>
      <c r="POU4" s="220"/>
      <c r="POV4" s="220"/>
      <c r="POW4" s="220"/>
      <c r="POX4" s="220"/>
      <c r="POY4" s="220"/>
      <c r="POZ4" s="220"/>
      <c r="PPA4" s="220"/>
      <c r="PPB4" s="220"/>
      <c r="PPC4" s="220"/>
      <c r="PPD4" s="220"/>
      <c r="PPE4" s="220"/>
      <c r="PPF4" s="220"/>
      <c r="PPG4" s="220"/>
      <c r="PPH4" s="220"/>
      <c r="PPI4" s="220"/>
      <c r="PPJ4" s="220"/>
      <c r="PPK4" s="220"/>
      <c r="PPL4" s="220"/>
      <c r="PPM4" s="220"/>
      <c r="PPN4" s="220"/>
      <c r="PPO4" s="220"/>
      <c r="PPP4" s="220"/>
      <c r="PPQ4" s="220"/>
      <c r="PPR4" s="220"/>
      <c r="PPS4" s="220"/>
      <c r="PPT4" s="220"/>
      <c r="PPU4" s="220"/>
      <c r="PPV4" s="220"/>
      <c r="PPW4" s="220"/>
      <c r="PPX4" s="220"/>
      <c r="PPY4" s="220"/>
      <c r="PPZ4" s="220"/>
      <c r="PQA4" s="220"/>
      <c r="PQB4" s="220"/>
      <c r="PQC4" s="220"/>
      <c r="PQD4" s="220"/>
      <c r="PQE4" s="220"/>
      <c r="PQF4" s="220"/>
      <c r="PQG4" s="605"/>
      <c r="PQH4" s="605"/>
      <c r="PQI4" s="605"/>
      <c r="PQJ4" s="605"/>
      <c r="PQK4" s="220"/>
      <c r="PQL4" s="220"/>
      <c r="PQM4" s="220"/>
      <c r="PQN4" s="220"/>
      <c r="PQO4" s="220"/>
      <c r="PQP4" s="220"/>
      <c r="PQQ4" s="220"/>
      <c r="PQR4" s="220"/>
      <c r="PQS4" s="220"/>
      <c r="PQT4" s="220"/>
      <c r="PQU4" s="220"/>
      <c r="PQV4" s="220"/>
      <c r="PQW4" s="220"/>
      <c r="PQX4" s="220"/>
      <c r="PQY4" s="220"/>
      <c r="PQZ4" s="220"/>
      <c r="PRA4" s="220"/>
      <c r="PRB4" s="220"/>
      <c r="PRC4" s="220"/>
      <c r="PRD4" s="220"/>
      <c r="PRE4" s="220"/>
      <c r="PRF4" s="220"/>
      <c r="PRG4" s="220"/>
      <c r="PRH4" s="220"/>
      <c r="PRI4" s="220"/>
      <c r="PRJ4" s="220"/>
      <c r="PRK4" s="220"/>
      <c r="PRL4" s="220"/>
      <c r="PRM4" s="220"/>
      <c r="PRN4" s="220"/>
      <c r="PRO4" s="220"/>
      <c r="PRP4" s="220"/>
      <c r="PRQ4" s="220"/>
      <c r="PRR4" s="220"/>
      <c r="PRS4" s="220"/>
      <c r="PRT4" s="220"/>
      <c r="PRU4" s="220"/>
      <c r="PRV4" s="220"/>
      <c r="PRW4" s="220"/>
      <c r="PRX4" s="220"/>
      <c r="PRY4" s="220"/>
      <c r="PRZ4" s="220"/>
      <c r="PSA4" s="220"/>
      <c r="PSB4" s="220"/>
      <c r="PSC4" s="220"/>
      <c r="PSD4" s="220"/>
      <c r="PSE4" s="220"/>
      <c r="PSF4" s="220"/>
      <c r="PSG4" s="220"/>
      <c r="PSH4" s="220"/>
      <c r="PSI4" s="220"/>
      <c r="PSJ4" s="220"/>
      <c r="PSK4" s="220"/>
      <c r="PSL4" s="220"/>
      <c r="PSM4" s="220"/>
      <c r="PSN4" s="220"/>
      <c r="PSO4" s="220"/>
      <c r="PSP4" s="220"/>
      <c r="PSQ4" s="220"/>
      <c r="PSR4" s="220"/>
      <c r="PSS4" s="220"/>
      <c r="PST4" s="220"/>
      <c r="PSU4" s="220"/>
      <c r="PSV4" s="220"/>
      <c r="PSW4" s="220"/>
      <c r="PSX4" s="220"/>
      <c r="PSY4" s="220"/>
      <c r="PSZ4" s="220"/>
      <c r="PTA4" s="220"/>
      <c r="PTB4" s="220"/>
      <c r="PTC4" s="220"/>
      <c r="PTD4" s="220"/>
      <c r="PTE4" s="220"/>
      <c r="PTF4" s="220"/>
      <c r="PTG4" s="220"/>
      <c r="PTH4" s="220"/>
      <c r="PTI4" s="220"/>
      <c r="PTJ4" s="220"/>
      <c r="PTK4" s="220"/>
      <c r="PTL4" s="220"/>
      <c r="PTM4" s="220"/>
      <c r="PTN4" s="220"/>
      <c r="PTO4" s="220"/>
      <c r="PTP4" s="220"/>
      <c r="PTQ4" s="220"/>
      <c r="PTR4" s="220"/>
      <c r="PTS4" s="220"/>
      <c r="PTT4" s="220"/>
      <c r="PTU4" s="220"/>
      <c r="PTV4" s="220"/>
      <c r="PTW4" s="220"/>
      <c r="PTX4" s="220"/>
      <c r="PTY4" s="220"/>
      <c r="PTZ4" s="220"/>
      <c r="PUA4" s="220"/>
      <c r="PUB4" s="220"/>
      <c r="PUC4" s="220"/>
      <c r="PUD4" s="220"/>
      <c r="PUE4" s="220"/>
      <c r="PUF4" s="220"/>
      <c r="PUG4" s="220"/>
      <c r="PUH4" s="220"/>
      <c r="PUI4" s="220"/>
      <c r="PUJ4" s="220"/>
      <c r="PUK4" s="220"/>
      <c r="PUL4" s="220"/>
      <c r="PUM4" s="220"/>
      <c r="PUN4" s="220"/>
      <c r="PUO4" s="220"/>
      <c r="PUP4" s="220"/>
      <c r="PUQ4" s="220"/>
      <c r="PUR4" s="220"/>
      <c r="PUS4" s="220"/>
      <c r="PUT4" s="220"/>
      <c r="PUU4" s="220"/>
      <c r="PUV4" s="220"/>
      <c r="PUW4" s="220"/>
      <c r="PUX4" s="220"/>
      <c r="PUY4" s="220"/>
      <c r="PUZ4" s="220"/>
      <c r="PVA4" s="220"/>
      <c r="PVB4" s="220"/>
      <c r="PVC4" s="220"/>
      <c r="PVD4" s="220"/>
      <c r="PVE4" s="220"/>
      <c r="PVF4" s="220"/>
      <c r="PVG4" s="220"/>
      <c r="PVH4" s="220"/>
      <c r="PVI4" s="220"/>
      <c r="PVJ4" s="220"/>
      <c r="PVK4" s="220"/>
      <c r="PVL4" s="220"/>
      <c r="PVM4" s="220"/>
      <c r="PVN4" s="220"/>
      <c r="PVO4" s="220"/>
      <c r="PVP4" s="220"/>
      <c r="PVQ4" s="220"/>
      <c r="PVR4" s="220"/>
      <c r="PVS4" s="220"/>
      <c r="PVT4" s="220"/>
      <c r="PVU4" s="220"/>
      <c r="PVV4" s="220"/>
      <c r="PVW4" s="220"/>
      <c r="PVX4" s="220"/>
      <c r="PVY4" s="220"/>
      <c r="PVZ4" s="220"/>
      <c r="PWA4" s="220"/>
      <c r="PWB4" s="220"/>
      <c r="PWC4" s="220"/>
      <c r="PWD4" s="220"/>
      <c r="PWE4" s="220"/>
      <c r="PWF4" s="220"/>
      <c r="PWG4" s="220"/>
      <c r="PWH4" s="220"/>
      <c r="PWI4" s="220"/>
      <c r="PWJ4" s="220"/>
      <c r="PWK4" s="220"/>
      <c r="PWL4" s="220"/>
      <c r="PWM4" s="220"/>
      <c r="PWN4" s="220"/>
      <c r="PWO4" s="220"/>
      <c r="PWP4" s="220"/>
      <c r="PWQ4" s="220"/>
      <c r="PWR4" s="220"/>
      <c r="PWS4" s="220"/>
      <c r="PWT4" s="220"/>
      <c r="PWU4" s="220"/>
      <c r="PWV4" s="220"/>
      <c r="PWW4" s="220"/>
      <c r="PWX4" s="220"/>
      <c r="PWY4" s="220"/>
      <c r="PWZ4" s="220"/>
      <c r="PXA4" s="220"/>
      <c r="PXB4" s="220"/>
      <c r="PXC4" s="220"/>
      <c r="PXD4" s="220"/>
      <c r="PXE4" s="220"/>
      <c r="PXF4" s="220"/>
      <c r="PXG4" s="220"/>
      <c r="PXH4" s="220"/>
      <c r="PXI4" s="220"/>
      <c r="PXJ4" s="220"/>
      <c r="PXK4" s="220"/>
      <c r="PXL4" s="220"/>
      <c r="PXM4" s="220"/>
      <c r="PXN4" s="220"/>
      <c r="PXO4" s="220"/>
      <c r="PXP4" s="220"/>
      <c r="PXQ4" s="220"/>
      <c r="PXR4" s="220"/>
      <c r="PXS4" s="220"/>
      <c r="PXT4" s="220"/>
      <c r="PXU4" s="220"/>
      <c r="PXV4" s="220"/>
      <c r="PXW4" s="220"/>
      <c r="PXX4" s="220"/>
      <c r="PXY4" s="220"/>
      <c r="PXZ4" s="220"/>
      <c r="PYA4" s="220"/>
      <c r="PYB4" s="220"/>
      <c r="PYC4" s="220"/>
      <c r="PYD4" s="220"/>
      <c r="PYE4" s="220"/>
      <c r="PYF4" s="220"/>
      <c r="PYG4" s="220"/>
      <c r="PYH4" s="220"/>
      <c r="PYI4" s="220"/>
      <c r="PYJ4" s="220"/>
      <c r="PYK4" s="220"/>
      <c r="PYL4" s="220"/>
      <c r="PYM4" s="220"/>
      <c r="PYN4" s="220"/>
      <c r="PYO4" s="220"/>
      <c r="PYP4" s="220"/>
      <c r="PYQ4" s="220"/>
      <c r="PYR4" s="220"/>
      <c r="PYS4" s="220"/>
      <c r="PYT4" s="220"/>
      <c r="PYU4" s="220"/>
      <c r="PYV4" s="220"/>
      <c r="PYW4" s="220"/>
      <c r="PYX4" s="220"/>
      <c r="PYY4" s="220"/>
      <c r="PYZ4" s="220"/>
      <c r="PZA4" s="220"/>
      <c r="PZB4" s="220"/>
      <c r="PZC4" s="220"/>
      <c r="PZD4" s="220"/>
      <c r="PZE4" s="220"/>
      <c r="PZF4" s="220"/>
      <c r="PZG4" s="220"/>
      <c r="PZH4" s="220"/>
      <c r="PZI4" s="220"/>
      <c r="PZJ4" s="220"/>
      <c r="PZK4" s="220"/>
      <c r="PZL4" s="220"/>
      <c r="PZM4" s="220"/>
      <c r="PZN4" s="220"/>
      <c r="PZO4" s="220"/>
      <c r="PZP4" s="220"/>
      <c r="PZQ4" s="220"/>
      <c r="PZR4" s="220"/>
      <c r="PZS4" s="220"/>
      <c r="PZT4" s="220"/>
      <c r="PZU4" s="220"/>
      <c r="PZV4" s="220"/>
      <c r="PZW4" s="220"/>
      <c r="PZX4" s="220"/>
      <c r="PZY4" s="220"/>
      <c r="PZZ4" s="220"/>
      <c r="QAA4" s="220"/>
      <c r="QAB4" s="220"/>
      <c r="QAC4" s="605"/>
      <c r="QAD4" s="605"/>
      <c r="QAE4" s="605"/>
      <c r="QAF4" s="605"/>
      <c r="QAG4" s="220"/>
      <c r="QAH4" s="220"/>
      <c r="QAI4" s="220"/>
      <c r="QAJ4" s="220"/>
      <c r="QAK4" s="220"/>
      <c r="QAL4" s="220"/>
      <c r="QAM4" s="220"/>
      <c r="QAN4" s="220"/>
      <c r="QAO4" s="220"/>
      <c r="QAP4" s="220"/>
      <c r="QAQ4" s="220"/>
      <c r="QAR4" s="220"/>
      <c r="QAS4" s="220"/>
      <c r="QAT4" s="220"/>
      <c r="QAU4" s="220"/>
      <c r="QAV4" s="220"/>
      <c r="QAW4" s="220"/>
      <c r="QAX4" s="220"/>
      <c r="QAY4" s="220"/>
      <c r="QAZ4" s="220"/>
      <c r="QBA4" s="220"/>
      <c r="QBB4" s="220"/>
      <c r="QBC4" s="220"/>
      <c r="QBD4" s="220"/>
      <c r="QBE4" s="220"/>
      <c r="QBF4" s="220"/>
      <c r="QBG4" s="220"/>
      <c r="QBH4" s="220"/>
      <c r="QBI4" s="220"/>
      <c r="QBJ4" s="220"/>
      <c r="QBK4" s="220"/>
      <c r="QBL4" s="220"/>
      <c r="QBM4" s="220"/>
      <c r="QBN4" s="220"/>
      <c r="QBO4" s="220"/>
      <c r="QBP4" s="220"/>
      <c r="QBQ4" s="220"/>
      <c r="QBR4" s="220"/>
      <c r="QBS4" s="220"/>
      <c r="QBT4" s="220"/>
      <c r="QBU4" s="220"/>
      <c r="QBV4" s="220"/>
      <c r="QBW4" s="220"/>
      <c r="QBX4" s="220"/>
      <c r="QBY4" s="220"/>
      <c r="QBZ4" s="220"/>
      <c r="QCA4" s="220"/>
      <c r="QCB4" s="220"/>
      <c r="QCC4" s="220"/>
      <c r="QCD4" s="220"/>
      <c r="QCE4" s="220"/>
      <c r="QCF4" s="220"/>
      <c r="QCG4" s="220"/>
      <c r="QCH4" s="220"/>
      <c r="QCI4" s="220"/>
      <c r="QCJ4" s="220"/>
      <c r="QCK4" s="220"/>
      <c r="QCL4" s="220"/>
      <c r="QCM4" s="220"/>
      <c r="QCN4" s="220"/>
      <c r="QCO4" s="220"/>
      <c r="QCP4" s="220"/>
      <c r="QCQ4" s="220"/>
      <c r="QCR4" s="220"/>
      <c r="QCS4" s="220"/>
      <c r="QCT4" s="220"/>
      <c r="QCU4" s="220"/>
      <c r="QCV4" s="220"/>
      <c r="QCW4" s="220"/>
      <c r="QCX4" s="220"/>
      <c r="QCY4" s="220"/>
      <c r="QCZ4" s="220"/>
      <c r="QDA4" s="220"/>
      <c r="QDB4" s="220"/>
      <c r="QDC4" s="220"/>
      <c r="QDD4" s="220"/>
      <c r="QDE4" s="220"/>
      <c r="QDF4" s="220"/>
      <c r="QDG4" s="220"/>
      <c r="QDH4" s="220"/>
      <c r="QDI4" s="220"/>
      <c r="QDJ4" s="220"/>
      <c r="QDK4" s="220"/>
      <c r="QDL4" s="220"/>
      <c r="QDM4" s="220"/>
      <c r="QDN4" s="220"/>
      <c r="QDO4" s="220"/>
      <c r="QDP4" s="220"/>
      <c r="QDQ4" s="220"/>
      <c r="QDR4" s="220"/>
      <c r="QDS4" s="220"/>
      <c r="QDT4" s="220"/>
      <c r="QDU4" s="220"/>
      <c r="QDV4" s="220"/>
      <c r="QDW4" s="220"/>
      <c r="QDX4" s="220"/>
      <c r="QDY4" s="220"/>
      <c r="QDZ4" s="220"/>
      <c r="QEA4" s="220"/>
      <c r="QEB4" s="220"/>
      <c r="QEC4" s="220"/>
      <c r="QED4" s="220"/>
      <c r="QEE4" s="220"/>
      <c r="QEF4" s="220"/>
      <c r="QEG4" s="220"/>
      <c r="QEH4" s="220"/>
      <c r="QEI4" s="220"/>
      <c r="QEJ4" s="220"/>
      <c r="QEK4" s="220"/>
      <c r="QEL4" s="220"/>
      <c r="QEM4" s="220"/>
      <c r="QEN4" s="220"/>
      <c r="QEO4" s="220"/>
      <c r="QEP4" s="220"/>
      <c r="QEQ4" s="220"/>
      <c r="QER4" s="220"/>
      <c r="QES4" s="220"/>
      <c r="QET4" s="220"/>
      <c r="QEU4" s="220"/>
      <c r="QEV4" s="220"/>
      <c r="QEW4" s="220"/>
      <c r="QEX4" s="220"/>
      <c r="QEY4" s="220"/>
      <c r="QEZ4" s="220"/>
      <c r="QFA4" s="220"/>
      <c r="QFB4" s="220"/>
      <c r="QFC4" s="220"/>
      <c r="QFD4" s="220"/>
      <c r="QFE4" s="220"/>
      <c r="QFF4" s="220"/>
      <c r="QFG4" s="220"/>
      <c r="QFH4" s="220"/>
      <c r="QFI4" s="220"/>
      <c r="QFJ4" s="220"/>
      <c r="QFK4" s="220"/>
      <c r="QFL4" s="220"/>
      <c r="QFM4" s="220"/>
      <c r="QFN4" s="220"/>
      <c r="QFO4" s="220"/>
      <c r="QFP4" s="220"/>
      <c r="QFQ4" s="220"/>
      <c r="QFR4" s="220"/>
      <c r="QFS4" s="220"/>
      <c r="QFT4" s="220"/>
      <c r="QFU4" s="220"/>
      <c r="QFV4" s="220"/>
      <c r="QFW4" s="220"/>
      <c r="QFX4" s="220"/>
      <c r="QFY4" s="220"/>
      <c r="QFZ4" s="220"/>
      <c r="QGA4" s="220"/>
      <c r="QGB4" s="220"/>
      <c r="QGC4" s="220"/>
      <c r="QGD4" s="220"/>
      <c r="QGE4" s="220"/>
      <c r="QGF4" s="220"/>
      <c r="QGG4" s="220"/>
      <c r="QGH4" s="220"/>
      <c r="QGI4" s="220"/>
      <c r="QGJ4" s="220"/>
      <c r="QGK4" s="220"/>
      <c r="QGL4" s="220"/>
      <c r="QGM4" s="220"/>
      <c r="QGN4" s="220"/>
      <c r="QGO4" s="220"/>
      <c r="QGP4" s="220"/>
      <c r="QGQ4" s="220"/>
      <c r="QGR4" s="220"/>
      <c r="QGS4" s="220"/>
      <c r="QGT4" s="220"/>
      <c r="QGU4" s="220"/>
      <c r="QGV4" s="220"/>
      <c r="QGW4" s="220"/>
      <c r="QGX4" s="220"/>
      <c r="QGY4" s="220"/>
      <c r="QGZ4" s="220"/>
      <c r="QHA4" s="220"/>
      <c r="QHB4" s="220"/>
      <c r="QHC4" s="220"/>
      <c r="QHD4" s="220"/>
      <c r="QHE4" s="220"/>
      <c r="QHF4" s="220"/>
      <c r="QHG4" s="220"/>
      <c r="QHH4" s="220"/>
      <c r="QHI4" s="220"/>
      <c r="QHJ4" s="220"/>
      <c r="QHK4" s="220"/>
      <c r="QHL4" s="220"/>
      <c r="QHM4" s="220"/>
      <c r="QHN4" s="220"/>
      <c r="QHO4" s="220"/>
      <c r="QHP4" s="220"/>
      <c r="QHQ4" s="220"/>
      <c r="QHR4" s="220"/>
      <c r="QHS4" s="220"/>
      <c r="QHT4" s="220"/>
      <c r="QHU4" s="220"/>
      <c r="QHV4" s="220"/>
      <c r="QHW4" s="220"/>
      <c r="QHX4" s="220"/>
      <c r="QHY4" s="220"/>
      <c r="QHZ4" s="220"/>
      <c r="QIA4" s="220"/>
      <c r="QIB4" s="220"/>
      <c r="QIC4" s="220"/>
      <c r="QID4" s="220"/>
      <c r="QIE4" s="220"/>
      <c r="QIF4" s="220"/>
      <c r="QIG4" s="220"/>
      <c r="QIH4" s="220"/>
      <c r="QII4" s="220"/>
      <c r="QIJ4" s="220"/>
      <c r="QIK4" s="220"/>
      <c r="QIL4" s="220"/>
      <c r="QIM4" s="220"/>
      <c r="QIN4" s="220"/>
      <c r="QIO4" s="220"/>
      <c r="QIP4" s="220"/>
      <c r="QIQ4" s="220"/>
      <c r="QIR4" s="220"/>
      <c r="QIS4" s="220"/>
      <c r="QIT4" s="220"/>
      <c r="QIU4" s="220"/>
      <c r="QIV4" s="220"/>
      <c r="QIW4" s="220"/>
      <c r="QIX4" s="220"/>
      <c r="QIY4" s="220"/>
      <c r="QIZ4" s="220"/>
      <c r="QJA4" s="220"/>
      <c r="QJB4" s="220"/>
      <c r="QJC4" s="220"/>
      <c r="QJD4" s="220"/>
      <c r="QJE4" s="220"/>
      <c r="QJF4" s="220"/>
      <c r="QJG4" s="220"/>
      <c r="QJH4" s="220"/>
      <c r="QJI4" s="220"/>
      <c r="QJJ4" s="220"/>
      <c r="QJK4" s="220"/>
      <c r="QJL4" s="220"/>
      <c r="QJM4" s="220"/>
      <c r="QJN4" s="220"/>
      <c r="QJO4" s="220"/>
      <c r="QJP4" s="220"/>
      <c r="QJQ4" s="220"/>
      <c r="QJR4" s="220"/>
      <c r="QJS4" s="220"/>
      <c r="QJT4" s="220"/>
      <c r="QJU4" s="220"/>
      <c r="QJV4" s="220"/>
      <c r="QJW4" s="220"/>
      <c r="QJX4" s="220"/>
      <c r="QJY4" s="605"/>
      <c r="QJZ4" s="605"/>
      <c r="QKA4" s="605"/>
      <c r="QKB4" s="605"/>
      <c r="QKC4" s="220"/>
      <c r="QKD4" s="220"/>
      <c r="QKE4" s="220"/>
      <c r="QKF4" s="220"/>
      <c r="QKG4" s="220"/>
      <c r="QKH4" s="220"/>
      <c r="QKI4" s="220"/>
      <c r="QKJ4" s="220"/>
      <c r="QKK4" s="220"/>
      <c r="QKL4" s="220"/>
      <c r="QKM4" s="220"/>
      <c r="QKN4" s="220"/>
      <c r="QKO4" s="220"/>
      <c r="QKP4" s="220"/>
      <c r="QKQ4" s="220"/>
      <c r="QKR4" s="220"/>
      <c r="QKS4" s="220"/>
      <c r="QKT4" s="220"/>
      <c r="QKU4" s="220"/>
      <c r="QKV4" s="220"/>
      <c r="QKW4" s="220"/>
      <c r="QKX4" s="220"/>
      <c r="QKY4" s="220"/>
      <c r="QKZ4" s="220"/>
      <c r="QLA4" s="220"/>
      <c r="QLB4" s="220"/>
      <c r="QLC4" s="220"/>
      <c r="QLD4" s="220"/>
      <c r="QLE4" s="220"/>
      <c r="QLF4" s="220"/>
      <c r="QLG4" s="220"/>
      <c r="QLH4" s="220"/>
      <c r="QLI4" s="220"/>
      <c r="QLJ4" s="220"/>
      <c r="QLK4" s="220"/>
      <c r="QLL4" s="220"/>
      <c r="QLM4" s="220"/>
      <c r="QLN4" s="220"/>
      <c r="QLO4" s="220"/>
      <c r="QLP4" s="220"/>
      <c r="QLQ4" s="220"/>
      <c r="QLR4" s="220"/>
      <c r="QLS4" s="220"/>
      <c r="QLT4" s="220"/>
      <c r="QLU4" s="220"/>
      <c r="QLV4" s="220"/>
      <c r="QLW4" s="220"/>
      <c r="QLX4" s="220"/>
      <c r="QLY4" s="220"/>
      <c r="QLZ4" s="220"/>
      <c r="QMA4" s="220"/>
      <c r="QMB4" s="220"/>
      <c r="QMC4" s="220"/>
      <c r="QMD4" s="220"/>
      <c r="QME4" s="220"/>
      <c r="QMF4" s="220"/>
      <c r="QMG4" s="220"/>
      <c r="QMH4" s="220"/>
      <c r="QMI4" s="220"/>
      <c r="QMJ4" s="220"/>
      <c r="QMK4" s="220"/>
      <c r="QML4" s="220"/>
      <c r="QMM4" s="220"/>
      <c r="QMN4" s="220"/>
      <c r="QMO4" s="220"/>
      <c r="QMP4" s="220"/>
      <c r="QMQ4" s="220"/>
      <c r="QMR4" s="220"/>
      <c r="QMS4" s="220"/>
      <c r="QMT4" s="220"/>
      <c r="QMU4" s="220"/>
      <c r="QMV4" s="220"/>
      <c r="QMW4" s="220"/>
      <c r="QMX4" s="220"/>
      <c r="QMY4" s="220"/>
      <c r="QMZ4" s="220"/>
      <c r="QNA4" s="220"/>
      <c r="QNB4" s="220"/>
      <c r="QNC4" s="220"/>
      <c r="QND4" s="220"/>
      <c r="QNE4" s="220"/>
      <c r="QNF4" s="220"/>
      <c r="QNG4" s="220"/>
      <c r="QNH4" s="220"/>
      <c r="QNI4" s="220"/>
      <c r="QNJ4" s="220"/>
      <c r="QNK4" s="220"/>
      <c r="QNL4" s="220"/>
      <c r="QNM4" s="220"/>
      <c r="QNN4" s="220"/>
      <c r="QNO4" s="220"/>
      <c r="QNP4" s="220"/>
      <c r="QNQ4" s="220"/>
      <c r="QNR4" s="220"/>
      <c r="QNS4" s="220"/>
      <c r="QNT4" s="220"/>
      <c r="QNU4" s="220"/>
      <c r="QNV4" s="220"/>
      <c r="QNW4" s="220"/>
      <c r="QNX4" s="220"/>
      <c r="QNY4" s="220"/>
      <c r="QNZ4" s="220"/>
      <c r="QOA4" s="220"/>
      <c r="QOB4" s="220"/>
      <c r="QOC4" s="220"/>
      <c r="QOD4" s="220"/>
      <c r="QOE4" s="220"/>
      <c r="QOF4" s="220"/>
      <c r="QOG4" s="220"/>
      <c r="QOH4" s="220"/>
      <c r="QOI4" s="220"/>
      <c r="QOJ4" s="220"/>
      <c r="QOK4" s="220"/>
      <c r="QOL4" s="220"/>
      <c r="QOM4" s="220"/>
      <c r="QON4" s="220"/>
      <c r="QOO4" s="220"/>
      <c r="QOP4" s="220"/>
      <c r="QOQ4" s="220"/>
      <c r="QOR4" s="220"/>
      <c r="QOS4" s="220"/>
      <c r="QOT4" s="220"/>
      <c r="QOU4" s="220"/>
      <c r="QOV4" s="220"/>
      <c r="QOW4" s="220"/>
      <c r="QOX4" s="220"/>
      <c r="QOY4" s="220"/>
      <c r="QOZ4" s="220"/>
      <c r="QPA4" s="220"/>
      <c r="QPB4" s="220"/>
      <c r="QPC4" s="220"/>
      <c r="QPD4" s="220"/>
      <c r="QPE4" s="220"/>
      <c r="QPF4" s="220"/>
      <c r="QPG4" s="220"/>
      <c r="QPH4" s="220"/>
      <c r="QPI4" s="220"/>
      <c r="QPJ4" s="220"/>
      <c r="QPK4" s="220"/>
      <c r="QPL4" s="220"/>
      <c r="QPM4" s="220"/>
      <c r="QPN4" s="220"/>
      <c r="QPO4" s="220"/>
      <c r="QPP4" s="220"/>
      <c r="QPQ4" s="220"/>
      <c r="QPR4" s="220"/>
      <c r="QPS4" s="220"/>
      <c r="QPT4" s="220"/>
      <c r="QPU4" s="220"/>
      <c r="QPV4" s="220"/>
      <c r="QPW4" s="220"/>
      <c r="QPX4" s="220"/>
      <c r="QPY4" s="220"/>
      <c r="QPZ4" s="220"/>
      <c r="QQA4" s="220"/>
      <c r="QQB4" s="220"/>
      <c r="QQC4" s="220"/>
      <c r="QQD4" s="220"/>
      <c r="QQE4" s="220"/>
      <c r="QQF4" s="220"/>
      <c r="QQG4" s="220"/>
      <c r="QQH4" s="220"/>
      <c r="QQI4" s="220"/>
      <c r="QQJ4" s="220"/>
      <c r="QQK4" s="220"/>
      <c r="QQL4" s="220"/>
      <c r="QQM4" s="220"/>
      <c r="QQN4" s="220"/>
      <c r="QQO4" s="220"/>
      <c r="QQP4" s="220"/>
      <c r="QQQ4" s="220"/>
      <c r="QQR4" s="220"/>
      <c r="QQS4" s="220"/>
      <c r="QQT4" s="220"/>
      <c r="QQU4" s="220"/>
      <c r="QQV4" s="220"/>
      <c r="QQW4" s="220"/>
      <c r="QQX4" s="220"/>
      <c r="QQY4" s="220"/>
      <c r="QQZ4" s="220"/>
      <c r="QRA4" s="220"/>
      <c r="QRB4" s="220"/>
      <c r="QRC4" s="220"/>
      <c r="QRD4" s="220"/>
      <c r="QRE4" s="220"/>
      <c r="QRF4" s="220"/>
      <c r="QRG4" s="220"/>
      <c r="QRH4" s="220"/>
      <c r="QRI4" s="220"/>
      <c r="QRJ4" s="220"/>
      <c r="QRK4" s="220"/>
      <c r="QRL4" s="220"/>
      <c r="QRM4" s="220"/>
      <c r="QRN4" s="220"/>
      <c r="QRO4" s="220"/>
      <c r="QRP4" s="220"/>
      <c r="QRQ4" s="220"/>
      <c r="QRR4" s="220"/>
      <c r="QRS4" s="220"/>
      <c r="QRT4" s="220"/>
      <c r="QRU4" s="220"/>
      <c r="QRV4" s="220"/>
      <c r="QRW4" s="220"/>
      <c r="QRX4" s="220"/>
      <c r="QRY4" s="220"/>
      <c r="QRZ4" s="220"/>
      <c r="QSA4" s="220"/>
      <c r="QSB4" s="220"/>
      <c r="QSC4" s="220"/>
      <c r="QSD4" s="220"/>
      <c r="QSE4" s="220"/>
      <c r="QSF4" s="220"/>
      <c r="QSG4" s="220"/>
      <c r="QSH4" s="220"/>
      <c r="QSI4" s="220"/>
      <c r="QSJ4" s="220"/>
      <c r="QSK4" s="220"/>
      <c r="QSL4" s="220"/>
      <c r="QSM4" s="220"/>
      <c r="QSN4" s="220"/>
      <c r="QSO4" s="220"/>
      <c r="QSP4" s="220"/>
      <c r="QSQ4" s="220"/>
      <c r="QSR4" s="220"/>
      <c r="QSS4" s="220"/>
      <c r="QST4" s="220"/>
      <c r="QSU4" s="220"/>
      <c r="QSV4" s="220"/>
      <c r="QSW4" s="220"/>
      <c r="QSX4" s="220"/>
      <c r="QSY4" s="220"/>
      <c r="QSZ4" s="220"/>
      <c r="QTA4" s="220"/>
      <c r="QTB4" s="220"/>
      <c r="QTC4" s="220"/>
      <c r="QTD4" s="220"/>
      <c r="QTE4" s="220"/>
      <c r="QTF4" s="220"/>
      <c r="QTG4" s="220"/>
      <c r="QTH4" s="220"/>
      <c r="QTI4" s="220"/>
      <c r="QTJ4" s="220"/>
      <c r="QTK4" s="220"/>
      <c r="QTL4" s="220"/>
      <c r="QTM4" s="220"/>
      <c r="QTN4" s="220"/>
      <c r="QTO4" s="220"/>
      <c r="QTP4" s="220"/>
      <c r="QTQ4" s="220"/>
      <c r="QTR4" s="220"/>
      <c r="QTS4" s="220"/>
      <c r="QTT4" s="220"/>
      <c r="QTU4" s="605"/>
      <c r="QTV4" s="605"/>
      <c r="QTW4" s="605"/>
      <c r="QTX4" s="605"/>
      <c r="QTY4" s="220"/>
      <c r="QTZ4" s="220"/>
      <c r="QUA4" s="220"/>
      <c r="QUB4" s="220"/>
      <c r="QUC4" s="220"/>
      <c r="QUD4" s="220"/>
      <c r="QUE4" s="220"/>
      <c r="QUF4" s="220"/>
      <c r="QUG4" s="220"/>
      <c r="QUH4" s="220"/>
      <c r="QUI4" s="220"/>
      <c r="QUJ4" s="220"/>
      <c r="QUK4" s="220"/>
      <c r="QUL4" s="220"/>
      <c r="QUM4" s="220"/>
      <c r="QUN4" s="220"/>
      <c r="QUO4" s="220"/>
      <c r="QUP4" s="220"/>
      <c r="QUQ4" s="220"/>
      <c r="QUR4" s="220"/>
      <c r="QUS4" s="220"/>
      <c r="QUT4" s="220"/>
      <c r="QUU4" s="220"/>
      <c r="QUV4" s="220"/>
      <c r="QUW4" s="220"/>
      <c r="QUX4" s="220"/>
      <c r="QUY4" s="220"/>
      <c r="QUZ4" s="220"/>
      <c r="QVA4" s="220"/>
      <c r="QVB4" s="220"/>
      <c r="QVC4" s="220"/>
      <c r="QVD4" s="220"/>
      <c r="QVE4" s="220"/>
      <c r="QVF4" s="220"/>
      <c r="QVG4" s="220"/>
      <c r="QVH4" s="220"/>
      <c r="QVI4" s="220"/>
      <c r="QVJ4" s="220"/>
      <c r="QVK4" s="220"/>
      <c r="QVL4" s="220"/>
      <c r="QVM4" s="220"/>
      <c r="QVN4" s="220"/>
      <c r="QVO4" s="220"/>
      <c r="QVP4" s="220"/>
      <c r="QVQ4" s="220"/>
      <c r="QVR4" s="220"/>
      <c r="QVS4" s="220"/>
      <c r="QVT4" s="220"/>
      <c r="QVU4" s="220"/>
      <c r="QVV4" s="220"/>
      <c r="QVW4" s="220"/>
      <c r="QVX4" s="220"/>
      <c r="QVY4" s="220"/>
      <c r="QVZ4" s="220"/>
      <c r="QWA4" s="220"/>
      <c r="QWB4" s="220"/>
      <c r="QWC4" s="220"/>
      <c r="QWD4" s="220"/>
      <c r="QWE4" s="220"/>
      <c r="QWF4" s="220"/>
      <c r="QWG4" s="220"/>
      <c r="QWH4" s="220"/>
      <c r="QWI4" s="220"/>
      <c r="QWJ4" s="220"/>
      <c r="QWK4" s="220"/>
      <c r="QWL4" s="220"/>
      <c r="QWM4" s="220"/>
      <c r="QWN4" s="220"/>
      <c r="QWO4" s="220"/>
      <c r="QWP4" s="220"/>
      <c r="QWQ4" s="220"/>
      <c r="QWR4" s="220"/>
      <c r="QWS4" s="220"/>
      <c r="QWT4" s="220"/>
      <c r="QWU4" s="220"/>
      <c r="QWV4" s="220"/>
      <c r="QWW4" s="220"/>
      <c r="QWX4" s="220"/>
      <c r="QWY4" s="220"/>
      <c r="QWZ4" s="220"/>
      <c r="QXA4" s="220"/>
      <c r="QXB4" s="220"/>
      <c r="QXC4" s="220"/>
      <c r="QXD4" s="220"/>
      <c r="QXE4" s="220"/>
      <c r="QXF4" s="220"/>
      <c r="QXG4" s="220"/>
      <c r="QXH4" s="220"/>
      <c r="QXI4" s="220"/>
      <c r="QXJ4" s="220"/>
      <c r="QXK4" s="220"/>
      <c r="QXL4" s="220"/>
      <c r="QXM4" s="220"/>
      <c r="QXN4" s="220"/>
      <c r="QXO4" s="220"/>
      <c r="QXP4" s="220"/>
      <c r="QXQ4" s="220"/>
      <c r="QXR4" s="220"/>
      <c r="QXS4" s="220"/>
      <c r="QXT4" s="220"/>
      <c r="QXU4" s="220"/>
      <c r="QXV4" s="220"/>
      <c r="QXW4" s="220"/>
      <c r="QXX4" s="220"/>
      <c r="QXY4" s="220"/>
      <c r="QXZ4" s="220"/>
      <c r="QYA4" s="220"/>
      <c r="QYB4" s="220"/>
      <c r="QYC4" s="220"/>
      <c r="QYD4" s="220"/>
      <c r="QYE4" s="220"/>
      <c r="QYF4" s="220"/>
      <c r="QYG4" s="220"/>
      <c r="QYH4" s="220"/>
      <c r="QYI4" s="220"/>
      <c r="QYJ4" s="220"/>
      <c r="QYK4" s="220"/>
      <c r="QYL4" s="220"/>
      <c r="QYM4" s="220"/>
      <c r="QYN4" s="220"/>
      <c r="QYO4" s="220"/>
      <c r="QYP4" s="220"/>
      <c r="QYQ4" s="220"/>
      <c r="QYR4" s="220"/>
      <c r="QYS4" s="220"/>
      <c r="QYT4" s="220"/>
      <c r="QYU4" s="220"/>
      <c r="QYV4" s="220"/>
      <c r="QYW4" s="220"/>
      <c r="QYX4" s="220"/>
      <c r="QYY4" s="220"/>
      <c r="QYZ4" s="220"/>
      <c r="QZA4" s="220"/>
      <c r="QZB4" s="220"/>
      <c r="QZC4" s="220"/>
      <c r="QZD4" s="220"/>
      <c r="QZE4" s="220"/>
      <c r="QZF4" s="220"/>
      <c r="QZG4" s="220"/>
      <c r="QZH4" s="220"/>
      <c r="QZI4" s="220"/>
      <c r="QZJ4" s="220"/>
      <c r="QZK4" s="220"/>
      <c r="QZL4" s="220"/>
      <c r="QZM4" s="220"/>
      <c r="QZN4" s="220"/>
      <c r="QZO4" s="220"/>
      <c r="QZP4" s="220"/>
      <c r="QZQ4" s="220"/>
      <c r="QZR4" s="220"/>
      <c r="QZS4" s="220"/>
      <c r="QZT4" s="220"/>
      <c r="QZU4" s="220"/>
      <c r="QZV4" s="220"/>
      <c r="QZW4" s="220"/>
      <c r="QZX4" s="220"/>
      <c r="QZY4" s="220"/>
      <c r="QZZ4" s="220"/>
      <c r="RAA4" s="220"/>
      <c r="RAB4" s="220"/>
      <c r="RAC4" s="220"/>
      <c r="RAD4" s="220"/>
      <c r="RAE4" s="220"/>
      <c r="RAF4" s="220"/>
      <c r="RAG4" s="220"/>
      <c r="RAH4" s="220"/>
      <c r="RAI4" s="220"/>
      <c r="RAJ4" s="220"/>
      <c r="RAK4" s="220"/>
      <c r="RAL4" s="220"/>
      <c r="RAM4" s="220"/>
      <c r="RAN4" s="220"/>
      <c r="RAO4" s="220"/>
      <c r="RAP4" s="220"/>
      <c r="RAQ4" s="220"/>
      <c r="RAR4" s="220"/>
      <c r="RAS4" s="220"/>
      <c r="RAT4" s="220"/>
      <c r="RAU4" s="220"/>
      <c r="RAV4" s="220"/>
      <c r="RAW4" s="220"/>
      <c r="RAX4" s="220"/>
      <c r="RAY4" s="220"/>
      <c r="RAZ4" s="220"/>
      <c r="RBA4" s="220"/>
      <c r="RBB4" s="220"/>
      <c r="RBC4" s="220"/>
      <c r="RBD4" s="220"/>
      <c r="RBE4" s="220"/>
      <c r="RBF4" s="220"/>
      <c r="RBG4" s="220"/>
      <c r="RBH4" s="220"/>
      <c r="RBI4" s="220"/>
      <c r="RBJ4" s="220"/>
      <c r="RBK4" s="220"/>
      <c r="RBL4" s="220"/>
      <c r="RBM4" s="220"/>
      <c r="RBN4" s="220"/>
      <c r="RBO4" s="220"/>
      <c r="RBP4" s="220"/>
      <c r="RBQ4" s="220"/>
      <c r="RBR4" s="220"/>
      <c r="RBS4" s="220"/>
      <c r="RBT4" s="220"/>
      <c r="RBU4" s="220"/>
      <c r="RBV4" s="220"/>
      <c r="RBW4" s="220"/>
      <c r="RBX4" s="220"/>
      <c r="RBY4" s="220"/>
      <c r="RBZ4" s="220"/>
      <c r="RCA4" s="220"/>
      <c r="RCB4" s="220"/>
      <c r="RCC4" s="220"/>
      <c r="RCD4" s="220"/>
      <c r="RCE4" s="220"/>
      <c r="RCF4" s="220"/>
      <c r="RCG4" s="220"/>
      <c r="RCH4" s="220"/>
      <c r="RCI4" s="220"/>
      <c r="RCJ4" s="220"/>
      <c r="RCK4" s="220"/>
      <c r="RCL4" s="220"/>
      <c r="RCM4" s="220"/>
      <c r="RCN4" s="220"/>
      <c r="RCO4" s="220"/>
      <c r="RCP4" s="220"/>
      <c r="RCQ4" s="220"/>
      <c r="RCR4" s="220"/>
      <c r="RCS4" s="220"/>
      <c r="RCT4" s="220"/>
      <c r="RCU4" s="220"/>
      <c r="RCV4" s="220"/>
      <c r="RCW4" s="220"/>
      <c r="RCX4" s="220"/>
      <c r="RCY4" s="220"/>
      <c r="RCZ4" s="220"/>
      <c r="RDA4" s="220"/>
      <c r="RDB4" s="220"/>
      <c r="RDC4" s="220"/>
      <c r="RDD4" s="220"/>
      <c r="RDE4" s="220"/>
      <c r="RDF4" s="220"/>
      <c r="RDG4" s="220"/>
      <c r="RDH4" s="220"/>
      <c r="RDI4" s="220"/>
      <c r="RDJ4" s="220"/>
      <c r="RDK4" s="220"/>
      <c r="RDL4" s="220"/>
      <c r="RDM4" s="220"/>
      <c r="RDN4" s="220"/>
      <c r="RDO4" s="220"/>
      <c r="RDP4" s="220"/>
      <c r="RDQ4" s="605"/>
      <c r="RDR4" s="605"/>
      <c r="RDS4" s="605"/>
      <c r="RDT4" s="605"/>
      <c r="RDU4" s="220"/>
      <c r="RDV4" s="220"/>
      <c r="RDW4" s="220"/>
      <c r="RDX4" s="220"/>
      <c r="RDY4" s="220"/>
      <c r="RDZ4" s="220"/>
      <c r="REA4" s="220"/>
      <c r="REB4" s="220"/>
      <c r="REC4" s="220"/>
      <c r="RED4" s="220"/>
      <c r="REE4" s="220"/>
      <c r="REF4" s="220"/>
      <c r="REG4" s="220"/>
      <c r="REH4" s="220"/>
      <c r="REI4" s="220"/>
      <c r="REJ4" s="220"/>
      <c r="REK4" s="220"/>
      <c r="REL4" s="220"/>
      <c r="REM4" s="220"/>
      <c r="REN4" s="220"/>
      <c r="REO4" s="220"/>
      <c r="REP4" s="220"/>
      <c r="REQ4" s="220"/>
      <c r="RER4" s="220"/>
      <c r="RES4" s="220"/>
      <c r="RET4" s="220"/>
      <c r="REU4" s="220"/>
      <c r="REV4" s="220"/>
      <c r="REW4" s="220"/>
      <c r="REX4" s="220"/>
      <c r="REY4" s="220"/>
      <c r="REZ4" s="220"/>
      <c r="RFA4" s="220"/>
      <c r="RFB4" s="220"/>
      <c r="RFC4" s="220"/>
      <c r="RFD4" s="220"/>
      <c r="RFE4" s="220"/>
      <c r="RFF4" s="220"/>
      <c r="RFG4" s="220"/>
      <c r="RFH4" s="220"/>
      <c r="RFI4" s="220"/>
      <c r="RFJ4" s="220"/>
      <c r="RFK4" s="220"/>
      <c r="RFL4" s="220"/>
      <c r="RFM4" s="220"/>
      <c r="RFN4" s="220"/>
      <c r="RFO4" s="220"/>
      <c r="RFP4" s="220"/>
      <c r="RFQ4" s="220"/>
      <c r="RFR4" s="220"/>
      <c r="RFS4" s="220"/>
      <c r="RFT4" s="220"/>
      <c r="RFU4" s="220"/>
      <c r="RFV4" s="220"/>
      <c r="RFW4" s="220"/>
      <c r="RFX4" s="220"/>
      <c r="RFY4" s="220"/>
      <c r="RFZ4" s="220"/>
      <c r="RGA4" s="220"/>
      <c r="RGB4" s="220"/>
      <c r="RGC4" s="220"/>
      <c r="RGD4" s="220"/>
      <c r="RGE4" s="220"/>
      <c r="RGF4" s="220"/>
      <c r="RGG4" s="220"/>
      <c r="RGH4" s="220"/>
      <c r="RGI4" s="220"/>
      <c r="RGJ4" s="220"/>
      <c r="RGK4" s="220"/>
      <c r="RGL4" s="220"/>
      <c r="RGM4" s="220"/>
      <c r="RGN4" s="220"/>
      <c r="RGO4" s="220"/>
      <c r="RGP4" s="220"/>
      <c r="RGQ4" s="220"/>
      <c r="RGR4" s="220"/>
      <c r="RGS4" s="220"/>
      <c r="RGT4" s="220"/>
      <c r="RGU4" s="220"/>
      <c r="RGV4" s="220"/>
      <c r="RGW4" s="220"/>
      <c r="RGX4" s="220"/>
      <c r="RGY4" s="220"/>
      <c r="RGZ4" s="220"/>
      <c r="RHA4" s="220"/>
      <c r="RHB4" s="220"/>
      <c r="RHC4" s="220"/>
      <c r="RHD4" s="220"/>
      <c r="RHE4" s="220"/>
      <c r="RHF4" s="220"/>
      <c r="RHG4" s="220"/>
      <c r="RHH4" s="220"/>
      <c r="RHI4" s="220"/>
      <c r="RHJ4" s="220"/>
      <c r="RHK4" s="220"/>
      <c r="RHL4" s="220"/>
      <c r="RHM4" s="220"/>
      <c r="RHN4" s="220"/>
      <c r="RHO4" s="220"/>
      <c r="RHP4" s="220"/>
      <c r="RHQ4" s="220"/>
      <c r="RHR4" s="220"/>
      <c r="RHS4" s="220"/>
      <c r="RHT4" s="220"/>
      <c r="RHU4" s="220"/>
      <c r="RHV4" s="220"/>
      <c r="RHW4" s="220"/>
      <c r="RHX4" s="220"/>
      <c r="RHY4" s="220"/>
      <c r="RHZ4" s="220"/>
      <c r="RIA4" s="220"/>
      <c r="RIB4" s="220"/>
      <c r="RIC4" s="220"/>
      <c r="RID4" s="220"/>
      <c r="RIE4" s="220"/>
      <c r="RIF4" s="220"/>
      <c r="RIG4" s="220"/>
      <c r="RIH4" s="220"/>
      <c r="RII4" s="220"/>
      <c r="RIJ4" s="220"/>
      <c r="RIK4" s="220"/>
      <c r="RIL4" s="220"/>
      <c r="RIM4" s="220"/>
      <c r="RIN4" s="220"/>
      <c r="RIO4" s="220"/>
      <c r="RIP4" s="220"/>
      <c r="RIQ4" s="220"/>
      <c r="RIR4" s="220"/>
      <c r="RIS4" s="220"/>
      <c r="RIT4" s="220"/>
      <c r="RIU4" s="220"/>
      <c r="RIV4" s="220"/>
      <c r="RIW4" s="220"/>
      <c r="RIX4" s="220"/>
      <c r="RIY4" s="220"/>
      <c r="RIZ4" s="220"/>
      <c r="RJA4" s="220"/>
      <c r="RJB4" s="220"/>
      <c r="RJC4" s="220"/>
      <c r="RJD4" s="220"/>
      <c r="RJE4" s="220"/>
      <c r="RJF4" s="220"/>
      <c r="RJG4" s="220"/>
      <c r="RJH4" s="220"/>
      <c r="RJI4" s="220"/>
      <c r="RJJ4" s="220"/>
      <c r="RJK4" s="220"/>
      <c r="RJL4" s="220"/>
      <c r="RJM4" s="220"/>
      <c r="RJN4" s="220"/>
      <c r="RJO4" s="220"/>
      <c r="RJP4" s="220"/>
      <c r="RJQ4" s="220"/>
      <c r="RJR4" s="220"/>
      <c r="RJS4" s="220"/>
      <c r="RJT4" s="220"/>
      <c r="RJU4" s="220"/>
      <c r="RJV4" s="220"/>
      <c r="RJW4" s="220"/>
      <c r="RJX4" s="220"/>
      <c r="RJY4" s="220"/>
      <c r="RJZ4" s="220"/>
      <c r="RKA4" s="220"/>
      <c r="RKB4" s="220"/>
      <c r="RKC4" s="220"/>
      <c r="RKD4" s="220"/>
      <c r="RKE4" s="220"/>
      <c r="RKF4" s="220"/>
      <c r="RKG4" s="220"/>
      <c r="RKH4" s="220"/>
      <c r="RKI4" s="220"/>
      <c r="RKJ4" s="220"/>
      <c r="RKK4" s="220"/>
      <c r="RKL4" s="220"/>
      <c r="RKM4" s="220"/>
      <c r="RKN4" s="220"/>
      <c r="RKO4" s="220"/>
      <c r="RKP4" s="220"/>
      <c r="RKQ4" s="220"/>
      <c r="RKR4" s="220"/>
      <c r="RKS4" s="220"/>
      <c r="RKT4" s="220"/>
      <c r="RKU4" s="220"/>
      <c r="RKV4" s="220"/>
      <c r="RKW4" s="220"/>
      <c r="RKX4" s="220"/>
      <c r="RKY4" s="220"/>
      <c r="RKZ4" s="220"/>
      <c r="RLA4" s="220"/>
      <c r="RLB4" s="220"/>
      <c r="RLC4" s="220"/>
      <c r="RLD4" s="220"/>
      <c r="RLE4" s="220"/>
      <c r="RLF4" s="220"/>
      <c r="RLG4" s="220"/>
      <c r="RLH4" s="220"/>
      <c r="RLI4" s="220"/>
      <c r="RLJ4" s="220"/>
      <c r="RLK4" s="220"/>
      <c r="RLL4" s="220"/>
      <c r="RLM4" s="220"/>
      <c r="RLN4" s="220"/>
      <c r="RLO4" s="220"/>
      <c r="RLP4" s="220"/>
      <c r="RLQ4" s="220"/>
      <c r="RLR4" s="220"/>
      <c r="RLS4" s="220"/>
      <c r="RLT4" s="220"/>
      <c r="RLU4" s="220"/>
      <c r="RLV4" s="220"/>
      <c r="RLW4" s="220"/>
      <c r="RLX4" s="220"/>
      <c r="RLY4" s="220"/>
      <c r="RLZ4" s="220"/>
      <c r="RMA4" s="220"/>
      <c r="RMB4" s="220"/>
      <c r="RMC4" s="220"/>
      <c r="RMD4" s="220"/>
      <c r="RME4" s="220"/>
      <c r="RMF4" s="220"/>
      <c r="RMG4" s="220"/>
      <c r="RMH4" s="220"/>
      <c r="RMI4" s="220"/>
      <c r="RMJ4" s="220"/>
      <c r="RMK4" s="220"/>
      <c r="RML4" s="220"/>
      <c r="RMM4" s="220"/>
      <c r="RMN4" s="220"/>
      <c r="RMO4" s="220"/>
      <c r="RMP4" s="220"/>
      <c r="RMQ4" s="220"/>
      <c r="RMR4" s="220"/>
      <c r="RMS4" s="220"/>
      <c r="RMT4" s="220"/>
      <c r="RMU4" s="220"/>
      <c r="RMV4" s="220"/>
      <c r="RMW4" s="220"/>
      <c r="RMX4" s="220"/>
      <c r="RMY4" s="220"/>
      <c r="RMZ4" s="220"/>
      <c r="RNA4" s="220"/>
      <c r="RNB4" s="220"/>
      <c r="RNC4" s="220"/>
      <c r="RND4" s="220"/>
      <c r="RNE4" s="220"/>
      <c r="RNF4" s="220"/>
      <c r="RNG4" s="220"/>
      <c r="RNH4" s="220"/>
      <c r="RNI4" s="220"/>
      <c r="RNJ4" s="220"/>
      <c r="RNK4" s="220"/>
      <c r="RNL4" s="220"/>
      <c r="RNM4" s="605"/>
      <c r="RNN4" s="605"/>
      <c r="RNO4" s="605"/>
      <c r="RNP4" s="605"/>
      <c r="RNQ4" s="220"/>
      <c r="RNR4" s="220"/>
      <c r="RNS4" s="220"/>
      <c r="RNT4" s="220"/>
      <c r="RNU4" s="220"/>
      <c r="RNV4" s="220"/>
      <c r="RNW4" s="220"/>
      <c r="RNX4" s="220"/>
      <c r="RNY4" s="220"/>
      <c r="RNZ4" s="220"/>
      <c r="ROA4" s="220"/>
      <c r="ROB4" s="220"/>
      <c r="ROC4" s="220"/>
      <c r="ROD4" s="220"/>
      <c r="ROE4" s="220"/>
      <c r="ROF4" s="220"/>
      <c r="ROG4" s="220"/>
      <c r="ROH4" s="220"/>
      <c r="ROI4" s="220"/>
      <c r="ROJ4" s="220"/>
      <c r="ROK4" s="220"/>
      <c r="ROL4" s="220"/>
      <c r="ROM4" s="220"/>
      <c r="RON4" s="220"/>
      <c r="ROO4" s="220"/>
      <c r="ROP4" s="220"/>
      <c r="ROQ4" s="220"/>
      <c r="ROR4" s="220"/>
      <c r="ROS4" s="220"/>
      <c r="ROT4" s="220"/>
      <c r="ROU4" s="220"/>
      <c r="ROV4" s="220"/>
      <c r="ROW4" s="220"/>
      <c r="ROX4" s="220"/>
      <c r="ROY4" s="220"/>
      <c r="ROZ4" s="220"/>
      <c r="RPA4" s="220"/>
      <c r="RPB4" s="220"/>
      <c r="RPC4" s="220"/>
      <c r="RPD4" s="220"/>
      <c r="RPE4" s="220"/>
      <c r="RPF4" s="220"/>
      <c r="RPG4" s="220"/>
      <c r="RPH4" s="220"/>
      <c r="RPI4" s="220"/>
      <c r="RPJ4" s="220"/>
      <c r="RPK4" s="220"/>
      <c r="RPL4" s="220"/>
      <c r="RPM4" s="220"/>
      <c r="RPN4" s="220"/>
      <c r="RPO4" s="220"/>
      <c r="RPP4" s="220"/>
      <c r="RPQ4" s="220"/>
      <c r="RPR4" s="220"/>
      <c r="RPS4" s="220"/>
      <c r="RPT4" s="220"/>
      <c r="RPU4" s="220"/>
      <c r="RPV4" s="220"/>
      <c r="RPW4" s="220"/>
      <c r="RPX4" s="220"/>
      <c r="RPY4" s="220"/>
      <c r="RPZ4" s="220"/>
      <c r="RQA4" s="220"/>
      <c r="RQB4" s="220"/>
      <c r="RQC4" s="220"/>
      <c r="RQD4" s="220"/>
      <c r="RQE4" s="220"/>
      <c r="RQF4" s="220"/>
      <c r="RQG4" s="220"/>
      <c r="RQH4" s="220"/>
      <c r="RQI4" s="220"/>
      <c r="RQJ4" s="220"/>
      <c r="RQK4" s="220"/>
      <c r="RQL4" s="220"/>
      <c r="RQM4" s="220"/>
      <c r="RQN4" s="220"/>
      <c r="RQO4" s="220"/>
      <c r="RQP4" s="220"/>
      <c r="RQQ4" s="220"/>
      <c r="RQR4" s="220"/>
      <c r="RQS4" s="220"/>
      <c r="RQT4" s="220"/>
      <c r="RQU4" s="220"/>
      <c r="RQV4" s="220"/>
      <c r="RQW4" s="220"/>
      <c r="RQX4" s="220"/>
      <c r="RQY4" s="220"/>
      <c r="RQZ4" s="220"/>
      <c r="RRA4" s="220"/>
      <c r="RRB4" s="220"/>
      <c r="RRC4" s="220"/>
      <c r="RRD4" s="220"/>
      <c r="RRE4" s="220"/>
      <c r="RRF4" s="220"/>
      <c r="RRG4" s="220"/>
      <c r="RRH4" s="220"/>
      <c r="RRI4" s="220"/>
      <c r="RRJ4" s="220"/>
      <c r="RRK4" s="220"/>
      <c r="RRL4" s="220"/>
      <c r="RRM4" s="220"/>
      <c r="RRN4" s="220"/>
      <c r="RRO4" s="220"/>
      <c r="RRP4" s="220"/>
      <c r="RRQ4" s="220"/>
      <c r="RRR4" s="220"/>
      <c r="RRS4" s="220"/>
      <c r="RRT4" s="220"/>
      <c r="RRU4" s="220"/>
      <c r="RRV4" s="220"/>
      <c r="RRW4" s="220"/>
      <c r="RRX4" s="220"/>
      <c r="RRY4" s="220"/>
      <c r="RRZ4" s="220"/>
      <c r="RSA4" s="220"/>
      <c r="RSB4" s="220"/>
      <c r="RSC4" s="220"/>
      <c r="RSD4" s="220"/>
      <c r="RSE4" s="220"/>
      <c r="RSF4" s="220"/>
      <c r="RSG4" s="220"/>
      <c r="RSH4" s="220"/>
      <c r="RSI4" s="220"/>
      <c r="RSJ4" s="220"/>
      <c r="RSK4" s="220"/>
      <c r="RSL4" s="220"/>
      <c r="RSM4" s="220"/>
      <c r="RSN4" s="220"/>
      <c r="RSO4" s="220"/>
      <c r="RSP4" s="220"/>
      <c r="RSQ4" s="220"/>
      <c r="RSR4" s="220"/>
      <c r="RSS4" s="220"/>
      <c r="RST4" s="220"/>
      <c r="RSU4" s="220"/>
      <c r="RSV4" s="220"/>
      <c r="RSW4" s="220"/>
      <c r="RSX4" s="220"/>
      <c r="RSY4" s="220"/>
      <c r="RSZ4" s="220"/>
      <c r="RTA4" s="220"/>
      <c r="RTB4" s="220"/>
      <c r="RTC4" s="220"/>
      <c r="RTD4" s="220"/>
      <c r="RTE4" s="220"/>
      <c r="RTF4" s="220"/>
      <c r="RTG4" s="220"/>
      <c r="RTH4" s="220"/>
      <c r="RTI4" s="220"/>
      <c r="RTJ4" s="220"/>
      <c r="RTK4" s="220"/>
      <c r="RTL4" s="220"/>
      <c r="RTM4" s="220"/>
      <c r="RTN4" s="220"/>
      <c r="RTO4" s="220"/>
      <c r="RTP4" s="220"/>
      <c r="RTQ4" s="220"/>
      <c r="RTR4" s="220"/>
      <c r="RTS4" s="220"/>
      <c r="RTT4" s="220"/>
      <c r="RTU4" s="220"/>
      <c r="RTV4" s="220"/>
      <c r="RTW4" s="220"/>
      <c r="RTX4" s="220"/>
      <c r="RTY4" s="220"/>
      <c r="RTZ4" s="220"/>
      <c r="RUA4" s="220"/>
      <c r="RUB4" s="220"/>
      <c r="RUC4" s="220"/>
      <c r="RUD4" s="220"/>
      <c r="RUE4" s="220"/>
      <c r="RUF4" s="220"/>
      <c r="RUG4" s="220"/>
      <c r="RUH4" s="220"/>
      <c r="RUI4" s="220"/>
      <c r="RUJ4" s="220"/>
      <c r="RUK4" s="220"/>
      <c r="RUL4" s="220"/>
      <c r="RUM4" s="220"/>
      <c r="RUN4" s="220"/>
      <c r="RUO4" s="220"/>
      <c r="RUP4" s="220"/>
      <c r="RUQ4" s="220"/>
      <c r="RUR4" s="220"/>
      <c r="RUS4" s="220"/>
      <c r="RUT4" s="220"/>
      <c r="RUU4" s="220"/>
      <c r="RUV4" s="220"/>
      <c r="RUW4" s="220"/>
      <c r="RUX4" s="220"/>
      <c r="RUY4" s="220"/>
      <c r="RUZ4" s="220"/>
      <c r="RVA4" s="220"/>
      <c r="RVB4" s="220"/>
      <c r="RVC4" s="220"/>
      <c r="RVD4" s="220"/>
      <c r="RVE4" s="220"/>
      <c r="RVF4" s="220"/>
      <c r="RVG4" s="220"/>
      <c r="RVH4" s="220"/>
      <c r="RVI4" s="220"/>
      <c r="RVJ4" s="220"/>
      <c r="RVK4" s="220"/>
      <c r="RVL4" s="220"/>
      <c r="RVM4" s="220"/>
      <c r="RVN4" s="220"/>
      <c r="RVO4" s="220"/>
      <c r="RVP4" s="220"/>
      <c r="RVQ4" s="220"/>
      <c r="RVR4" s="220"/>
      <c r="RVS4" s="220"/>
      <c r="RVT4" s="220"/>
      <c r="RVU4" s="220"/>
      <c r="RVV4" s="220"/>
      <c r="RVW4" s="220"/>
      <c r="RVX4" s="220"/>
      <c r="RVY4" s="220"/>
      <c r="RVZ4" s="220"/>
      <c r="RWA4" s="220"/>
      <c r="RWB4" s="220"/>
      <c r="RWC4" s="220"/>
      <c r="RWD4" s="220"/>
      <c r="RWE4" s="220"/>
      <c r="RWF4" s="220"/>
      <c r="RWG4" s="220"/>
      <c r="RWH4" s="220"/>
      <c r="RWI4" s="220"/>
      <c r="RWJ4" s="220"/>
      <c r="RWK4" s="220"/>
      <c r="RWL4" s="220"/>
      <c r="RWM4" s="220"/>
      <c r="RWN4" s="220"/>
      <c r="RWO4" s="220"/>
      <c r="RWP4" s="220"/>
      <c r="RWQ4" s="220"/>
      <c r="RWR4" s="220"/>
      <c r="RWS4" s="220"/>
      <c r="RWT4" s="220"/>
      <c r="RWU4" s="220"/>
      <c r="RWV4" s="220"/>
      <c r="RWW4" s="220"/>
      <c r="RWX4" s="220"/>
      <c r="RWY4" s="220"/>
      <c r="RWZ4" s="220"/>
      <c r="RXA4" s="220"/>
      <c r="RXB4" s="220"/>
      <c r="RXC4" s="220"/>
      <c r="RXD4" s="220"/>
      <c r="RXE4" s="220"/>
      <c r="RXF4" s="220"/>
      <c r="RXG4" s="220"/>
      <c r="RXH4" s="220"/>
      <c r="RXI4" s="605"/>
      <c r="RXJ4" s="605"/>
      <c r="RXK4" s="605"/>
      <c r="RXL4" s="605"/>
      <c r="RXM4" s="220"/>
      <c r="RXN4" s="220"/>
      <c r="RXO4" s="220"/>
      <c r="RXP4" s="220"/>
      <c r="RXQ4" s="220"/>
      <c r="RXR4" s="220"/>
      <c r="RXS4" s="220"/>
      <c r="RXT4" s="220"/>
      <c r="RXU4" s="220"/>
      <c r="RXV4" s="220"/>
      <c r="RXW4" s="220"/>
      <c r="RXX4" s="220"/>
      <c r="RXY4" s="220"/>
      <c r="RXZ4" s="220"/>
      <c r="RYA4" s="220"/>
      <c r="RYB4" s="220"/>
      <c r="RYC4" s="220"/>
      <c r="RYD4" s="220"/>
      <c r="RYE4" s="220"/>
      <c r="RYF4" s="220"/>
      <c r="RYG4" s="220"/>
      <c r="RYH4" s="220"/>
      <c r="RYI4" s="220"/>
      <c r="RYJ4" s="220"/>
      <c r="RYK4" s="220"/>
      <c r="RYL4" s="220"/>
      <c r="RYM4" s="220"/>
      <c r="RYN4" s="220"/>
      <c r="RYO4" s="220"/>
      <c r="RYP4" s="220"/>
      <c r="RYQ4" s="220"/>
      <c r="RYR4" s="220"/>
      <c r="RYS4" s="220"/>
      <c r="RYT4" s="220"/>
      <c r="RYU4" s="220"/>
      <c r="RYV4" s="220"/>
      <c r="RYW4" s="220"/>
      <c r="RYX4" s="220"/>
      <c r="RYY4" s="220"/>
      <c r="RYZ4" s="220"/>
      <c r="RZA4" s="220"/>
      <c r="RZB4" s="220"/>
      <c r="RZC4" s="220"/>
      <c r="RZD4" s="220"/>
      <c r="RZE4" s="220"/>
      <c r="RZF4" s="220"/>
      <c r="RZG4" s="220"/>
      <c r="RZH4" s="220"/>
      <c r="RZI4" s="220"/>
      <c r="RZJ4" s="220"/>
      <c r="RZK4" s="220"/>
      <c r="RZL4" s="220"/>
      <c r="RZM4" s="220"/>
      <c r="RZN4" s="220"/>
      <c r="RZO4" s="220"/>
      <c r="RZP4" s="220"/>
      <c r="RZQ4" s="220"/>
      <c r="RZR4" s="220"/>
      <c r="RZS4" s="220"/>
      <c r="RZT4" s="220"/>
      <c r="RZU4" s="220"/>
      <c r="RZV4" s="220"/>
      <c r="RZW4" s="220"/>
      <c r="RZX4" s="220"/>
      <c r="RZY4" s="220"/>
      <c r="RZZ4" s="220"/>
      <c r="SAA4" s="220"/>
      <c r="SAB4" s="220"/>
      <c r="SAC4" s="220"/>
      <c r="SAD4" s="220"/>
      <c r="SAE4" s="220"/>
      <c r="SAF4" s="220"/>
      <c r="SAG4" s="220"/>
      <c r="SAH4" s="220"/>
      <c r="SAI4" s="220"/>
      <c r="SAJ4" s="220"/>
      <c r="SAK4" s="220"/>
      <c r="SAL4" s="220"/>
      <c r="SAM4" s="220"/>
      <c r="SAN4" s="220"/>
      <c r="SAO4" s="220"/>
      <c r="SAP4" s="220"/>
      <c r="SAQ4" s="220"/>
      <c r="SAR4" s="220"/>
      <c r="SAS4" s="220"/>
      <c r="SAT4" s="220"/>
      <c r="SAU4" s="220"/>
      <c r="SAV4" s="220"/>
      <c r="SAW4" s="220"/>
      <c r="SAX4" s="220"/>
      <c r="SAY4" s="220"/>
      <c r="SAZ4" s="220"/>
      <c r="SBA4" s="220"/>
      <c r="SBB4" s="220"/>
      <c r="SBC4" s="220"/>
      <c r="SBD4" s="220"/>
      <c r="SBE4" s="220"/>
      <c r="SBF4" s="220"/>
      <c r="SBG4" s="220"/>
      <c r="SBH4" s="220"/>
      <c r="SBI4" s="220"/>
      <c r="SBJ4" s="220"/>
      <c r="SBK4" s="220"/>
      <c r="SBL4" s="220"/>
      <c r="SBM4" s="220"/>
      <c r="SBN4" s="220"/>
      <c r="SBO4" s="220"/>
      <c r="SBP4" s="220"/>
      <c r="SBQ4" s="220"/>
      <c r="SBR4" s="220"/>
      <c r="SBS4" s="220"/>
      <c r="SBT4" s="220"/>
      <c r="SBU4" s="220"/>
      <c r="SBV4" s="220"/>
      <c r="SBW4" s="220"/>
      <c r="SBX4" s="220"/>
      <c r="SBY4" s="220"/>
      <c r="SBZ4" s="220"/>
      <c r="SCA4" s="220"/>
      <c r="SCB4" s="220"/>
      <c r="SCC4" s="220"/>
      <c r="SCD4" s="220"/>
      <c r="SCE4" s="220"/>
      <c r="SCF4" s="220"/>
      <c r="SCG4" s="220"/>
      <c r="SCH4" s="220"/>
      <c r="SCI4" s="220"/>
      <c r="SCJ4" s="220"/>
      <c r="SCK4" s="220"/>
      <c r="SCL4" s="220"/>
      <c r="SCM4" s="220"/>
      <c r="SCN4" s="220"/>
      <c r="SCO4" s="220"/>
      <c r="SCP4" s="220"/>
      <c r="SCQ4" s="220"/>
      <c r="SCR4" s="220"/>
      <c r="SCS4" s="220"/>
      <c r="SCT4" s="220"/>
      <c r="SCU4" s="220"/>
      <c r="SCV4" s="220"/>
      <c r="SCW4" s="220"/>
      <c r="SCX4" s="220"/>
      <c r="SCY4" s="220"/>
      <c r="SCZ4" s="220"/>
      <c r="SDA4" s="220"/>
      <c r="SDB4" s="220"/>
      <c r="SDC4" s="220"/>
      <c r="SDD4" s="220"/>
      <c r="SDE4" s="220"/>
      <c r="SDF4" s="220"/>
      <c r="SDG4" s="220"/>
      <c r="SDH4" s="220"/>
      <c r="SDI4" s="220"/>
      <c r="SDJ4" s="220"/>
      <c r="SDK4" s="220"/>
      <c r="SDL4" s="220"/>
      <c r="SDM4" s="220"/>
      <c r="SDN4" s="220"/>
      <c r="SDO4" s="220"/>
      <c r="SDP4" s="220"/>
      <c r="SDQ4" s="220"/>
      <c r="SDR4" s="220"/>
      <c r="SDS4" s="220"/>
      <c r="SDT4" s="220"/>
      <c r="SDU4" s="220"/>
      <c r="SDV4" s="220"/>
      <c r="SDW4" s="220"/>
      <c r="SDX4" s="220"/>
      <c r="SDY4" s="220"/>
      <c r="SDZ4" s="220"/>
      <c r="SEA4" s="220"/>
      <c r="SEB4" s="220"/>
      <c r="SEC4" s="220"/>
      <c r="SED4" s="220"/>
      <c r="SEE4" s="220"/>
      <c r="SEF4" s="220"/>
      <c r="SEG4" s="220"/>
      <c r="SEH4" s="220"/>
      <c r="SEI4" s="220"/>
      <c r="SEJ4" s="220"/>
      <c r="SEK4" s="220"/>
      <c r="SEL4" s="220"/>
      <c r="SEM4" s="220"/>
      <c r="SEN4" s="220"/>
      <c r="SEO4" s="220"/>
      <c r="SEP4" s="220"/>
      <c r="SEQ4" s="220"/>
      <c r="SER4" s="220"/>
      <c r="SES4" s="220"/>
      <c r="SET4" s="220"/>
      <c r="SEU4" s="220"/>
      <c r="SEV4" s="220"/>
      <c r="SEW4" s="220"/>
      <c r="SEX4" s="220"/>
      <c r="SEY4" s="220"/>
      <c r="SEZ4" s="220"/>
      <c r="SFA4" s="220"/>
      <c r="SFB4" s="220"/>
      <c r="SFC4" s="220"/>
      <c r="SFD4" s="220"/>
      <c r="SFE4" s="220"/>
      <c r="SFF4" s="220"/>
      <c r="SFG4" s="220"/>
      <c r="SFH4" s="220"/>
      <c r="SFI4" s="220"/>
      <c r="SFJ4" s="220"/>
      <c r="SFK4" s="220"/>
      <c r="SFL4" s="220"/>
      <c r="SFM4" s="220"/>
      <c r="SFN4" s="220"/>
      <c r="SFO4" s="220"/>
      <c r="SFP4" s="220"/>
      <c r="SFQ4" s="220"/>
      <c r="SFR4" s="220"/>
      <c r="SFS4" s="220"/>
      <c r="SFT4" s="220"/>
      <c r="SFU4" s="220"/>
      <c r="SFV4" s="220"/>
      <c r="SFW4" s="220"/>
      <c r="SFX4" s="220"/>
      <c r="SFY4" s="220"/>
      <c r="SFZ4" s="220"/>
      <c r="SGA4" s="220"/>
      <c r="SGB4" s="220"/>
      <c r="SGC4" s="220"/>
      <c r="SGD4" s="220"/>
      <c r="SGE4" s="220"/>
      <c r="SGF4" s="220"/>
      <c r="SGG4" s="220"/>
      <c r="SGH4" s="220"/>
      <c r="SGI4" s="220"/>
      <c r="SGJ4" s="220"/>
      <c r="SGK4" s="220"/>
      <c r="SGL4" s="220"/>
      <c r="SGM4" s="220"/>
      <c r="SGN4" s="220"/>
      <c r="SGO4" s="220"/>
      <c r="SGP4" s="220"/>
      <c r="SGQ4" s="220"/>
      <c r="SGR4" s="220"/>
      <c r="SGS4" s="220"/>
      <c r="SGT4" s="220"/>
      <c r="SGU4" s="220"/>
      <c r="SGV4" s="220"/>
      <c r="SGW4" s="220"/>
      <c r="SGX4" s="220"/>
      <c r="SGY4" s="220"/>
      <c r="SGZ4" s="220"/>
      <c r="SHA4" s="220"/>
      <c r="SHB4" s="220"/>
      <c r="SHC4" s="220"/>
      <c r="SHD4" s="220"/>
      <c r="SHE4" s="605"/>
      <c r="SHF4" s="605"/>
      <c r="SHG4" s="605"/>
      <c r="SHH4" s="605"/>
      <c r="SHI4" s="220"/>
      <c r="SHJ4" s="220"/>
      <c r="SHK4" s="220"/>
      <c r="SHL4" s="220"/>
      <c r="SHM4" s="220"/>
      <c r="SHN4" s="220"/>
      <c r="SHO4" s="220"/>
      <c r="SHP4" s="220"/>
      <c r="SHQ4" s="220"/>
      <c r="SHR4" s="220"/>
      <c r="SHS4" s="220"/>
      <c r="SHT4" s="220"/>
      <c r="SHU4" s="220"/>
      <c r="SHV4" s="220"/>
      <c r="SHW4" s="220"/>
      <c r="SHX4" s="220"/>
      <c r="SHY4" s="220"/>
      <c r="SHZ4" s="220"/>
      <c r="SIA4" s="220"/>
      <c r="SIB4" s="220"/>
      <c r="SIC4" s="220"/>
      <c r="SID4" s="220"/>
      <c r="SIE4" s="220"/>
      <c r="SIF4" s="220"/>
      <c r="SIG4" s="220"/>
      <c r="SIH4" s="220"/>
      <c r="SII4" s="220"/>
      <c r="SIJ4" s="220"/>
      <c r="SIK4" s="220"/>
      <c r="SIL4" s="220"/>
      <c r="SIM4" s="220"/>
      <c r="SIN4" s="220"/>
      <c r="SIO4" s="220"/>
      <c r="SIP4" s="220"/>
      <c r="SIQ4" s="220"/>
      <c r="SIR4" s="220"/>
      <c r="SIS4" s="220"/>
      <c r="SIT4" s="220"/>
      <c r="SIU4" s="220"/>
      <c r="SIV4" s="220"/>
      <c r="SIW4" s="220"/>
      <c r="SIX4" s="220"/>
      <c r="SIY4" s="220"/>
      <c r="SIZ4" s="220"/>
      <c r="SJA4" s="220"/>
      <c r="SJB4" s="220"/>
      <c r="SJC4" s="220"/>
      <c r="SJD4" s="220"/>
      <c r="SJE4" s="220"/>
      <c r="SJF4" s="220"/>
      <c r="SJG4" s="220"/>
      <c r="SJH4" s="220"/>
      <c r="SJI4" s="220"/>
      <c r="SJJ4" s="220"/>
      <c r="SJK4" s="220"/>
      <c r="SJL4" s="220"/>
      <c r="SJM4" s="220"/>
      <c r="SJN4" s="220"/>
      <c r="SJO4" s="220"/>
      <c r="SJP4" s="220"/>
      <c r="SJQ4" s="220"/>
      <c r="SJR4" s="220"/>
      <c r="SJS4" s="220"/>
      <c r="SJT4" s="220"/>
      <c r="SJU4" s="220"/>
      <c r="SJV4" s="220"/>
      <c r="SJW4" s="220"/>
      <c r="SJX4" s="220"/>
      <c r="SJY4" s="220"/>
      <c r="SJZ4" s="220"/>
      <c r="SKA4" s="220"/>
      <c r="SKB4" s="220"/>
      <c r="SKC4" s="220"/>
      <c r="SKD4" s="220"/>
      <c r="SKE4" s="220"/>
      <c r="SKF4" s="220"/>
      <c r="SKG4" s="220"/>
      <c r="SKH4" s="220"/>
      <c r="SKI4" s="220"/>
      <c r="SKJ4" s="220"/>
      <c r="SKK4" s="220"/>
      <c r="SKL4" s="220"/>
      <c r="SKM4" s="220"/>
      <c r="SKN4" s="220"/>
      <c r="SKO4" s="220"/>
      <c r="SKP4" s="220"/>
      <c r="SKQ4" s="220"/>
      <c r="SKR4" s="220"/>
      <c r="SKS4" s="220"/>
      <c r="SKT4" s="220"/>
      <c r="SKU4" s="220"/>
      <c r="SKV4" s="220"/>
      <c r="SKW4" s="220"/>
      <c r="SKX4" s="220"/>
      <c r="SKY4" s="220"/>
      <c r="SKZ4" s="220"/>
      <c r="SLA4" s="220"/>
      <c r="SLB4" s="220"/>
      <c r="SLC4" s="220"/>
      <c r="SLD4" s="220"/>
      <c r="SLE4" s="220"/>
      <c r="SLF4" s="220"/>
      <c r="SLG4" s="220"/>
      <c r="SLH4" s="220"/>
      <c r="SLI4" s="220"/>
      <c r="SLJ4" s="220"/>
      <c r="SLK4" s="220"/>
      <c r="SLL4" s="220"/>
      <c r="SLM4" s="220"/>
      <c r="SLN4" s="220"/>
      <c r="SLO4" s="220"/>
      <c r="SLP4" s="220"/>
      <c r="SLQ4" s="220"/>
      <c r="SLR4" s="220"/>
      <c r="SLS4" s="220"/>
      <c r="SLT4" s="220"/>
      <c r="SLU4" s="220"/>
      <c r="SLV4" s="220"/>
      <c r="SLW4" s="220"/>
      <c r="SLX4" s="220"/>
      <c r="SLY4" s="220"/>
      <c r="SLZ4" s="220"/>
      <c r="SMA4" s="220"/>
      <c r="SMB4" s="220"/>
      <c r="SMC4" s="220"/>
      <c r="SMD4" s="220"/>
      <c r="SME4" s="220"/>
      <c r="SMF4" s="220"/>
      <c r="SMG4" s="220"/>
      <c r="SMH4" s="220"/>
      <c r="SMI4" s="220"/>
      <c r="SMJ4" s="220"/>
      <c r="SMK4" s="220"/>
      <c r="SML4" s="220"/>
      <c r="SMM4" s="220"/>
      <c r="SMN4" s="220"/>
      <c r="SMO4" s="220"/>
      <c r="SMP4" s="220"/>
      <c r="SMQ4" s="220"/>
      <c r="SMR4" s="220"/>
      <c r="SMS4" s="220"/>
      <c r="SMT4" s="220"/>
      <c r="SMU4" s="220"/>
      <c r="SMV4" s="220"/>
      <c r="SMW4" s="220"/>
      <c r="SMX4" s="220"/>
      <c r="SMY4" s="220"/>
      <c r="SMZ4" s="220"/>
      <c r="SNA4" s="220"/>
      <c r="SNB4" s="220"/>
      <c r="SNC4" s="220"/>
      <c r="SND4" s="220"/>
      <c r="SNE4" s="220"/>
      <c r="SNF4" s="220"/>
      <c r="SNG4" s="220"/>
      <c r="SNH4" s="220"/>
      <c r="SNI4" s="220"/>
      <c r="SNJ4" s="220"/>
      <c r="SNK4" s="220"/>
      <c r="SNL4" s="220"/>
      <c r="SNM4" s="220"/>
      <c r="SNN4" s="220"/>
      <c r="SNO4" s="220"/>
      <c r="SNP4" s="220"/>
      <c r="SNQ4" s="220"/>
      <c r="SNR4" s="220"/>
      <c r="SNS4" s="220"/>
      <c r="SNT4" s="220"/>
      <c r="SNU4" s="220"/>
      <c r="SNV4" s="220"/>
      <c r="SNW4" s="220"/>
      <c r="SNX4" s="220"/>
      <c r="SNY4" s="220"/>
      <c r="SNZ4" s="220"/>
      <c r="SOA4" s="220"/>
      <c r="SOB4" s="220"/>
      <c r="SOC4" s="220"/>
      <c r="SOD4" s="220"/>
      <c r="SOE4" s="220"/>
      <c r="SOF4" s="220"/>
      <c r="SOG4" s="220"/>
      <c r="SOH4" s="220"/>
      <c r="SOI4" s="220"/>
      <c r="SOJ4" s="220"/>
      <c r="SOK4" s="220"/>
      <c r="SOL4" s="220"/>
      <c r="SOM4" s="220"/>
      <c r="SON4" s="220"/>
      <c r="SOO4" s="220"/>
      <c r="SOP4" s="220"/>
      <c r="SOQ4" s="220"/>
      <c r="SOR4" s="220"/>
      <c r="SOS4" s="220"/>
      <c r="SOT4" s="220"/>
      <c r="SOU4" s="220"/>
      <c r="SOV4" s="220"/>
      <c r="SOW4" s="220"/>
      <c r="SOX4" s="220"/>
      <c r="SOY4" s="220"/>
      <c r="SOZ4" s="220"/>
      <c r="SPA4" s="220"/>
      <c r="SPB4" s="220"/>
      <c r="SPC4" s="220"/>
      <c r="SPD4" s="220"/>
      <c r="SPE4" s="220"/>
      <c r="SPF4" s="220"/>
      <c r="SPG4" s="220"/>
      <c r="SPH4" s="220"/>
      <c r="SPI4" s="220"/>
      <c r="SPJ4" s="220"/>
      <c r="SPK4" s="220"/>
      <c r="SPL4" s="220"/>
      <c r="SPM4" s="220"/>
      <c r="SPN4" s="220"/>
      <c r="SPO4" s="220"/>
      <c r="SPP4" s="220"/>
      <c r="SPQ4" s="220"/>
      <c r="SPR4" s="220"/>
      <c r="SPS4" s="220"/>
      <c r="SPT4" s="220"/>
      <c r="SPU4" s="220"/>
      <c r="SPV4" s="220"/>
      <c r="SPW4" s="220"/>
      <c r="SPX4" s="220"/>
      <c r="SPY4" s="220"/>
      <c r="SPZ4" s="220"/>
      <c r="SQA4" s="220"/>
      <c r="SQB4" s="220"/>
      <c r="SQC4" s="220"/>
      <c r="SQD4" s="220"/>
      <c r="SQE4" s="220"/>
      <c r="SQF4" s="220"/>
      <c r="SQG4" s="220"/>
      <c r="SQH4" s="220"/>
      <c r="SQI4" s="220"/>
      <c r="SQJ4" s="220"/>
      <c r="SQK4" s="220"/>
      <c r="SQL4" s="220"/>
      <c r="SQM4" s="220"/>
      <c r="SQN4" s="220"/>
      <c r="SQO4" s="220"/>
      <c r="SQP4" s="220"/>
      <c r="SQQ4" s="220"/>
      <c r="SQR4" s="220"/>
      <c r="SQS4" s="220"/>
      <c r="SQT4" s="220"/>
      <c r="SQU4" s="220"/>
      <c r="SQV4" s="220"/>
      <c r="SQW4" s="220"/>
      <c r="SQX4" s="220"/>
      <c r="SQY4" s="220"/>
      <c r="SQZ4" s="220"/>
      <c r="SRA4" s="605"/>
      <c r="SRB4" s="605"/>
      <c r="SRC4" s="605"/>
      <c r="SRD4" s="605"/>
      <c r="SRE4" s="220"/>
      <c r="SRF4" s="220"/>
      <c r="SRG4" s="220"/>
      <c r="SRH4" s="220"/>
      <c r="SRI4" s="220"/>
      <c r="SRJ4" s="220"/>
      <c r="SRK4" s="220"/>
      <c r="SRL4" s="220"/>
      <c r="SRM4" s="220"/>
      <c r="SRN4" s="220"/>
      <c r="SRO4" s="220"/>
      <c r="SRP4" s="220"/>
      <c r="SRQ4" s="220"/>
      <c r="SRR4" s="220"/>
      <c r="SRS4" s="220"/>
      <c r="SRT4" s="220"/>
      <c r="SRU4" s="220"/>
      <c r="SRV4" s="220"/>
      <c r="SRW4" s="220"/>
      <c r="SRX4" s="220"/>
      <c r="SRY4" s="220"/>
      <c r="SRZ4" s="220"/>
      <c r="SSA4" s="220"/>
      <c r="SSB4" s="220"/>
      <c r="SSC4" s="220"/>
      <c r="SSD4" s="220"/>
      <c r="SSE4" s="220"/>
      <c r="SSF4" s="220"/>
      <c r="SSG4" s="220"/>
      <c r="SSH4" s="220"/>
      <c r="SSI4" s="220"/>
      <c r="SSJ4" s="220"/>
      <c r="SSK4" s="220"/>
      <c r="SSL4" s="220"/>
      <c r="SSM4" s="220"/>
      <c r="SSN4" s="220"/>
      <c r="SSO4" s="220"/>
      <c r="SSP4" s="220"/>
      <c r="SSQ4" s="220"/>
      <c r="SSR4" s="220"/>
      <c r="SSS4" s="220"/>
      <c r="SST4" s="220"/>
      <c r="SSU4" s="220"/>
      <c r="SSV4" s="220"/>
      <c r="SSW4" s="220"/>
      <c r="SSX4" s="220"/>
      <c r="SSY4" s="220"/>
      <c r="SSZ4" s="220"/>
      <c r="STA4" s="220"/>
      <c r="STB4" s="220"/>
      <c r="STC4" s="220"/>
      <c r="STD4" s="220"/>
      <c r="STE4" s="220"/>
      <c r="STF4" s="220"/>
      <c r="STG4" s="220"/>
      <c r="STH4" s="220"/>
      <c r="STI4" s="220"/>
      <c r="STJ4" s="220"/>
      <c r="STK4" s="220"/>
      <c r="STL4" s="220"/>
      <c r="STM4" s="220"/>
      <c r="STN4" s="220"/>
      <c r="STO4" s="220"/>
      <c r="STP4" s="220"/>
      <c r="STQ4" s="220"/>
      <c r="STR4" s="220"/>
      <c r="STS4" s="220"/>
      <c r="STT4" s="220"/>
      <c r="STU4" s="220"/>
      <c r="STV4" s="220"/>
      <c r="STW4" s="220"/>
      <c r="STX4" s="220"/>
      <c r="STY4" s="220"/>
      <c r="STZ4" s="220"/>
      <c r="SUA4" s="220"/>
      <c r="SUB4" s="220"/>
      <c r="SUC4" s="220"/>
      <c r="SUD4" s="220"/>
      <c r="SUE4" s="220"/>
      <c r="SUF4" s="220"/>
      <c r="SUG4" s="220"/>
      <c r="SUH4" s="220"/>
      <c r="SUI4" s="220"/>
      <c r="SUJ4" s="220"/>
      <c r="SUK4" s="220"/>
      <c r="SUL4" s="220"/>
      <c r="SUM4" s="220"/>
      <c r="SUN4" s="220"/>
      <c r="SUO4" s="220"/>
      <c r="SUP4" s="220"/>
      <c r="SUQ4" s="220"/>
      <c r="SUR4" s="220"/>
      <c r="SUS4" s="220"/>
      <c r="SUT4" s="220"/>
      <c r="SUU4" s="220"/>
      <c r="SUV4" s="220"/>
      <c r="SUW4" s="220"/>
      <c r="SUX4" s="220"/>
      <c r="SUY4" s="220"/>
      <c r="SUZ4" s="220"/>
      <c r="SVA4" s="220"/>
      <c r="SVB4" s="220"/>
      <c r="SVC4" s="220"/>
      <c r="SVD4" s="220"/>
      <c r="SVE4" s="220"/>
      <c r="SVF4" s="220"/>
      <c r="SVG4" s="220"/>
      <c r="SVH4" s="220"/>
      <c r="SVI4" s="220"/>
      <c r="SVJ4" s="220"/>
      <c r="SVK4" s="220"/>
      <c r="SVL4" s="220"/>
      <c r="SVM4" s="220"/>
      <c r="SVN4" s="220"/>
      <c r="SVO4" s="220"/>
      <c r="SVP4" s="220"/>
      <c r="SVQ4" s="220"/>
      <c r="SVR4" s="220"/>
      <c r="SVS4" s="220"/>
      <c r="SVT4" s="220"/>
      <c r="SVU4" s="220"/>
      <c r="SVV4" s="220"/>
      <c r="SVW4" s="220"/>
      <c r="SVX4" s="220"/>
      <c r="SVY4" s="220"/>
      <c r="SVZ4" s="220"/>
      <c r="SWA4" s="220"/>
      <c r="SWB4" s="220"/>
      <c r="SWC4" s="220"/>
      <c r="SWD4" s="220"/>
      <c r="SWE4" s="220"/>
      <c r="SWF4" s="220"/>
      <c r="SWG4" s="220"/>
      <c r="SWH4" s="220"/>
      <c r="SWI4" s="220"/>
      <c r="SWJ4" s="220"/>
      <c r="SWK4" s="220"/>
      <c r="SWL4" s="220"/>
      <c r="SWM4" s="220"/>
      <c r="SWN4" s="220"/>
      <c r="SWO4" s="220"/>
      <c r="SWP4" s="220"/>
      <c r="SWQ4" s="220"/>
      <c r="SWR4" s="220"/>
      <c r="SWS4" s="220"/>
      <c r="SWT4" s="220"/>
      <c r="SWU4" s="220"/>
      <c r="SWV4" s="220"/>
      <c r="SWW4" s="220"/>
      <c r="SWX4" s="220"/>
      <c r="SWY4" s="220"/>
      <c r="SWZ4" s="220"/>
      <c r="SXA4" s="220"/>
      <c r="SXB4" s="220"/>
      <c r="SXC4" s="220"/>
      <c r="SXD4" s="220"/>
      <c r="SXE4" s="220"/>
      <c r="SXF4" s="220"/>
      <c r="SXG4" s="220"/>
      <c r="SXH4" s="220"/>
      <c r="SXI4" s="220"/>
      <c r="SXJ4" s="220"/>
      <c r="SXK4" s="220"/>
      <c r="SXL4" s="220"/>
      <c r="SXM4" s="220"/>
      <c r="SXN4" s="220"/>
      <c r="SXO4" s="220"/>
      <c r="SXP4" s="220"/>
      <c r="SXQ4" s="220"/>
      <c r="SXR4" s="220"/>
      <c r="SXS4" s="220"/>
      <c r="SXT4" s="220"/>
      <c r="SXU4" s="220"/>
      <c r="SXV4" s="220"/>
      <c r="SXW4" s="220"/>
      <c r="SXX4" s="220"/>
      <c r="SXY4" s="220"/>
      <c r="SXZ4" s="220"/>
      <c r="SYA4" s="220"/>
      <c r="SYB4" s="220"/>
      <c r="SYC4" s="220"/>
      <c r="SYD4" s="220"/>
      <c r="SYE4" s="220"/>
      <c r="SYF4" s="220"/>
      <c r="SYG4" s="220"/>
      <c r="SYH4" s="220"/>
      <c r="SYI4" s="220"/>
      <c r="SYJ4" s="220"/>
      <c r="SYK4" s="220"/>
      <c r="SYL4" s="220"/>
      <c r="SYM4" s="220"/>
      <c r="SYN4" s="220"/>
      <c r="SYO4" s="220"/>
      <c r="SYP4" s="220"/>
      <c r="SYQ4" s="220"/>
      <c r="SYR4" s="220"/>
      <c r="SYS4" s="220"/>
      <c r="SYT4" s="220"/>
      <c r="SYU4" s="220"/>
      <c r="SYV4" s="220"/>
      <c r="SYW4" s="220"/>
      <c r="SYX4" s="220"/>
      <c r="SYY4" s="220"/>
      <c r="SYZ4" s="220"/>
      <c r="SZA4" s="220"/>
      <c r="SZB4" s="220"/>
      <c r="SZC4" s="220"/>
      <c r="SZD4" s="220"/>
      <c r="SZE4" s="220"/>
      <c r="SZF4" s="220"/>
      <c r="SZG4" s="220"/>
      <c r="SZH4" s="220"/>
      <c r="SZI4" s="220"/>
      <c r="SZJ4" s="220"/>
      <c r="SZK4" s="220"/>
      <c r="SZL4" s="220"/>
      <c r="SZM4" s="220"/>
      <c r="SZN4" s="220"/>
      <c r="SZO4" s="220"/>
      <c r="SZP4" s="220"/>
      <c r="SZQ4" s="220"/>
      <c r="SZR4" s="220"/>
      <c r="SZS4" s="220"/>
      <c r="SZT4" s="220"/>
      <c r="SZU4" s="220"/>
      <c r="SZV4" s="220"/>
      <c r="SZW4" s="220"/>
      <c r="SZX4" s="220"/>
      <c r="SZY4" s="220"/>
      <c r="SZZ4" s="220"/>
      <c r="TAA4" s="220"/>
      <c r="TAB4" s="220"/>
      <c r="TAC4" s="220"/>
      <c r="TAD4" s="220"/>
      <c r="TAE4" s="220"/>
      <c r="TAF4" s="220"/>
      <c r="TAG4" s="220"/>
      <c r="TAH4" s="220"/>
      <c r="TAI4" s="220"/>
      <c r="TAJ4" s="220"/>
      <c r="TAK4" s="220"/>
      <c r="TAL4" s="220"/>
      <c r="TAM4" s="220"/>
      <c r="TAN4" s="220"/>
      <c r="TAO4" s="220"/>
      <c r="TAP4" s="220"/>
      <c r="TAQ4" s="220"/>
      <c r="TAR4" s="220"/>
      <c r="TAS4" s="220"/>
      <c r="TAT4" s="220"/>
      <c r="TAU4" s="220"/>
      <c r="TAV4" s="220"/>
      <c r="TAW4" s="605"/>
      <c r="TAX4" s="605"/>
      <c r="TAY4" s="605"/>
      <c r="TAZ4" s="605"/>
      <c r="TBA4" s="220"/>
      <c r="TBB4" s="220"/>
      <c r="TBC4" s="220"/>
      <c r="TBD4" s="220"/>
      <c r="TBE4" s="220"/>
      <c r="TBF4" s="220"/>
      <c r="TBG4" s="220"/>
      <c r="TBH4" s="220"/>
      <c r="TBI4" s="220"/>
      <c r="TBJ4" s="220"/>
      <c r="TBK4" s="220"/>
      <c r="TBL4" s="220"/>
      <c r="TBM4" s="220"/>
      <c r="TBN4" s="220"/>
      <c r="TBO4" s="220"/>
      <c r="TBP4" s="220"/>
      <c r="TBQ4" s="220"/>
      <c r="TBR4" s="220"/>
      <c r="TBS4" s="220"/>
      <c r="TBT4" s="220"/>
      <c r="TBU4" s="220"/>
      <c r="TBV4" s="220"/>
      <c r="TBW4" s="220"/>
      <c r="TBX4" s="220"/>
      <c r="TBY4" s="220"/>
      <c r="TBZ4" s="220"/>
      <c r="TCA4" s="220"/>
      <c r="TCB4" s="220"/>
      <c r="TCC4" s="220"/>
      <c r="TCD4" s="220"/>
      <c r="TCE4" s="220"/>
      <c r="TCF4" s="220"/>
      <c r="TCG4" s="220"/>
      <c r="TCH4" s="220"/>
      <c r="TCI4" s="220"/>
      <c r="TCJ4" s="220"/>
      <c r="TCK4" s="220"/>
      <c r="TCL4" s="220"/>
      <c r="TCM4" s="220"/>
      <c r="TCN4" s="220"/>
      <c r="TCO4" s="220"/>
      <c r="TCP4" s="220"/>
      <c r="TCQ4" s="220"/>
      <c r="TCR4" s="220"/>
      <c r="TCS4" s="220"/>
      <c r="TCT4" s="220"/>
      <c r="TCU4" s="220"/>
      <c r="TCV4" s="220"/>
      <c r="TCW4" s="220"/>
      <c r="TCX4" s="220"/>
      <c r="TCY4" s="220"/>
      <c r="TCZ4" s="220"/>
      <c r="TDA4" s="220"/>
      <c r="TDB4" s="220"/>
      <c r="TDC4" s="220"/>
      <c r="TDD4" s="220"/>
      <c r="TDE4" s="220"/>
      <c r="TDF4" s="220"/>
      <c r="TDG4" s="220"/>
      <c r="TDH4" s="220"/>
      <c r="TDI4" s="220"/>
      <c r="TDJ4" s="220"/>
      <c r="TDK4" s="220"/>
      <c r="TDL4" s="220"/>
      <c r="TDM4" s="220"/>
      <c r="TDN4" s="220"/>
      <c r="TDO4" s="220"/>
      <c r="TDP4" s="220"/>
      <c r="TDQ4" s="220"/>
      <c r="TDR4" s="220"/>
      <c r="TDS4" s="220"/>
      <c r="TDT4" s="220"/>
      <c r="TDU4" s="220"/>
      <c r="TDV4" s="220"/>
      <c r="TDW4" s="220"/>
      <c r="TDX4" s="220"/>
      <c r="TDY4" s="220"/>
      <c r="TDZ4" s="220"/>
      <c r="TEA4" s="220"/>
      <c r="TEB4" s="220"/>
      <c r="TEC4" s="220"/>
      <c r="TED4" s="220"/>
      <c r="TEE4" s="220"/>
      <c r="TEF4" s="220"/>
      <c r="TEG4" s="220"/>
      <c r="TEH4" s="220"/>
      <c r="TEI4" s="220"/>
      <c r="TEJ4" s="220"/>
      <c r="TEK4" s="220"/>
      <c r="TEL4" s="220"/>
      <c r="TEM4" s="220"/>
      <c r="TEN4" s="220"/>
      <c r="TEO4" s="220"/>
      <c r="TEP4" s="220"/>
      <c r="TEQ4" s="220"/>
      <c r="TER4" s="220"/>
      <c r="TES4" s="220"/>
      <c r="TET4" s="220"/>
      <c r="TEU4" s="220"/>
      <c r="TEV4" s="220"/>
      <c r="TEW4" s="220"/>
      <c r="TEX4" s="220"/>
      <c r="TEY4" s="220"/>
      <c r="TEZ4" s="220"/>
      <c r="TFA4" s="220"/>
      <c r="TFB4" s="220"/>
      <c r="TFC4" s="220"/>
      <c r="TFD4" s="220"/>
      <c r="TFE4" s="220"/>
      <c r="TFF4" s="220"/>
      <c r="TFG4" s="220"/>
      <c r="TFH4" s="220"/>
      <c r="TFI4" s="220"/>
      <c r="TFJ4" s="220"/>
      <c r="TFK4" s="220"/>
      <c r="TFL4" s="220"/>
      <c r="TFM4" s="220"/>
      <c r="TFN4" s="220"/>
      <c r="TFO4" s="220"/>
      <c r="TFP4" s="220"/>
      <c r="TFQ4" s="220"/>
      <c r="TFR4" s="220"/>
      <c r="TFS4" s="220"/>
      <c r="TFT4" s="220"/>
      <c r="TFU4" s="220"/>
      <c r="TFV4" s="220"/>
      <c r="TFW4" s="220"/>
      <c r="TFX4" s="220"/>
      <c r="TFY4" s="220"/>
      <c r="TFZ4" s="220"/>
      <c r="TGA4" s="220"/>
      <c r="TGB4" s="220"/>
      <c r="TGC4" s="220"/>
      <c r="TGD4" s="220"/>
      <c r="TGE4" s="220"/>
      <c r="TGF4" s="220"/>
      <c r="TGG4" s="220"/>
      <c r="TGH4" s="220"/>
      <c r="TGI4" s="220"/>
      <c r="TGJ4" s="220"/>
      <c r="TGK4" s="220"/>
      <c r="TGL4" s="220"/>
      <c r="TGM4" s="220"/>
      <c r="TGN4" s="220"/>
      <c r="TGO4" s="220"/>
      <c r="TGP4" s="220"/>
      <c r="TGQ4" s="220"/>
      <c r="TGR4" s="220"/>
      <c r="TGS4" s="220"/>
      <c r="TGT4" s="220"/>
      <c r="TGU4" s="220"/>
      <c r="TGV4" s="220"/>
      <c r="TGW4" s="220"/>
      <c r="TGX4" s="220"/>
      <c r="TGY4" s="220"/>
      <c r="TGZ4" s="220"/>
      <c r="THA4" s="220"/>
      <c r="THB4" s="220"/>
      <c r="THC4" s="220"/>
      <c r="THD4" s="220"/>
      <c r="THE4" s="220"/>
      <c r="THF4" s="220"/>
      <c r="THG4" s="220"/>
      <c r="THH4" s="220"/>
      <c r="THI4" s="220"/>
      <c r="THJ4" s="220"/>
      <c r="THK4" s="220"/>
      <c r="THL4" s="220"/>
      <c r="THM4" s="220"/>
      <c r="THN4" s="220"/>
      <c r="THO4" s="220"/>
      <c r="THP4" s="220"/>
      <c r="THQ4" s="220"/>
      <c r="THR4" s="220"/>
      <c r="THS4" s="220"/>
      <c r="THT4" s="220"/>
      <c r="THU4" s="220"/>
      <c r="THV4" s="220"/>
      <c r="THW4" s="220"/>
      <c r="THX4" s="220"/>
      <c r="THY4" s="220"/>
      <c r="THZ4" s="220"/>
      <c r="TIA4" s="220"/>
      <c r="TIB4" s="220"/>
      <c r="TIC4" s="220"/>
      <c r="TID4" s="220"/>
      <c r="TIE4" s="220"/>
      <c r="TIF4" s="220"/>
      <c r="TIG4" s="220"/>
      <c r="TIH4" s="220"/>
      <c r="TII4" s="220"/>
      <c r="TIJ4" s="220"/>
      <c r="TIK4" s="220"/>
      <c r="TIL4" s="220"/>
      <c r="TIM4" s="220"/>
      <c r="TIN4" s="220"/>
      <c r="TIO4" s="220"/>
      <c r="TIP4" s="220"/>
      <c r="TIQ4" s="220"/>
      <c r="TIR4" s="220"/>
      <c r="TIS4" s="220"/>
      <c r="TIT4" s="220"/>
      <c r="TIU4" s="220"/>
      <c r="TIV4" s="220"/>
      <c r="TIW4" s="220"/>
      <c r="TIX4" s="220"/>
      <c r="TIY4" s="220"/>
      <c r="TIZ4" s="220"/>
      <c r="TJA4" s="220"/>
      <c r="TJB4" s="220"/>
      <c r="TJC4" s="220"/>
      <c r="TJD4" s="220"/>
      <c r="TJE4" s="220"/>
      <c r="TJF4" s="220"/>
      <c r="TJG4" s="220"/>
      <c r="TJH4" s="220"/>
      <c r="TJI4" s="220"/>
      <c r="TJJ4" s="220"/>
      <c r="TJK4" s="220"/>
      <c r="TJL4" s="220"/>
      <c r="TJM4" s="220"/>
      <c r="TJN4" s="220"/>
      <c r="TJO4" s="220"/>
      <c r="TJP4" s="220"/>
      <c r="TJQ4" s="220"/>
      <c r="TJR4" s="220"/>
      <c r="TJS4" s="220"/>
      <c r="TJT4" s="220"/>
      <c r="TJU4" s="220"/>
      <c r="TJV4" s="220"/>
      <c r="TJW4" s="220"/>
      <c r="TJX4" s="220"/>
      <c r="TJY4" s="220"/>
      <c r="TJZ4" s="220"/>
      <c r="TKA4" s="220"/>
      <c r="TKB4" s="220"/>
      <c r="TKC4" s="220"/>
      <c r="TKD4" s="220"/>
      <c r="TKE4" s="220"/>
      <c r="TKF4" s="220"/>
      <c r="TKG4" s="220"/>
      <c r="TKH4" s="220"/>
      <c r="TKI4" s="220"/>
      <c r="TKJ4" s="220"/>
      <c r="TKK4" s="220"/>
      <c r="TKL4" s="220"/>
      <c r="TKM4" s="220"/>
      <c r="TKN4" s="220"/>
      <c r="TKO4" s="220"/>
      <c r="TKP4" s="220"/>
      <c r="TKQ4" s="220"/>
      <c r="TKR4" s="220"/>
      <c r="TKS4" s="605"/>
      <c r="TKT4" s="605"/>
      <c r="TKU4" s="605"/>
      <c r="TKV4" s="605"/>
      <c r="TKW4" s="220"/>
      <c r="TKX4" s="220"/>
      <c r="TKY4" s="220"/>
      <c r="TKZ4" s="220"/>
      <c r="TLA4" s="220"/>
      <c r="TLB4" s="220"/>
      <c r="TLC4" s="220"/>
      <c r="TLD4" s="220"/>
      <c r="TLE4" s="220"/>
      <c r="TLF4" s="220"/>
      <c r="TLG4" s="220"/>
      <c r="TLH4" s="220"/>
      <c r="TLI4" s="220"/>
      <c r="TLJ4" s="220"/>
      <c r="TLK4" s="220"/>
      <c r="TLL4" s="220"/>
      <c r="TLM4" s="220"/>
      <c r="TLN4" s="220"/>
      <c r="TLO4" s="220"/>
      <c r="TLP4" s="220"/>
      <c r="TLQ4" s="220"/>
      <c r="TLR4" s="220"/>
      <c r="TLS4" s="220"/>
      <c r="TLT4" s="220"/>
      <c r="TLU4" s="220"/>
      <c r="TLV4" s="220"/>
      <c r="TLW4" s="220"/>
      <c r="TLX4" s="220"/>
      <c r="TLY4" s="220"/>
      <c r="TLZ4" s="220"/>
      <c r="TMA4" s="220"/>
      <c r="TMB4" s="220"/>
      <c r="TMC4" s="220"/>
      <c r="TMD4" s="220"/>
      <c r="TME4" s="220"/>
      <c r="TMF4" s="220"/>
      <c r="TMG4" s="220"/>
      <c r="TMH4" s="220"/>
      <c r="TMI4" s="220"/>
      <c r="TMJ4" s="220"/>
      <c r="TMK4" s="220"/>
      <c r="TML4" s="220"/>
      <c r="TMM4" s="220"/>
      <c r="TMN4" s="220"/>
      <c r="TMO4" s="220"/>
      <c r="TMP4" s="220"/>
      <c r="TMQ4" s="220"/>
      <c r="TMR4" s="220"/>
      <c r="TMS4" s="220"/>
      <c r="TMT4" s="220"/>
      <c r="TMU4" s="220"/>
      <c r="TMV4" s="220"/>
      <c r="TMW4" s="220"/>
      <c r="TMX4" s="220"/>
      <c r="TMY4" s="220"/>
      <c r="TMZ4" s="220"/>
      <c r="TNA4" s="220"/>
      <c r="TNB4" s="220"/>
      <c r="TNC4" s="220"/>
      <c r="TND4" s="220"/>
      <c r="TNE4" s="220"/>
      <c r="TNF4" s="220"/>
      <c r="TNG4" s="220"/>
      <c r="TNH4" s="220"/>
      <c r="TNI4" s="220"/>
      <c r="TNJ4" s="220"/>
      <c r="TNK4" s="220"/>
      <c r="TNL4" s="220"/>
      <c r="TNM4" s="220"/>
      <c r="TNN4" s="220"/>
      <c r="TNO4" s="220"/>
      <c r="TNP4" s="220"/>
      <c r="TNQ4" s="220"/>
      <c r="TNR4" s="220"/>
      <c r="TNS4" s="220"/>
      <c r="TNT4" s="220"/>
      <c r="TNU4" s="220"/>
      <c r="TNV4" s="220"/>
      <c r="TNW4" s="220"/>
      <c r="TNX4" s="220"/>
      <c r="TNY4" s="220"/>
      <c r="TNZ4" s="220"/>
      <c r="TOA4" s="220"/>
      <c r="TOB4" s="220"/>
      <c r="TOC4" s="220"/>
      <c r="TOD4" s="220"/>
      <c r="TOE4" s="220"/>
      <c r="TOF4" s="220"/>
      <c r="TOG4" s="220"/>
      <c r="TOH4" s="220"/>
      <c r="TOI4" s="220"/>
      <c r="TOJ4" s="220"/>
      <c r="TOK4" s="220"/>
      <c r="TOL4" s="220"/>
      <c r="TOM4" s="220"/>
      <c r="TON4" s="220"/>
      <c r="TOO4" s="220"/>
      <c r="TOP4" s="220"/>
      <c r="TOQ4" s="220"/>
      <c r="TOR4" s="220"/>
      <c r="TOS4" s="220"/>
      <c r="TOT4" s="220"/>
      <c r="TOU4" s="220"/>
      <c r="TOV4" s="220"/>
      <c r="TOW4" s="220"/>
      <c r="TOX4" s="220"/>
      <c r="TOY4" s="220"/>
      <c r="TOZ4" s="220"/>
      <c r="TPA4" s="220"/>
      <c r="TPB4" s="220"/>
      <c r="TPC4" s="220"/>
      <c r="TPD4" s="220"/>
      <c r="TPE4" s="220"/>
      <c r="TPF4" s="220"/>
      <c r="TPG4" s="220"/>
      <c r="TPH4" s="220"/>
      <c r="TPI4" s="220"/>
      <c r="TPJ4" s="220"/>
      <c r="TPK4" s="220"/>
      <c r="TPL4" s="220"/>
      <c r="TPM4" s="220"/>
      <c r="TPN4" s="220"/>
      <c r="TPO4" s="220"/>
      <c r="TPP4" s="220"/>
      <c r="TPQ4" s="220"/>
      <c r="TPR4" s="220"/>
      <c r="TPS4" s="220"/>
      <c r="TPT4" s="220"/>
      <c r="TPU4" s="220"/>
      <c r="TPV4" s="220"/>
      <c r="TPW4" s="220"/>
      <c r="TPX4" s="220"/>
      <c r="TPY4" s="220"/>
      <c r="TPZ4" s="220"/>
      <c r="TQA4" s="220"/>
      <c r="TQB4" s="220"/>
      <c r="TQC4" s="220"/>
      <c r="TQD4" s="220"/>
      <c r="TQE4" s="220"/>
      <c r="TQF4" s="220"/>
      <c r="TQG4" s="220"/>
      <c r="TQH4" s="220"/>
      <c r="TQI4" s="220"/>
      <c r="TQJ4" s="220"/>
      <c r="TQK4" s="220"/>
      <c r="TQL4" s="220"/>
      <c r="TQM4" s="220"/>
      <c r="TQN4" s="220"/>
      <c r="TQO4" s="220"/>
      <c r="TQP4" s="220"/>
      <c r="TQQ4" s="220"/>
      <c r="TQR4" s="220"/>
      <c r="TQS4" s="220"/>
      <c r="TQT4" s="220"/>
      <c r="TQU4" s="220"/>
      <c r="TQV4" s="220"/>
      <c r="TQW4" s="220"/>
      <c r="TQX4" s="220"/>
      <c r="TQY4" s="220"/>
      <c r="TQZ4" s="220"/>
      <c r="TRA4" s="220"/>
      <c r="TRB4" s="220"/>
      <c r="TRC4" s="220"/>
      <c r="TRD4" s="220"/>
      <c r="TRE4" s="220"/>
      <c r="TRF4" s="220"/>
      <c r="TRG4" s="220"/>
      <c r="TRH4" s="220"/>
      <c r="TRI4" s="220"/>
      <c r="TRJ4" s="220"/>
      <c r="TRK4" s="220"/>
      <c r="TRL4" s="220"/>
      <c r="TRM4" s="220"/>
      <c r="TRN4" s="220"/>
      <c r="TRO4" s="220"/>
      <c r="TRP4" s="220"/>
      <c r="TRQ4" s="220"/>
      <c r="TRR4" s="220"/>
      <c r="TRS4" s="220"/>
      <c r="TRT4" s="220"/>
      <c r="TRU4" s="220"/>
      <c r="TRV4" s="220"/>
      <c r="TRW4" s="220"/>
      <c r="TRX4" s="220"/>
      <c r="TRY4" s="220"/>
      <c r="TRZ4" s="220"/>
      <c r="TSA4" s="220"/>
      <c r="TSB4" s="220"/>
      <c r="TSC4" s="220"/>
      <c r="TSD4" s="220"/>
      <c r="TSE4" s="220"/>
      <c r="TSF4" s="220"/>
      <c r="TSG4" s="220"/>
      <c r="TSH4" s="220"/>
      <c r="TSI4" s="220"/>
      <c r="TSJ4" s="220"/>
      <c r="TSK4" s="220"/>
      <c r="TSL4" s="220"/>
      <c r="TSM4" s="220"/>
      <c r="TSN4" s="220"/>
      <c r="TSO4" s="220"/>
      <c r="TSP4" s="220"/>
      <c r="TSQ4" s="220"/>
      <c r="TSR4" s="220"/>
      <c r="TSS4" s="220"/>
      <c r="TST4" s="220"/>
      <c r="TSU4" s="220"/>
      <c r="TSV4" s="220"/>
      <c r="TSW4" s="220"/>
      <c r="TSX4" s="220"/>
      <c r="TSY4" s="220"/>
      <c r="TSZ4" s="220"/>
      <c r="TTA4" s="220"/>
      <c r="TTB4" s="220"/>
      <c r="TTC4" s="220"/>
      <c r="TTD4" s="220"/>
      <c r="TTE4" s="220"/>
      <c r="TTF4" s="220"/>
      <c r="TTG4" s="220"/>
      <c r="TTH4" s="220"/>
      <c r="TTI4" s="220"/>
      <c r="TTJ4" s="220"/>
      <c r="TTK4" s="220"/>
      <c r="TTL4" s="220"/>
      <c r="TTM4" s="220"/>
      <c r="TTN4" s="220"/>
      <c r="TTO4" s="220"/>
      <c r="TTP4" s="220"/>
      <c r="TTQ4" s="220"/>
      <c r="TTR4" s="220"/>
      <c r="TTS4" s="220"/>
      <c r="TTT4" s="220"/>
      <c r="TTU4" s="220"/>
      <c r="TTV4" s="220"/>
      <c r="TTW4" s="220"/>
      <c r="TTX4" s="220"/>
      <c r="TTY4" s="220"/>
      <c r="TTZ4" s="220"/>
      <c r="TUA4" s="220"/>
      <c r="TUB4" s="220"/>
      <c r="TUC4" s="220"/>
      <c r="TUD4" s="220"/>
      <c r="TUE4" s="220"/>
      <c r="TUF4" s="220"/>
      <c r="TUG4" s="220"/>
      <c r="TUH4" s="220"/>
      <c r="TUI4" s="220"/>
      <c r="TUJ4" s="220"/>
      <c r="TUK4" s="220"/>
      <c r="TUL4" s="220"/>
      <c r="TUM4" s="220"/>
      <c r="TUN4" s="220"/>
      <c r="TUO4" s="605"/>
      <c r="TUP4" s="605"/>
      <c r="TUQ4" s="605"/>
      <c r="TUR4" s="605"/>
      <c r="TUS4" s="220"/>
      <c r="TUT4" s="220"/>
      <c r="TUU4" s="220"/>
      <c r="TUV4" s="220"/>
      <c r="TUW4" s="220"/>
      <c r="TUX4" s="220"/>
      <c r="TUY4" s="220"/>
      <c r="TUZ4" s="220"/>
      <c r="TVA4" s="220"/>
      <c r="TVB4" s="220"/>
      <c r="TVC4" s="220"/>
      <c r="TVD4" s="220"/>
      <c r="TVE4" s="220"/>
      <c r="TVF4" s="220"/>
      <c r="TVG4" s="220"/>
      <c r="TVH4" s="220"/>
      <c r="TVI4" s="220"/>
      <c r="TVJ4" s="220"/>
      <c r="TVK4" s="220"/>
      <c r="TVL4" s="220"/>
      <c r="TVM4" s="220"/>
      <c r="TVN4" s="220"/>
      <c r="TVO4" s="220"/>
      <c r="TVP4" s="220"/>
      <c r="TVQ4" s="220"/>
      <c r="TVR4" s="220"/>
      <c r="TVS4" s="220"/>
      <c r="TVT4" s="220"/>
      <c r="TVU4" s="220"/>
      <c r="TVV4" s="220"/>
      <c r="TVW4" s="220"/>
      <c r="TVX4" s="220"/>
      <c r="TVY4" s="220"/>
      <c r="TVZ4" s="220"/>
      <c r="TWA4" s="220"/>
      <c r="TWB4" s="220"/>
      <c r="TWC4" s="220"/>
      <c r="TWD4" s="220"/>
      <c r="TWE4" s="220"/>
      <c r="TWF4" s="220"/>
      <c r="TWG4" s="220"/>
      <c r="TWH4" s="220"/>
      <c r="TWI4" s="220"/>
      <c r="TWJ4" s="220"/>
      <c r="TWK4" s="220"/>
      <c r="TWL4" s="220"/>
      <c r="TWM4" s="220"/>
      <c r="TWN4" s="220"/>
      <c r="TWO4" s="220"/>
      <c r="TWP4" s="220"/>
      <c r="TWQ4" s="220"/>
      <c r="TWR4" s="220"/>
      <c r="TWS4" s="220"/>
      <c r="TWT4" s="220"/>
      <c r="TWU4" s="220"/>
      <c r="TWV4" s="220"/>
      <c r="TWW4" s="220"/>
      <c r="TWX4" s="220"/>
      <c r="TWY4" s="220"/>
      <c r="TWZ4" s="220"/>
      <c r="TXA4" s="220"/>
      <c r="TXB4" s="220"/>
      <c r="TXC4" s="220"/>
      <c r="TXD4" s="220"/>
      <c r="TXE4" s="220"/>
      <c r="TXF4" s="220"/>
      <c r="TXG4" s="220"/>
      <c r="TXH4" s="220"/>
      <c r="TXI4" s="220"/>
      <c r="TXJ4" s="220"/>
      <c r="TXK4" s="220"/>
      <c r="TXL4" s="220"/>
      <c r="TXM4" s="220"/>
      <c r="TXN4" s="220"/>
      <c r="TXO4" s="220"/>
      <c r="TXP4" s="220"/>
      <c r="TXQ4" s="220"/>
      <c r="TXR4" s="220"/>
      <c r="TXS4" s="220"/>
      <c r="TXT4" s="220"/>
      <c r="TXU4" s="220"/>
      <c r="TXV4" s="220"/>
      <c r="TXW4" s="220"/>
      <c r="TXX4" s="220"/>
      <c r="TXY4" s="220"/>
      <c r="TXZ4" s="220"/>
      <c r="TYA4" s="220"/>
      <c r="TYB4" s="220"/>
      <c r="TYC4" s="220"/>
      <c r="TYD4" s="220"/>
      <c r="TYE4" s="220"/>
      <c r="TYF4" s="220"/>
      <c r="TYG4" s="220"/>
      <c r="TYH4" s="220"/>
      <c r="TYI4" s="220"/>
      <c r="TYJ4" s="220"/>
      <c r="TYK4" s="220"/>
      <c r="TYL4" s="220"/>
      <c r="TYM4" s="220"/>
      <c r="TYN4" s="220"/>
      <c r="TYO4" s="220"/>
      <c r="TYP4" s="220"/>
      <c r="TYQ4" s="220"/>
      <c r="TYR4" s="220"/>
      <c r="TYS4" s="220"/>
      <c r="TYT4" s="220"/>
      <c r="TYU4" s="220"/>
      <c r="TYV4" s="220"/>
      <c r="TYW4" s="220"/>
      <c r="TYX4" s="220"/>
      <c r="TYY4" s="220"/>
      <c r="TYZ4" s="220"/>
      <c r="TZA4" s="220"/>
      <c r="TZB4" s="220"/>
      <c r="TZC4" s="220"/>
      <c r="TZD4" s="220"/>
      <c r="TZE4" s="220"/>
      <c r="TZF4" s="220"/>
      <c r="TZG4" s="220"/>
      <c r="TZH4" s="220"/>
      <c r="TZI4" s="220"/>
      <c r="TZJ4" s="220"/>
      <c r="TZK4" s="220"/>
      <c r="TZL4" s="220"/>
      <c r="TZM4" s="220"/>
      <c r="TZN4" s="220"/>
      <c r="TZO4" s="220"/>
      <c r="TZP4" s="220"/>
      <c r="TZQ4" s="220"/>
      <c r="TZR4" s="220"/>
      <c r="TZS4" s="220"/>
      <c r="TZT4" s="220"/>
      <c r="TZU4" s="220"/>
      <c r="TZV4" s="220"/>
      <c r="TZW4" s="220"/>
      <c r="TZX4" s="220"/>
      <c r="TZY4" s="220"/>
      <c r="TZZ4" s="220"/>
      <c r="UAA4" s="220"/>
      <c r="UAB4" s="220"/>
      <c r="UAC4" s="220"/>
      <c r="UAD4" s="220"/>
      <c r="UAE4" s="220"/>
      <c r="UAF4" s="220"/>
      <c r="UAG4" s="220"/>
      <c r="UAH4" s="220"/>
      <c r="UAI4" s="220"/>
      <c r="UAJ4" s="220"/>
      <c r="UAK4" s="220"/>
      <c r="UAL4" s="220"/>
      <c r="UAM4" s="220"/>
      <c r="UAN4" s="220"/>
      <c r="UAO4" s="220"/>
      <c r="UAP4" s="220"/>
      <c r="UAQ4" s="220"/>
      <c r="UAR4" s="220"/>
      <c r="UAS4" s="220"/>
      <c r="UAT4" s="220"/>
      <c r="UAU4" s="220"/>
      <c r="UAV4" s="220"/>
      <c r="UAW4" s="220"/>
      <c r="UAX4" s="220"/>
      <c r="UAY4" s="220"/>
      <c r="UAZ4" s="220"/>
      <c r="UBA4" s="220"/>
      <c r="UBB4" s="220"/>
      <c r="UBC4" s="220"/>
      <c r="UBD4" s="220"/>
      <c r="UBE4" s="220"/>
      <c r="UBF4" s="220"/>
      <c r="UBG4" s="220"/>
      <c r="UBH4" s="220"/>
      <c r="UBI4" s="220"/>
      <c r="UBJ4" s="220"/>
      <c r="UBK4" s="220"/>
      <c r="UBL4" s="220"/>
      <c r="UBM4" s="220"/>
      <c r="UBN4" s="220"/>
      <c r="UBO4" s="220"/>
      <c r="UBP4" s="220"/>
      <c r="UBQ4" s="220"/>
      <c r="UBR4" s="220"/>
      <c r="UBS4" s="220"/>
      <c r="UBT4" s="220"/>
      <c r="UBU4" s="220"/>
      <c r="UBV4" s="220"/>
      <c r="UBW4" s="220"/>
      <c r="UBX4" s="220"/>
      <c r="UBY4" s="220"/>
      <c r="UBZ4" s="220"/>
      <c r="UCA4" s="220"/>
      <c r="UCB4" s="220"/>
      <c r="UCC4" s="220"/>
      <c r="UCD4" s="220"/>
      <c r="UCE4" s="220"/>
      <c r="UCF4" s="220"/>
      <c r="UCG4" s="220"/>
      <c r="UCH4" s="220"/>
      <c r="UCI4" s="220"/>
      <c r="UCJ4" s="220"/>
      <c r="UCK4" s="220"/>
      <c r="UCL4" s="220"/>
      <c r="UCM4" s="220"/>
      <c r="UCN4" s="220"/>
      <c r="UCO4" s="220"/>
      <c r="UCP4" s="220"/>
      <c r="UCQ4" s="220"/>
      <c r="UCR4" s="220"/>
      <c r="UCS4" s="220"/>
      <c r="UCT4" s="220"/>
      <c r="UCU4" s="220"/>
      <c r="UCV4" s="220"/>
      <c r="UCW4" s="220"/>
      <c r="UCX4" s="220"/>
      <c r="UCY4" s="220"/>
      <c r="UCZ4" s="220"/>
      <c r="UDA4" s="220"/>
      <c r="UDB4" s="220"/>
      <c r="UDC4" s="220"/>
      <c r="UDD4" s="220"/>
      <c r="UDE4" s="220"/>
      <c r="UDF4" s="220"/>
      <c r="UDG4" s="220"/>
      <c r="UDH4" s="220"/>
      <c r="UDI4" s="220"/>
      <c r="UDJ4" s="220"/>
      <c r="UDK4" s="220"/>
      <c r="UDL4" s="220"/>
      <c r="UDM4" s="220"/>
      <c r="UDN4" s="220"/>
      <c r="UDO4" s="220"/>
      <c r="UDP4" s="220"/>
      <c r="UDQ4" s="220"/>
      <c r="UDR4" s="220"/>
      <c r="UDS4" s="220"/>
      <c r="UDT4" s="220"/>
      <c r="UDU4" s="220"/>
      <c r="UDV4" s="220"/>
      <c r="UDW4" s="220"/>
      <c r="UDX4" s="220"/>
      <c r="UDY4" s="220"/>
      <c r="UDZ4" s="220"/>
      <c r="UEA4" s="220"/>
      <c r="UEB4" s="220"/>
      <c r="UEC4" s="220"/>
      <c r="UED4" s="220"/>
      <c r="UEE4" s="220"/>
      <c r="UEF4" s="220"/>
      <c r="UEG4" s="220"/>
      <c r="UEH4" s="220"/>
      <c r="UEI4" s="220"/>
      <c r="UEJ4" s="220"/>
      <c r="UEK4" s="605"/>
      <c r="UEL4" s="605"/>
      <c r="UEM4" s="605"/>
      <c r="UEN4" s="605"/>
      <c r="UEO4" s="220"/>
      <c r="UEP4" s="220"/>
      <c r="UEQ4" s="220"/>
      <c r="UER4" s="220"/>
      <c r="UES4" s="220"/>
      <c r="UET4" s="220"/>
      <c r="UEU4" s="220"/>
      <c r="UEV4" s="220"/>
      <c r="UEW4" s="220"/>
      <c r="UEX4" s="220"/>
      <c r="UEY4" s="220"/>
      <c r="UEZ4" s="220"/>
      <c r="UFA4" s="220"/>
      <c r="UFB4" s="220"/>
      <c r="UFC4" s="220"/>
      <c r="UFD4" s="220"/>
      <c r="UFE4" s="220"/>
      <c r="UFF4" s="220"/>
      <c r="UFG4" s="220"/>
      <c r="UFH4" s="220"/>
      <c r="UFI4" s="220"/>
      <c r="UFJ4" s="220"/>
      <c r="UFK4" s="220"/>
      <c r="UFL4" s="220"/>
      <c r="UFM4" s="220"/>
      <c r="UFN4" s="220"/>
      <c r="UFO4" s="220"/>
      <c r="UFP4" s="220"/>
      <c r="UFQ4" s="220"/>
      <c r="UFR4" s="220"/>
      <c r="UFS4" s="220"/>
      <c r="UFT4" s="220"/>
      <c r="UFU4" s="220"/>
      <c r="UFV4" s="220"/>
      <c r="UFW4" s="220"/>
      <c r="UFX4" s="220"/>
      <c r="UFY4" s="220"/>
      <c r="UFZ4" s="220"/>
      <c r="UGA4" s="220"/>
      <c r="UGB4" s="220"/>
      <c r="UGC4" s="220"/>
      <c r="UGD4" s="220"/>
      <c r="UGE4" s="220"/>
      <c r="UGF4" s="220"/>
      <c r="UGG4" s="220"/>
      <c r="UGH4" s="220"/>
      <c r="UGI4" s="220"/>
      <c r="UGJ4" s="220"/>
      <c r="UGK4" s="220"/>
      <c r="UGL4" s="220"/>
      <c r="UGM4" s="220"/>
      <c r="UGN4" s="220"/>
      <c r="UGO4" s="220"/>
      <c r="UGP4" s="220"/>
      <c r="UGQ4" s="220"/>
      <c r="UGR4" s="220"/>
      <c r="UGS4" s="220"/>
      <c r="UGT4" s="220"/>
      <c r="UGU4" s="220"/>
      <c r="UGV4" s="220"/>
      <c r="UGW4" s="220"/>
      <c r="UGX4" s="220"/>
      <c r="UGY4" s="220"/>
      <c r="UGZ4" s="220"/>
      <c r="UHA4" s="220"/>
      <c r="UHB4" s="220"/>
      <c r="UHC4" s="220"/>
      <c r="UHD4" s="220"/>
      <c r="UHE4" s="220"/>
      <c r="UHF4" s="220"/>
      <c r="UHG4" s="220"/>
      <c r="UHH4" s="220"/>
      <c r="UHI4" s="220"/>
      <c r="UHJ4" s="220"/>
      <c r="UHK4" s="220"/>
      <c r="UHL4" s="220"/>
      <c r="UHM4" s="220"/>
      <c r="UHN4" s="220"/>
      <c r="UHO4" s="220"/>
      <c r="UHP4" s="220"/>
      <c r="UHQ4" s="220"/>
      <c r="UHR4" s="220"/>
      <c r="UHS4" s="220"/>
      <c r="UHT4" s="220"/>
      <c r="UHU4" s="220"/>
      <c r="UHV4" s="220"/>
      <c r="UHW4" s="220"/>
      <c r="UHX4" s="220"/>
      <c r="UHY4" s="220"/>
      <c r="UHZ4" s="220"/>
      <c r="UIA4" s="220"/>
      <c r="UIB4" s="220"/>
      <c r="UIC4" s="220"/>
      <c r="UID4" s="220"/>
      <c r="UIE4" s="220"/>
      <c r="UIF4" s="220"/>
      <c r="UIG4" s="220"/>
      <c r="UIH4" s="220"/>
      <c r="UII4" s="220"/>
      <c r="UIJ4" s="220"/>
      <c r="UIK4" s="220"/>
      <c r="UIL4" s="220"/>
      <c r="UIM4" s="220"/>
      <c r="UIN4" s="220"/>
      <c r="UIO4" s="220"/>
      <c r="UIP4" s="220"/>
      <c r="UIQ4" s="220"/>
      <c r="UIR4" s="220"/>
      <c r="UIS4" s="220"/>
      <c r="UIT4" s="220"/>
      <c r="UIU4" s="220"/>
      <c r="UIV4" s="220"/>
      <c r="UIW4" s="220"/>
      <c r="UIX4" s="220"/>
      <c r="UIY4" s="220"/>
      <c r="UIZ4" s="220"/>
      <c r="UJA4" s="220"/>
      <c r="UJB4" s="220"/>
      <c r="UJC4" s="220"/>
      <c r="UJD4" s="220"/>
      <c r="UJE4" s="220"/>
      <c r="UJF4" s="220"/>
      <c r="UJG4" s="220"/>
      <c r="UJH4" s="220"/>
      <c r="UJI4" s="220"/>
      <c r="UJJ4" s="220"/>
      <c r="UJK4" s="220"/>
      <c r="UJL4" s="220"/>
      <c r="UJM4" s="220"/>
      <c r="UJN4" s="220"/>
      <c r="UJO4" s="220"/>
      <c r="UJP4" s="220"/>
      <c r="UJQ4" s="220"/>
      <c r="UJR4" s="220"/>
      <c r="UJS4" s="220"/>
      <c r="UJT4" s="220"/>
      <c r="UJU4" s="220"/>
      <c r="UJV4" s="220"/>
      <c r="UJW4" s="220"/>
      <c r="UJX4" s="220"/>
      <c r="UJY4" s="220"/>
      <c r="UJZ4" s="220"/>
      <c r="UKA4" s="220"/>
      <c r="UKB4" s="220"/>
      <c r="UKC4" s="220"/>
      <c r="UKD4" s="220"/>
      <c r="UKE4" s="220"/>
      <c r="UKF4" s="220"/>
      <c r="UKG4" s="220"/>
      <c r="UKH4" s="220"/>
      <c r="UKI4" s="220"/>
      <c r="UKJ4" s="220"/>
      <c r="UKK4" s="220"/>
      <c r="UKL4" s="220"/>
      <c r="UKM4" s="220"/>
      <c r="UKN4" s="220"/>
      <c r="UKO4" s="220"/>
      <c r="UKP4" s="220"/>
      <c r="UKQ4" s="220"/>
      <c r="UKR4" s="220"/>
      <c r="UKS4" s="220"/>
      <c r="UKT4" s="220"/>
      <c r="UKU4" s="220"/>
      <c r="UKV4" s="220"/>
      <c r="UKW4" s="220"/>
      <c r="UKX4" s="220"/>
      <c r="UKY4" s="220"/>
      <c r="UKZ4" s="220"/>
      <c r="ULA4" s="220"/>
      <c r="ULB4" s="220"/>
      <c r="ULC4" s="220"/>
      <c r="ULD4" s="220"/>
      <c r="ULE4" s="220"/>
      <c r="ULF4" s="220"/>
      <c r="ULG4" s="220"/>
      <c r="ULH4" s="220"/>
      <c r="ULI4" s="220"/>
      <c r="ULJ4" s="220"/>
      <c r="ULK4" s="220"/>
      <c r="ULL4" s="220"/>
      <c r="ULM4" s="220"/>
      <c r="ULN4" s="220"/>
      <c r="ULO4" s="220"/>
      <c r="ULP4" s="220"/>
      <c r="ULQ4" s="220"/>
      <c r="ULR4" s="220"/>
      <c r="ULS4" s="220"/>
      <c r="ULT4" s="220"/>
      <c r="ULU4" s="220"/>
      <c r="ULV4" s="220"/>
      <c r="ULW4" s="220"/>
      <c r="ULX4" s="220"/>
      <c r="ULY4" s="220"/>
      <c r="ULZ4" s="220"/>
      <c r="UMA4" s="220"/>
      <c r="UMB4" s="220"/>
      <c r="UMC4" s="220"/>
      <c r="UMD4" s="220"/>
      <c r="UME4" s="220"/>
      <c r="UMF4" s="220"/>
      <c r="UMG4" s="220"/>
      <c r="UMH4" s="220"/>
      <c r="UMI4" s="220"/>
      <c r="UMJ4" s="220"/>
      <c r="UMK4" s="220"/>
      <c r="UML4" s="220"/>
      <c r="UMM4" s="220"/>
      <c r="UMN4" s="220"/>
      <c r="UMO4" s="220"/>
      <c r="UMP4" s="220"/>
      <c r="UMQ4" s="220"/>
      <c r="UMR4" s="220"/>
      <c r="UMS4" s="220"/>
      <c r="UMT4" s="220"/>
      <c r="UMU4" s="220"/>
      <c r="UMV4" s="220"/>
      <c r="UMW4" s="220"/>
      <c r="UMX4" s="220"/>
      <c r="UMY4" s="220"/>
      <c r="UMZ4" s="220"/>
      <c r="UNA4" s="220"/>
      <c r="UNB4" s="220"/>
      <c r="UNC4" s="220"/>
      <c r="UND4" s="220"/>
      <c r="UNE4" s="220"/>
      <c r="UNF4" s="220"/>
      <c r="UNG4" s="220"/>
      <c r="UNH4" s="220"/>
      <c r="UNI4" s="220"/>
      <c r="UNJ4" s="220"/>
      <c r="UNK4" s="220"/>
      <c r="UNL4" s="220"/>
      <c r="UNM4" s="220"/>
      <c r="UNN4" s="220"/>
      <c r="UNO4" s="220"/>
      <c r="UNP4" s="220"/>
      <c r="UNQ4" s="220"/>
      <c r="UNR4" s="220"/>
      <c r="UNS4" s="220"/>
      <c r="UNT4" s="220"/>
      <c r="UNU4" s="220"/>
      <c r="UNV4" s="220"/>
      <c r="UNW4" s="220"/>
      <c r="UNX4" s="220"/>
      <c r="UNY4" s="220"/>
      <c r="UNZ4" s="220"/>
      <c r="UOA4" s="220"/>
      <c r="UOB4" s="220"/>
      <c r="UOC4" s="220"/>
      <c r="UOD4" s="220"/>
      <c r="UOE4" s="220"/>
      <c r="UOF4" s="220"/>
      <c r="UOG4" s="605"/>
      <c r="UOH4" s="605"/>
      <c r="UOI4" s="605"/>
      <c r="UOJ4" s="605"/>
      <c r="UOK4" s="220"/>
      <c r="UOL4" s="220"/>
      <c r="UOM4" s="220"/>
      <c r="UON4" s="220"/>
      <c r="UOO4" s="220"/>
      <c r="UOP4" s="220"/>
      <c r="UOQ4" s="220"/>
      <c r="UOR4" s="220"/>
      <c r="UOS4" s="220"/>
      <c r="UOT4" s="220"/>
      <c r="UOU4" s="220"/>
      <c r="UOV4" s="220"/>
      <c r="UOW4" s="220"/>
      <c r="UOX4" s="220"/>
      <c r="UOY4" s="220"/>
      <c r="UOZ4" s="220"/>
      <c r="UPA4" s="220"/>
      <c r="UPB4" s="220"/>
      <c r="UPC4" s="220"/>
      <c r="UPD4" s="220"/>
      <c r="UPE4" s="220"/>
      <c r="UPF4" s="220"/>
      <c r="UPG4" s="220"/>
      <c r="UPH4" s="220"/>
      <c r="UPI4" s="220"/>
      <c r="UPJ4" s="220"/>
      <c r="UPK4" s="220"/>
      <c r="UPL4" s="220"/>
      <c r="UPM4" s="220"/>
      <c r="UPN4" s="220"/>
      <c r="UPO4" s="220"/>
      <c r="UPP4" s="220"/>
      <c r="UPQ4" s="220"/>
      <c r="UPR4" s="220"/>
      <c r="UPS4" s="220"/>
      <c r="UPT4" s="220"/>
      <c r="UPU4" s="220"/>
      <c r="UPV4" s="220"/>
      <c r="UPW4" s="220"/>
      <c r="UPX4" s="220"/>
      <c r="UPY4" s="220"/>
      <c r="UPZ4" s="220"/>
      <c r="UQA4" s="220"/>
      <c r="UQB4" s="220"/>
      <c r="UQC4" s="220"/>
      <c r="UQD4" s="220"/>
      <c r="UQE4" s="220"/>
      <c r="UQF4" s="220"/>
      <c r="UQG4" s="220"/>
      <c r="UQH4" s="220"/>
      <c r="UQI4" s="220"/>
      <c r="UQJ4" s="220"/>
      <c r="UQK4" s="220"/>
      <c r="UQL4" s="220"/>
      <c r="UQM4" s="220"/>
      <c r="UQN4" s="220"/>
      <c r="UQO4" s="220"/>
      <c r="UQP4" s="220"/>
      <c r="UQQ4" s="220"/>
      <c r="UQR4" s="220"/>
      <c r="UQS4" s="220"/>
      <c r="UQT4" s="220"/>
      <c r="UQU4" s="220"/>
      <c r="UQV4" s="220"/>
      <c r="UQW4" s="220"/>
      <c r="UQX4" s="220"/>
      <c r="UQY4" s="220"/>
      <c r="UQZ4" s="220"/>
      <c r="URA4" s="220"/>
      <c r="URB4" s="220"/>
      <c r="URC4" s="220"/>
      <c r="URD4" s="220"/>
      <c r="URE4" s="220"/>
      <c r="URF4" s="220"/>
      <c r="URG4" s="220"/>
      <c r="URH4" s="220"/>
      <c r="URI4" s="220"/>
      <c r="URJ4" s="220"/>
      <c r="URK4" s="220"/>
      <c r="URL4" s="220"/>
      <c r="URM4" s="220"/>
      <c r="URN4" s="220"/>
      <c r="URO4" s="220"/>
      <c r="URP4" s="220"/>
      <c r="URQ4" s="220"/>
      <c r="URR4" s="220"/>
      <c r="URS4" s="220"/>
      <c r="URT4" s="220"/>
      <c r="URU4" s="220"/>
      <c r="URV4" s="220"/>
      <c r="URW4" s="220"/>
      <c r="URX4" s="220"/>
      <c r="URY4" s="220"/>
      <c r="URZ4" s="220"/>
      <c r="USA4" s="220"/>
      <c r="USB4" s="220"/>
      <c r="USC4" s="220"/>
      <c r="USD4" s="220"/>
      <c r="USE4" s="220"/>
      <c r="USF4" s="220"/>
      <c r="USG4" s="220"/>
      <c r="USH4" s="220"/>
      <c r="USI4" s="220"/>
      <c r="USJ4" s="220"/>
      <c r="USK4" s="220"/>
      <c r="USL4" s="220"/>
      <c r="USM4" s="220"/>
      <c r="USN4" s="220"/>
      <c r="USO4" s="220"/>
      <c r="USP4" s="220"/>
      <c r="USQ4" s="220"/>
      <c r="USR4" s="220"/>
      <c r="USS4" s="220"/>
      <c r="UST4" s="220"/>
      <c r="USU4" s="220"/>
      <c r="USV4" s="220"/>
      <c r="USW4" s="220"/>
      <c r="USX4" s="220"/>
      <c r="USY4" s="220"/>
      <c r="USZ4" s="220"/>
      <c r="UTA4" s="220"/>
      <c r="UTB4" s="220"/>
      <c r="UTC4" s="220"/>
      <c r="UTD4" s="220"/>
      <c r="UTE4" s="220"/>
      <c r="UTF4" s="220"/>
      <c r="UTG4" s="220"/>
      <c r="UTH4" s="220"/>
      <c r="UTI4" s="220"/>
      <c r="UTJ4" s="220"/>
      <c r="UTK4" s="220"/>
      <c r="UTL4" s="220"/>
      <c r="UTM4" s="220"/>
      <c r="UTN4" s="220"/>
      <c r="UTO4" s="220"/>
      <c r="UTP4" s="220"/>
      <c r="UTQ4" s="220"/>
      <c r="UTR4" s="220"/>
      <c r="UTS4" s="220"/>
      <c r="UTT4" s="220"/>
      <c r="UTU4" s="220"/>
      <c r="UTV4" s="220"/>
      <c r="UTW4" s="220"/>
      <c r="UTX4" s="220"/>
      <c r="UTY4" s="220"/>
      <c r="UTZ4" s="220"/>
      <c r="UUA4" s="220"/>
      <c r="UUB4" s="220"/>
      <c r="UUC4" s="220"/>
      <c r="UUD4" s="220"/>
      <c r="UUE4" s="220"/>
      <c r="UUF4" s="220"/>
      <c r="UUG4" s="220"/>
      <c r="UUH4" s="220"/>
      <c r="UUI4" s="220"/>
      <c r="UUJ4" s="220"/>
      <c r="UUK4" s="220"/>
      <c r="UUL4" s="220"/>
      <c r="UUM4" s="220"/>
      <c r="UUN4" s="220"/>
      <c r="UUO4" s="220"/>
      <c r="UUP4" s="220"/>
      <c r="UUQ4" s="220"/>
      <c r="UUR4" s="220"/>
      <c r="UUS4" s="220"/>
      <c r="UUT4" s="220"/>
      <c r="UUU4" s="220"/>
      <c r="UUV4" s="220"/>
      <c r="UUW4" s="220"/>
      <c r="UUX4" s="220"/>
      <c r="UUY4" s="220"/>
      <c r="UUZ4" s="220"/>
      <c r="UVA4" s="220"/>
      <c r="UVB4" s="220"/>
      <c r="UVC4" s="220"/>
      <c r="UVD4" s="220"/>
      <c r="UVE4" s="220"/>
      <c r="UVF4" s="220"/>
      <c r="UVG4" s="220"/>
      <c r="UVH4" s="220"/>
      <c r="UVI4" s="220"/>
      <c r="UVJ4" s="220"/>
      <c r="UVK4" s="220"/>
      <c r="UVL4" s="220"/>
      <c r="UVM4" s="220"/>
      <c r="UVN4" s="220"/>
      <c r="UVO4" s="220"/>
      <c r="UVP4" s="220"/>
      <c r="UVQ4" s="220"/>
      <c r="UVR4" s="220"/>
      <c r="UVS4" s="220"/>
      <c r="UVT4" s="220"/>
      <c r="UVU4" s="220"/>
      <c r="UVV4" s="220"/>
      <c r="UVW4" s="220"/>
      <c r="UVX4" s="220"/>
      <c r="UVY4" s="220"/>
      <c r="UVZ4" s="220"/>
      <c r="UWA4" s="220"/>
      <c r="UWB4" s="220"/>
      <c r="UWC4" s="220"/>
      <c r="UWD4" s="220"/>
      <c r="UWE4" s="220"/>
      <c r="UWF4" s="220"/>
      <c r="UWG4" s="220"/>
      <c r="UWH4" s="220"/>
      <c r="UWI4" s="220"/>
      <c r="UWJ4" s="220"/>
      <c r="UWK4" s="220"/>
      <c r="UWL4" s="220"/>
      <c r="UWM4" s="220"/>
      <c r="UWN4" s="220"/>
      <c r="UWO4" s="220"/>
      <c r="UWP4" s="220"/>
      <c r="UWQ4" s="220"/>
      <c r="UWR4" s="220"/>
      <c r="UWS4" s="220"/>
      <c r="UWT4" s="220"/>
      <c r="UWU4" s="220"/>
      <c r="UWV4" s="220"/>
      <c r="UWW4" s="220"/>
      <c r="UWX4" s="220"/>
      <c r="UWY4" s="220"/>
      <c r="UWZ4" s="220"/>
      <c r="UXA4" s="220"/>
      <c r="UXB4" s="220"/>
      <c r="UXC4" s="220"/>
      <c r="UXD4" s="220"/>
      <c r="UXE4" s="220"/>
      <c r="UXF4" s="220"/>
      <c r="UXG4" s="220"/>
      <c r="UXH4" s="220"/>
      <c r="UXI4" s="220"/>
      <c r="UXJ4" s="220"/>
      <c r="UXK4" s="220"/>
      <c r="UXL4" s="220"/>
      <c r="UXM4" s="220"/>
      <c r="UXN4" s="220"/>
      <c r="UXO4" s="220"/>
      <c r="UXP4" s="220"/>
      <c r="UXQ4" s="220"/>
      <c r="UXR4" s="220"/>
      <c r="UXS4" s="220"/>
      <c r="UXT4" s="220"/>
      <c r="UXU4" s="220"/>
      <c r="UXV4" s="220"/>
      <c r="UXW4" s="220"/>
      <c r="UXX4" s="220"/>
      <c r="UXY4" s="220"/>
      <c r="UXZ4" s="220"/>
      <c r="UYA4" s="220"/>
      <c r="UYB4" s="220"/>
      <c r="UYC4" s="605"/>
      <c r="UYD4" s="605"/>
      <c r="UYE4" s="605"/>
      <c r="UYF4" s="605"/>
      <c r="UYG4" s="220"/>
      <c r="UYH4" s="220"/>
      <c r="UYI4" s="220"/>
      <c r="UYJ4" s="220"/>
      <c r="UYK4" s="220"/>
      <c r="UYL4" s="220"/>
      <c r="UYM4" s="220"/>
      <c r="UYN4" s="220"/>
      <c r="UYO4" s="220"/>
      <c r="UYP4" s="220"/>
      <c r="UYQ4" s="220"/>
      <c r="UYR4" s="220"/>
      <c r="UYS4" s="220"/>
      <c r="UYT4" s="220"/>
      <c r="UYU4" s="220"/>
      <c r="UYV4" s="220"/>
      <c r="UYW4" s="220"/>
      <c r="UYX4" s="220"/>
      <c r="UYY4" s="220"/>
      <c r="UYZ4" s="220"/>
      <c r="UZA4" s="220"/>
      <c r="UZB4" s="220"/>
      <c r="UZC4" s="220"/>
      <c r="UZD4" s="220"/>
      <c r="UZE4" s="220"/>
      <c r="UZF4" s="220"/>
      <c r="UZG4" s="220"/>
      <c r="UZH4" s="220"/>
      <c r="UZI4" s="220"/>
      <c r="UZJ4" s="220"/>
      <c r="UZK4" s="220"/>
      <c r="UZL4" s="220"/>
      <c r="UZM4" s="220"/>
      <c r="UZN4" s="220"/>
      <c r="UZO4" s="220"/>
      <c r="UZP4" s="220"/>
      <c r="UZQ4" s="220"/>
      <c r="UZR4" s="220"/>
      <c r="UZS4" s="220"/>
      <c r="UZT4" s="220"/>
      <c r="UZU4" s="220"/>
      <c r="UZV4" s="220"/>
      <c r="UZW4" s="220"/>
      <c r="UZX4" s="220"/>
      <c r="UZY4" s="220"/>
      <c r="UZZ4" s="220"/>
      <c r="VAA4" s="220"/>
      <c r="VAB4" s="220"/>
      <c r="VAC4" s="220"/>
      <c r="VAD4" s="220"/>
      <c r="VAE4" s="220"/>
      <c r="VAF4" s="220"/>
      <c r="VAG4" s="220"/>
      <c r="VAH4" s="220"/>
      <c r="VAI4" s="220"/>
      <c r="VAJ4" s="220"/>
      <c r="VAK4" s="220"/>
      <c r="VAL4" s="220"/>
      <c r="VAM4" s="220"/>
      <c r="VAN4" s="220"/>
      <c r="VAO4" s="220"/>
      <c r="VAP4" s="220"/>
      <c r="VAQ4" s="220"/>
      <c r="VAR4" s="220"/>
      <c r="VAS4" s="220"/>
      <c r="VAT4" s="220"/>
      <c r="VAU4" s="220"/>
      <c r="VAV4" s="220"/>
      <c r="VAW4" s="220"/>
      <c r="VAX4" s="220"/>
      <c r="VAY4" s="220"/>
      <c r="VAZ4" s="220"/>
      <c r="VBA4" s="220"/>
      <c r="VBB4" s="220"/>
      <c r="VBC4" s="220"/>
      <c r="VBD4" s="220"/>
      <c r="VBE4" s="220"/>
      <c r="VBF4" s="220"/>
      <c r="VBG4" s="220"/>
      <c r="VBH4" s="220"/>
      <c r="VBI4" s="220"/>
      <c r="VBJ4" s="220"/>
      <c r="VBK4" s="220"/>
      <c r="VBL4" s="220"/>
      <c r="VBM4" s="220"/>
      <c r="VBN4" s="220"/>
      <c r="VBO4" s="220"/>
      <c r="VBP4" s="220"/>
      <c r="VBQ4" s="220"/>
      <c r="VBR4" s="220"/>
      <c r="VBS4" s="220"/>
      <c r="VBT4" s="220"/>
      <c r="VBU4" s="220"/>
      <c r="VBV4" s="220"/>
      <c r="VBW4" s="220"/>
      <c r="VBX4" s="220"/>
      <c r="VBY4" s="220"/>
      <c r="VBZ4" s="220"/>
      <c r="VCA4" s="220"/>
      <c r="VCB4" s="220"/>
      <c r="VCC4" s="220"/>
      <c r="VCD4" s="220"/>
      <c r="VCE4" s="220"/>
      <c r="VCF4" s="220"/>
      <c r="VCG4" s="220"/>
      <c r="VCH4" s="220"/>
      <c r="VCI4" s="220"/>
      <c r="VCJ4" s="220"/>
      <c r="VCK4" s="220"/>
      <c r="VCL4" s="220"/>
      <c r="VCM4" s="220"/>
      <c r="VCN4" s="220"/>
      <c r="VCO4" s="220"/>
      <c r="VCP4" s="220"/>
      <c r="VCQ4" s="220"/>
      <c r="VCR4" s="220"/>
      <c r="VCS4" s="220"/>
      <c r="VCT4" s="220"/>
      <c r="VCU4" s="220"/>
      <c r="VCV4" s="220"/>
      <c r="VCW4" s="220"/>
      <c r="VCX4" s="220"/>
      <c r="VCY4" s="220"/>
      <c r="VCZ4" s="220"/>
      <c r="VDA4" s="220"/>
      <c r="VDB4" s="220"/>
      <c r="VDC4" s="220"/>
      <c r="VDD4" s="220"/>
      <c r="VDE4" s="220"/>
      <c r="VDF4" s="220"/>
      <c r="VDG4" s="220"/>
      <c r="VDH4" s="220"/>
      <c r="VDI4" s="220"/>
      <c r="VDJ4" s="220"/>
      <c r="VDK4" s="220"/>
      <c r="VDL4" s="220"/>
      <c r="VDM4" s="220"/>
      <c r="VDN4" s="220"/>
      <c r="VDO4" s="220"/>
      <c r="VDP4" s="220"/>
      <c r="VDQ4" s="220"/>
      <c r="VDR4" s="220"/>
      <c r="VDS4" s="220"/>
      <c r="VDT4" s="220"/>
      <c r="VDU4" s="220"/>
      <c r="VDV4" s="220"/>
      <c r="VDW4" s="220"/>
      <c r="VDX4" s="220"/>
      <c r="VDY4" s="220"/>
      <c r="VDZ4" s="220"/>
      <c r="VEA4" s="220"/>
      <c r="VEB4" s="220"/>
      <c r="VEC4" s="220"/>
      <c r="VED4" s="220"/>
      <c r="VEE4" s="220"/>
      <c r="VEF4" s="220"/>
      <c r="VEG4" s="220"/>
      <c r="VEH4" s="220"/>
      <c r="VEI4" s="220"/>
      <c r="VEJ4" s="220"/>
      <c r="VEK4" s="220"/>
      <c r="VEL4" s="220"/>
      <c r="VEM4" s="220"/>
      <c r="VEN4" s="220"/>
      <c r="VEO4" s="220"/>
      <c r="VEP4" s="220"/>
      <c r="VEQ4" s="220"/>
      <c r="VER4" s="220"/>
      <c r="VES4" s="220"/>
      <c r="VET4" s="220"/>
      <c r="VEU4" s="220"/>
      <c r="VEV4" s="220"/>
      <c r="VEW4" s="220"/>
      <c r="VEX4" s="220"/>
      <c r="VEY4" s="220"/>
      <c r="VEZ4" s="220"/>
      <c r="VFA4" s="220"/>
      <c r="VFB4" s="220"/>
      <c r="VFC4" s="220"/>
      <c r="VFD4" s="220"/>
      <c r="VFE4" s="220"/>
      <c r="VFF4" s="220"/>
      <c r="VFG4" s="220"/>
      <c r="VFH4" s="220"/>
      <c r="VFI4" s="220"/>
      <c r="VFJ4" s="220"/>
      <c r="VFK4" s="220"/>
      <c r="VFL4" s="220"/>
      <c r="VFM4" s="220"/>
      <c r="VFN4" s="220"/>
      <c r="VFO4" s="220"/>
      <c r="VFP4" s="220"/>
      <c r="VFQ4" s="220"/>
      <c r="VFR4" s="220"/>
      <c r="VFS4" s="220"/>
      <c r="VFT4" s="220"/>
      <c r="VFU4" s="220"/>
      <c r="VFV4" s="220"/>
      <c r="VFW4" s="220"/>
      <c r="VFX4" s="220"/>
      <c r="VFY4" s="220"/>
      <c r="VFZ4" s="220"/>
      <c r="VGA4" s="220"/>
      <c r="VGB4" s="220"/>
      <c r="VGC4" s="220"/>
      <c r="VGD4" s="220"/>
      <c r="VGE4" s="220"/>
      <c r="VGF4" s="220"/>
      <c r="VGG4" s="220"/>
      <c r="VGH4" s="220"/>
      <c r="VGI4" s="220"/>
      <c r="VGJ4" s="220"/>
      <c r="VGK4" s="220"/>
      <c r="VGL4" s="220"/>
      <c r="VGM4" s="220"/>
      <c r="VGN4" s="220"/>
      <c r="VGO4" s="220"/>
      <c r="VGP4" s="220"/>
      <c r="VGQ4" s="220"/>
      <c r="VGR4" s="220"/>
      <c r="VGS4" s="220"/>
      <c r="VGT4" s="220"/>
      <c r="VGU4" s="220"/>
      <c r="VGV4" s="220"/>
      <c r="VGW4" s="220"/>
      <c r="VGX4" s="220"/>
      <c r="VGY4" s="220"/>
      <c r="VGZ4" s="220"/>
      <c r="VHA4" s="220"/>
      <c r="VHB4" s="220"/>
      <c r="VHC4" s="220"/>
      <c r="VHD4" s="220"/>
      <c r="VHE4" s="220"/>
      <c r="VHF4" s="220"/>
      <c r="VHG4" s="220"/>
      <c r="VHH4" s="220"/>
      <c r="VHI4" s="220"/>
      <c r="VHJ4" s="220"/>
      <c r="VHK4" s="220"/>
      <c r="VHL4" s="220"/>
      <c r="VHM4" s="220"/>
      <c r="VHN4" s="220"/>
      <c r="VHO4" s="220"/>
      <c r="VHP4" s="220"/>
      <c r="VHQ4" s="220"/>
      <c r="VHR4" s="220"/>
      <c r="VHS4" s="220"/>
      <c r="VHT4" s="220"/>
      <c r="VHU4" s="220"/>
      <c r="VHV4" s="220"/>
      <c r="VHW4" s="220"/>
      <c r="VHX4" s="220"/>
      <c r="VHY4" s="605"/>
      <c r="VHZ4" s="605"/>
      <c r="VIA4" s="605"/>
      <c r="VIB4" s="605"/>
      <c r="VIC4" s="220"/>
      <c r="VID4" s="220"/>
      <c r="VIE4" s="220"/>
      <c r="VIF4" s="220"/>
      <c r="VIG4" s="220"/>
      <c r="VIH4" s="220"/>
      <c r="VII4" s="220"/>
      <c r="VIJ4" s="220"/>
      <c r="VIK4" s="220"/>
      <c r="VIL4" s="220"/>
      <c r="VIM4" s="220"/>
      <c r="VIN4" s="220"/>
      <c r="VIO4" s="220"/>
      <c r="VIP4" s="220"/>
      <c r="VIQ4" s="220"/>
      <c r="VIR4" s="220"/>
      <c r="VIS4" s="220"/>
      <c r="VIT4" s="220"/>
      <c r="VIU4" s="220"/>
      <c r="VIV4" s="220"/>
      <c r="VIW4" s="220"/>
      <c r="VIX4" s="220"/>
      <c r="VIY4" s="220"/>
      <c r="VIZ4" s="220"/>
      <c r="VJA4" s="220"/>
      <c r="VJB4" s="220"/>
      <c r="VJC4" s="220"/>
      <c r="VJD4" s="220"/>
      <c r="VJE4" s="220"/>
      <c r="VJF4" s="220"/>
      <c r="VJG4" s="220"/>
      <c r="VJH4" s="220"/>
      <c r="VJI4" s="220"/>
      <c r="VJJ4" s="220"/>
      <c r="VJK4" s="220"/>
      <c r="VJL4" s="220"/>
      <c r="VJM4" s="220"/>
      <c r="VJN4" s="220"/>
      <c r="VJO4" s="220"/>
      <c r="VJP4" s="220"/>
      <c r="VJQ4" s="220"/>
      <c r="VJR4" s="220"/>
      <c r="VJS4" s="220"/>
      <c r="VJT4" s="220"/>
      <c r="VJU4" s="220"/>
      <c r="VJV4" s="220"/>
      <c r="VJW4" s="220"/>
      <c r="VJX4" s="220"/>
      <c r="VJY4" s="220"/>
      <c r="VJZ4" s="220"/>
      <c r="VKA4" s="220"/>
      <c r="VKB4" s="220"/>
      <c r="VKC4" s="220"/>
      <c r="VKD4" s="220"/>
      <c r="VKE4" s="220"/>
      <c r="VKF4" s="220"/>
      <c r="VKG4" s="220"/>
      <c r="VKH4" s="220"/>
      <c r="VKI4" s="220"/>
      <c r="VKJ4" s="220"/>
      <c r="VKK4" s="220"/>
      <c r="VKL4" s="220"/>
      <c r="VKM4" s="220"/>
      <c r="VKN4" s="220"/>
      <c r="VKO4" s="220"/>
      <c r="VKP4" s="220"/>
      <c r="VKQ4" s="220"/>
      <c r="VKR4" s="220"/>
      <c r="VKS4" s="220"/>
      <c r="VKT4" s="220"/>
      <c r="VKU4" s="220"/>
      <c r="VKV4" s="220"/>
      <c r="VKW4" s="220"/>
      <c r="VKX4" s="220"/>
      <c r="VKY4" s="220"/>
      <c r="VKZ4" s="220"/>
      <c r="VLA4" s="220"/>
      <c r="VLB4" s="220"/>
      <c r="VLC4" s="220"/>
      <c r="VLD4" s="220"/>
      <c r="VLE4" s="220"/>
      <c r="VLF4" s="220"/>
      <c r="VLG4" s="220"/>
      <c r="VLH4" s="220"/>
      <c r="VLI4" s="220"/>
      <c r="VLJ4" s="220"/>
      <c r="VLK4" s="220"/>
      <c r="VLL4" s="220"/>
      <c r="VLM4" s="220"/>
      <c r="VLN4" s="220"/>
      <c r="VLO4" s="220"/>
      <c r="VLP4" s="220"/>
      <c r="VLQ4" s="220"/>
      <c r="VLR4" s="220"/>
      <c r="VLS4" s="220"/>
      <c r="VLT4" s="220"/>
      <c r="VLU4" s="220"/>
      <c r="VLV4" s="220"/>
      <c r="VLW4" s="220"/>
      <c r="VLX4" s="220"/>
      <c r="VLY4" s="220"/>
      <c r="VLZ4" s="220"/>
      <c r="VMA4" s="220"/>
      <c r="VMB4" s="220"/>
      <c r="VMC4" s="220"/>
      <c r="VMD4" s="220"/>
      <c r="VME4" s="220"/>
      <c r="VMF4" s="220"/>
      <c r="VMG4" s="220"/>
      <c r="VMH4" s="220"/>
      <c r="VMI4" s="220"/>
      <c r="VMJ4" s="220"/>
      <c r="VMK4" s="220"/>
      <c r="VML4" s="220"/>
      <c r="VMM4" s="220"/>
      <c r="VMN4" s="220"/>
      <c r="VMO4" s="220"/>
      <c r="VMP4" s="220"/>
      <c r="VMQ4" s="220"/>
      <c r="VMR4" s="220"/>
      <c r="VMS4" s="220"/>
      <c r="VMT4" s="220"/>
      <c r="VMU4" s="220"/>
      <c r="VMV4" s="220"/>
      <c r="VMW4" s="220"/>
      <c r="VMX4" s="220"/>
      <c r="VMY4" s="220"/>
      <c r="VMZ4" s="220"/>
      <c r="VNA4" s="220"/>
      <c r="VNB4" s="220"/>
      <c r="VNC4" s="220"/>
      <c r="VND4" s="220"/>
      <c r="VNE4" s="220"/>
      <c r="VNF4" s="220"/>
      <c r="VNG4" s="220"/>
      <c r="VNH4" s="220"/>
      <c r="VNI4" s="220"/>
      <c r="VNJ4" s="220"/>
      <c r="VNK4" s="220"/>
      <c r="VNL4" s="220"/>
      <c r="VNM4" s="220"/>
      <c r="VNN4" s="220"/>
      <c r="VNO4" s="220"/>
      <c r="VNP4" s="220"/>
      <c r="VNQ4" s="220"/>
      <c r="VNR4" s="220"/>
      <c r="VNS4" s="220"/>
      <c r="VNT4" s="220"/>
      <c r="VNU4" s="220"/>
      <c r="VNV4" s="220"/>
      <c r="VNW4" s="220"/>
      <c r="VNX4" s="220"/>
      <c r="VNY4" s="220"/>
      <c r="VNZ4" s="220"/>
      <c r="VOA4" s="220"/>
      <c r="VOB4" s="220"/>
      <c r="VOC4" s="220"/>
      <c r="VOD4" s="220"/>
      <c r="VOE4" s="220"/>
      <c r="VOF4" s="220"/>
      <c r="VOG4" s="220"/>
      <c r="VOH4" s="220"/>
      <c r="VOI4" s="220"/>
      <c r="VOJ4" s="220"/>
      <c r="VOK4" s="220"/>
      <c r="VOL4" s="220"/>
      <c r="VOM4" s="220"/>
      <c r="VON4" s="220"/>
      <c r="VOO4" s="220"/>
      <c r="VOP4" s="220"/>
      <c r="VOQ4" s="220"/>
      <c r="VOR4" s="220"/>
      <c r="VOS4" s="220"/>
      <c r="VOT4" s="220"/>
      <c r="VOU4" s="220"/>
      <c r="VOV4" s="220"/>
      <c r="VOW4" s="220"/>
      <c r="VOX4" s="220"/>
      <c r="VOY4" s="220"/>
      <c r="VOZ4" s="220"/>
      <c r="VPA4" s="220"/>
      <c r="VPB4" s="220"/>
      <c r="VPC4" s="220"/>
      <c r="VPD4" s="220"/>
      <c r="VPE4" s="220"/>
      <c r="VPF4" s="220"/>
      <c r="VPG4" s="220"/>
      <c r="VPH4" s="220"/>
      <c r="VPI4" s="220"/>
      <c r="VPJ4" s="220"/>
      <c r="VPK4" s="220"/>
      <c r="VPL4" s="220"/>
      <c r="VPM4" s="220"/>
      <c r="VPN4" s="220"/>
      <c r="VPO4" s="220"/>
      <c r="VPP4" s="220"/>
      <c r="VPQ4" s="220"/>
      <c r="VPR4" s="220"/>
      <c r="VPS4" s="220"/>
      <c r="VPT4" s="220"/>
      <c r="VPU4" s="220"/>
      <c r="VPV4" s="220"/>
      <c r="VPW4" s="220"/>
      <c r="VPX4" s="220"/>
      <c r="VPY4" s="220"/>
      <c r="VPZ4" s="220"/>
      <c r="VQA4" s="220"/>
      <c r="VQB4" s="220"/>
      <c r="VQC4" s="220"/>
      <c r="VQD4" s="220"/>
      <c r="VQE4" s="220"/>
      <c r="VQF4" s="220"/>
      <c r="VQG4" s="220"/>
      <c r="VQH4" s="220"/>
      <c r="VQI4" s="220"/>
      <c r="VQJ4" s="220"/>
      <c r="VQK4" s="220"/>
      <c r="VQL4" s="220"/>
      <c r="VQM4" s="220"/>
      <c r="VQN4" s="220"/>
      <c r="VQO4" s="220"/>
      <c r="VQP4" s="220"/>
      <c r="VQQ4" s="220"/>
      <c r="VQR4" s="220"/>
      <c r="VQS4" s="220"/>
      <c r="VQT4" s="220"/>
      <c r="VQU4" s="220"/>
      <c r="VQV4" s="220"/>
      <c r="VQW4" s="220"/>
      <c r="VQX4" s="220"/>
      <c r="VQY4" s="220"/>
      <c r="VQZ4" s="220"/>
      <c r="VRA4" s="220"/>
      <c r="VRB4" s="220"/>
      <c r="VRC4" s="220"/>
      <c r="VRD4" s="220"/>
      <c r="VRE4" s="220"/>
      <c r="VRF4" s="220"/>
      <c r="VRG4" s="220"/>
      <c r="VRH4" s="220"/>
      <c r="VRI4" s="220"/>
      <c r="VRJ4" s="220"/>
      <c r="VRK4" s="220"/>
      <c r="VRL4" s="220"/>
      <c r="VRM4" s="220"/>
      <c r="VRN4" s="220"/>
      <c r="VRO4" s="220"/>
      <c r="VRP4" s="220"/>
      <c r="VRQ4" s="220"/>
      <c r="VRR4" s="220"/>
      <c r="VRS4" s="220"/>
      <c r="VRT4" s="220"/>
      <c r="VRU4" s="605"/>
      <c r="VRV4" s="605"/>
      <c r="VRW4" s="605"/>
      <c r="VRX4" s="605"/>
      <c r="VRY4" s="220"/>
      <c r="VRZ4" s="220"/>
      <c r="VSA4" s="220"/>
      <c r="VSB4" s="220"/>
      <c r="VSC4" s="220"/>
      <c r="VSD4" s="220"/>
      <c r="VSE4" s="220"/>
      <c r="VSF4" s="220"/>
      <c r="VSG4" s="220"/>
      <c r="VSH4" s="220"/>
      <c r="VSI4" s="220"/>
      <c r="VSJ4" s="220"/>
      <c r="VSK4" s="220"/>
      <c r="VSL4" s="220"/>
      <c r="VSM4" s="220"/>
      <c r="VSN4" s="220"/>
      <c r="VSO4" s="220"/>
      <c r="VSP4" s="220"/>
      <c r="VSQ4" s="220"/>
      <c r="VSR4" s="220"/>
      <c r="VSS4" s="220"/>
      <c r="VST4" s="220"/>
      <c r="VSU4" s="220"/>
      <c r="VSV4" s="220"/>
      <c r="VSW4" s="220"/>
      <c r="VSX4" s="220"/>
      <c r="VSY4" s="220"/>
      <c r="VSZ4" s="220"/>
      <c r="VTA4" s="220"/>
      <c r="VTB4" s="220"/>
      <c r="VTC4" s="220"/>
      <c r="VTD4" s="220"/>
      <c r="VTE4" s="220"/>
      <c r="VTF4" s="220"/>
      <c r="VTG4" s="220"/>
      <c r="VTH4" s="220"/>
      <c r="VTI4" s="220"/>
      <c r="VTJ4" s="220"/>
      <c r="VTK4" s="220"/>
      <c r="VTL4" s="220"/>
      <c r="VTM4" s="220"/>
      <c r="VTN4" s="220"/>
      <c r="VTO4" s="220"/>
      <c r="VTP4" s="220"/>
      <c r="VTQ4" s="220"/>
      <c r="VTR4" s="220"/>
      <c r="VTS4" s="220"/>
      <c r="VTT4" s="220"/>
      <c r="VTU4" s="220"/>
      <c r="VTV4" s="220"/>
      <c r="VTW4" s="220"/>
      <c r="VTX4" s="220"/>
      <c r="VTY4" s="220"/>
      <c r="VTZ4" s="220"/>
      <c r="VUA4" s="220"/>
      <c r="VUB4" s="220"/>
      <c r="VUC4" s="220"/>
      <c r="VUD4" s="220"/>
      <c r="VUE4" s="220"/>
      <c r="VUF4" s="220"/>
      <c r="VUG4" s="220"/>
      <c r="VUH4" s="220"/>
      <c r="VUI4" s="220"/>
      <c r="VUJ4" s="220"/>
      <c r="VUK4" s="220"/>
      <c r="VUL4" s="220"/>
      <c r="VUM4" s="220"/>
      <c r="VUN4" s="220"/>
      <c r="VUO4" s="220"/>
      <c r="VUP4" s="220"/>
      <c r="VUQ4" s="220"/>
      <c r="VUR4" s="220"/>
      <c r="VUS4" s="220"/>
      <c r="VUT4" s="220"/>
      <c r="VUU4" s="220"/>
      <c r="VUV4" s="220"/>
      <c r="VUW4" s="220"/>
      <c r="VUX4" s="220"/>
      <c r="VUY4" s="220"/>
      <c r="VUZ4" s="220"/>
      <c r="VVA4" s="220"/>
      <c r="VVB4" s="220"/>
      <c r="VVC4" s="220"/>
      <c r="VVD4" s="220"/>
      <c r="VVE4" s="220"/>
      <c r="VVF4" s="220"/>
      <c r="VVG4" s="220"/>
      <c r="VVH4" s="220"/>
      <c r="VVI4" s="220"/>
      <c r="VVJ4" s="220"/>
      <c r="VVK4" s="220"/>
      <c r="VVL4" s="220"/>
      <c r="VVM4" s="220"/>
      <c r="VVN4" s="220"/>
      <c r="VVO4" s="220"/>
      <c r="VVP4" s="220"/>
      <c r="VVQ4" s="220"/>
      <c r="VVR4" s="220"/>
      <c r="VVS4" s="220"/>
      <c r="VVT4" s="220"/>
      <c r="VVU4" s="220"/>
      <c r="VVV4" s="220"/>
      <c r="VVW4" s="220"/>
      <c r="VVX4" s="220"/>
      <c r="VVY4" s="220"/>
      <c r="VVZ4" s="220"/>
      <c r="VWA4" s="220"/>
      <c r="VWB4" s="220"/>
      <c r="VWC4" s="220"/>
      <c r="VWD4" s="220"/>
      <c r="VWE4" s="220"/>
      <c r="VWF4" s="220"/>
      <c r="VWG4" s="220"/>
      <c r="VWH4" s="220"/>
      <c r="VWI4" s="220"/>
      <c r="VWJ4" s="220"/>
      <c r="VWK4" s="220"/>
      <c r="VWL4" s="220"/>
      <c r="VWM4" s="220"/>
      <c r="VWN4" s="220"/>
      <c r="VWO4" s="220"/>
      <c r="VWP4" s="220"/>
      <c r="VWQ4" s="220"/>
      <c r="VWR4" s="220"/>
      <c r="VWS4" s="220"/>
      <c r="VWT4" s="220"/>
      <c r="VWU4" s="220"/>
      <c r="VWV4" s="220"/>
      <c r="VWW4" s="220"/>
      <c r="VWX4" s="220"/>
      <c r="VWY4" s="220"/>
      <c r="VWZ4" s="220"/>
      <c r="VXA4" s="220"/>
      <c r="VXB4" s="220"/>
      <c r="VXC4" s="220"/>
      <c r="VXD4" s="220"/>
      <c r="VXE4" s="220"/>
      <c r="VXF4" s="220"/>
      <c r="VXG4" s="220"/>
      <c r="VXH4" s="220"/>
      <c r="VXI4" s="220"/>
      <c r="VXJ4" s="220"/>
      <c r="VXK4" s="220"/>
      <c r="VXL4" s="220"/>
      <c r="VXM4" s="220"/>
      <c r="VXN4" s="220"/>
      <c r="VXO4" s="220"/>
      <c r="VXP4" s="220"/>
      <c r="VXQ4" s="220"/>
      <c r="VXR4" s="220"/>
      <c r="VXS4" s="220"/>
      <c r="VXT4" s="220"/>
      <c r="VXU4" s="220"/>
      <c r="VXV4" s="220"/>
      <c r="VXW4" s="220"/>
      <c r="VXX4" s="220"/>
      <c r="VXY4" s="220"/>
      <c r="VXZ4" s="220"/>
      <c r="VYA4" s="220"/>
      <c r="VYB4" s="220"/>
      <c r="VYC4" s="220"/>
      <c r="VYD4" s="220"/>
      <c r="VYE4" s="220"/>
      <c r="VYF4" s="220"/>
      <c r="VYG4" s="220"/>
      <c r="VYH4" s="220"/>
      <c r="VYI4" s="220"/>
      <c r="VYJ4" s="220"/>
      <c r="VYK4" s="220"/>
      <c r="VYL4" s="220"/>
      <c r="VYM4" s="220"/>
      <c r="VYN4" s="220"/>
      <c r="VYO4" s="220"/>
      <c r="VYP4" s="220"/>
      <c r="VYQ4" s="220"/>
      <c r="VYR4" s="220"/>
      <c r="VYS4" s="220"/>
      <c r="VYT4" s="220"/>
      <c r="VYU4" s="220"/>
      <c r="VYV4" s="220"/>
      <c r="VYW4" s="220"/>
      <c r="VYX4" s="220"/>
      <c r="VYY4" s="220"/>
      <c r="VYZ4" s="220"/>
      <c r="VZA4" s="220"/>
      <c r="VZB4" s="220"/>
      <c r="VZC4" s="220"/>
      <c r="VZD4" s="220"/>
      <c r="VZE4" s="220"/>
      <c r="VZF4" s="220"/>
      <c r="VZG4" s="220"/>
      <c r="VZH4" s="220"/>
      <c r="VZI4" s="220"/>
      <c r="VZJ4" s="220"/>
      <c r="VZK4" s="220"/>
      <c r="VZL4" s="220"/>
      <c r="VZM4" s="220"/>
      <c r="VZN4" s="220"/>
      <c r="VZO4" s="220"/>
      <c r="VZP4" s="220"/>
      <c r="VZQ4" s="220"/>
      <c r="VZR4" s="220"/>
      <c r="VZS4" s="220"/>
      <c r="VZT4" s="220"/>
      <c r="VZU4" s="220"/>
      <c r="VZV4" s="220"/>
      <c r="VZW4" s="220"/>
      <c r="VZX4" s="220"/>
      <c r="VZY4" s="220"/>
      <c r="VZZ4" s="220"/>
      <c r="WAA4" s="220"/>
      <c r="WAB4" s="220"/>
      <c r="WAC4" s="220"/>
      <c r="WAD4" s="220"/>
      <c r="WAE4" s="220"/>
      <c r="WAF4" s="220"/>
      <c r="WAG4" s="220"/>
      <c r="WAH4" s="220"/>
      <c r="WAI4" s="220"/>
      <c r="WAJ4" s="220"/>
      <c r="WAK4" s="220"/>
      <c r="WAL4" s="220"/>
      <c r="WAM4" s="220"/>
      <c r="WAN4" s="220"/>
      <c r="WAO4" s="220"/>
      <c r="WAP4" s="220"/>
      <c r="WAQ4" s="220"/>
      <c r="WAR4" s="220"/>
      <c r="WAS4" s="220"/>
      <c r="WAT4" s="220"/>
      <c r="WAU4" s="220"/>
      <c r="WAV4" s="220"/>
      <c r="WAW4" s="220"/>
      <c r="WAX4" s="220"/>
      <c r="WAY4" s="220"/>
      <c r="WAZ4" s="220"/>
      <c r="WBA4" s="220"/>
      <c r="WBB4" s="220"/>
      <c r="WBC4" s="220"/>
      <c r="WBD4" s="220"/>
      <c r="WBE4" s="220"/>
      <c r="WBF4" s="220"/>
      <c r="WBG4" s="220"/>
      <c r="WBH4" s="220"/>
      <c r="WBI4" s="220"/>
      <c r="WBJ4" s="220"/>
      <c r="WBK4" s="220"/>
      <c r="WBL4" s="220"/>
      <c r="WBM4" s="220"/>
      <c r="WBN4" s="220"/>
      <c r="WBO4" s="220"/>
      <c r="WBP4" s="220"/>
      <c r="WBQ4" s="605"/>
      <c r="WBR4" s="605"/>
      <c r="WBS4" s="605"/>
      <c r="WBT4" s="605"/>
      <c r="WBU4" s="220"/>
      <c r="WBV4" s="220"/>
      <c r="WBW4" s="220"/>
      <c r="WBX4" s="220"/>
      <c r="WBY4" s="220"/>
      <c r="WBZ4" s="220"/>
      <c r="WCA4" s="220"/>
      <c r="WCB4" s="220"/>
      <c r="WCC4" s="220"/>
      <c r="WCD4" s="220"/>
      <c r="WCE4" s="220"/>
      <c r="WCF4" s="220"/>
      <c r="WCG4" s="220"/>
      <c r="WCH4" s="220"/>
      <c r="WCI4" s="220"/>
      <c r="WCJ4" s="220"/>
      <c r="WCK4" s="220"/>
      <c r="WCL4" s="220"/>
      <c r="WCM4" s="220"/>
      <c r="WCN4" s="220"/>
      <c r="WCO4" s="220"/>
      <c r="WCP4" s="220"/>
      <c r="WCQ4" s="220"/>
      <c r="WCR4" s="220"/>
      <c r="WCS4" s="220"/>
      <c r="WCT4" s="220"/>
      <c r="WCU4" s="220"/>
      <c r="WCV4" s="220"/>
      <c r="WCW4" s="220"/>
      <c r="WCX4" s="220"/>
      <c r="WCY4" s="220"/>
      <c r="WCZ4" s="220"/>
      <c r="WDA4" s="220"/>
      <c r="WDB4" s="220"/>
      <c r="WDC4" s="220"/>
      <c r="WDD4" s="220"/>
      <c r="WDE4" s="220"/>
      <c r="WDF4" s="220"/>
      <c r="WDG4" s="220"/>
      <c r="WDH4" s="220"/>
      <c r="WDI4" s="220"/>
      <c r="WDJ4" s="220"/>
      <c r="WDK4" s="220"/>
      <c r="WDL4" s="220"/>
      <c r="WDM4" s="220"/>
      <c r="WDN4" s="220"/>
      <c r="WDO4" s="220"/>
      <c r="WDP4" s="220"/>
      <c r="WDQ4" s="220"/>
      <c r="WDR4" s="220"/>
      <c r="WDS4" s="220"/>
      <c r="WDT4" s="220"/>
      <c r="WDU4" s="220"/>
      <c r="WDV4" s="220"/>
      <c r="WDW4" s="220"/>
      <c r="WDX4" s="220"/>
      <c r="WDY4" s="220"/>
      <c r="WDZ4" s="220"/>
      <c r="WEA4" s="220"/>
      <c r="WEB4" s="220"/>
      <c r="WEC4" s="220"/>
      <c r="WED4" s="220"/>
      <c r="WEE4" s="220"/>
      <c r="WEF4" s="220"/>
      <c r="WEG4" s="220"/>
      <c r="WEH4" s="220"/>
      <c r="WEI4" s="220"/>
      <c r="WEJ4" s="220"/>
      <c r="WEK4" s="220"/>
      <c r="WEL4" s="220"/>
      <c r="WEM4" s="220"/>
      <c r="WEN4" s="220"/>
      <c r="WEO4" s="220"/>
      <c r="WEP4" s="220"/>
      <c r="WEQ4" s="220"/>
      <c r="WER4" s="220"/>
      <c r="WES4" s="220"/>
      <c r="WET4" s="220"/>
      <c r="WEU4" s="220"/>
      <c r="WEV4" s="220"/>
      <c r="WEW4" s="220"/>
      <c r="WEX4" s="220"/>
      <c r="WEY4" s="220"/>
      <c r="WEZ4" s="220"/>
      <c r="WFA4" s="220"/>
      <c r="WFB4" s="220"/>
      <c r="WFC4" s="220"/>
      <c r="WFD4" s="220"/>
      <c r="WFE4" s="220"/>
      <c r="WFF4" s="220"/>
      <c r="WFG4" s="220"/>
      <c r="WFH4" s="220"/>
      <c r="WFI4" s="220"/>
      <c r="WFJ4" s="220"/>
      <c r="WFK4" s="220"/>
      <c r="WFL4" s="220"/>
      <c r="WFM4" s="220"/>
      <c r="WFN4" s="220"/>
      <c r="WFO4" s="220"/>
      <c r="WFP4" s="220"/>
      <c r="WFQ4" s="220"/>
      <c r="WFR4" s="220"/>
      <c r="WFS4" s="220"/>
      <c r="WFT4" s="220"/>
      <c r="WFU4" s="220"/>
      <c r="WFV4" s="220"/>
      <c r="WFW4" s="220"/>
      <c r="WFX4" s="220"/>
      <c r="WFY4" s="220"/>
      <c r="WFZ4" s="220"/>
      <c r="WGA4" s="220"/>
      <c r="WGB4" s="220"/>
      <c r="WGC4" s="220"/>
      <c r="WGD4" s="220"/>
      <c r="WGE4" s="220"/>
      <c r="WGF4" s="220"/>
      <c r="WGG4" s="220"/>
      <c r="WGH4" s="220"/>
      <c r="WGI4" s="220"/>
      <c r="WGJ4" s="220"/>
      <c r="WGK4" s="220"/>
      <c r="WGL4" s="220"/>
      <c r="WGM4" s="220"/>
      <c r="WGN4" s="220"/>
      <c r="WGO4" s="220"/>
      <c r="WGP4" s="220"/>
      <c r="WGQ4" s="220"/>
      <c r="WGR4" s="220"/>
      <c r="WGS4" s="220"/>
      <c r="WGT4" s="220"/>
      <c r="WGU4" s="220"/>
      <c r="WGV4" s="220"/>
      <c r="WGW4" s="220"/>
      <c r="WGX4" s="220"/>
      <c r="WGY4" s="220"/>
      <c r="WGZ4" s="220"/>
      <c r="WHA4" s="220"/>
      <c r="WHB4" s="220"/>
      <c r="WHC4" s="220"/>
      <c r="WHD4" s="220"/>
      <c r="WHE4" s="220"/>
      <c r="WHF4" s="220"/>
      <c r="WHG4" s="220"/>
      <c r="WHH4" s="220"/>
      <c r="WHI4" s="220"/>
      <c r="WHJ4" s="220"/>
      <c r="WHK4" s="220"/>
      <c r="WHL4" s="220"/>
      <c r="WHM4" s="220"/>
      <c r="WHN4" s="220"/>
      <c r="WHO4" s="220"/>
      <c r="WHP4" s="220"/>
      <c r="WHQ4" s="220"/>
      <c r="WHR4" s="220"/>
      <c r="WHS4" s="220"/>
      <c r="WHT4" s="220"/>
      <c r="WHU4" s="220"/>
      <c r="WHV4" s="220"/>
      <c r="WHW4" s="220"/>
      <c r="WHX4" s="220"/>
      <c r="WHY4" s="220"/>
      <c r="WHZ4" s="220"/>
      <c r="WIA4" s="220"/>
      <c r="WIB4" s="220"/>
      <c r="WIC4" s="220"/>
      <c r="WID4" s="220"/>
      <c r="WIE4" s="220"/>
      <c r="WIF4" s="220"/>
      <c r="WIG4" s="220"/>
      <c r="WIH4" s="220"/>
      <c r="WII4" s="220"/>
      <c r="WIJ4" s="220"/>
      <c r="WIK4" s="220"/>
      <c r="WIL4" s="220"/>
      <c r="WIM4" s="220"/>
      <c r="WIN4" s="220"/>
      <c r="WIO4" s="220"/>
      <c r="WIP4" s="220"/>
      <c r="WIQ4" s="220"/>
      <c r="WIR4" s="220"/>
      <c r="WIS4" s="220"/>
      <c r="WIT4" s="220"/>
      <c r="WIU4" s="220"/>
      <c r="WIV4" s="220"/>
      <c r="WIW4" s="220"/>
      <c r="WIX4" s="220"/>
      <c r="WIY4" s="220"/>
      <c r="WIZ4" s="220"/>
      <c r="WJA4" s="220"/>
      <c r="WJB4" s="220"/>
      <c r="WJC4" s="220"/>
      <c r="WJD4" s="220"/>
      <c r="WJE4" s="220"/>
      <c r="WJF4" s="220"/>
      <c r="WJG4" s="220"/>
      <c r="WJH4" s="220"/>
      <c r="WJI4" s="220"/>
      <c r="WJJ4" s="220"/>
      <c r="WJK4" s="220"/>
      <c r="WJL4" s="220"/>
      <c r="WJM4" s="220"/>
      <c r="WJN4" s="220"/>
      <c r="WJO4" s="220"/>
      <c r="WJP4" s="220"/>
      <c r="WJQ4" s="220"/>
      <c r="WJR4" s="220"/>
      <c r="WJS4" s="220"/>
      <c r="WJT4" s="220"/>
      <c r="WJU4" s="220"/>
      <c r="WJV4" s="220"/>
      <c r="WJW4" s="220"/>
      <c r="WJX4" s="220"/>
      <c r="WJY4" s="220"/>
      <c r="WJZ4" s="220"/>
      <c r="WKA4" s="220"/>
      <c r="WKB4" s="220"/>
      <c r="WKC4" s="220"/>
      <c r="WKD4" s="220"/>
      <c r="WKE4" s="220"/>
      <c r="WKF4" s="220"/>
      <c r="WKG4" s="220"/>
      <c r="WKH4" s="220"/>
      <c r="WKI4" s="220"/>
      <c r="WKJ4" s="220"/>
      <c r="WKK4" s="220"/>
      <c r="WKL4" s="220"/>
      <c r="WKM4" s="220"/>
      <c r="WKN4" s="220"/>
      <c r="WKO4" s="220"/>
      <c r="WKP4" s="220"/>
      <c r="WKQ4" s="220"/>
      <c r="WKR4" s="220"/>
      <c r="WKS4" s="220"/>
      <c r="WKT4" s="220"/>
      <c r="WKU4" s="220"/>
      <c r="WKV4" s="220"/>
      <c r="WKW4" s="220"/>
      <c r="WKX4" s="220"/>
      <c r="WKY4" s="220"/>
      <c r="WKZ4" s="220"/>
      <c r="WLA4" s="220"/>
      <c r="WLB4" s="220"/>
      <c r="WLC4" s="220"/>
      <c r="WLD4" s="220"/>
      <c r="WLE4" s="220"/>
      <c r="WLF4" s="220"/>
      <c r="WLG4" s="220"/>
      <c r="WLH4" s="220"/>
      <c r="WLI4" s="220"/>
      <c r="WLJ4" s="220"/>
      <c r="WLK4" s="220"/>
      <c r="WLL4" s="220"/>
      <c r="WLM4" s="605"/>
      <c r="WLN4" s="605"/>
      <c r="WLO4" s="605"/>
      <c r="WLP4" s="605"/>
      <c r="WLQ4" s="220"/>
      <c r="WLR4" s="220"/>
      <c r="WLS4" s="220"/>
      <c r="WLT4" s="220"/>
      <c r="WLU4" s="220"/>
      <c r="WLV4" s="220"/>
      <c r="WLW4" s="220"/>
      <c r="WLX4" s="220"/>
      <c r="WLY4" s="220"/>
      <c r="WLZ4" s="220"/>
      <c r="WMA4" s="220"/>
      <c r="WMB4" s="220"/>
      <c r="WMC4" s="220"/>
      <c r="WMD4" s="220"/>
      <c r="WME4" s="220"/>
      <c r="WMF4" s="220"/>
      <c r="WMG4" s="220"/>
      <c r="WMH4" s="220"/>
      <c r="WMI4" s="220"/>
      <c r="WMJ4" s="220"/>
      <c r="WMK4" s="220"/>
      <c r="WML4" s="220"/>
      <c r="WMM4" s="220"/>
      <c r="WMN4" s="220"/>
      <c r="WMO4" s="220"/>
      <c r="WMP4" s="220"/>
      <c r="WMQ4" s="220"/>
      <c r="WMR4" s="220"/>
      <c r="WMS4" s="220"/>
      <c r="WMT4" s="220"/>
      <c r="WMU4" s="220"/>
      <c r="WMV4" s="220"/>
      <c r="WMW4" s="220"/>
      <c r="WMX4" s="220"/>
      <c r="WMY4" s="220"/>
      <c r="WMZ4" s="220"/>
      <c r="WNA4" s="220"/>
      <c r="WNB4" s="220"/>
      <c r="WNC4" s="220"/>
      <c r="WND4" s="220"/>
      <c r="WNE4" s="220"/>
      <c r="WNF4" s="220"/>
      <c r="WNG4" s="220"/>
      <c r="WNH4" s="220"/>
      <c r="WNI4" s="220"/>
      <c r="WNJ4" s="220"/>
      <c r="WNK4" s="220"/>
      <c r="WNL4" s="220"/>
      <c r="WNM4" s="220"/>
      <c r="WNN4" s="220"/>
      <c r="WNO4" s="220"/>
      <c r="WNP4" s="220"/>
      <c r="WNQ4" s="220"/>
      <c r="WNR4" s="220"/>
      <c r="WNS4" s="220"/>
      <c r="WNT4" s="220"/>
      <c r="WNU4" s="220"/>
      <c r="WNV4" s="220"/>
      <c r="WNW4" s="220"/>
      <c r="WNX4" s="220"/>
      <c r="WNY4" s="220"/>
      <c r="WNZ4" s="220"/>
      <c r="WOA4" s="220"/>
      <c r="WOB4" s="220"/>
      <c r="WOC4" s="220"/>
      <c r="WOD4" s="220"/>
      <c r="WOE4" s="220"/>
      <c r="WOF4" s="220"/>
      <c r="WOG4" s="220"/>
      <c r="WOH4" s="220"/>
      <c r="WOI4" s="220"/>
      <c r="WOJ4" s="220"/>
      <c r="WOK4" s="220"/>
      <c r="WOL4" s="220"/>
      <c r="WOM4" s="220"/>
      <c r="WON4" s="220"/>
      <c r="WOO4" s="220"/>
      <c r="WOP4" s="220"/>
      <c r="WOQ4" s="220"/>
      <c r="WOR4" s="220"/>
      <c r="WOS4" s="220"/>
      <c r="WOT4" s="220"/>
      <c r="WOU4" s="220"/>
      <c r="WOV4" s="220"/>
      <c r="WOW4" s="220"/>
      <c r="WOX4" s="220"/>
      <c r="WOY4" s="220"/>
      <c r="WOZ4" s="220"/>
      <c r="WPA4" s="220"/>
      <c r="WPB4" s="220"/>
      <c r="WPC4" s="220"/>
      <c r="WPD4" s="220"/>
      <c r="WPE4" s="220"/>
      <c r="WPF4" s="220"/>
      <c r="WPG4" s="220"/>
      <c r="WPH4" s="220"/>
      <c r="WPI4" s="220"/>
      <c r="WPJ4" s="220"/>
      <c r="WPK4" s="220"/>
      <c r="WPL4" s="220"/>
      <c r="WPM4" s="220"/>
      <c r="WPN4" s="220"/>
      <c r="WPO4" s="220"/>
      <c r="WPP4" s="220"/>
      <c r="WPQ4" s="220"/>
      <c r="WPR4" s="220"/>
      <c r="WPS4" s="220"/>
      <c r="WPT4" s="220"/>
      <c r="WPU4" s="220"/>
      <c r="WPV4" s="220"/>
      <c r="WPW4" s="220"/>
      <c r="WPX4" s="220"/>
      <c r="WPY4" s="220"/>
      <c r="WPZ4" s="220"/>
      <c r="WQA4" s="220"/>
      <c r="WQB4" s="220"/>
      <c r="WQC4" s="220"/>
      <c r="WQD4" s="220"/>
      <c r="WQE4" s="220"/>
      <c r="WQF4" s="220"/>
      <c r="WQG4" s="220"/>
      <c r="WQH4" s="220"/>
      <c r="WQI4" s="220"/>
      <c r="WQJ4" s="220"/>
      <c r="WQK4" s="220"/>
      <c r="WQL4" s="220"/>
      <c r="WQM4" s="220"/>
      <c r="WQN4" s="220"/>
      <c r="WQO4" s="220"/>
      <c r="WQP4" s="220"/>
      <c r="WQQ4" s="220"/>
      <c r="WQR4" s="220"/>
      <c r="WQS4" s="220"/>
      <c r="WQT4" s="220"/>
      <c r="WQU4" s="220"/>
      <c r="WQV4" s="220"/>
      <c r="WQW4" s="220"/>
      <c r="WQX4" s="220"/>
      <c r="WQY4" s="220"/>
      <c r="WQZ4" s="220"/>
      <c r="WRA4" s="220"/>
      <c r="WRB4" s="220"/>
      <c r="WRC4" s="220"/>
      <c r="WRD4" s="220"/>
      <c r="WRE4" s="220"/>
      <c r="WRF4" s="220"/>
      <c r="WRG4" s="220"/>
      <c r="WRH4" s="220"/>
      <c r="WRI4" s="220"/>
      <c r="WRJ4" s="220"/>
      <c r="WRK4" s="220"/>
      <c r="WRL4" s="220"/>
      <c r="WRM4" s="220"/>
      <c r="WRN4" s="220"/>
      <c r="WRO4" s="220"/>
      <c r="WRP4" s="220"/>
      <c r="WRQ4" s="220"/>
      <c r="WRR4" s="220"/>
      <c r="WRS4" s="220"/>
      <c r="WRT4" s="220"/>
      <c r="WRU4" s="220"/>
      <c r="WRV4" s="220"/>
      <c r="WRW4" s="220"/>
      <c r="WRX4" s="220"/>
      <c r="WRY4" s="220"/>
      <c r="WRZ4" s="220"/>
      <c r="WSA4" s="220"/>
      <c r="WSB4" s="220"/>
      <c r="WSC4" s="220"/>
      <c r="WSD4" s="220"/>
      <c r="WSE4" s="220"/>
      <c r="WSF4" s="220"/>
      <c r="WSG4" s="220"/>
      <c r="WSH4" s="220"/>
      <c r="WSI4" s="220"/>
      <c r="WSJ4" s="220"/>
      <c r="WSK4" s="220"/>
      <c r="WSL4" s="220"/>
      <c r="WSM4" s="220"/>
      <c r="WSN4" s="220"/>
      <c r="WSO4" s="220"/>
      <c r="WSP4" s="220"/>
      <c r="WSQ4" s="220"/>
      <c r="WSR4" s="220"/>
      <c r="WSS4" s="220"/>
      <c r="WST4" s="220"/>
      <c r="WSU4" s="220"/>
      <c r="WSV4" s="220"/>
      <c r="WSW4" s="220"/>
      <c r="WSX4" s="220"/>
      <c r="WSY4" s="220"/>
      <c r="WSZ4" s="220"/>
      <c r="WTA4" s="220"/>
      <c r="WTB4" s="220"/>
      <c r="WTC4" s="220"/>
      <c r="WTD4" s="220"/>
      <c r="WTE4" s="220"/>
      <c r="WTF4" s="220"/>
      <c r="WTG4" s="220"/>
      <c r="WTH4" s="220"/>
      <c r="WTI4" s="220"/>
      <c r="WTJ4" s="220"/>
      <c r="WTK4" s="220"/>
      <c r="WTL4" s="220"/>
      <c r="WTM4" s="220"/>
      <c r="WTN4" s="220"/>
      <c r="WTO4" s="220"/>
      <c r="WTP4" s="220"/>
      <c r="WTQ4" s="220"/>
      <c r="WTR4" s="220"/>
      <c r="WTS4" s="220"/>
      <c r="WTT4" s="220"/>
      <c r="WTU4" s="220"/>
      <c r="WTV4" s="220"/>
      <c r="WTW4" s="220"/>
      <c r="WTX4" s="220"/>
      <c r="WTY4" s="220"/>
      <c r="WTZ4" s="220"/>
      <c r="WUA4" s="220"/>
      <c r="WUB4" s="220"/>
      <c r="WUC4" s="220"/>
      <c r="WUD4" s="220"/>
      <c r="WUE4" s="220"/>
      <c r="WUF4" s="220"/>
      <c r="WUG4" s="220"/>
      <c r="WUH4" s="220"/>
      <c r="WUI4" s="220"/>
      <c r="WUJ4" s="220"/>
      <c r="WUK4" s="220"/>
      <c r="WUL4" s="220"/>
      <c r="WUM4" s="220"/>
      <c r="WUN4" s="220"/>
      <c r="WUO4" s="220"/>
      <c r="WUP4" s="220"/>
      <c r="WUQ4" s="220"/>
      <c r="WUR4" s="220"/>
      <c r="WUS4" s="220"/>
      <c r="WUT4" s="220"/>
      <c r="WUU4" s="220"/>
      <c r="WUV4" s="220"/>
      <c r="WUW4" s="220"/>
      <c r="WUX4" s="220"/>
      <c r="WUY4" s="220"/>
      <c r="WUZ4" s="220"/>
      <c r="WVA4" s="220"/>
      <c r="WVB4" s="220"/>
      <c r="WVC4" s="220"/>
      <c r="WVD4" s="220"/>
      <c r="WVE4" s="220"/>
      <c r="WVF4" s="220"/>
      <c r="WVG4" s="220"/>
      <c r="WVH4" s="220"/>
      <c r="WVI4" s="605"/>
      <c r="WVJ4" s="605"/>
      <c r="WVK4" s="605"/>
      <c r="WVL4" s="605"/>
      <c r="WVM4" s="220"/>
      <c r="WVN4" s="220"/>
      <c r="WVO4" s="220"/>
      <c r="WVP4" s="220"/>
      <c r="WVQ4" s="220"/>
      <c r="WVR4" s="220"/>
      <c r="WVS4" s="220"/>
      <c r="WVT4" s="220"/>
    </row>
    <row r="5" spans="1:16140" ht="15" customHeight="1">
      <c r="B5" s="220"/>
      <c r="C5" s="428" t="s">
        <v>6</v>
      </c>
      <c r="D5" s="428"/>
      <c r="E5" s="590" t="e">
        <f>'様式１－１'!D8</f>
        <v>#N/A</v>
      </c>
      <c r="F5" s="606"/>
      <c r="G5" s="607"/>
      <c r="H5" s="463" t="s">
        <v>7</v>
      </c>
      <c r="I5" s="463"/>
      <c r="J5" s="590" t="e">
        <f>'様式１－１'!G8</f>
        <v>#N/A</v>
      </c>
      <c r="K5" s="607"/>
      <c r="L5" s="220"/>
      <c r="M5" s="220"/>
      <c r="N5" s="220"/>
      <c r="O5" s="220"/>
      <c r="P5" s="220"/>
      <c r="Q5" s="220"/>
      <c r="R5" s="220"/>
      <c r="S5" s="220"/>
      <c r="T5" s="220"/>
      <c r="U5" s="220"/>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20"/>
      <c r="AT5" s="220"/>
      <c r="AU5" s="220"/>
      <c r="AV5" s="220"/>
      <c r="AW5" s="220"/>
      <c r="AX5" s="220"/>
      <c r="AY5" s="220"/>
      <c r="AZ5" s="220"/>
      <c r="BA5" s="220"/>
      <c r="BB5" s="220"/>
      <c r="BC5" s="220"/>
      <c r="BD5" s="220"/>
      <c r="BE5" s="220"/>
      <c r="BF5" s="220"/>
      <c r="BG5" s="220"/>
      <c r="BH5" s="220"/>
      <c r="BI5" s="220"/>
      <c r="BJ5" s="220"/>
      <c r="BK5" s="220"/>
      <c r="BL5" s="220"/>
      <c r="BM5" s="220"/>
      <c r="BN5" s="220"/>
      <c r="BO5" s="220"/>
      <c r="BP5" s="220"/>
      <c r="BQ5" s="220"/>
      <c r="BR5" s="220"/>
      <c r="BS5" s="220"/>
      <c r="BT5" s="220"/>
      <c r="BU5" s="220"/>
      <c r="BV5" s="220"/>
      <c r="BW5" s="220"/>
      <c r="BX5" s="220"/>
      <c r="BY5" s="220"/>
      <c r="BZ5" s="220"/>
      <c r="CA5" s="220"/>
      <c r="CB5" s="220"/>
      <c r="CC5" s="220"/>
      <c r="CD5" s="220"/>
      <c r="CE5" s="220"/>
      <c r="CF5" s="220"/>
      <c r="CG5" s="220"/>
      <c r="CH5" s="220"/>
      <c r="CI5" s="220"/>
      <c r="CJ5" s="220"/>
      <c r="CK5" s="220"/>
      <c r="CL5" s="220"/>
      <c r="CM5" s="220"/>
      <c r="CN5" s="220"/>
      <c r="CO5" s="220"/>
      <c r="CP5" s="220"/>
      <c r="CQ5" s="220"/>
      <c r="CR5" s="220"/>
      <c r="CS5" s="220"/>
      <c r="CT5" s="220"/>
      <c r="CU5" s="220"/>
      <c r="CV5" s="220"/>
      <c r="CW5" s="220"/>
      <c r="CX5" s="220"/>
      <c r="CY5" s="220"/>
      <c r="CZ5" s="220"/>
      <c r="DA5" s="220"/>
      <c r="DB5" s="220"/>
      <c r="DC5" s="220"/>
      <c r="DD5" s="220"/>
      <c r="DE5" s="220"/>
      <c r="DF5" s="220"/>
      <c r="DG5" s="220"/>
      <c r="DH5" s="220"/>
      <c r="DI5" s="220"/>
      <c r="DJ5" s="220"/>
      <c r="DK5" s="220"/>
      <c r="DL5" s="220"/>
      <c r="DM5" s="220"/>
      <c r="DN5" s="220"/>
      <c r="DO5" s="220"/>
      <c r="DP5" s="220"/>
      <c r="DQ5" s="220"/>
      <c r="DR5" s="220"/>
      <c r="DS5" s="220"/>
      <c r="DT5" s="220"/>
      <c r="DU5" s="220"/>
      <c r="DV5" s="220"/>
      <c r="DW5" s="220"/>
      <c r="DX5" s="220"/>
      <c r="DY5" s="220"/>
      <c r="DZ5" s="220"/>
      <c r="EA5" s="220"/>
      <c r="EB5" s="220"/>
      <c r="EC5" s="220"/>
      <c r="ED5" s="220"/>
      <c r="EE5" s="220"/>
      <c r="EF5" s="220"/>
      <c r="EG5" s="220"/>
      <c r="EH5" s="220"/>
      <c r="EI5" s="220"/>
      <c r="EJ5" s="220"/>
      <c r="EK5" s="220"/>
      <c r="EL5" s="220"/>
      <c r="EM5" s="220"/>
      <c r="EN5" s="220"/>
      <c r="EO5" s="220"/>
      <c r="EP5" s="220"/>
      <c r="EQ5" s="220"/>
      <c r="ER5" s="220"/>
      <c r="ES5" s="220"/>
      <c r="ET5" s="220"/>
      <c r="EU5" s="220"/>
      <c r="EV5" s="220"/>
      <c r="EW5" s="220"/>
      <c r="EX5" s="220"/>
      <c r="EY5" s="220"/>
      <c r="EZ5" s="220"/>
      <c r="FA5" s="220"/>
      <c r="FB5" s="220"/>
      <c r="FC5" s="220"/>
      <c r="FD5" s="220"/>
      <c r="FE5" s="220"/>
      <c r="FF5" s="220"/>
      <c r="FG5" s="220"/>
      <c r="FH5" s="220"/>
      <c r="FI5" s="220"/>
      <c r="FJ5" s="220"/>
      <c r="FK5" s="220"/>
      <c r="FL5" s="220"/>
      <c r="FM5" s="220"/>
      <c r="FN5" s="220"/>
      <c r="FO5" s="220"/>
      <c r="FP5" s="220"/>
      <c r="FQ5" s="220"/>
      <c r="FR5" s="220"/>
      <c r="FS5" s="220"/>
      <c r="FT5" s="220"/>
      <c r="FU5" s="220"/>
      <c r="FV5" s="220"/>
      <c r="FW5" s="220"/>
      <c r="FX5" s="220"/>
      <c r="FY5" s="220"/>
      <c r="FZ5" s="220"/>
      <c r="GA5" s="220"/>
      <c r="GB5" s="220"/>
      <c r="GC5" s="220"/>
      <c r="GD5" s="220"/>
      <c r="GE5" s="220"/>
      <c r="GF5" s="220"/>
      <c r="GG5" s="220"/>
      <c r="GH5" s="220"/>
      <c r="GI5" s="220"/>
      <c r="GJ5" s="220"/>
      <c r="GK5" s="220"/>
      <c r="GL5" s="220"/>
      <c r="GM5" s="220"/>
      <c r="GN5" s="220"/>
      <c r="GO5" s="220"/>
      <c r="GP5" s="220"/>
      <c r="GQ5" s="220"/>
      <c r="GR5" s="220"/>
      <c r="GS5" s="220"/>
      <c r="GT5" s="220"/>
      <c r="GU5" s="220"/>
      <c r="GV5" s="220"/>
      <c r="GW5" s="220"/>
      <c r="GX5" s="220"/>
      <c r="GY5" s="220"/>
      <c r="GZ5" s="220"/>
      <c r="HA5" s="220"/>
      <c r="HB5" s="220"/>
      <c r="HC5" s="220"/>
      <c r="HD5" s="220"/>
      <c r="HE5" s="220"/>
      <c r="HF5" s="220"/>
      <c r="HG5" s="220"/>
      <c r="HH5" s="220"/>
      <c r="HI5" s="220"/>
      <c r="HJ5" s="220"/>
      <c r="HK5" s="220"/>
      <c r="HL5" s="220"/>
      <c r="HM5" s="220"/>
      <c r="HN5" s="220"/>
      <c r="HO5" s="220"/>
      <c r="HP5" s="220"/>
      <c r="HQ5" s="220"/>
      <c r="HR5" s="220"/>
      <c r="HS5" s="220"/>
      <c r="HT5" s="220"/>
      <c r="HU5" s="220"/>
      <c r="HV5" s="220"/>
      <c r="HW5" s="220"/>
      <c r="HX5" s="220"/>
      <c r="HY5" s="220"/>
      <c r="HZ5" s="220"/>
      <c r="IA5" s="220"/>
      <c r="IB5" s="220"/>
      <c r="IC5" s="220"/>
      <c r="ID5" s="220"/>
      <c r="IE5" s="220"/>
      <c r="IF5" s="220"/>
      <c r="IG5" s="220"/>
      <c r="IH5" s="220"/>
      <c r="II5" s="220"/>
      <c r="IJ5" s="220"/>
      <c r="IK5" s="220"/>
      <c r="IL5" s="220"/>
      <c r="IM5" s="220"/>
      <c r="IN5" s="220"/>
      <c r="IO5" s="220"/>
      <c r="IP5" s="220"/>
      <c r="IQ5" s="220"/>
      <c r="IR5" s="220"/>
      <c r="IS5" s="220"/>
      <c r="IT5" s="220"/>
      <c r="IU5" s="220"/>
      <c r="IV5" s="220"/>
      <c r="IW5" s="605"/>
      <c r="IX5" s="605"/>
      <c r="IY5" s="605"/>
      <c r="IZ5" s="605"/>
      <c r="JA5" s="220"/>
      <c r="JB5" s="220"/>
      <c r="JC5" s="220"/>
      <c r="JD5" s="220"/>
      <c r="JE5" s="220"/>
      <c r="JF5" s="220"/>
      <c r="JG5" s="220"/>
      <c r="JH5" s="220"/>
      <c r="JI5" s="220"/>
      <c r="JJ5" s="220"/>
      <c r="JK5" s="220"/>
      <c r="JL5" s="220"/>
      <c r="JM5" s="220"/>
      <c r="JN5" s="220"/>
      <c r="JO5" s="220"/>
      <c r="JP5" s="220"/>
      <c r="JQ5" s="220"/>
      <c r="JR5" s="220"/>
      <c r="JS5" s="220"/>
      <c r="JT5" s="220"/>
      <c r="JU5" s="220"/>
      <c r="JV5" s="220"/>
      <c r="JW5" s="220"/>
      <c r="JX5" s="220"/>
      <c r="JY5" s="220"/>
      <c r="JZ5" s="220"/>
      <c r="KA5" s="220"/>
      <c r="KB5" s="220"/>
      <c r="KC5" s="220"/>
      <c r="KD5" s="220"/>
      <c r="KE5" s="220"/>
      <c r="KF5" s="220"/>
      <c r="KG5" s="220"/>
      <c r="KH5" s="220"/>
      <c r="KI5" s="220"/>
      <c r="KJ5" s="220"/>
      <c r="KK5" s="220"/>
      <c r="KL5" s="220"/>
      <c r="KM5" s="220"/>
      <c r="KN5" s="220"/>
      <c r="KO5" s="220"/>
      <c r="KP5" s="220"/>
      <c r="KQ5" s="220"/>
      <c r="KR5" s="220"/>
      <c r="KS5" s="220"/>
      <c r="KT5" s="220"/>
      <c r="KU5" s="220"/>
      <c r="KV5" s="220"/>
      <c r="KW5" s="220"/>
      <c r="KX5" s="220"/>
      <c r="KY5" s="220"/>
      <c r="KZ5" s="220"/>
      <c r="LA5" s="220"/>
      <c r="LB5" s="220"/>
      <c r="LC5" s="220"/>
      <c r="LD5" s="220"/>
      <c r="LE5" s="220"/>
      <c r="LF5" s="220"/>
      <c r="LG5" s="220"/>
      <c r="LH5" s="220"/>
      <c r="LI5" s="220"/>
      <c r="LJ5" s="220"/>
      <c r="LK5" s="220"/>
      <c r="LL5" s="220"/>
      <c r="LM5" s="220"/>
      <c r="LN5" s="220"/>
      <c r="LO5" s="220"/>
      <c r="LP5" s="220"/>
      <c r="LQ5" s="220"/>
      <c r="LR5" s="220"/>
      <c r="LS5" s="220"/>
      <c r="LT5" s="220"/>
      <c r="LU5" s="220"/>
      <c r="LV5" s="220"/>
      <c r="LW5" s="220"/>
      <c r="LX5" s="220"/>
      <c r="LY5" s="220"/>
      <c r="LZ5" s="220"/>
      <c r="MA5" s="220"/>
      <c r="MB5" s="220"/>
      <c r="MC5" s="220"/>
      <c r="MD5" s="220"/>
      <c r="ME5" s="220"/>
      <c r="MF5" s="220"/>
      <c r="MG5" s="220"/>
      <c r="MH5" s="220"/>
      <c r="MI5" s="220"/>
      <c r="MJ5" s="220"/>
      <c r="MK5" s="220"/>
      <c r="ML5" s="220"/>
      <c r="MM5" s="220"/>
      <c r="MN5" s="220"/>
      <c r="MO5" s="220"/>
      <c r="MP5" s="220"/>
      <c r="MQ5" s="220"/>
      <c r="MR5" s="220"/>
      <c r="MS5" s="220"/>
      <c r="MT5" s="220"/>
      <c r="MU5" s="220"/>
      <c r="MV5" s="220"/>
      <c r="MW5" s="220"/>
      <c r="MX5" s="220"/>
      <c r="MY5" s="220"/>
      <c r="MZ5" s="220"/>
      <c r="NA5" s="220"/>
      <c r="NB5" s="220"/>
      <c r="NC5" s="220"/>
      <c r="ND5" s="220"/>
      <c r="NE5" s="220"/>
      <c r="NF5" s="220"/>
      <c r="NG5" s="220"/>
      <c r="NH5" s="220"/>
      <c r="NI5" s="220"/>
      <c r="NJ5" s="220"/>
      <c r="NK5" s="220"/>
      <c r="NL5" s="220"/>
      <c r="NM5" s="220"/>
      <c r="NN5" s="220"/>
      <c r="NO5" s="220"/>
      <c r="NP5" s="220"/>
      <c r="NQ5" s="220"/>
      <c r="NR5" s="220"/>
      <c r="NS5" s="220"/>
      <c r="NT5" s="220"/>
      <c r="NU5" s="220"/>
      <c r="NV5" s="220"/>
      <c r="NW5" s="220"/>
      <c r="NX5" s="220"/>
      <c r="NY5" s="220"/>
      <c r="NZ5" s="220"/>
      <c r="OA5" s="220"/>
      <c r="OB5" s="220"/>
      <c r="OC5" s="220"/>
      <c r="OD5" s="220"/>
      <c r="OE5" s="220"/>
      <c r="OF5" s="220"/>
      <c r="OG5" s="220"/>
      <c r="OH5" s="220"/>
      <c r="OI5" s="220"/>
      <c r="OJ5" s="220"/>
      <c r="OK5" s="220"/>
      <c r="OL5" s="220"/>
      <c r="OM5" s="220"/>
      <c r="ON5" s="220"/>
      <c r="OO5" s="220"/>
      <c r="OP5" s="220"/>
      <c r="OQ5" s="220"/>
      <c r="OR5" s="220"/>
      <c r="OS5" s="220"/>
      <c r="OT5" s="220"/>
      <c r="OU5" s="220"/>
      <c r="OV5" s="220"/>
      <c r="OW5" s="220"/>
      <c r="OX5" s="220"/>
      <c r="OY5" s="220"/>
      <c r="OZ5" s="220"/>
      <c r="PA5" s="220"/>
      <c r="PB5" s="220"/>
      <c r="PC5" s="220"/>
      <c r="PD5" s="220"/>
      <c r="PE5" s="220"/>
      <c r="PF5" s="220"/>
      <c r="PG5" s="220"/>
      <c r="PH5" s="220"/>
      <c r="PI5" s="220"/>
      <c r="PJ5" s="220"/>
      <c r="PK5" s="220"/>
      <c r="PL5" s="220"/>
      <c r="PM5" s="220"/>
      <c r="PN5" s="220"/>
      <c r="PO5" s="220"/>
      <c r="PP5" s="220"/>
      <c r="PQ5" s="220"/>
      <c r="PR5" s="220"/>
      <c r="PS5" s="220"/>
      <c r="PT5" s="220"/>
      <c r="PU5" s="220"/>
      <c r="PV5" s="220"/>
      <c r="PW5" s="220"/>
      <c r="PX5" s="220"/>
      <c r="PY5" s="220"/>
      <c r="PZ5" s="220"/>
      <c r="QA5" s="220"/>
      <c r="QB5" s="220"/>
      <c r="QC5" s="220"/>
      <c r="QD5" s="220"/>
      <c r="QE5" s="220"/>
      <c r="QF5" s="220"/>
      <c r="QG5" s="220"/>
      <c r="QH5" s="220"/>
      <c r="QI5" s="220"/>
      <c r="QJ5" s="220"/>
      <c r="QK5" s="220"/>
      <c r="QL5" s="220"/>
      <c r="QM5" s="220"/>
      <c r="QN5" s="220"/>
      <c r="QO5" s="220"/>
      <c r="QP5" s="220"/>
      <c r="QQ5" s="220"/>
      <c r="QR5" s="220"/>
      <c r="QS5" s="220"/>
      <c r="QT5" s="220"/>
      <c r="QU5" s="220"/>
      <c r="QV5" s="220"/>
      <c r="QW5" s="220"/>
      <c r="QX5" s="220"/>
      <c r="QY5" s="220"/>
      <c r="QZ5" s="220"/>
      <c r="RA5" s="220"/>
      <c r="RB5" s="220"/>
      <c r="RC5" s="220"/>
      <c r="RD5" s="220"/>
      <c r="RE5" s="220"/>
      <c r="RF5" s="220"/>
      <c r="RG5" s="220"/>
      <c r="RH5" s="220"/>
      <c r="RI5" s="220"/>
      <c r="RJ5" s="220"/>
      <c r="RK5" s="220"/>
      <c r="RL5" s="220"/>
      <c r="RM5" s="220"/>
      <c r="RN5" s="220"/>
      <c r="RO5" s="220"/>
      <c r="RP5" s="220"/>
      <c r="RQ5" s="220"/>
      <c r="RR5" s="220"/>
      <c r="RS5" s="220"/>
      <c r="RT5" s="220"/>
      <c r="RU5" s="220"/>
      <c r="RV5" s="220"/>
      <c r="RW5" s="220"/>
      <c r="RX5" s="220"/>
      <c r="RY5" s="220"/>
      <c r="RZ5" s="220"/>
      <c r="SA5" s="220"/>
      <c r="SB5" s="220"/>
      <c r="SC5" s="220"/>
      <c r="SD5" s="220"/>
      <c r="SE5" s="220"/>
      <c r="SF5" s="220"/>
      <c r="SG5" s="220"/>
      <c r="SH5" s="220"/>
      <c r="SI5" s="220"/>
      <c r="SJ5" s="220"/>
      <c r="SK5" s="220"/>
      <c r="SL5" s="220"/>
      <c r="SM5" s="220"/>
      <c r="SN5" s="220"/>
      <c r="SO5" s="220"/>
      <c r="SP5" s="220"/>
      <c r="SQ5" s="220"/>
      <c r="SR5" s="220"/>
      <c r="SS5" s="605"/>
      <c r="ST5" s="605"/>
      <c r="SU5" s="605"/>
      <c r="SV5" s="605"/>
      <c r="SW5" s="220"/>
      <c r="SX5" s="220"/>
      <c r="SY5" s="220"/>
      <c r="SZ5" s="220"/>
      <c r="TA5" s="220"/>
      <c r="TB5" s="220"/>
      <c r="TC5" s="220"/>
      <c r="TD5" s="220"/>
      <c r="TE5" s="220"/>
      <c r="TF5" s="220"/>
      <c r="TG5" s="220"/>
      <c r="TH5" s="220"/>
      <c r="TI5" s="220"/>
      <c r="TJ5" s="220"/>
      <c r="TK5" s="220"/>
      <c r="TL5" s="220"/>
      <c r="TM5" s="220"/>
      <c r="TN5" s="220"/>
      <c r="TO5" s="220"/>
      <c r="TP5" s="220"/>
      <c r="TQ5" s="220"/>
      <c r="TR5" s="220"/>
      <c r="TS5" s="220"/>
      <c r="TT5" s="220"/>
      <c r="TU5" s="220"/>
      <c r="TV5" s="220"/>
      <c r="TW5" s="220"/>
      <c r="TX5" s="220"/>
      <c r="TY5" s="220"/>
      <c r="TZ5" s="220"/>
      <c r="UA5" s="220"/>
      <c r="UB5" s="220"/>
      <c r="UC5" s="220"/>
      <c r="UD5" s="220"/>
      <c r="UE5" s="220"/>
      <c r="UF5" s="220"/>
      <c r="UG5" s="220"/>
      <c r="UH5" s="220"/>
      <c r="UI5" s="220"/>
      <c r="UJ5" s="220"/>
      <c r="UK5" s="220"/>
      <c r="UL5" s="220"/>
      <c r="UM5" s="220"/>
      <c r="UN5" s="220"/>
      <c r="UO5" s="220"/>
      <c r="UP5" s="220"/>
      <c r="UQ5" s="220"/>
      <c r="UR5" s="220"/>
      <c r="US5" s="220"/>
      <c r="UT5" s="220"/>
      <c r="UU5" s="220"/>
      <c r="UV5" s="220"/>
      <c r="UW5" s="220"/>
      <c r="UX5" s="220"/>
      <c r="UY5" s="220"/>
      <c r="UZ5" s="220"/>
      <c r="VA5" s="220"/>
      <c r="VB5" s="220"/>
      <c r="VC5" s="220"/>
      <c r="VD5" s="220"/>
      <c r="VE5" s="220"/>
      <c r="VF5" s="220"/>
      <c r="VG5" s="220"/>
      <c r="VH5" s="220"/>
      <c r="VI5" s="220"/>
      <c r="VJ5" s="220"/>
      <c r="VK5" s="220"/>
      <c r="VL5" s="220"/>
      <c r="VM5" s="220"/>
      <c r="VN5" s="220"/>
      <c r="VO5" s="220"/>
      <c r="VP5" s="220"/>
      <c r="VQ5" s="220"/>
      <c r="VR5" s="220"/>
      <c r="VS5" s="220"/>
      <c r="VT5" s="220"/>
      <c r="VU5" s="220"/>
      <c r="VV5" s="220"/>
      <c r="VW5" s="220"/>
      <c r="VX5" s="220"/>
      <c r="VY5" s="220"/>
      <c r="VZ5" s="220"/>
      <c r="WA5" s="220"/>
      <c r="WB5" s="220"/>
      <c r="WC5" s="220"/>
      <c r="WD5" s="220"/>
      <c r="WE5" s="220"/>
      <c r="WF5" s="220"/>
      <c r="WG5" s="220"/>
      <c r="WH5" s="220"/>
      <c r="WI5" s="220"/>
      <c r="WJ5" s="220"/>
      <c r="WK5" s="220"/>
      <c r="WL5" s="220"/>
      <c r="WM5" s="220"/>
      <c r="WN5" s="220"/>
      <c r="WO5" s="220"/>
      <c r="WP5" s="220"/>
      <c r="WQ5" s="220"/>
      <c r="WR5" s="220"/>
      <c r="WS5" s="220"/>
      <c r="WT5" s="220"/>
      <c r="WU5" s="220"/>
      <c r="WV5" s="220"/>
      <c r="WW5" s="220"/>
      <c r="WX5" s="220"/>
      <c r="WY5" s="220"/>
      <c r="WZ5" s="220"/>
      <c r="XA5" s="220"/>
      <c r="XB5" s="220"/>
      <c r="XC5" s="220"/>
      <c r="XD5" s="220"/>
      <c r="XE5" s="220"/>
      <c r="XF5" s="220"/>
      <c r="XG5" s="220"/>
      <c r="XH5" s="220"/>
      <c r="XI5" s="220"/>
      <c r="XJ5" s="220"/>
      <c r="XK5" s="220"/>
      <c r="XL5" s="220"/>
      <c r="XM5" s="220"/>
      <c r="XN5" s="220"/>
      <c r="XO5" s="220"/>
      <c r="XP5" s="220"/>
      <c r="XQ5" s="220"/>
      <c r="XR5" s="220"/>
      <c r="XS5" s="220"/>
      <c r="XT5" s="220"/>
      <c r="XU5" s="220"/>
      <c r="XV5" s="220"/>
      <c r="XW5" s="220"/>
      <c r="XX5" s="220"/>
      <c r="XY5" s="220"/>
      <c r="XZ5" s="220"/>
      <c r="YA5" s="220"/>
      <c r="YB5" s="220"/>
      <c r="YC5" s="220"/>
      <c r="YD5" s="220"/>
      <c r="YE5" s="220"/>
      <c r="YF5" s="220"/>
      <c r="YG5" s="220"/>
      <c r="YH5" s="220"/>
      <c r="YI5" s="220"/>
      <c r="YJ5" s="220"/>
      <c r="YK5" s="220"/>
      <c r="YL5" s="220"/>
      <c r="YM5" s="220"/>
      <c r="YN5" s="220"/>
      <c r="YO5" s="220"/>
      <c r="YP5" s="220"/>
      <c r="YQ5" s="220"/>
      <c r="YR5" s="220"/>
      <c r="YS5" s="220"/>
      <c r="YT5" s="220"/>
      <c r="YU5" s="220"/>
      <c r="YV5" s="220"/>
      <c r="YW5" s="220"/>
      <c r="YX5" s="220"/>
      <c r="YY5" s="220"/>
      <c r="YZ5" s="220"/>
      <c r="ZA5" s="220"/>
      <c r="ZB5" s="220"/>
      <c r="ZC5" s="220"/>
      <c r="ZD5" s="220"/>
      <c r="ZE5" s="220"/>
      <c r="ZF5" s="220"/>
      <c r="ZG5" s="220"/>
      <c r="ZH5" s="220"/>
      <c r="ZI5" s="220"/>
      <c r="ZJ5" s="220"/>
      <c r="ZK5" s="220"/>
      <c r="ZL5" s="220"/>
      <c r="ZM5" s="220"/>
      <c r="ZN5" s="220"/>
      <c r="ZO5" s="220"/>
      <c r="ZP5" s="220"/>
      <c r="ZQ5" s="220"/>
      <c r="ZR5" s="220"/>
      <c r="ZS5" s="220"/>
      <c r="ZT5" s="220"/>
      <c r="ZU5" s="220"/>
      <c r="ZV5" s="220"/>
      <c r="ZW5" s="220"/>
      <c r="ZX5" s="220"/>
      <c r="ZY5" s="220"/>
      <c r="ZZ5" s="220"/>
      <c r="AAA5" s="220"/>
      <c r="AAB5" s="220"/>
      <c r="AAC5" s="220"/>
      <c r="AAD5" s="220"/>
      <c r="AAE5" s="220"/>
      <c r="AAF5" s="220"/>
      <c r="AAG5" s="220"/>
      <c r="AAH5" s="220"/>
      <c r="AAI5" s="220"/>
      <c r="AAJ5" s="220"/>
      <c r="AAK5" s="220"/>
      <c r="AAL5" s="220"/>
      <c r="AAM5" s="220"/>
      <c r="AAN5" s="220"/>
      <c r="AAO5" s="220"/>
      <c r="AAP5" s="220"/>
      <c r="AAQ5" s="220"/>
      <c r="AAR5" s="220"/>
      <c r="AAS5" s="220"/>
      <c r="AAT5" s="220"/>
      <c r="AAU5" s="220"/>
      <c r="AAV5" s="220"/>
      <c r="AAW5" s="220"/>
      <c r="AAX5" s="220"/>
      <c r="AAY5" s="220"/>
      <c r="AAZ5" s="220"/>
      <c r="ABA5" s="220"/>
      <c r="ABB5" s="220"/>
      <c r="ABC5" s="220"/>
      <c r="ABD5" s="220"/>
      <c r="ABE5" s="220"/>
      <c r="ABF5" s="220"/>
      <c r="ABG5" s="220"/>
      <c r="ABH5" s="220"/>
      <c r="ABI5" s="220"/>
      <c r="ABJ5" s="220"/>
      <c r="ABK5" s="220"/>
      <c r="ABL5" s="220"/>
      <c r="ABM5" s="220"/>
      <c r="ABN5" s="220"/>
      <c r="ABO5" s="220"/>
      <c r="ABP5" s="220"/>
      <c r="ABQ5" s="220"/>
      <c r="ABR5" s="220"/>
      <c r="ABS5" s="220"/>
      <c r="ABT5" s="220"/>
      <c r="ABU5" s="220"/>
      <c r="ABV5" s="220"/>
      <c r="ABW5" s="220"/>
      <c r="ABX5" s="220"/>
      <c r="ABY5" s="220"/>
      <c r="ABZ5" s="220"/>
      <c r="ACA5" s="220"/>
      <c r="ACB5" s="220"/>
      <c r="ACC5" s="220"/>
      <c r="ACD5" s="220"/>
      <c r="ACE5" s="220"/>
      <c r="ACF5" s="220"/>
      <c r="ACG5" s="220"/>
      <c r="ACH5" s="220"/>
      <c r="ACI5" s="220"/>
      <c r="ACJ5" s="220"/>
      <c r="ACK5" s="220"/>
      <c r="ACL5" s="220"/>
      <c r="ACM5" s="220"/>
      <c r="ACN5" s="220"/>
      <c r="ACO5" s="605"/>
      <c r="ACP5" s="605"/>
      <c r="ACQ5" s="605"/>
      <c r="ACR5" s="605"/>
      <c r="ACS5" s="220"/>
      <c r="ACT5" s="220"/>
      <c r="ACU5" s="220"/>
      <c r="ACV5" s="220"/>
      <c r="ACW5" s="220"/>
      <c r="ACX5" s="220"/>
      <c r="ACY5" s="220"/>
      <c r="ACZ5" s="220"/>
      <c r="ADA5" s="220"/>
      <c r="ADB5" s="220"/>
      <c r="ADC5" s="220"/>
      <c r="ADD5" s="220"/>
      <c r="ADE5" s="220"/>
      <c r="ADF5" s="220"/>
      <c r="ADG5" s="220"/>
      <c r="ADH5" s="220"/>
      <c r="ADI5" s="220"/>
      <c r="ADJ5" s="220"/>
      <c r="ADK5" s="220"/>
      <c r="ADL5" s="220"/>
      <c r="ADM5" s="220"/>
      <c r="ADN5" s="220"/>
      <c r="ADO5" s="220"/>
      <c r="ADP5" s="220"/>
      <c r="ADQ5" s="220"/>
      <c r="ADR5" s="220"/>
      <c r="ADS5" s="220"/>
      <c r="ADT5" s="220"/>
      <c r="ADU5" s="220"/>
      <c r="ADV5" s="220"/>
      <c r="ADW5" s="220"/>
      <c r="ADX5" s="220"/>
      <c r="ADY5" s="220"/>
      <c r="ADZ5" s="220"/>
      <c r="AEA5" s="220"/>
      <c r="AEB5" s="220"/>
      <c r="AEC5" s="220"/>
      <c r="AED5" s="220"/>
      <c r="AEE5" s="220"/>
      <c r="AEF5" s="220"/>
      <c r="AEG5" s="220"/>
      <c r="AEH5" s="220"/>
      <c r="AEI5" s="220"/>
      <c r="AEJ5" s="220"/>
      <c r="AEK5" s="220"/>
      <c r="AEL5" s="220"/>
      <c r="AEM5" s="220"/>
      <c r="AEN5" s="220"/>
      <c r="AEO5" s="220"/>
      <c r="AEP5" s="220"/>
      <c r="AEQ5" s="220"/>
      <c r="AER5" s="220"/>
      <c r="AES5" s="220"/>
      <c r="AET5" s="220"/>
      <c r="AEU5" s="220"/>
      <c r="AEV5" s="220"/>
      <c r="AEW5" s="220"/>
      <c r="AEX5" s="220"/>
      <c r="AEY5" s="220"/>
      <c r="AEZ5" s="220"/>
      <c r="AFA5" s="220"/>
      <c r="AFB5" s="220"/>
      <c r="AFC5" s="220"/>
      <c r="AFD5" s="220"/>
      <c r="AFE5" s="220"/>
      <c r="AFF5" s="220"/>
      <c r="AFG5" s="220"/>
      <c r="AFH5" s="220"/>
      <c r="AFI5" s="220"/>
      <c r="AFJ5" s="220"/>
      <c r="AFK5" s="220"/>
      <c r="AFL5" s="220"/>
      <c r="AFM5" s="220"/>
      <c r="AFN5" s="220"/>
      <c r="AFO5" s="220"/>
      <c r="AFP5" s="220"/>
      <c r="AFQ5" s="220"/>
      <c r="AFR5" s="220"/>
      <c r="AFS5" s="220"/>
      <c r="AFT5" s="220"/>
      <c r="AFU5" s="220"/>
      <c r="AFV5" s="220"/>
      <c r="AFW5" s="220"/>
      <c r="AFX5" s="220"/>
      <c r="AFY5" s="220"/>
      <c r="AFZ5" s="220"/>
      <c r="AGA5" s="220"/>
      <c r="AGB5" s="220"/>
      <c r="AGC5" s="220"/>
      <c r="AGD5" s="220"/>
      <c r="AGE5" s="220"/>
      <c r="AGF5" s="220"/>
      <c r="AGG5" s="220"/>
      <c r="AGH5" s="220"/>
      <c r="AGI5" s="220"/>
      <c r="AGJ5" s="220"/>
      <c r="AGK5" s="220"/>
      <c r="AGL5" s="220"/>
      <c r="AGM5" s="220"/>
      <c r="AGN5" s="220"/>
      <c r="AGO5" s="220"/>
      <c r="AGP5" s="220"/>
      <c r="AGQ5" s="220"/>
      <c r="AGR5" s="220"/>
      <c r="AGS5" s="220"/>
      <c r="AGT5" s="220"/>
      <c r="AGU5" s="220"/>
      <c r="AGV5" s="220"/>
      <c r="AGW5" s="220"/>
      <c r="AGX5" s="220"/>
      <c r="AGY5" s="220"/>
      <c r="AGZ5" s="220"/>
      <c r="AHA5" s="220"/>
      <c r="AHB5" s="220"/>
      <c r="AHC5" s="220"/>
      <c r="AHD5" s="220"/>
      <c r="AHE5" s="220"/>
      <c r="AHF5" s="220"/>
      <c r="AHG5" s="220"/>
      <c r="AHH5" s="220"/>
      <c r="AHI5" s="220"/>
      <c r="AHJ5" s="220"/>
      <c r="AHK5" s="220"/>
      <c r="AHL5" s="220"/>
      <c r="AHM5" s="220"/>
      <c r="AHN5" s="220"/>
      <c r="AHO5" s="220"/>
      <c r="AHP5" s="220"/>
      <c r="AHQ5" s="220"/>
      <c r="AHR5" s="220"/>
      <c r="AHS5" s="220"/>
      <c r="AHT5" s="220"/>
      <c r="AHU5" s="220"/>
      <c r="AHV5" s="220"/>
      <c r="AHW5" s="220"/>
      <c r="AHX5" s="220"/>
      <c r="AHY5" s="220"/>
      <c r="AHZ5" s="220"/>
      <c r="AIA5" s="220"/>
      <c r="AIB5" s="220"/>
      <c r="AIC5" s="220"/>
      <c r="AID5" s="220"/>
      <c r="AIE5" s="220"/>
      <c r="AIF5" s="220"/>
      <c r="AIG5" s="220"/>
      <c r="AIH5" s="220"/>
      <c r="AII5" s="220"/>
      <c r="AIJ5" s="220"/>
      <c r="AIK5" s="220"/>
      <c r="AIL5" s="220"/>
      <c r="AIM5" s="220"/>
      <c r="AIN5" s="220"/>
      <c r="AIO5" s="220"/>
      <c r="AIP5" s="220"/>
      <c r="AIQ5" s="220"/>
      <c r="AIR5" s="220"/>
      <c r="AIS5" s="220"/>
      <c r="AIT5" s="220"/>
      <c r="AIU5" s="220"/>
      <c r="AIV5" s="220"/>
      <c r="AIW5" s="220"/>
      <c r="AIX5" s="220"/>
      <c r="AIY5" s="220"/>
      <c r="AIZ5" s="220"/>
      <c r="AJA5" s="220"/>
      <c r="AJB5" s="220"/>
      <c r="AJC5" s="220"/>
      <c r="AJD5" s="220"/>
      <c r="AJE5" s="220"/>
      <c r="AJF5" s="220"/>
      <c r="AJG5" s="220"/>
      <c r="AJH5" s="220"/>
      <c r="AJI5" s="220"/>
      <c r="AJJ5" s="220"/>
      <c r="AJK5" s="220"/>
      <c r="AJL5" s="220"/>
      <c r="AJM5" s="220"/>
      <c r="AJN5" s="220"/>
      <c r="AJO5" s="220"/>
      <c r="AJP5" s="220"/>
      <c r="AJQ5" s="220"/>
      <c r="AJR5" s="220"/>
      <c r="AJS5" s="220"/>
      <c r="AJT5" s="220"/>
      <c r="AJU5" s="220"/>
      <c r="AJV5" s="220"/>
      <c r="AJW5" s="220"/>
      <c r="AJX5" s="220"/>
      <c r="AJY5" s="220"/>
      <c r="AJZ5" s="220"/>
      <c r="AKA5" s="220"/>
      <c r="AKB5" s="220"/>
      <c r="AKC5" s="220"/>
      <c r="AKD5" s="220"/>
      <c r="AKE5" s="220"/>
      <c r="AKF5" s="220"/>
      <c r="AKG5" s="220"/>
      <c r="AKH5" s="220"/>
      <c r="AKI5" s="220"/>
      <c r="AKJ5" s="220"/>
      <c r="AKK5" s="220"/>
      <c r="AKL5" s="220"/>
      <c r="AKM5" s="220"/>
      <c r="AKN5" s="220"/>
      <c r="AKO5" s="220"/>
      <c r="AKP5" s="220"/>
      <c r="AKQ5" s="220"/>
      <c r="AKR5" s="220"/>
      <c r="AKS5" s="220"/>
      <c r="AKT5" s="220"/>
      <c r="AKU5" s="220"/>
      <c r="AKV5" s="220"/>
      <c r="AKW5" s="220"/>
      <c r="AKX5" s="220"/>
      <c r="AKY5" s="220"/>
      <c r="AKZ5" s="220"/>
      <c r="ALA5" s="220"/>
      <c r="ALB5" s="220"/>
      <c r="ALC5" s="220"/>
      <c r="ALD5" s="220"/>
      <c r="ALE5" s="220"/>
      <c r="ALF5" s="220"/>
      <c r="ALG5" s="220"/>
      <c r="ALH5" s="220"/>
      <c r="ALI5" s="220"/>
      <c r="ALJ5" s="220"/>
      <c r="ALK5" s="220"/>
      <c r="ALL5" s="220"/>
      <c r="ALM5" s="220"/>
      <c r="ALN5" s="220"/>
      <c r="ALO5" s="220"/>
      <c r="ALP5" s="220"/>
      <c r="ALQ5" s="220"/>
      <c r="ALR5" s="220"/>
      <c r="ALS5" s="220"/>
      <c r="ALT5" s="220"/>
      <c r="ALU5" s="220"/>
      <c r="ALV5" s="220"/>
      <c r="ALW5" s="220"/>
      <c r="ALX5" s="220"/>
      <c r="ALY5" s="220"/>
      <c r="ALZ5" s="220"/>
      <c r="AMA5" s="220"/>
      <c r="AMB5" s="220"/>
      <c r="AMC5" s="220"/>
      <c r="AMD5" s="220"/>
      <c r="AME5" s="220"/>
      <c r="AMF5" s="220"/>
      <c r="AMG5" s="220"/>
      <c r="AMH5" s="220"/>
      <c r="AMI5" s="220"/>
      <c r="AMJ5" s="220"/>
      <c r="AMK5" s="605"/>
      <c r="AML5" s="605"/>
      <c r="AMM5" s="605"/>
      <c r="AMN5" s="605"/>
      <c r="AMO5" s="220"/>
      <c r="AMP5" s="220"/>
      <c r="AMQ5" s="220"/>
      <c r="AMR5" s="220"/>
      <c r="AMS5" s="220"/>
      <c r="AMT5" s="220"/>
      <c r="AMU5" s="220"/>
      <c r="AMV5" s="220"/>
      <c r="AMW5" s="220"/>
      <c r="AMX5" s="220"/>
      <c r="AMY5" s="220"/>
      <c r="AMZ5" s="220"/>
      <c r="ANA5" s="220"/>
      <c r="ANB5" s="220"/>
      <c r="ANC5" s="220"/>
      <c r="AND5" s="220"/>
      <c r="ANE5" s="220"/>
      <c r="ANF5" s="220"/>
      <c r="ANG5" s="220"/>
      <c r="ANH5" s="220"/>
      <c r="ANI5" s="220"/>
      <c r="ANJ5" s="220"/>
      <c r="ANK5" s="220"/>
      <c r="ANL5" s="220"/>
      <c r="ANM5" s="220"/>
      <c r="ANN5" s="220"/>
      <c r="ANO5" s="220"/>
      <c r="ANP5" s="220"/>
      <c r="ANQ5" s="220"/>
      <c r="ANR5" s="220"/>
      <c r="ANS5" s="220"/>
      <c r="ANT5" s="220"/>
      <c r="ANU5" s="220"/>
      <c r="ANV5" s="220"/>
      <c r="ANW5" s="220"/>
      <c r="ANX5" s="220"/>
      <c r="ANY5" s="220"/>
      <c r="ANZ5" s="220"/>
      <c r="AOA5" s="220"/>
      <c r="AOB5" s="220"/>
      <c r="AOC5" s="220"/>
      <c r="AOD5" s="220"/>
      <c r="AOE5" s="220"/>
      <c r="AOF5" s="220"/>
      <c r="AOG5" s="220"/>
      <c r="AOH5" s="220"/>
      <c r="AOI5" s="220"/>
      <c r="AOJ5" s="220"/>
      <c r="AOK5" s="220"/>
      <c r="AOL5" s="220"/>
      <c r="AOM5" s="220"/>
      <c r="AON5" s="220"/>
      <c r="AOO5" s="220"/>
      <c r="AOP5" s="220"/>
      <c r="AOQ5" s="220"/>
      <c r="AOR5" s="220"/>
      <c r="AOS5" s="220"/>
      <c r="AOT5" s="220"/>
      <c r="AOU5" s="220"/>
      <c r="AOV5" s="220"/>
      <c r="AOW5" s="220"/>
      <c r="AOX5" s="220"/>
      <c r="AOY5" s="220"/>
      <c r="AOZ5" s="220"/>
      <c r="APA5" s="220"/>
      <c r="APB5" s="220"/>
      <c r="APC5" s="220"/>
      <c r="APD5" s="220"/>
      <c r="APE5" s="220"/>
      <c r="APF5" s="220"/>
      <c r="APG5" s="220"/>
      <c r="APH5" s="220"/>
      <c r="API5" s="220"/>
      <c r="APJ5" s="220"/>
      <c r="APK5" s="220"/>
      <c r="APL5" s="220"/>
      <c r="APM5" s="220"/>
      <c r="APN5" s="220"/>
      <c r="APO5" s="220"/>
      <c r="APP5" s="220"/>
      <c r="APQ5" s="220"/>
      <c r="APR5" s="220"/>
      <c r="APS5" s="220"/>
      <c r="APT5" s="220"/>
      <c r="APU5" s="220"/>
      <c r="APV5" s="220"/>
      <c r="APW5" s="220"/>
      <c r="APX5" s="220"/>
      <c r="APY5" s="220"/>
      <c r="APZ5" s="220"/>
      <c r="AQA5" s="220"/>
      <c r="AQB5" s="220"/>
      <c r="AQC5" s="220"/>
      <c r="AQD5" s="220"/>
      <c r="AQE5" s="220"/>
      <c r="AQF5" s="220"/>
      <c r="AQG5" s="220"/>
      <c r="AQH5" s="220"/>
      <c r="AQI5" s="220"/>
      <c r="AQJ5" s="220"/>
      <c r="AQK5" s="220"/>
      <c r="AQL5" s="220"/>
      <c r="AQM5" s="220"/>
      <c r="AQN5" s="220"/>
      <c r="AQO5" s="220"/>
      <c r="AQP5" s="220"/>
      <c r="AQQ5" s="220"/>
      <c r="AQR5" s="220"/>
      <c r="AQS5" s="220"/>
      <c r="AQT5" s="220"/>
      <c r="AQU5" s="220"/>
      <c r="AQV5" s="220"/>
      <c r="AQW5" s="220"/>
      <c r="AQX5" s="220"/>
      <c r="AQY5" s="220"/>
      <c r="AQZ5" s="220"/>
      <c r="ARA5" s="220"/>
      <c r="ARB5" s="220"/>
      <c r="ARC5" s="220"/>
      <c r="ARD5" s="220"/>
      <c r="ARE5" s="220"/>
      <c r="ARF5" s="220"/>
      <c r="ARG5" s="220"/>
      <c r="ARH5" s="220"/>
      <c r="ARI5" s="220"/>
      <c r="ARJ5" s="220"/>
      <c r="ARK5" s="220"/>
      <c r="ARL5" s="220"/>
      <c r="ARM5" s="220"/>
      <c r="ARN5" s="220"/>
      <c r="ARO5" s="220"/>
      <c r="ARP5" s="220"/>
      <c r="ARQ5" s="220"/>
      <c r="ARR5" s="220"/>
      <c r="ARS5" s="220"/>
      <c r="ART5" s="220"/>
      <c r="ARU5" s="220"/>
      <c r="ARV5" s="220"/>
      <c r="ARW5" s="220"/>
      <c r="ARX5" s="220"/>
      <c r="ARY5" s="220"/>
      <c r="ARZ5" s="220"/>
      <c r="ASA5" s="220"/>
      <c r="ASB5" s="220"/>
      <c r="ASC5" s="220"/>
      <c r="ASD5" s="220"/>
      <c r="ASE5" s="220"/>
      <c r="ASF5" s="220"/>
      <c r="ASG5" s="220"/>
      <c r="ASH5" s="220"/>
      <c r="ASI5" s="220"/>
      <c r="ASJ5" s="220"/>
      <c r="ASK5" s="220"/>
      <c r="ASL5" s="220"/>
      <c r="ASM5" s="220"/>
      <c r="ASN5" s="220"/>
      <c r="ASO5" s="220"/>
      <c r="ASP5" s="220"/>
      <c r="ASQ5" s="220"/>
      <c r="ASR5" s="220"/>
      <c r="ASS5" s="220"/>
      <c r="AST5" s="220"/>
      <c r="ASU5" s="220"/>
      <c r="ASV5" s="220"/>
      <c r="ASW5" s="220"/>
      <c r="ASX5" s="220"/>
      <c r="ASY5" s="220"/>
      <c r="ASZ5" s="220"/>
      <c r="ATA5" s="220"/>
      <c r="ATB5" s="220"/>
      <c r="ATC5" s="220"/>
      <c r="ATD5" s="220"/>
      <c r="ATE5" s="220"/>
      <c r="ATF5" s="220"/>
      <c r="ATG5" s="220"/>
      <c r="ATH5" s="220"/>
      <c r="ATI5" s="220"/>
      <c r="ATJ5" s="220"/>
      <c r="ATK5" s="220"/>
      <c r="ATL5" s="220"/>
      <c r="ATM5" s="220"/>
      <c r="ATN5" s="220"/>
      <c r="ATO5" s="220"/>
      <c r="ATP5" s="220"/>
      <c r="ATQ5" s="220"/>
      <c r="ATR5" s="220"/>
      <c r="ATS5" s="220"/>
      <c r="ATT5" s="220"/>
      <c r="ATU5" s="220"/>
      <c r="ATV5" s="220"/>
      <c r="ATW5" s="220"/>
      <c r="ATX5" s="220"/>
      <c r="ATY5" s="220"/>
      <c r="ATZ5" s="220"/>
      <c r="AUA5" s="220"/>
      <c r="AUB5" s="220"/>
      <c r="AUC5" s="220"/>
      <c r="AUD5" s="220"/>
      <c r="AUE5" s="220"/>
      <c r="AUF5" s="220"/>
      <c r="AUG5" s="220"/>
      <c r="AUH5" s="220"/>
      <c r="AUI5" s="220"/>
      <c r="AUJ5" s="220"/>
      <c r="AUK5" s="220"/>
      <c r="AUL5" s="220"/>
      <c r="AUM5" s="220"/>
      <c r="AUN5" s="220"/>
      <c r="AUO5" s="220"/>
      <c r="AUP5" s="220"/>
      <c r="AUQ5" s="220"/>
      <c r="AUR5" s="220"/>
      <c r="AUS5" s="220"/>
      <c r="AUT5" s="220"/>
      <c r="AUU5" s="220"/>
      <c r="AUV5" s="220"/>
      <c r="AUW5" s="220"/>
      <c r="AUX5" s="220"/>
      <c r="AUY5" s="220"/>
      <c r="AUZ5" s="220"/>
      <c r="AVA5" s="220"/>
      <c r="AVB5" s="220"/>
      <c r="AVC5" s="220"/>
      <c r="AVD5" s="220"/>
      <c r="AVE5" s="220"/>
      <c r="AVF5" s="220"/>
      <c r="AVG5" s="220"/>
      <c r="AVH5" s="220"/>
      <c r="AVI5" s="220"/>
      <c r="AVJ5" s="220"/>
      <c r="AVK5" s="220"/>
      <c r="AVL5" s="220"/>
      <c r="AVM5" s="220"/>
      <c r="AVN5" s="220"/>
      <c r="AVO5" s="220"/>
      <c r="AVP5" s="220"/>
      <c r="AVQ5" s="220"/>
      <c r="AVR5" s="220"/>
      <c r="AVS5" s="220"/>
      <c r="AVT5" s="220"/>
      <c r="AVU5" s="220"/>
      <c r="AVV5" s="220"/>
      <c r="AVW5" s="220"/>
      <c r="AVX5" s="220"/>
      <c r="AVY5" s="220"/>
      <c r="AVZ5" s="220"/>
      <c r="AWA5" s="220"/>
      <c r="AWB5" s="220"/>
      <c r="AWC5" s="220"/>
      <c r="AWD5" s="220"/>
      <c r="AWE5" s="220"/>
      <c r="AWF5" s="220"/>
      <c r="AWG5" s="605"/>
      <c r="AWH5" s="605"/>
      <c r="AWI5" s="605"/>
      <c r="AWJ5" s="605"/>
      <c r="AWK5" s="220"/>
      <c r="AWL5" s="220"/>
      <c r="AWM5" s="220"/>
      <c r="AWN5" s="220"/>
      <c r="AWO5" s="220"/>
      <c r="AWP5" s="220"/>
      <c r="AWQ5" s="220"/>
      <c r="AWR5" s="220"/>
      <c r="AWS5" s="220"/>
      <c r="AWT5" s="220"/>
      <c r="AWU5" s="220"/>
      <c r="AWV5" s="220"/>
      <c r="AWW5" s="220"/>
      <c r="AWX5" s="220"/>
      <c r="AWY5" s="220"/>
      <c r="AWZ5" s="220"/>
      <c r="AXA5" s="220"/>
      <c r="AXB5" s="220"/>
      <c r="AXC5" s="220"/>
      <c r="AXD5" s="220"/>
      <c r="AXE5" s="220"/>
      <c r="AXF5" s="220"/>
      <c r="AXG5" s="220"/>
      <c r="AXH5" s="220"/>
      <c r="AXI5" s="220"/>
      <c r="AXJ5" s="220"/>
      <c r="AXK5" s="220"/>
      <c r="AXL5" s="220"/>
      <c r="AXM5" s="220"/>
      <c r="AXN5" s="220"/>
      <c r="AXO5" s="220"/>
      <c r="AXP5" s="220"/>
      <c r="AXQ5" s="220"/>
      <c r="AXR5" s="220"/>
      <c r="AXS5" s="220"/>
      <c r="AXT5" s="220"/>
      <c r="AXU5" s="220"/>
      <c r="AXV5" s="220"/>
      <c r="AXW5" s="220"/>
      <c r="AXX5" s="220"/>
      <c r="AXY5" s="220"/>
      <c r="AXZ5" s="220"/>
      <c r="AYA5" s="220"/>
      <c r="AYB5" s="220"/>
      <c r="AYC5" s="220"/>
      <c r="AYD5" s="220"/>
      <c r="AYE5" s="220"/>
      <c r="AYF5" s="220"/>
      <c r="AYG5" s="220"/>
      <c r="AYH5" s="220"/>
      <c r="AYI5" s="220"/>
      <c r="AYJ5" s="220"/>
      <c r="AYK5" s="220"/>
      <c r="AYL5" s="220"/>
      <c r="AYM5" s="220"/>
      <c r="AYN5" s="220"/>
      <c r="AYO5" s="220"/>
      <c r="AYP5" s="220"/>
      <c r="AYQ5" s="220"/>
      <c r="AYR5" s="220"/>
      <c r="AYS5" s="220"/>
      <c r="AYT5" s="220"/>
      <c r="AYU5" s="220"/>
      <c r="AYV5" s="220"/>
      <c r="AYW5" s="220"/>
      <c r="AYX5" s="220"/>
      <c r="AYY5" s="220"/>
      <c r="AYZ5" s="220"/>
      <c r="AZA5" s="220"/>
      <c r="AZB5" s="220"/>
      <c r="AZC5" s="220"/>
      <c r="AZD5" s="220"/>
      <c r="AZE5" s="220"/>
      <c r="AZF5" s="220"/>
      <c r="AZG5" s="220"/>
      <c r="AZH5" s="220"/>
      <c r="AZI5" s="220"/>
      <c r="AZJ5" s="220"/>
      <c r="AZK5" s="220"/>
      <c r="AZL5" s="220"/>
      <c r="AZM5" s="220"/>
      <c r="AZN5" s="220"/>
      <c r="AZO5" s="220"/>
      <c r="AZP5" s="220"/>
      <c r="AZQ5" s="220"/>
      <c r="AZR5" s="220"/>
      <c r="AZS5" s="220"/>
      <c r="AZT5" s="220"/>
      <c r="AZU5" s="220"/>
      <c r="AZV5" s="220"/>
      <c r="AZW5" s="220"/>
      <c r="AZX5" s="220"/>
      <c r="AZY5" s="220"/>
      <c r="AZZ5" s="220"/>
      <c r="BAA5" s="220"/>
      <c r="BAB5" s="220"/>
      <c r="BAC5" s="220"/>
      <c r="BAD5" s="220"/>
      <c r="BAE5" s="220"/>
      <c r="BAF5" s="220"/>
      <c r="BAG5" s="220"/>
      <c r="BAH5" s="220"/>
      <c r="BAI5" s="220"/>
      <c r="BAJ5" s="220"/>
      <c r="BAK5" s="220"/>
      <c r="BAL5" s="220"/>
      <c r="BAM5" s="220"/>
      <c r="BAN5" s="220"/>
      <c r="BAO5" s="220"/>
      <c r="BAP5" s="220"/>
      <c r="BAQ5" s="220"/>
      <c r="BAR5" s="220"/>
      <c r="BAS5" s="220"/>
      <c r="BAT5" s="220"/>
      <c r="BAU5" s="220"/>
      <c r="BAV5" s="220"/>
      <c r="BAW5" s="220"/>
      <c r="BAX5" s="220"/>
      <c r="BAY5" s="220"/>
      <c r="BAZ5" s="220"/>
      <c r="BBA5" s="220"/>
      <c r="BBB5" s="220"/>
      <c r="BBC5" s="220"/>
      <c r="BBD5" s="220"/>
      <c r="BBE5" s="220"/>
      <c r="BBF5" s="220"/>
      <c r="BBG5" s="220"/>
      <c r="BBH5" s="220"/>
      <c r="BBI5" s="220"/>
      <c r="BBJ5" s="220"/>
      <c r="BBK5" s="220"/>
      <c r="BBL5" s="220"/>
      <c r="BBM5" s="220"/>
      <c r="BBN5" s="220"/>
      <c r="BBO5" s="220"/>
      <c r="BBP5" s="220"/>
      <c r="BBQ5" s="220"/>
      <c r="BBR5" s="220"/>
      <c r="BBS5" s="220"/>
      <c r="BBT5" s="220"/>
      <c r="BBU5" s="220"/>
      <c r="BBV5" s="220"/>
      <c r="BBW5" s="220"/>
      <c r="BBX5" s="220"/>
      <c r="BBY5" s="220"/>
      <c r="BBZ5" s="220"/>
      <c r="BCA5" s="220"/>
      <c r="BCB5" s="220"/>
      <c r="BCC5" s="220"/>
      <c r="BCD5" s="220"/>
      <c r="BCE5" s="220"/>
      <c r="BCF5" s="220"/>
      <c r="BCG5" s="220"/>
      <c r="BCH5" s="220"/>
      <c r="BCI5" s="220"/>
      <c r="BCJ5" s="220"/>
      <c r="BCK5" s="220"/>
      <c r="BCL5" s="220"/>
      <c r="BCM5" s="220"/>
      <c r="BCN5" s="220"/>
      <c r="BCO5" s="220"/>
      <c r="BCP5" s="220"/>
      <c r="BCQ5" s="220"/>
      <c r="BCR5" s="220"/>
      <c r="BCS5" s="220"/>
      <c r="BCT5" s="220"/>
      <c r="BCU5" s="220"/>
      <c r="BCV5" s="220"/>
      <c r="BCW5" s="220"/>
      <c r="BCX5" s="220"/>
      <c r="BCY5" s="220"/>
      <c r="BCZ5" s="220"/>
      <c r="BDA5" s="220"/>
      <c r="BDB5" s="220"/>
      <c r="BDC5" s="220"/>
      <c r="BDD5" s="220"/>
      <c r="BDE5" s="220"/>
      <c r="BDF5" s="220"/>
      <c r="BDG5" s="220"/>
      <c r="BDH5" s="220"/>
      <c r="BDI5" s="220"/>
      <c r="BDJ5" s="220"/>
      <c r="BDK5" s="220"/>
      <c r="BDL5" s="220"/>
      <c r="BDM5" s="220"/>
      <c r="BDN5" s="220"/>
      <c r="BDO5" s="220"/>
      <c r="BDP5" s="220"/>
      <c r="BDQ5" s="220"/>
      <c r="BDR5" s="220"/>
      <c r="BDS5" s="220"/>
      <c r="BDT5" s="220"/>
      <c r="BDU5" s="220"/>
      <c r="BDV5" s="220"/>
      <c r="BDW5" s="220"/>
      <c r="BDX5" s="220"/>
      <c r="BDY5" s="220"/>
      <c r="BDZ5" s="220"/>
      <c r="BEA5" s="220"/>
      <c r="BEB5" s="220"/>
      <c r="BEC5" s="220"/>
      <c r="BED5" s="220"/>
      <c r="BEE5" s="220"/>
      <c r="BEF5" s="220"/>
      <c r="BEG5" s="220"/>
      <c r="BEH5" s="220"/>
      <c r="BEI5" s="220"/>
      <c r="BEJ5" s="220"/>
      <c r="BEK5" s="220"/>
      <c r="BEL5" s="220"/>
      <c r="BEM5" s="220"/>
      <c r="BEN5" s="220"/>
      <c r="BEO5" s="220"/>
      <c r="BEP5" s="220"/>
      <c r="BEQ5" s="220"/>
      <c r="BER5" s="220"/>
      <c r="BES5" s="220"/>
      <c r="BET5" s="220"/>
      <c r="BEU5" s="220"/>
      <c r="BEV5" s="220"/>
      <c r="BEW5" s="220"/>
      <c r="BEX5" s="220"/>
      <c r="BEY5" s="220"/>
      <c r="BEZ5" s="220"/>
      <c r="BFA5" s="220"/>
      <c r="BFB5" s="220"/>
      <c r="BFC5" s="220"/>
      <c r="BFD5" s="220"/>
      <c r="BFE5" s="220"/>
      <c r="BFF5" s="220"/>
      <c r="BFG5" s="220"/>
      <c r="BFH5" s="220"/>
      <c r="BFI5" s="220"/>
      <c r="BFJ5" s="220"/>
      <c r="BFK5" s="220"/>
      <c r="BFL5" s="220"/>
      <c r="BFM5" s="220"/>
      <c r="BFN5" s="220"/>
      <c r="BFO5" s="220"/>
      <c r="BFP5" s="220"/>
      <c r="BFQ5" s="220"/>
      <c r="BFR5" s="220"/>
      <c r="BFS5" s="220"/>
      <c r="BFT5" s="220"/>
      <c r="BFU5" s="220"/>
      <c r="BFV5" s="220"/>
      <c r="BFW5" s="220"/>
      <c r="BFX5" s="220"/>
      <c r="BFY5" s="220"/>
      <c r="BFZ5" s="220"/>
      <c r="BGA5" s="220"/>
      <c r="BGB5" s="220"/>
      <c r="BGC5" s="605"/>
      <c r="BGD5" s="605"/>
      <c r="BGE5" s="605"/>
      <c r="BGF5" s="605"/>
      <c r="BGG5" s="220"/>
      <c r="BGH5" s="220"/>
      <c r="BGI5" s="220"/>
      <c r="BGJ5" s="220"/>
      <c r="BGK5" s="220"/>
      <c r="BGL5" s="220"/>
      <c r="BGM5" s="220"/>
      <c r="BGN5" s="220"/>
      <c r="BGO5" s="220"/>
      <c r="BGP5" s="220"/>
      <c r="BGQ5" s="220"/>
      <c r="BGR5" s="220"/>
      <c r="BGS5" s="220"/>
      <c r="BGT5" s="220"/>
      <c r="BGU5" s="220"/>
      <c r="BGV5" s="220"/>
      <c r="BGW5" s="220"/>
      <c r="BGX5" s="220"/>
      <c r="BGY5" s="220"/>
      <c r="BGZ5" s="220"/>
      <c r="BHA5" s="220"/>
      <c r="BHB5" s="220"/>
      <c r="BHC5" s="220"/>
      <c r="BHD5" s="220"/>
      <c r="BHE5" s="220"/>
      <c r="BHF5" s="220"/>
      <c r="BHG5" s="220"/>
      <c r="BHH5" s="220"/>
      <c r="BHI5" s="220"/>
      <c r="BHJ5" s="220"/>
      <c r="BHK5" s="220"/>
      <c r="BHL5" s="220"/>
      <c r="BHM5" s="220"/>
      <c r="BHN5" s="220"/>
      <c r="BHO5" s="220"/>
      <c r="BHP5" s="220"/>
      <c r="BHQ5" s="220"/>
      <c r="BHR5" s="220"/>
      <c r="BHS5" s="220"/>
      <c r="BHT5" s="220"/>
      <c r="BHU5" s="220"/>
      <c r="BHV5" s="220"/>
      <c r="BHW5" s="220"/>
      <c r="BHX5" s="220"/>
      <c r="BHY5" s="220"/>
      <c r="BHZ5" s="220"/>
      <c r="BIA5" s="220"/>
      <c r="BIB5" s="220"/>
      <c r="BIC5" s="220"/>
      <c r="BID5" s="220"/>
      <c r="BIE5" s="220"/>
      <c r="BIF5" s="220"/>
      <c r="BIG5" s="220"/>
      <c r="BIH5" s="220"/>
      <c r="BII5" s="220"/>
      <c r="BIJ5" s="220"/>
      <c r="BIK5" s="220"/>
      <c r="BIL5" s="220"/>
      <c r="BIM5" s="220"/>
      <c r="BIN5" s="220"/>
      <c r="BIO5" s="220"/>
      <c r="BIP5" s="220"/>
      <c r="BIQ5" s="220"/>
      <c r="BIR5" s="220"/>
      <c r="BIS5" s="220"/>
      <c r="BIT5" s="220"/>
      <c r="BIU5" s="220"/>
      <c r="BIV5" s="220"/>
      <c r="BIW5" s="220"/>
      <c r="BIX5" s="220"/>
      <c r="BIY5" s="220"/>
      <c r="BIZ5" s="220"/>
      <c r="BJA5" s="220"/>
      <c r="BJB5" s="220"/>
      <c r="BJC5" s="220"/>
      <c r="BJD5" s="220"/>
      <c r="BJE5" s="220"/>
      <c r="BJF5" s="220"/>
      <c r="BJG5" s="220"/>
      <c r="BJH5" s="220"/>
      <c r="BJI5" s="220"/>
      <c r="BJJ5" s="220"/>
      <c r="BJK5" s="220"/>
      <c r="BJL5" s="220"/>
      <c r="BJM5" s="220"/>
      <c r="BJN5" s="220"/>
      <c r="BJO5" s="220"/>
      <c r="BJP5" s="220"/>
      <c r="BJQ5" s="220"/>
      <c r="BJR5" s="220"/>
      <c r="BJS5" s="220"/>
      <c r="BJT5" s="220"/>
      <c r="BJU5" s="220"/>
      <c r="BJV5" s="220"/>
      <c r="BJW5" s="220"/>
      <c r="BJX5" s="220"/>
      <c r="BJY5" s="220"/>
      <c r="BJZ5" s="220"/>
      <c r="BKA5" s="220"/>
      <c r="BKB5" s="220"/>
      <c r="BKC5" s="220"/>
      <c r="BKD5" s="220"/>
      <c r="BKE5" s="220"/>
      <c r="BKF5" s="220"/>
      <c r="BKG5" s="220"/>
      <c r="BKH5" s="220"/>
      <c r="BKI5" s="220"/>
      <c r="BKJ5" s="220"/>
      <c r="BKK5" s="220"/>
      <c r="BKL5" s="220"/>
      <c r="BKM5" s="220"/>
      <c r="BKN5" s="220"/>
      <c r="BKO5" s="220"/>
      <c r="BKP5" s="220"/>
      <c r="BKQ5" s="220"/>
      <c r="BKR5" s="220"/>
      <c r="BKS5" s="220"/>
      <c r="BKT5" s="220"/>
      <c r="BKU5" s="220"/>
      <c r="BKV5" s="220"/>
      <c r="BKW5" s="220"/>
      <c r="BKX5" s="220"/>
      <c r="BKY5" s="220"/>
      <c r="BKZ5" s="220"/>
      <c r="BLA5" s="220"/>
      <c r="BLB5" s="220"/>
      <c r="BLC5" s="220"/>
      <c r="BLD5" s="220"/>
      <c r="BLE5" s="220"/>
      <c r="BLF5" s="220"/>
      <c r="BLG5" s="220"/>
      <c r="BLH5" s="220"/>
      <c r="BLI5" s="220"/>
      <c r="BLJ5" s="220"/>
      <c r="BLK5" s="220"/>
      <c r="BLL5" s="220"/>
      <c r="BLM5" s="220"/>
      <c r="BLN5" s="220"/>
      <c r="BLO5" s="220"/>
      <c r="BLP5" s="220"/>
      <c r="BLQ5" s="220"/>
      <c r="BLR5" s="220"/>
      <c r="BLS5" s="220"/>
      <c r="BLT5" s="220"/>
      <c r="BLU5" s="220"/>
      <c r="BLV5" s="220"/>
      <c r="BLW5" s="220"/>
      <c r="BLX5" s="220"/>
      <c r="BLY5" s="220"/>
      <c r="BLZ5" s="220"/>
      <c r="BMA5" s="220"/>
      <c r="BMB5" s="220"/>
      <c r="BMC5" s="220"/>
      <c r="BMD5" s="220"/>
      <c r="BME5" s="220"/>
      <c r="BMF5" s="220"/>
      <c r="BMG5" s="220"/>
      <c r="BMH5" s="220"/>
      <c r="BMI5" s="220"/>
      <c r="BMJ5" s="220"/>
      <c r="BMK5" s="220"/>
      <c r="BML5" s="220"/>
      <c r="BMM5" s="220"/>
      <c r="BMN5" s="220"/>
      <c r="BMO5" s="220"/>
      <c r="BMP5" s="220"/>
      <c r="BMQ5" s="220"/>
      <c r="BMR5" s="220"/>
      <c r="BMS5" s="220"/>
      <c r="BMT5" s="220"/>
      <c r="BMU5" s="220"/>
      <c r="BMV5" s="220"/>
      <c r="BMW5" s="220"/>
      <c r="BMX5" s="220"/>
      <c r="BMY5" s="220"/>
      <c r="BMZ5" s="220"/>
      <c r="BNA5" s="220"/>
      <c r="BNB5" s="220"/>
      <c r="BNC5" s="220"/>
      <c r="BND5" s="220"/>
      <c r="BNE5" s="220"/>
      <c r="BNF5" s="220"/>
      <c r="BNG5" s="220"/>
      <c r="BNH5" s="220"/>
      <c r="BNI5" s="220"/>
      <c r="BNJ5" s="220"/>
      <c r="BNK5" s="220"/>
      <c r="BNL5" s="220"/>
      <c r="BNM5" s="220"/>
      <c r="BNN5" s="220"/>
      <c r="BNO5" s="220"/>
      <c r="BNP5" s="220"/>
      <c r="BNQ5" s="220"/>
      <c r="BNR5" s="220"/>
      <c r="BNS5" s="220"/>
      <c r="BNT5" s="220"/>
      <c r="BNU5" s="220"/>
      <c r="BNV5" s="220"/>
      <c r="BNW5" s="220"/>
      <c r="BNX5" s="220"/>
      <c r="BNY5" s="220"/>
      <c r="BNZ5" s="220"/>
      <c r="BOA5" s="220"/>
      <c r="BOB5" s="220"/>
      <c r="BOC5" s="220"/>
      <c r="BOD5" s="220"/>
      <c r="BOE5" s="220"/>
      <c r="BOF5" s="220"/>
      <c r="BOG5" s="220"/>
      <c r="BOH5" s="220"/>
      <c r="BOI5" s="220"/>
      <c r="BOJ5" s="220"/>
      <c r="BOK5" s="220"/>
      <c r="BOL5" s="220"/>
      <c r="BOM5" s="220"/>
      <c r="BON5" s="220"/>
      <c r="BOO5" s="220"/>
      <c r="BOP5" s="220"/>
      <c r="BOQ5" s="220"/>
      <c r="BOR5" s="220"/>
      <c r="BOS5" s="220"/>
      <c r="BOT5" s="220"/>
      <c r="BOU5" s="220"/>
      <c r="BOV5" s="220"/>
      <c r="BOW5" s="220"/>
      <c r="BOX5" s="220"/>
      <c r="BOY5" s="220"/>
      <c r="BOZ5" s="220"/>
      <c r="BPA5" s="220"/>
      <c r="BPB5" s="220"/>
      <c r="BPC5" s="220"/>
      <c r="BPD5" s="220"/>
      <c r="BPE5" s="220"/>
      <c r="BPF5" s="220"/>
      <c r="BPG5" s="220"/>
      <c r="BPH5" s="220"/>
      <c r="BPI5" s="220"/>
      <c r="BPJ5" s="220"/>
      <c r="BPK5" s="220"/>
      <c r="BPL5" s="220"/>
      <c r="BPM5" s="220"/>
      <c r="BPN5" s="220"/>
      <c r="BPO5" s="220"/>
      <c r="BPP5" s="220"/>
      <c r="BPQ5" s="220"/>
      <c r="BPR5" s="220"/>
      <c r="BPS5" s="220"/>
      <c r="BPT5" s="220"/>
      <c r="BPU5" s="220"/>
      <c r="BPV5" s="220"/>
      <c r="BPW5" s="220"/>
      <c r="BPX5" s="220"/>
      <c r="BPY5" s="605"/>
      <c r="BPZ5" s="605"/>
      <c r="BQA5" s="605"/>
      <c r="BQB5" s="605"/>
      <c r="BQC5" s="220"/>
      <c r="BQD5" s="220"/>
      <c r="BQE5" s="220"/>
      <c r="BQF5" s="220"/>
      <c r="BQG5" s="220"/>
      <c r="BQH5" s="220"/>
      <c r="BQI5" s="220"/>
      <c r="BQJ5" s="220"/>
      <c r="BQK5" s="220"/>
      <c r="BQL5" s="220"/>
      <c r="BQM5" s="220"/>
      <c r="BQN5" s="220"/>
      <c r="BQO5" s="220"/>
      <c r="BQP5" s="220"/>
      <c r="BQQ5" s="220"/>
      <c r="BQR5" s="220"/>
      <c r="BQS5" s="220"/>
      <c r="BQT5" s="220"/>
      <c r="BQU5" s="220"/>
      <c r="BQV5" s="220"/>
      <c r="BQW5" s="220"/>
      <c r="BQX5" s="220"/>
      <c r="BQY5" s="220"/>
      <c r="BQZ5" s="220"/>
      <c r="BRA5" s="220"/>
      <c r="BRB5" s="220"/>
      <c r="BRC5" s="220"/>
      <c r="BRD5" s="220"/>
      <c r="BRE5" s="220"/>
      <c r="BRF5" s="220"/>
      <c r="BRG5" s="220"/>
      <c r="BRH5" s="220"/>
      <c r="BRI5" s="220"/>
      <c r="BRJ5" s="220"/>
      <c r="BRK5" s="220"/>
      <c r="BRL5" s="220"/>
      <c r="BRM5" s="220"/>
      <c r="BRN5" s="220"/>
      <c r="BRO5" s="220"/>
      <c r="BRP5" s="220"/>
      <c r="BRQ5" s="220"/>
      <c r="BRR5" s="220"/>
      <c r="BRS5" s="220"/>
      <c r="BRT5" s="220"/>
      <c r="BRU5" s="220"/>
      <c r="BRV5" s="220"/>
      <c r="BRW5" s="220"/>
      <c r="BRX5" s="220"/>
      <c r="BRY5" s="220"/>
      <c r="BRZ5" s="220"/>
      <c r="BSA5" s="220"/>
      <c r="BSB5" s="220"/>
      <c r="BSC5" s="220"/>
      <c r="BSD5" s="220"/>
      <c r="BSE5" s="220"/>
      <c r="BSF5" s="220"/>
      <c r="BSG5" s="220"/>
      <c r="BSH5" s="220"/>
      <c r="BSI5" s="220"/>
      <c r="BSJ5" s="220"/>
      <c r="BSK5" s="220"/>
      <c r="BSL5" s="220"/>
      <c r="BSM5" s="220"/>
      <c r="BSN5" s="220"/>
      <c r="BSO5" s="220"/>
      <c r="BSP5" s="220"/>
      <c r="BSQ5" s="220"/>
      <c r="BSR5" s="220"/>
      <c r="BSS5" s="220"/>
      <c r="BST5" s="220"/>
      <c r="BSU5" s="220"/>
      <c r="BSV5" s="220"/>
      <c r="BSW5" s="220"/>
      <c r="BSX5" s="220"/>
      <c r="BSY5" s="220"/>
      <c r="BSZ5" s="220"/>
      <c r="BTA5" s="220"/>
      <c r="BTB5" s="220"/>
      <c r="BTC5" s="220"/>
      <c r="BTD5" s="220"/>
      <c r="BTE5" s="220"/>
      <c r="BTF5" s="220"/>
      <c r="BTG5" s="220"/>
      <c r="BTH5" s="220"/>
      <c r="BTI5" s="220"/>
      <c r="BTJ5" s="220"/>
      <c r="BTK5" s="220"/>
      <c r="BTL5" s="220"/>
      <c r="BTM5" s="220"/>
      <c r="BTN5" s="220"/>
      <c r="BTO5" s="220"/>
      <c r="BTP5" s="220"/>
      <c r="BTQ5" s="220"/>
      <c r="BTR5" s="220"/>
      <c r="BTS5" s="220"/>
      <c r="BTT5" s="220"/>
      <c r="BTU5" s="220"/>
      <c r="BTV5" s="220"/>
      <c r="BTW5" s="220"/>
      <c r="BTX5" s="220"/>
      <c r="BTY5" s="220"/>
      <c r="BTZ5" s="220"/>
      <c r="BUA5" s="220"/>
      <c r="BUB5" s="220"/>
      <c r="BUC5" s="220"/>
      <c r="BUD5" s="220"/>
      <c r="BUE5" s="220"/>
      <c r="BUF5" s="220"/>
      <c r="BUG5" s="220"/>
      <c r="BUH5" s="220"/>
      <c r="BUI5" s="220"/>
      <c r="BUJ5" s="220"/>
      <c r="BUK5" s="220"/>
      <c r="BUL5" s="220"/>
      <c r="BUM5" s="220"/>
      <c r="BUN5" s="220"/>
      <c r="BUO5" s="220"/>
      <c r="BUP5" s="220"/>
      <c r="BUQ5" s="220"/>
      <c r="BUR5" s="220"/>
      <c r="BUS5" s="220"/>
      <c r="BUT5" s="220"/>
      <c r="BUU5" s="220"/>
      <c r="BUV5" s="220"/>
      <c r="BUW5" s="220"/>
      <c r="BUX5" s="220"/>
      <c r="BUY5" s="220"/>
      <c r="BUZ5" s="220"/>
      <c r="BVA5" s="220"/>
      <c r="BVB5" s="220"/>
      <c r="BVC5" s="220"/>
      <c r="BVD5" s="220"/>
      <c r="BVE5" s="220"/>
      <c r="BVF5" s="220"/>
      <c r="BVG5" s="220"/>
      <c r="BVH5" s="220"/>
      <c r="BVI5" s="220"/>
      <c r="BVJ5" s="220"/>
      <c r="BVK5" s="220"/>
      <c r="BVL5" s="220"/>
      <c r="BVM5" s="220"/>
      <c r="BVN5" s="220"/>
      <c r="BVO5" s="220"/>
      <c r="BVP5" s="220"/>
      <c r="BVQ5" s="220"/>
      <c r="BVR5" s="220"/>
      <c r="BVS5" s="220"/>
      <c r="BVT5" s="220"/>
      <c r="BVU5" s="220"/>
      <c r="BVV5" s="220"/>
      <c r="BVW5" s="220"/>
      <c r="BVX5" s="220"/>
      <c r="BVY5" s="220"/>
      <c r="BVZ5" s="220"/>
      <c r="BWA5" s="220"/>
      <c r="BWB5" s="220"/>
      <c r="BWC5" s="220"/>
      <c r="BWD5" s="220"/>
      <c r="BWE5" s="220"/>
      <c r="BWF5" s="220"/>
      <c r="BWG5" s="220"/>
      <c r="BWH5" s="220"/>
      <c r="BWI5" s="220"/>
      <c r="BWJ5" s="220"/>
      <c r="BWK5" s="220"/>
      <c r="BWL5" s="220"/>
      <c r="BWM5" s="220"/>
      <c r="BWN5" s="220"/>
      <c r="BWO5" s="220"/>
      <c r="BWP5" s="220"/>
      <c r="BWQ5" s="220"/>
      <c r="BWR5" s="220"/>
      <c r="BWS5" s="220"/>
      <c r="BWT5" s="220"/>
      <c r="BWU5" s="220"/>
      <c r="BWV5" s="220"/>
      <c r="BWW5" s="220"/>
      <c r="BWX5" s="220"/>
      <c r="BWY5" s="220"/>
      <c r="BWZ5" s="220"/>
      <c r="BXA5" s="220"/>
      <c r="BXB5" s="220"/>
      <c r="BXC5" s="220"/>
      <c r="BXD5" s="220"/>
      <c r="BXE5" s="220"/>
      <c r="BXF5" s="220"/>
      <c r="BXG5" s="220"/>
      <c r="BXH5" s="220"/>
      <c r="BXI5" s="220"/>
      <c r="BXJ5" s="220"/>
      <c r="BXK5" s="220"/>
      <c r="BXL5" s="220"/>
      <c r="BXM5" s="220"/>
      <c r="BXN5" s="220"/>
      <c r="BXO5" s="220"/>
      <c r="BXP5" s="220"/>
      <c r="BXQ5" s="220"/>
      <c r="BXR5" s="220"/>
      <c r="BXS5" s="220"/>
      <c r="BXT5" s="220"/>
      <c r="BXU5" s="220"/>
      <c r="BXV5" s="220"/>
      <c r="BXW5" s="220"/>
      <c r="BXX5" s="220"/>
      <c r="BXY5" s="220"/>
      <c r="BXZ5" s="220"/>
      <c r="BYA5" s="220"/>
      <c r="BYB5" s="220"/>
      <c r="BYC5" s="220"/>
      <c r="BYD5" s="220"/>
      <c r="BYE5" s="220"/>
      <c r="BYF5" s="220"/>
      <c r="BYG5" s="220"/>
      <c r="BYH5" s="220"/>
      <c r="BYI5" s="220"/>
      <c r="BYJ5" s="220"/>
      <c r="BYK5" s="220"/>
      <c r="BYL5" s="220"/>
      <c r="BYM5" s="220"/>
      <c r="BYN5" s="220"/>
      <c r="BYO5" s="220"/>
      <c r="BYP5" s="220"/>
      <c r="BYQ5" s="220"/>
      <c r="BYR5" s="220"/>
      <c r="BYS5" s="220"/>
      <c r="BYT5" s="220"/>
      <c r="BYU5" s="220"/>
      <c r="BYV5" s="220"/>
      <c r="BYW5" s="220"/>
      <c r="BYX5" s="220"/>
      <c r="BYY5" s="220"/>
      <c r="BYZ5" s="220"/>
      <c r="BZA5" s="220"/>
      <c r="BZB5" s="220"/>
      <c r="BZC5" s="220"/>
      <c r="BZD5" s="220"/>
      <c r="BZE5" s="220"/>
      <c r="BZF5" s="220"/>
      <c r="BZG5" s="220"/>
      <c r="BZH5" s="220"/>
      <c r="BZI5" s="220"/>
      <c r="BZJ5" s="220"/>
      <c r="BZK5" s="220"/>
      <c r="BZL5" s="220"/>
      <c r="BZM5" s="220"/>
      <c r="BZN5" s="220"/>
      <c r="BZO5" s="220"/>
      <c r="BZP5" s="220"/>
      <c r="BZQ5" s="220"/>
      <c r="BZR5" s="220"/>
      <c r="BZS5" s="220"/>
      <c r="BZT5" s="220"/>
      <c r="BZU5" s="605"/>
      <c r="BZV5" s="605"/>
      <c r="BZW5" s="605"/>
      <c r="BZX5" s="605"/>
      <c r="BZY5" s="220"/>
      <c r="BZZ5" s="220"/>
      <c r="CAA5" s="220"/>
      <c r="CAB5" s="220"/>
      <c r="CAC5" s="220"/>
      <c r="CAD5" s="220"/>
      <c r="CAE5" s="220"/>
      <c r="CAF5" s="220"/>
      <c r="CAG5" s="220"/>
      <c r="CAH5" s="220"/>
      <c r="CAI5" s="220"/>
      <c r="CAJ5" s="220"/>
      <c r="CAK5" s="220"/>
      <c r="CAL5" s="220"/>
      <c r="CAM5" s="220"/>
      <c r="CAN5" s="220"/>
      <c r="CAO5" s="220"/>
      <c r="CAP5" s="220"/>
      <c r="CAQ5" s="220"/>
      <c r="CAR5" s="220"/>
      <c r="CAS5" s="220"/>
      <c r="CAT5" s="220"/>
      <c r="CAU5" s="220"/>
      <c r="CAV5" s="220"/>
      <c r="CAW5" s="220"/>
      <c r="CAX5" s="220"/>
      <c r="CAY5" s="220"/>
      <c r="CAZ5" s="220"/>
      <c r="CBA5" s="220"/>
      <c r="CBB5" s="220"/>
      <c r="CBC5" s="220"/>
      <c r="CBD5" s="220"/>
      <c r="CBE5" s="220"/>
      <c r="CBF5" s="220"/>
      <c r="CBG5" s="220"/>
      <c r="CBH5" s="220"/>
      <c r="CBI5" s="220"/>
      <c r="CBJ5" s="220"/>
      <c r="CBK5" s="220"/>
      <c r="CBL5" s="220"/>
      <c r="CBM5" s="220"/>
      <c r="CBN5" s="220"/>
      <c r="CBO5" s="220"/>
      <c r="CBP5" s="220"/>
      <c r="CBQ5" s="220"/>
      <c r="CBR5" s="220"/>
      <c r="CBS5" s="220"/>
      <c r="CBT5" s="220"/>
      <c r="CBU5" s="220"/>
      <c r="CBV5" s="220"/>
      <c r="CBW5" s="220"/>
      <c r="CBX5" s="220"/>
      <c r="CBY5" s="220"/>
      <c r="CBZ5" s="220"/>
      <c r="CCA5" s="220"/>
      <c r="CCB5" s="220"/>
      <c r="CCC5" s="220"/>
      <c r="CCD5" s="220"/>
      <c r="CCE5" s="220"/>
      <c r="CCF5" s="220"/>
      <c r="CCG5" s="220"/>
      <c r="CCH5" s="220"/>
      <c r="CCI5" s="220"/>
      <c r="CCJ5" s="220"/>
      <c r="CCK5" s="220"/>
      <c r="CCL5" s="220"/>
      <c r="CCM5" s="220"/>
      <c r="CCN5" s="220"/>
      <c r="CCO5" s="220"/>
      <c r="CCP5" s="220"/>
      <c r="CCQ5" s="220"/>
      <c r="CCR5" s="220"/>
      <c r="CCS5" s="220"/>
      <c r="CCT5" s="220"/>
      <c r="CCU5" s="220"/>
      <c r="CCV5" s="220"/>
      <c r="CCW5" s="220"/>
      <c r="CCX5" s="220"/>
      <c r="CCY5" s="220"/>
      <c r="CCZ5" s="220"/>
      <c r="CDA5" s="220"/>
      <c r="CDB5" s="220"/>
      <c r="CDC5" s="220"/>
      <c r="CDD5" s="220"/>
      <c r="CDE5" s="220"/>
      <c r="CDF5" s="220"/>
      <c r="CDG5" s="220"/>
      <c r="CDH5" s="220"/>
      <c r="CDI5" s="220"/>
      <c r="CDJ5" s="220"/>
      <c r="CDK5" s="220"/>
      <c r="CDL5" s="220"/>
      <c r="CDM5" s="220"/>
      <c r="CDN5" s="220"/>
      <c r="CDO5" s="220"/>
      <c r="CDP5" s="220"/>
      <c r="CDQ5" s="220"/>
      <c r="CDR5" s="220"/>
      <c r="CDS5" s="220"/>
      <c r="CDT5" s="220"/>
      <c r="CDU5" s="220"/>
      <c r="CDV5" s="220"/>
      <c r="CDW5" s="220"/>
      <c r="CDX5" s="220"/>
      <c r="CDY5" s="220"/>
      <c r="CDZ5" s="220"/>
      <c r="CEA5" s="220"/>
      <c r="CEB5" s="220"/>
      <c r="CEC5" s="220"/>
      <c r="CED5" s="220"/>
      <c r="CEE5" s="220"/>
      <c r="CEF5" s="220"/>
      <c r="CEG5" s="220"/>
      <c r="CEH5" s="220"/>
      <c r="CEI5" s="220"/>
      <c r="CEJ5" s="220"/>
      <c r="CEK5" s="220"/>
      <c r="CEL5" s="220"/>
      <c r="CEM5" s="220"/>
      <c r="CEN5" s="220"/>
      <c r="CEO5" s="220"/>
      <c r="CEP5" s="220"/>
      <c r="CEQ5" s="220"/>
      <c r="CER5" s="220"/>
      <c r="CES5" s="220"/>
      <c r="CET5" s="220"/>
      <c r="CEU5" s="220"/>
      <c r="CEV5" s="220"/>
      <c r="CEW5" s="220"/>
      <c r="CEX5" s="220"/>
      <c r="CEY5" s="220"/>
      <c r="CEZ5" s="220"/>
      <c r="CFA5" s="220"/>
      <c r="CFB5" s="220"/>
      <c r="CFC5" s="220"/>
      <c r="CFD5" s="220"/>
      <c r="CFE5" s="220"/>
      <c r="CFF5" s="220"/>
      <c r="CFG5" s="220"/>
      <c r="CFH5" s="220"/>
      <c r="CFI5" s="220"/>
      <c r="CFJ5" s="220"/>
      <c r="CFK5" s="220"/>
      <c r="CFL5" s="220"/>
      <c r="CFM5" s="220"/>
      <c r="CFN5" s="220"/>
      <c r="CFO5" s="220"/>
      <c r="CFP5" s="220"/>
      <c r="CFQ5" s="220"/>
      <c r="CFR5" s="220"/>
      <c r="CFS5" s="220"/>
      <c r="CFT5" s="220"/>
      <c r="CFU5" s="220"/>
      <c r="CFV5" s="220"/>
      <c r="CFW5" s="220"/>
      <c r="CFX5" s="220"/>
      <c r="CFY5" s="220"/>
      <c r="CFZ5" s="220"/>
      <c r="CGA5" s="220"/>
      <c r="CGB5" s="220"/>
      <c r="CGC5" s="220"/>
      <c r="CGD5" s="220"/>
      <c r="CGE5" s="220"/>
      <c r="CGF5" s="220"/>
      <c r="CGG5" s="220"/>
      <c r="CGH5" s="220"/>
      <c r="CGI5" s="220"/>
      <c r="CGJ5" s="220"/>
      <c r="CGK5" s="220"/>
      <c r="CGL5" s="220"/>
      <c r="CGM5" s="220"/>
      <c r="CGN5" s="220"/>
      <c r="CGO5" s="220"/>
      <c r="CGP5" s="220"/>
      <c r="CGQ5" s="220"/>
      <c r="CGR5" s="220"/>
      <c r="CGS5" s="220"/>
      <c r="CGT5" s="220"/>
      <c r="CGU5" s="220"/>
      <c r="CGV5" s="220"/>
      <c r="CGW5" s="220"/>
      <c r="CGX5" s="220"/>
      <c r="CGY5" s="220"/>
      <c r="CGZ5" s="220"/>
      <c r="CHA5" s="220"/>
      <c r="CHB5" s="220"/>
      <c r="CHC5" s="220"/>
      <c r="CHD5" s="220"/>
      <c r="CHE5" s="220"/>
      <c r="CHF5" s="220"/>
      <c r="CHG5" s="220"/>
      <c r="CHH5" s="220"/>
      <c r="CHI5" s="220"/>
      <c r="CHJ5" s="220"/>
      <c r="CHK5" s="220"/>
      <c r="CHL5" s="220"/>
      <c r="CHM5" s="220"/>
      <c r="CHN5" s="220"/>
      <c r="CHO5" s="220"/>
      <c r="CHP5" s="220"/>
      <c r="CHQ5" s="220"/>
      <c r="CHR5" s="220"/>
      <c r="CHS5" s="220"/>
      <c r="CHT5" s="220"/>
      <c r="CHU5" s="220"/>
      <c r="CHV5" s="220"/>
      <c r="CHW5" s="220"/>
      <c r="CHX5" s="220"/>
      <c r="CHY5" s="220"/>
      <c r="CHZ5" s="220"/>
      <c r="CIA5" s="220"/>
      <c r="CIB5" s="220"/>
      <c r="CIC5" s="220"/>
      <c r="CID5" s="220"/>
      <c r="CIE5" s="220"/>
      <c r="CIF5" s="220"/>
      <c r="CIG5" s="220"/>
      <c r="CIH5" s="220"/>
      <c r="CII5" s="220"/>
      <c r="CIJ5" s="220"/>
      <c r="CIK5" s="220"/>
      <c r="CIL5" s="220"/>
      <c r="CIM5" s="220"/>
      <c r="CIN5" s="220"/>
      <c r="CIO5" s="220"/>
      <c r="CIP5" s="220"/>
      <c r="CIQ5" s="220"/>
      <c r="CIR5" s="220"/>
      <c r="CIS5" s="220"/>
      <c r="CIT5" s="220"/>
      <c r="CIU5" s="220"/>
      <c r="CIV5" s="220"/>
      <c r="CIW5" s="220"/>
      <c r="CIX5" s="220"/>
      <c r="CIY5" s="220"/>
      <c r="CIZ5" s="220"/>
      <c r="CJA5" s="220"/>
      <c r="CJB5" s="220"/>
      <c r="CJC5" s="220"/>
      <c r="CJD5" s="220"/>
      <c r="CJE5" s="220"/>
      <c r="CJF5" s="220"/>
      <c r="CJG5" s="220"/>
      <c r="CJH5" s="220"/>
      <c r="CJI5" s="220"/>
      <c r="CJJ5" s="220"/>
      <c r="CJK5" s="220"/>
      <c r="CJL5" s="220"/>
      <c r="CJM5" s="220"/>
      <c r="CJN5" s="220"/>
      <c r="CJO5" s="220"/>
      <c r="CJP5" s="220"/>
      <c r="CJQ5" s="605"/>
      <c r="CJR5" s="605"/>
      <c r="CJS5" s="605"/>
      <c r="CJT5" s="605"/>
      <c r="CJU5" s="220"/>
      <c r="CJV5" s="220"/>
      <c r="CJW5" s="220"/>
      <c r="CJX5" s="220"/>
      <c r="CJY5" s="220"/>
      <c r="CJZ5" s="220"/>
      <c r="CKA5" s="220"/>
      <c r="CKB5" s="220"/>
      <c r="CKC5" s="220"/>
      <c r="CKD5" s="220"/>
      <c r="CKE5" s="220"/>
      <c r="CKF5" s="220"/>
      <c r="CKG5" s="220"/>
      <c r="CKH5" s="220"/>
      <c r="CKI5" s="220"/>
      <c r="CKJ5" s="220"/>
      <c r="CKK5" s="220"/>
      <c r="CKL5" s="220"/>
      <c r="CKM5" s="220"/>
      <c r="CKN5" s="220"/>
      <c r="CKO5" s="220"/>
      <c r="CKP5" s="220"/>
      <c r="CKQ5" s="220"/>
      <c r="CKR5" s="220"/>
      <c r="CKS5" s="220"/>
      <c r="CKT5" s="220"/>
      <c r="CKU5" s="220"/>
      <c r="CKV5" s="220"/>
      <c r="CKW5" s="220"/>
      <c r="CKX5" s="220"/>
      <c r="CKY5" s="220"/>
      <c r="CKZ5" s="220"/>
      <c r="CLA5" s="220"/>
      <c r="CLB5" s="220"/>
      <c r="CLC5" s="220"/>
      <c r="CLD5" s="220"/>
      <c r="CLE5" s="220"/>
      <c r="CLF5" s="220"/>
      <c r="CLG5" s="220"/>
      <c r="CLH5" s="220"/>
      <c r="CLI5" s="220"/>
      <c r="CLJ5" s="220"/>
      <c r="CLK5" s="220"/>
      <c r="CLL5" s="220"/>
      <c r="CLM5" s="220"/>
      <c r="CLN5" s="220"/>
      <c r="CLO5" s="220"/>
      <c r="CLP5" s="220"/>
      <c r="CLQ5" s="220"/>
      <c r="CLR5" s="220"/>
      <c r="CLS5" s="220"/>
      <c r="CLT5" s="220"/>
      <c r="CLU5" s="220"/>
      <c r="CLV5" s="220"/>
      <c r="CLW5" s="220"/>
      <c r="CLX5" s="220"/>
      <c r="CLY5" s="220"/>
      <c r="CLZ5" s="220"/>
      <c r="CMA5" s="220"/>
      <c r="CMB5" s="220"/>
      <c r="CMC5" s="220"/>
      <c r="CMD5" s="220"/>
      <c r="CME5" s="220"/>
      <c r="CMF5" s="220"/>
      <c r="CMG5" s="220"/>
      <c r="CMH5" s="220"/>
      <c r="CMI5" s="220"/>
      <c r="CMJ5" s="220"/>
      <c r="CMK5" s="220"/>
      <c r="CML5" s="220"/>
      <c r="CMM5" s="220"/>
      <c r="CMN5" s="220"/>
      <c r="CMO5" s="220"/>
      <c r="CMP5" s="220"/>
      <c r="CMQ5" s="220"/>
      <c r="CMR5" s="220"/>
      <c r="CMS5" s="220"/>
      <c r="CMT5" s="220"/>
      <c r="CMU5" s="220"/>
      <c r="CMV5" s="220"/>
      <c r="CMW5" s="220"/>
      <c r="CMX5" s="220"/>
      <c r="CMY5" s="220"/>
      <c r="CMZ5" s="220"/>
      <c r="CNA5" s="220"/>
      <c r="CNB5" s="220"/>
      <c r="CNC5" s="220"/>
      <c r="CND5" s="220"/>
      <c r="CNE5" s="220"/>
      <c r="CNF5" s="220"/>
      <c r="CNG5" s="220"/>
      <c r="CNH5" s="220"/>
      <c r="CNI5" s="220"/>
      <c r="CNJ5" s="220"/>
      <c r="CNK5" s="220"/>
      <c r="CNL5" s="220"/>
      <c r="CNM5" s="220"/>
      <c r="CNN5" s="220"/>
      <c r="CNO5" s="220"/>
      <c r="CNP5" s="220"/>
      <c r="CNQ5" s="220"/>
      <c r="CNR5" s="220"/>
      <c r="CNS5" s="220"/>
      <c r="CNT5" s="220"/>
      <c r="CNU5" s="220"/>
      <c r="CNV5" s="220"/>
      <c r="CNW5" s="220"/>
      <c r="CNX5" s="220"/>
      <c r="CNY5" s="220"/>
      <c r="CNZ5" s="220"/>
      <c r="COA5" s="220"/>
      <c r="COB5" s="220"/>
      <c r="COC5" s="220"/>
      <c r="COD5" s="220"/>
      <c r="COE5" s="220"/>
      <c r="COF5" s="220"/>
      <c r="COG5" s="220"/>
      <c r="COH5" s="220"/>
      <c r="COI5" s="220"/>
      <c r="COJ5" s="220"/>
      <c r="COK5" s="220"/>
      <c r="COL5" s="220"/>
      <c r="COM5" s="220"/>
      <c r="CON5" s="220"/>
      <c r="COO5" s="220"/>
      <c r="COP5" s="220"/>
      <c r="COQ5" s="220"/>
      <c r="COR5" s="220"/>
      <c r="COS5" s="220"/>
      <c r="COT5" s="220"/>
      <c r="COU5" s="220"/>
      <c r="COV5" s="220"/>
      <c r="COW5" s="220"/>
      <c r="COX5" s="220"/>
      <c r="COY5" s="220"/>
      <c r="COZ5" s="220"/>
      <c r="CPA5" s="220"/>
      <c r="CPB5" s="220"/>
      <c r="CPC5" s="220"/>
      <c r="CPD5" s="220"/>
      <c r="CPE5" s="220"/>
      <c r="CPF5" s="220"/>
      <c r="CPG5" s="220"/>
      <c r="CPH5" s="220"/>
      <c r="CPI5" s="220"/>
      <c r="CPJ5" s="220"/>
      <c r="CPK5" s="220"/>
      <c r="CPL5" s="220"/>
      <c r="CPM5" s="220"/>
      <c r="CPN5" s="220"/>
      <c r="CPO5" s="220"/>
      <c r="CPP5" s="220"/>
      <c r="CPQ5" s="220"/>
      <c r="CPR5" s="220"/>
      <c r="CPS5" s="220"/>
      <c r="CPT5" s="220"/>
      <c r="CPU5" s="220"/>
      <c r="CPV5" s="220"/>
      <c r="CPW5" s="220"/>
      <c r="CPX5" s="220"/>
      <c r="CPY5" s="220"/>
      <c r="CPZ5" s="220"/>
      <c r="CQA5" s="220"/>
      <c r="CQB5" s="220"/>
      <c r="CQC5" s="220"/>
      <c r="CQD5" s="220"/>
      <c r="CQE5" s="220"/>
      <c r="CQF5" s="220"/>
      <c r="CQG5" s="220"/>
      <c r="CQH5" s="220"/>
      <c r="CQI5" s="220"/>
      <c r="CQJ5" s="220"/>
      <c r="CQK5" s="220"/>
      <c r="CQL5" s="220"/>
      <c r="CQM5" s="220"/>
      <c r="CQN5" s="220"/>
      <c r="CQO5" s="220"/>
      <c r="CQP5" s="220"/>
      <c r="CQQ5" s="220"/>
      <c r="CQR5" s="220"/>
      <c r="CQS5" s="220"/>
      <c r="CQT5" s="220"/>
      <c r="CQU5" s="220"/>
      <c r="CQV5" s="220"/>
      <c r="CQW5" s="220"/>
      <c r="CQX5" s="220"/>
      <c r="CQY5" s="220"/>
      <c r="CQZ5" s="220"/>
      <c r="CRA5" s="220"/>
      <c r="CRB5" s="220"/>
      <c r="CRC5" s="220"/>
      <c r="CRD5" s="220"/>
      <c r="CRE5" s="220"/>
      <c r="CRF5" s="220"/>
      <c r="CRG5" s="220"/>
      <c r="CRH5" s="220"/>
      <c r="CRI5" s="220"/>
      <c r="CRJ5" s="220"/>
      <c r="CRK5" s="220"/>
      <c r="CRL5" s="220"/>
      <c r="CRM5" s="220"/>
      <c r="CRN5" s="220"/>
      <c r="CRO5" s="220"/>
      <c r="CRP5" s="220"/>
      <c r="CRQ5" s="220"/>
      <c r="CRR5" s="220"/>
      <c r="CRS5" s="220"/>
      <c r="CRT5" s="220"/>
      <c r="CRU5" s="220"/>
      <c r="CRV5" s="220"/>
      <c r="CRW5" s="220"/>
      <c r="CRX5" s="220"/>
      <c r="CRY5" s="220"/>
      <c r="CRZ5" s="220"/>
      <c r="CSA5" s="220"/>
      <c r="CSB5" s="220"/>
      <c r="CSC5" s="220"/>
      <c r="CSD5" s="220"/>
      <c r="CSE5" s="220"/>
      <c r="CSF5" s="220"/>
      <c r="CSG5" s="220"/>
      <c r="CSH5" s="220"/>
      <c r="CSI5" s="220"/>
      <c r="CSJ5" s="220"/>
      <c r="CSK5" s="220"/>
      <c r="CSL5" s="220"/>
      <c r="CSM5" s="220"/>
      <c r="CSN5" s="220"/>
      <c r="CSO5" s="220"/>
      <c r="CSP5" s="220"/>
      <c r="CSQ5" s="220"/>
      <c r="CSR5" s="220"/>
      <c r="CSS5" s="220"/>
      <c r="CST5" s="220"/>
      <c r="CSU5" s="220"/>
      <c r="CSV5" s="220"/>
      <c r="CSW5" s="220"/>
      <c r="CSX5" s="220"/>
      <c r="CSY5" s="220"/>
      <c r="CSZ5" s="220"/>
      <c r="CTA5" s="220"/>
      <c r="CTB5" s="220"/>
      <c r="CTC5" s="220"/>
      <c r="CTD5" s="220"/>
      <c r="CTE5" s="220"/>
      <c r="CTF5" s="220"/>
      <c r="CTG5" s="220"/>
      <c r="CTH5" s="220"/>
      <c r="CTI5" s="220"/>
      <c r="CTJ5" s="220"/>
      <c r="CTK5" s="220"/>
      <c r="CTL5" s="220"/>
      <c r="CTM5" s="605"/>
      <c r="CTN5" s="605"/>
      <c r="CTO5" s="605"/>
      <c r="CTP5" s="605"/>
      <c r="CTQ5" s="220"/>
      <c r="CTR5" s="220"/>
      <c r="CTS5" s="220"/>
      <c r="CTT5" s="220"/>
      <c r="CTU5" s="220"/>
      <c r="CTV5" s="220"/>
      <c r="CTW5" s="220"/>
      <c r="CTX5" s="220"/>
      <c r="CTY5" s="220"/>
      <c r="CTZ5" s="220"/>
      <c r="CUA5" s="220"/>
      <c r="CUB5" s="220"/>
      <c r="CUC5" s="220"/>
      <c r="CUD5" s="220"/>
      <c r="CUE5" s="220"/>
      <c r="CUF5" s="220"/>
      <c r="CUG5" s="220"/>
      <c r="CUH5" s="220"/>
      <c r="CUI5" s="220"/>
      <c r="CUJ5" s="220"/>
      <c r="CUK5" s="220"/>
      <c r="CUL5" s="220"/>
      <c r="CUM5" s="220"/>
      <c r="CUN5" s="220"/>
      <c r="CUO5" s="220"/>
      <c r="CUP5" s="220"/>
      <c r="CUQ5" s="220"/>
      <c r="CUR5" s="220"/>
      <c r="CUS5" s="220"/>
      <c r="CUT5" s="220"/>
      <c r="CUU5" s="220"/>
      <c r="CUV5" s="220"/>
      <c r="CUW5" s="220"/>
      <c r="CUX5" s="220"/>
      <c r="CUY5" s="220"/>
      <c r="CUZ5" s="220"/>
      <c r="CVA5" s="220"/>
      <c r="CVB5" s="220"/>
      <c r="CVC5" s="220"/>
      <c r="CVD5" s="220"/>
      <c r="CVE5" s="220"/>
      <c r="CVF5" s="220"/>
      <c r="CVG5" s="220"/>
      <c r="CVH5" s="220"/>
      <c r="CVI5" s="220"/>
      <c r="CVJ5" s="220"/>
      <c r="CVK5" s="220"/>
      <c r="CVL5" s="220"/>
      <c r="CVM5" s="220"/>
      <c r="CVN5" s="220"/>
      <c r="CVO5" s="220"/>
      <c r="CVP5" s="220"/>
      <c r="CVQ5" s="220"/>
      <c r="CVR5" s="220"/>
      <c r="CVS5" s="220"/>
      <c r="CVT5" s="220"/>
      <c r="CVU5" s="220"/>
      <c r="CVV5" s="220"/>
      <c r="CVW5" s="220"/>
      <c r="CVX5" s="220"/>
      <c r="CVY5" s="220"/>
      <c r="CVZ5" s="220"/>
      <c r="CWA5" s="220"/>
      <c r="CWB5" s="220"/>
      <c r="CWC5" s="220"/>
      <c r="CWD5" s="220"/>
      <c r="CWE5" s="220"/>
      <c r="CWF5" s="220"/>
      <c r="CWG5" s="220"/>
      <c r="CWH5" s="220"/>
      <c r="CWI5" s="220"/>
      <c r="CWJ5" s="220"/>
      <c r="CWK5" s="220"/>
      <c r="CWL5" s="220"/>
      <c r="CWM5" s="220"/>
      <c r="CWN5" s="220"/>
      <c r="CWO5" s="220"/>
      <c r="CWP5" s="220"/>
      <c r="CWQ5" s="220"/>
      <c r="CWR5" s="220"/>
      <c r="CWS5" s="220"/>
      <c r="CWT5" s="220"/>
      <c r="CWU5" s="220"/>
      <c r="CWV5" s="220"/>
      <c r="CWW5" s="220"/>
      <c r="CWX5" s="220"/>
      <c r="CWY5" s="220"/>
      <c r="CWZ5" s="220"/>
      <c r="CXA5" s="220"/>
      <c r="CXB5" s="220"/>
      <c r="CXC5" s="220"/>
      <c r="CXD5" s="220"/>
      <c r="CXE5" s="220"/>
      <c r="CXF5" s="220"/>
      <c r="CXG5" s="220"/>
      <c r="CXH5" s="220"/>
      <c r="CXI5" s="220"/>
      <c r="CXJ5" s="220"/>
      <c r="CXK5" s="220"/>
      <c r="CXL5" s="220"/>
      <c r="CXM5" s="220"/>
      <c r="CXN5" s="220"/>
      <c r="CXO5" s="220"/>
      <c r="CXP5" s="220"/>
      <c r="CXQ5" s="220"/>
      <c r="CXR5" s="220"/>
      <c r="CXS5" s="220"/>
      <c r="CXT5" s="220"/>
      <c r="CXU5" s="220"/>
      <c r="CXV5" s="220"/>
      <c r="CXW5" s="220"/>
      <c r="CXX5" s="220"/>
      <c r="CXY5" s="220"/>
      <c r="CXZ5" s="220"/>
      <c r="CYA5" s="220"/>
      <c r="CYB5" s="220"/>
      <c r="CYC5" s="220"/>
      <c r="CYD5" s="220"/>
      <c r="CYE5" s="220"/>
      <c r="CYF5" s="220"/>
      <c r="CYG5" s="220"/>
      <c r="CYH5" s="220"/>
      <c r="CYI5" s="220"/>
      <c r="CYJ5" s="220"/>
      <c r="CYK5" s="220"/>
      <c r="CYL5" s="220"/>
      <c r="CYM5" s="220"/>
      <c r="CYN5" s="220"/>
      <c r="CYO5" s="220"/>
      <c r="CYP5" s="220"/>
      <c r="CYQ5" s="220"/>
      <c r="CYR5" s="220"/>
      <c r="CYS5" s="220"/>
      <c r="CYT5" s="220"/>
      <c r="CYU5" s="220"/>
      <c r="CYV5" s="220"/>
      <c r="CYW5" s="220"/>
      <c r="CYX5" s="220"/>
      <c r="CYY5" s="220"/>
      <c r="CYZ5" s="220"/>
      <c r="CZA5" s="220"/>
      <c r="CZB5" s="220"/>
      <c r="CZC5" s="220"/>
      <c r="CZD5" s="220"/>
      <c r="CZE5" s="220"/>
      <c r="CZF5" s="220"/>
      <c r="CZG5" s="220"/>
      <c r="CZH5" s="220"/>
      <c r="CZI5" s="220"/>
      <c r="CZJ5" s="220"/>
      <c r="CZK5" s="220"/>
      <c r="CZL5" s="220"/>
      <c r="CZM5" s="220"/>
      <c r="CZN5" s="220"/>
      <c r="CZO5" s="220"/>
      <c r="CZP5" s="220"/>
      <c r="CZQ5" s="220"/>
      <c r="CZR5" s="220"/>
      <c r="CZS5" s="220"/>
      <c r="CZT5" s="220"/>
      <c r="CZU5" s="220"/>
      <c r="CZV5" s="220"/>
      <c r="CZW5" s="220"/>
      <c r="CZX5" s="220"/>
      <c r="CZY5" s="220"/>
      <c r="CZZ5" s="220"/>
      <c r="DAA5" s="220"/>
      <c r="DAB5" s="220"/>
      <c r="DAC5" s="220"/>
      <c r="DAD5" s="220"/>
      <c r="DAE5" s="220"/>
      <c r="DAF5" s="220"/>
      <c r="DAG5" s="220"/>
      <c r="DAH5" s="220"/>
      <c r="DAI5" s="220"/>
      <c r="DAJ5" s="220"/>
      <c r="DAK5" s="220"/>
      <c r="DAL5" s="220"/>
      <c r="DAM5" s="220"/>
      <c r="DAN5" s="220"/>
      <c r="DAO5" s="220"/>
      <c r="DAP5" s="220"/>
      <c r="DAQ5" s="220"/>
      <c r="DAR5" s="220"/>
      <c r="DAS5" s="220"/>
      <c r="DAT5" s="220"/>
      <c r="DAU5" s="220"/>
      <c r="DAV5" s="220"/>
      <c r="DAW5" s="220"/>
      <c r="DAX5" s="220"/>
      <c r="DAY5" s="220"/>
      <c r="DAZ5" s="220"/>
      <c r="DBA5" s="220"/>
      <c r="DBB5" s="220"/>
      <c r="DBC5" s="220"/>
      <c r="DBD5" s="220"/>
      <c r="DBE5" s="220"/>
      <c r="DBF5" s="220"/>
      <c r="DBG5" s="220"/>
      <c r="DBH5" s="220"/>
      <c r="DBI5" s="220"/>
      <c r="DBJ5" s="220"/>
      <c r="DBK5" s="220"/>
      <c r="DBL5" s="220"/>
      <c r="DBM5" s="220"/>
      <c r="DBN5" s="220"/>
      <c r="DBO5" s="220"/>
      <c r="DBP5" s="220"/>
      <c r="DBQ5" s="220"/>
      <c r="DBR5" s="220"/>
      <c r="DBS5" s="220"/>
      <c r="DBT5" s="220"/>
      <c r="DBU5" s="220"/>
      <c r="DBV5" s="220"/>
      <c r="DBW5" s="220"/>
      <c r="DBX5" s="220"/>
      <c r="DBY5" s="220"/>
      <c r="DBZ5" s="220"/>
      <c r="DCA5" s="220"/>
      <c r="DCB5" s="220"/>
      <c r="DCC5" s="220"/>
      <c r="DCD5" s="220"/>
      <c r="DCE5" s="220"/>
      <c r="DCF5" s="220"/>
      <c r="DCG5" s="220"/>
      <c r="DCH5" s="220"/>
      <c r="DCI5" s="220"/>
      <c r="DCJ5" s="220"/>
      <c r="DCK5" s="220"/>
      <c r="DCL5" s="220"/>
      <c r="DCM5" s="220"/>
      <c r="DCN5" s="220"/>
      <c r="DCO5" s="220"/>
      <c r="DCP5" s="220"/>
      <c r="DCQ5" s="220"/>
      <c r="DCR5" s="220"/>
      <c r="DCS5" s="220"/>
      <c r="DCT5" s="220"/>
      <c r="DCU5" s="220"/>
      <c r="DCV5" s="220"/>
      <c r="DCW5" s="220"/>
      <c r="DCX5" s="220"/>
      <c r="DCY5" s="220"/>
      <c r="DCZ5" s="220"/>
      <c r="DDA5" s="220"/>
      <c r="DDB5" s="220"/>
      <c r="DDC5" s="220"/>
      <c r="DDD5" s="220"/>
      <c r="DDE5" s="220"/>
      <c r="DDF5" s="220"/>
      <c r="DDG5" s="220"/>
      <c r="DDH5" s="220"/>
      <c r="DDI5" s="605"/>
      <c r="DDJ5" s="605"/>
      <c r="DDK5" s="605"/>
      <c r="DDL5" s="605"/>
      <c r="DDM5" s="220"/>
      <c r="DDN5" s="220"/>
      <c r="DDO5" s="220"/>
      <c r="DDP5" s="220"/>
      <c r="DDQ5" s="220"/>
      <c r="DDR5" s="220"/>
      <c r="DDS5" s="220"/>
      <c r="DDT5" s="220"/>
      <c r="DDU5" s="220"/>
      <c r="DDV5" s="220"/>
      <c r="DDW5" s="220"/>
      <c r="DDX5" s="220"/>
      <c r="DDY5" s="220"/>
      <c r="DDZ5" s="220"/>
      <c r="DEA5" s="220"/>
      <c r="DEB5" s="220"/>
      <c r="DEC5" s="220"/>
      <c r="DED5" s="220"/>
      <c r="DEE5" s="220"/>
      <c r="DEF5" s="220"/>
      <c r="DEG5" s="220"/>
      <c r="DEH5" s="220"/>
      <c r="DEI5" s="220"/>
      <c r="DEJ5" s="220"/>
      <c r="DEK5" s="220"/>
      <c r="DEL5" s="220"/>
      <c r="DEM5" s="220"/>
      <c r="DEN5" s="220"/>
      <c r="DEO5" s="220"/>
      <c r="DEP5" s="220"/>
      <c r="DEQ5" s="220"/>
      <c r="DER5" s="220"/>
      <c r="DES5" s="220"/>
      <c r="DET5" s="220"/>
      <c r="DEU5" s="220"/>
      <c r="DEV5" s="220"/>
      <c r="DEW5" s="220"/>
      <c r="DEX5" s="220"/>
      <c r="DEY5" s="220"/>
      <c r="DEZ5" s="220"/>
      <c r="DFA5" s="220"/>
      <c r="DFB5" s="220"/>
      <c r="DFC5" s="220"/>
      <c r="DFD5" s="220"/>
      <c r="DFE5" s="220"/>
      <c r="DFF5" s="220"/>
      <c r="DFG5" s="220"/>
      <c r="DFH5" s="220"/>
      <c r="DFI5" s="220"/>
      <c r="DFJ5" s="220"/>
      <c r="DFK5" s="220"/>
      <c r="DFL5" s="220"/>
      <c r="DFM5" s="220"/>
      <c r="DFN5" s="220"/>
      <c r="DFO5" s="220"/>
      <c r="DFP5" s="220"/>
      <c r="DFQ5" s="220"/>
      <c r="DFR5" s="220"/>
      <c r="DFS5" s="220"/>
      <c r="DFT5" s="220"/>
      <c r="DFU5" s="220"/>
      <c r="DFV5" s="220"/>
      <c r="DFW5" s="220"/>
      <c r="DFX5" s="220"/>
      <c r="DFY5" s="220"/>
      <c r="DFZ5" s="220"/>
      <c r="DGA5" s="220"/>
      <c r="DGB5" s="220"/>
      <c r="DGC5" s="220"/>
      <c r="DGD5" s="220"/>
      <c r="DGE5" s="220"/>
      <c r="DGF5" s="220"/>
      <c r="DGG5" s="220"/>
      <c r="DGH5" s="220"/>
      <c r="DGI5" s="220"/>
      <c r="DGJ5" s="220"/>
      <c r="DGK5" s="220"/>
      <c r="DGL5" s="220"/>
      <c r="DGM5" s="220"/>
      <c r="DGN5" s="220"/>
      <c r="DGO5" s="220"/>
      <c r="DGP5" s="220"/>
      <c r="DGQ5" s="220"/>
      <c r="DGR5" s="220"/>
      <c r="DGS5" s="220"/>
      <c r="DGT5" s="220"/>
      <c r="DGU5" s="220"/>
      <c r="DGV5" s="220"/>
      <c r="DGW5" s="220"/>
      <c r="DGX5" s="220"/>
      <c r="DGY5" s="220"/>
      <c r="DGZ5" s="220"/>
      <c r="DHA5" s="220"/>
      <c r="DHB5" s="220"/>
      <c r="DHC5" s="220"/>
      <c r="DHD5" s="220"/>
      <c r="DHE5" s="220"/>
      <c r="DHF5" s="220"/>
      <c r="DHG5" s="220"/>
      <c r="DHH5" s="220"/>
      <c r="DHI5" s="220"/>
      <c r="DHJ5" s="220"/>
      <c r="DHK5" s="220"/>
      <c r="DHL5" s="220"/>
      <c r="DHM5" s="220"/>
      <c r="DHN5" s="220"/>
      <c r="DHO5" s="220"/>
      <c r="DHP5" s="220"/>
      <c r="DHQ5" s="220"/>
      <c r="DHR5" s="220"/>
      <c r="DHS5" s="220"/>
      <c r="DHT5" s="220"/>
      <c r="DHU5" s="220"/>
      <c r="DHV5" s="220"/>
      <c r="DHW5" s="220"/>
      <c r="DHX5" s="220"/>
      <c r="DHY5" s="220"/>
      <c r="DHZ5" s="220"/>
      <c r="DIA5" s="220"/>
      <c r="DIB5" s="220"/>
      <c r="DIC5" s="220"/>
      <c r="DID5" s="220"/>
      <c r="DIE5" s="220"/>
      <c r="DIF5" s="220"/>
      <c r="DIG5" s="220"/>
      <c r="DIH5" s="220"/>
      <c r="DII5" s="220"/>
      <c r="DIJ5" s="220"/>
      <c r="DIK5" s="220"/>
      <c r="DIL5" s="220"/>
      <c r="DIM5" s="220"/>
      <c r="DIN5" s="220"/>
      <c r="DIO5" s="220"/>
      <c r="DIP5" s="220"/>
      <c r="DIQ5" s="220"/>
      <c r="DIR5" s="220"/>
      <c r="DIS5" s="220"/>
      <c r="DIT5" s="220"/>
      <c r="DIU5" s="220"/>
      <c r="DIV5" s="220"/>
      <c r="DIW5" s="220"/>
      <c r="DIX5" s="220"/>
      <c r="DIY5" s="220"/>
      <c r="DIZ5" s="220"/>
      <c r="DJA5" s="220"/>
      <c r="DJB5" s="220"/>
      <c r="DJC5" s="220"/>
      <c r="DJD5" s="220"/>
      <c r="DJE5" s="220"/>
      <c r="DJF5" s="220"/>
      <c r="DJG5" s="220"/>
      <c r="DJH5" s="220"/>
      <c r="DJI5" s="220"/>
      <c r="DJJ5" s="220"/>
      <c r="DJK5" s="220"/>
      <c r="DJL5" s="220"/>
      <c r="DJM5" s="220"/>
      <c r="DJN5" s="220"/>
      <c r="DJO5" s="220"/>
      <c r="DJP5" s="220"/>
      <c r="DJQ5" s="220"/>
      <c r="DJR5" s="220"/>
      <c r="DJS5" s="220"/>
      <c r="DJT5" s="220"/>
      <c r="DJU5" s="220"/>
      <c r="DJV5" s="220"/>
      <c r="DJW5" s="220"/>
      <c r="DJX5" s="220"/>
      <c r="DJY5" s="220"/>
      <c r="DJZ5" s="220"/>
      <c r="DKA5" s="220"/>
      <c r="DKB5" s="220"/>
      <c r="DKC5" s="220"/>
      <c r="DKD5" s="220"/>
      <c r="DKE5" s="220"/>
      <c r="DKF5" s="220"/>
      <c r="DKG5" s="220"/>
      <c r="DKH5" s="220"/>
      <c r="DKI5" s="220"/>
      <c r="DKJ5" s="220"/>
      <c r="DKK5" s="220"/>
      <c r="DKL5" s="220"/>
      <c r="DKM5" s="220"/>
      <c r="DKN5" s="220"/>
      <c r="DKO5" s="220"/>
      <c r="DKP5" s="220"/>
      <c r="DKQ5" s="220"/>
      <c r="DKR5" s="220"/>
      <c r="DKS5" s="220"/>
      <c r="DKT5" s="220"/>
      <c r="DKU5" s="220"/>
      <c r="DKV5" s="220"/>
      <c r="DKW5" s="220"/>
      <c r="DKX5" s="220"/>
      <c r="DKY5" s="220"/>
      <c r="DKZ5" s="220"/>
      <c r="DLA5" s="220"/>
      <c r="DLB5" s="220"/>
      <c r="DLC5" s="220"/>
      <c r="DLD5" s="220"/>
      <c r="DLE5" s="220"/>
      <c r="DLF5" s="220"/>
      <c r="DLG5" s="220"/>
      <c r="DLH5" s="220"/>
      <c r="DLI5" s="220"/>
      <c r="DLJ5" s="220"/>
      <c r="DLK5" s="220"/>
      <c r="DLL5" s="220"/>
      <c r="DLM5" s="220"/>
      <c r="DLN5" s="220"/>
      <c r="DLO5" s="220"/>
      <c r="DLP5" s="220"/>
      <c r="DLQ5" s="220"/>
      <c r="DLR5" s="220"/>
      <c r="DLS5" s="220"/>
      <c r="DLT5" s="220"/>
      <c r="DLU5" s="220"/>
      <c r="DLV5" s="220"/>
      <c r="DLW5" s="220"/>
      <c r="DLX5" s="220"/>
      <c r="DLY5" s="220"/>
      <c r="DLZ5" s="220"/>
      <c r="DMA5" s="220"/>
      <c r="DMB5" s="220"/>
      <c r="DMC5" s="220"/>
      <c r="DMD5" s="220"/>
      <c r="DME5" s="220"/>
      <c r="DMF5" s="220"/>
      <c r="DMG5" s="220"/>
      <c r="DMH5" s="220"/>
      <c r="DMI5" s="220"/>
      <c r="DMJ5" s="220"/>
      <c r="DMK5" s="220"/>
      <c r="DML5" s="220"/>
      <c r="DMM5" s="220"/>
      <c r="DMN5" s="220"/>
      <c r="DMO5" s="220"/>
      <c r="DMP5" s="220"/>
      <c r="DMQ5" s="220"/>
      <c r="DMR5" s="220"/>
      <c r="DMS5" s="220"/>
      <c r="DMT5" s="220"/>
      <c r="DMU5" s="220"/>
      <c r="DMV5" s="220"/>
      <c r="DMW5" s="220"/>
      <c r="DMX5" s="220"/>
      <c r="DMY5" s="220"/>
      <c r="DMZ5" s="220"/>
      <c r="DNA5" s="220"/>
      <c r="DNB5" s="220"/>
      <c r="DNC5" s="220"/>
      <c r="DND5" s="220"/>
      <c r="DNE5" s="605"/>
      <c r="DNF5" s="605"/>
      <c r="DNG5" s="605"/>
      <c r="DNH5" s="605"/>
      <c r="DNI5" s="220"/>
      <c r="DNJ5" s="220"/>
      <c r="DNK5" s="220"/>
      <c r="DNL5" s="220"/>
      <c r="DNM5" s="220"/>
      <c r="DNN5" s="220"/>
      <c r="DNO5" s="220"/>
      <c r="DNP5" s="220"/>
      <c r="DNQ5" s="220"/>
      <c r="DNR5" s="220"/>
      <c r="DNS5" s="220"/>
      <c r="DNT5" s="220"/>
      <c r="DNU5" s="220"/>
      <c r="DNV5" s="220"/>
      <c r="DNW5" s="220"/>
      <c r="DNX5" s="220"/>
      <c r="DNY5" s="220"/>
      <c r="DNZ5" s="220"/>
      <c r="DOA5" s="220"/>
      <c r="DOB5" s="220"/>
      <c r="DOC5" s="220"/>
      <c r="DOD5" s="220"/>
      <c r="DOE5" s="220"/>
      <c r="DOF5" s="220"/>
      <c r="DOG5" s="220"/>
      <c r="DOH5" s="220"/>
      <c r="DOI5" s="220"/>
      <c r="DOJ5" s="220"/>
      <c r="DOK5" s="220"/>
      <c r="DOL5" s="220"/>
      <c r="DOM5" s="220"/>
      <c r="DON5" s="220"/>
      <c r="DOO5" s="220"/>
      <c r="DOP5" s="220"/>
      <c r="DOQ5" s="220"/>
      <c r="DOR5" s="220"/>
      <c r="DOS5" s="220"/>
      <c r="DOT5" s="220"/>
      <c r="DOU5" s="220"/>
      <c r="DOV5" s="220"/>
      <c r="DOW5" s="220"/>
      <c r="DOX5" s="220"/>
      <c r="DOY5" s="220"/>
      <c r="DOZ5" s="220"/>
      <c r="DPA5" s="220"/>
      <c r="DPB5" s="220"/>
      <c r="DPC5" s="220"/>
      <c r="DPD5" s="220"/>
      <c r="DPE5" s="220"/>
      <c r="DPF5" s="220"/>
      <c r="DPG5" s="220"/>
      <c r="DPH5" s="220"/>
      <c r="DPI5" s="220"/>
      <c r="DPJ5" s="220"/>
      <c r="DPK5" s="220"/>
      <c r="DPL5" s="220"/>
      <c r="DPM5" s="220"/>
      <c r="DPN5" s="220"/>
      <c r="DPO5" s="220"/>
      <c r="DPP5" s="220"/>
      <c r="DPQ5" s="220"/>
      <c r="DPR5" s="220"/>
      <c r="DPS5" s="220"/>
      <c r="DPT5" s="220"/>
      <c r="DPU5" s="220"/>
      <c r="DPV5" s="220"/>
      <c r="DPW5" s="220"/>
      <c r="DPX5" s="220"/>
      <c r="DPY5" s="220"/>
      <c r="DPZ5" s="220"/>
      <c r="DQA5" s="220"/>
      <c r="DQB5" s="220"/>
      <c r="DQC5" s="220"/>
      <c r="DQD5" s="220"/>
      <c r="DQE5" s="220"/>
      <c r="DQF5" s="220"/>
      <c r="DQG5" s="220"/>
      <c r="DQH5" s="220"/>
      <c r="DQI5" s="220"/>
      <c r="DQJ5" s="220"/>
      <c r="DQK5" s="220"/>
      <c r="DQL5" s="220"/>
      <c r="DQM5" s="220"/>
      <c r="DQN5" s="220"/>
      <c r="DQO5" s="220"/>
      <c r="DQP5" s="220"/>
      <c r="DQQ5" s="220"/>
      <c r="DQR5" s="220"/>
      <c r="DQS5" s="220"/>
      <c r="DQT5" s="220"/>
      <c r="DQU5" s="220"/>
      <c r="DQV5" s="220"/>
      <c r="DQW5" s="220"/>
      <c r="DQX5" s="220"/>
      <c r="DQY5" s="220"/>
      <c r="DQZ5" s="220"/>
      <c r="DRA5" s="220"/>
      <c r="DRB5" s="220"/>
      <c r="DRC5" s="220"/>
      <c r="DRD5" s="220"/>
      <c r="DRE5" s="220"/>
      <c r="DRF5" s="220"/>
      <c r="DRG5" s="220"/>
      <c r="DRH5" s="220"/>
      <c r="DRI5" s="220"/>
      <c r="DRJ5" s="220"/>
      <c r="DRK5" s="220"/>
      <c r="DRL5" s="220"/>
      <c r="DRM5" s="220"/>
      <c r="DRN5" s="220"/>
      <c r="DRO5" s="220"/>
      <c r="DRP5" s="220"/>
      <c r="DRQ5" s="220"/>
      <c r="DRR5" s="220"/>
      <c r="DRS5" s="220"/>
      <c r="DRT5" s="220"/>
      <c r="DRU5" s="220"/>
      <c r="DRV5" s="220"/>
      <c r="DRW5" s="220"/>
      <c r="DRX5" s="220"/>
      <c r="DRY5" s="220"/>
      <c r="DRZ5" s="220"/>
      <c r="DSA5" s="220"/>
      <c r="DSB5" s="220"/>
      <c r="DSC5" s="220"/>
      <c r="DSD5" s="220"/>
      <c r="DSE5" s="220"/>
      <c r="DSF5" s="220"/>
      <c r="DSG5" s="220"/>
      <c r="DSH5" s="220"/>
      <c r="DSI5" s="220"/>
      <c r="DSJ5" s="220"/>
      <c r="DSK5" s="220"/>
      <c r="DSL5" s="220"/>
      <c r="DSM5" s="220"/>
      <c r="DSN5" s="220"/>
      <c r="DSO5" s="220"/>
      <c r="DSP5" s="220"/>
      <c r="DSQ5" s="220"/>
      <c r="DSR5" s="220"/>
      <c r="DSS5" s="220"/>
      <c r="DST5" s="220"/>
      <c r="DSU5" s="220"/>
      <c r="DSV5" s="220"/>
      <c r="DSW5" s="220"/>
      <c r="DSX5" s="220"/>
      <c r="DSY5" s="220"/>
      <c r="DSZ5" s="220"/>
      <c r="DTA5" s="220"/>
      <c r="DTB5" s="220"/>
      <c r="DTC5" s="220"/>
      <c r="DTD5" s="220"/>
      <c r="DTE5" s="220"/>
      <c r="DTF5" s="220"/>
      <c r="DTG5" s="220"/>
      <c r="DTH5" s="220"/>
      <c r="DTI5" s="220"/>
      <c r="DTJ5" s="220"/>
      <c r="DTK5" s="220"/>
      <c r="DTL5" s="220"/>
      <c r="DTM5" s="220"/>
      <c r="DTN5" s="220"/>
      <c r="DTO5" s="220"/>
      <c r="DTP5" s="220"/>
      <c r="DTQ5" s="220"/>
      <c r="DTR5" s="220"/>
      <c r="DTS5" s="220"/>
      <c r="DTT5" s="220"/>
      <c r="DTU5" s="220"/>
      <c r="DTV5" s="220"/>
      <c r="DTW5" s="220"/>
      <c r="DTX5" s="220"/>
      <c r="DTY5" s="220"/>
      <c r="DTZ5" s="220"/>
      <c r="DUA5" s="220"/>
      <c r="DUB5" s="220"/>
      <c r="DUC5" s="220"/>
      <c r="DUD5" s="220"/>
      <c r="DUE5" s="220"/>
      <c r="DUF5" s="220"/>
      <c r="DUG5" s="220"/>
      <c r="DUH5" s="220"/>
      <c r="DUI5" s="220"/>
      <c r="DUJ5" s="220"/>
      <c r="DUK5" s="220"/>
      <c r="DUL5" s="220"/>
      <c r="DUM5" s="220"/>
      <c r="DUN5" s="220"/>
      <c r="DUO5" s="220"/>
      <c r="DUP5" s="220"/>
      <c r="DUQ5" s="220"/>
      <c r="DUR5" s="220"/>
      <c r="DUS5" s="220"/>
      <c r="DUT5" s="220"/>
      <c r="DUU5" s="220"/>
      <c r="DUV5" s="220"/>
      <c r="DUW5" s="220"/>
      <c r="DUX5" s="220"/>
      <c r="DUY5" s="220"/>
      <c r="DUZ5" s="220"/>
      <c r="DVA5" s="220"/>
      <c r="DVB5" s="220"/>
      <c r="DVC5" s="220"/>
      <c r="DVD5" s="220"/>
      <c r="DVE5" s="220"/>
      <c r="DVF5" s="220"/>
      <c r="DVG5" s="220"/>
      <c r="DVH5" s="220"/>
      <c r="DVI5" s="220"/>
      <c r="DVJ5" s="220"/>
      <c r="DVK5" s="220"/>
      <c r="DVL5" s="220"/>
      <c r="DVM5" s="220"/>
      <c r="DVN5" s="220"/>
      <c r="DVO5" s="220"/>
      <c r="DVP5" s="220"/>
      <c r="DVQ5" s="220"/>
      <c r="DVR5" s="220"/>
      <c r="DVS5" s="220"/>
      <c r="DVT5" s="220"/>
      <c r="DVU5" s="220"/>
      <c r="DVV5" s="220"/>
      <c r="DVW5" s="220"/>
      <c r="DVX5" s="220"/>
      <c r="DVY5" s="220"/>
      <c r="DVZ5" s="220"/>
      <c r="DWA5" s="220"/>
      <c r="DWB5" s="220"/>
      <c r="DWC5" s="220"/>
      <c r="DWD5" s="220"/>
      <c r="DWE5" s="220"/>
      <c r="DWF5" s="220"/>
      <c r="DWG5" s="220"/>
      <c r="DWH5" s="220"/>
      <c r="DWI5" s="220"/>
      <c r="DWJ5" s="220"/>
      <c r="DWK5" s="220"/>
      <c r="DWL5" s="220"/>
      <c r="DWM5" s="220"/>
      <c r="DWN5" s="220"/>
      <c r="DWO5" s="220"/>
      <c r="DWP5" s="220"/>
      <c r="DWQ5" s="220"/>
      <c r="DWR5" s="220"/>
      <c r="DWS5" s="220"/>
      <c r="DWT5" s="220"/>
      <c r="DWU5" s="220"/>
      <c r="DWV5" s="220"/>
      <c r="DWW5" s="220"/>
      <c r="DWX5" s="220"/>
      <c r="DWY5" s="220"/>
      <c r="DWZ5" s="220"/>
      <c r="DXA5" s="605"/>
      <c r="DXB5" s="605"/>
      <c r="DXC5" s="605"/>
      <c r="DXD5" s="605"/>
      <c r="DXE5" s="220"/>
      <c r="DXF5" s="220"/>
      <c r="DXG5" s="220"/>
      <c r="DXH5" s="220"/>
      <c r="DXI5" s="220"/>
      <c r="DXJ5" s="220"/>
      <c r="DXK5" s="220"/>
      <c r="DXL5" s="220"/>
      <c r="DXM5" s="220"/>
      <c r="DXN5" s="220"/>
      <c r="DXO5" s="220"/>
      <c r="DXP5" s="220"/>
      <c r="DXQ5" s="220"/>
      <c r="DXR5" s="220"/>
      <c r="DXS5" s="220"/>
      <c r="DXT5" s="220"/>
      <c r="DXU5" s="220"/>
      <c r="DXV5" s="220"/>
      <c r="DXW5" s="220"/>
      <c r="DXX5" s="220"/>
      <c r="DXY5" s="220"/>
      <c r="DXZ5" s="220"/>
      <c r="DYA5" s="220"/>
      <c r="DYB5" s="220"/>
      <c r="DYC5" s="220"/>
      <c r="DYD5" s="220"/>
      <c r="DYE5" s="220"/>
      <c r="DYF5" s="220"/>
      <c r="DYG5" s="220"/>
      <c r="DYH5" s="220"/>
      <c r="DYI5" s="220"/>
      <c r="DYJ5" s="220"/>
      <c r="DYK5" s="220"/>
      <c r="DYL5" s="220"/>
      <c r="DYM5" s="220"/>
      <c r="DYN5" s="220"/>
      <c r="DYO5" s="220"/>
      <c r="DYP5" s="220"/>
      <c r="DYQ5" s="220"/>
      <c r="DYR5" s="220"/>
      <c r="DYS5" s="220"/>
      <c r="DYT5" s="220"/>
      <c r="DYU5" s="220"/>
      <c r="DYV5" s="220"/>
      <c r="DYW5" s="220"/>
      <c r="DYX5" s="220"/>
      <c r="DYY5" s="220"/>
      <c r="DYZ5" s="220"/>
      <c r="DZA5" s="220"/>
      <c r="DZB5" s="220"/>
      <c r="DZC5" s="220"/>
      <c r="DZD5" s="220"/>
      <c r="DZE5" s="220"/>
      <c r="DZF5" s="220"/>
      <c r="DZG5" s="220"/>
      <c r="DZH5" s="220"/>
      <c r="DZI5" s="220"/>
      <c r="DZJ5" s="220"/>
      <c r="DZK5" s="220"/>
      <c r="DZL5" s="220"/>
      <c r="DZM5" s="220"/>
      <c r="DZN5" s="220"/>
      <c r="DZO5" s="220"/>
      <c r="DZP5" s="220"/>
      <c r="DZQ5" s="220"/>
      <c r="DZR5" s="220"/>
      <c r="DZS5" s="220"/>
      <c r="DZT5" s="220"/>
      <c r="DZU5" s="220"/>
      <c r="DZV5" s="220"/>
      <c r="DZW5" s="220"/>
      <c r="DZX5" s="220"/>
      <c r="DZY5" s="220"/>
      <c r="DZZ5" s="220"/>
      <c r="EAA5" s="220"/>
      <c r="EAB5" s="220"/>
      <c r="EAC5" s="220"/>
      <c r="EAD5" s="220"/>
      <c r="EAE5" s="220"/>
      <c r="EAF5" s="220"/>
      <c r="EAG5" s="220"/>
      <c r="EAH5" s="220"/>
      <c r="EAI5" s="220"/>
      <c r="EAJ5" s="220"/>
      <c r="EAK5" s="220"/>
      <c r="EAL5" s="220"/>
      <c r="EAM5" s="220"/>
      <c r="EAN5" s="220"/>
      <c r="EAO5" s="220"/>
      <c r="EAP5" s="220"/>
      <c r="EAQ5" s="220"/>
      <c r="EAR5" s="220"/>
      <c r="EAS5" s="220"/>
      <c r="EAT5" s="220"/>
      <c r="EAU5" s="220"/>
      <c r="EAV5" s="220"/>
      <c r="EAW5" s="220"/>
      <c r="EAX5" s="220"/>
      <c r="EAY5" s="220"/>
      <c r="EAZ5" s="220"/>
      <c r="EBA5" s="220"/>
      <c r="EBB5" s="220"/>
      <c r="EBC5" s="220"/>
      <c r="EBD5" s="220"/>
      <c r="EBE5" s="220"/>
      <c r="EBF5" s="220"/>
      <c r="EBG5" s="220"/>
      <c r="EBH5" s="220"/>
      <c r="EBI5" s="220"/>
      <c r="EBJ5" s="220"/>
      <c r="EBK5" s="220"/>
      <c r="EBL5" s="220"/>
      <c r="EBM5" s="220"/>
      <c r="EBN5" s="220"/>
      <c r="EBO5" s="220"/>
      <c r="EBP5" s="220"/>
      <c r="EBQ5" s="220"/>
      <c r="EBR5" s="220"/>
      <c r="EBS5" s="220"/>
      <c r="EBT5" s="220"/>
      <c r="EBU5" s="220"/>
      <c r="EBV5" s="220"/>
      <c r="EBW5" s="220"/>
      <c r="EBX5" s="220"/>
      <c r="EBY5" s="220"/>
      <c r="EBZ5" s="220"/>
      <c r="ECA5" s="220"/>
      <c r="ECB5" s="220"/>
      <c r="ECC5" s="220"/>
      <c r="ECD5" s="220"/>
      <c r="ECE5" s="220"/>
      <c r="ECF5" s="220"/>
      <c r="ECG5" s="220"/>
      <c r="ECH5" s="220"/>
      <c r="ECI5" s="220"/>
      <c r="ECJ5" s="220"/>
      <c r="ECK5" s="220"/>
      <c r="ECL5" s="220"/>
      <c r="ECM5" s="220"/>
      <c r="ECN5" s="220"/>
      <c r="ECO5" s="220"/>
      <c r="ECP5" s="220"/>
      <c r="ECQ5" s="220"/>
      <c r="ECR5" s="220"/>
      <c r="ECS5" s="220"/>
      <c r="ECT5" s="220"/>
      <c r="ECU5" s="220"/>
      <c r="ECV5" s="220"/>
      <c r="ECW5" s="220"/>
      <c r="ECX5" s="220"/>
      <c r="ECY5" s="220"/>
      <c r="ECZ5" s="220"/>
      <c r="EDA5" s="220"/>
      <c r="EDB5" s="220"/>
      <c r="EDC5" s="220"/>
      <c r="EDD5" s="220"/>
      <c r="EDE5" s="220"/>
      <c r="EDF5" s="220"/>
      <c r="EDG5" s="220"/>
      <c r="EDH5" s="220"/>
      <c r="EDI5" s="220"/>
      <c r="EDJ5" s="220"/>
      <c r="EDK5" s="220"/>
      <c r="EDL5" s="220"/>
      <c r="EDM5" s="220"/>
      <c r="EDN5" s="220"/>
      <c r="EDO5" s="220"/>
      <c r="EDP5" s="220"/>
      <c r="EDQ5" s="220"/>
      <c r="EDR5" s="220"/>
      <c r="EDS5" s="220"/>
      <c r="EDT5" s="220"/>
      <c r="EDU5" s="220"/>
      <c r="EDV5" s="220"/>
      <c r="EDW5" s="220"/>
      <c r="EDX5" s="220"/>
      <c r="EDY5" s="220"/>
      <c r="EDZ5" s="220"/>
      <c r="EEA5" s="220"/>
      <c r="EEB5" s="220"/>
      <c r="EEC5" s="220"/>
      <c r="EED5" s="220"/>
      <c r="EEE5" s="220"/>
      <c r="EEF5" s="220"/>
      <c r="EEG5" s="220"/>
      <c r="EEH5" s="220"/>
      <c r="EEI5" s="220"/>
      <c r="EEJ5" s="220"/>
      <c r="EEK5" s="220"/>
      <c r="EEL5" s="220"/>
      <c r="EEM5" s="220"/>
      <c r="EEN5" s="220"/>
      <c r="EEO5" s="220"/>
      <c r="EEP5" s="220"/>
      <c r="EEQ5" s="220"/>
      <c r="EER5" s="220"/>
      <c r="EES5" s="220"/>
      <c r="EET5" s="220"/>
      <c r="EEU5" s="220"/>
      <c r="EEV5" s="220"/>
      <c r="EEW5" s="220"/>
      <c r="EEX5" s="220"/>
      <c r="EEY5" s="220"/>
      <c r="EEZ5" s="220"/>
      <c r="EFA5" s="220"/>
      <c r="EFB5" s="220"/>
      <c r="EFC5" s="220"/>
      <c r="EFD5" s="220"/>
      <c r="EFE5" s="220"/>
      <c r="EFF5" s="220"/>
      <c r="EFG5" s="220"/>
      <c r="EFH5" s="220"/>
      <c r="EFI5" s="220"/>
      <c r="EFJ5" s="220"/>
      <c r="EFK5" s="220"/>
      <c r="EFL5" s="220"/>
      <c r="EFM5" s="220"/>
      <c r="EFN5" s="220"/>
      <c r="EFO5" s="220"/>
      <c r="EFP5" s="220"/>
      <c r="EFQ5" s="220"/>
      <c r="EFR5" s="220"/>
      <c r="EFS5" s="220"/>
      <c r="EFT5" s="220"/>
      <c r="EFU5" s="220"/>
      <c r="EFV5" s="220"/>
      <c r="EFW5" s="220"/>
      <c r="EFX5" s="220"/>
      <c r="EFY5" s="220"/>
      <c r="EFZ5" s="220"/>
      <c r="EGA5" s="220"/>
      <c r="EGB5" s="220"/>
      <c r="EGC5" s="220"/>
      <c r="EGD5" s="220"/>
      <c r="EGE5" s="220"/>
      <c r="EGF5" s="220"/>
      <c r="EGG5" s="220"/>
      <c r="EGH5" s="220"/>
      <c r="EGI5" s="220"/>
      <c r="EGJ5" s="220"/>
      <c r="EGK5" s="220"/>
      <c r="EGL5" s="220"/>
      <c r="EGM5" s="220"/>
      <c r="EGN5" s="220"/>
      <c r="EGO5" s="220"/>
      <c r="EGP5" s="220"/>
      <c r="EGQ5" s="220"/>
      <c r="EGR5" s="220"/>
      <c r="EGS5" s="220"/>
      <c r="EGT5" s="220"/>
      <c r="EGU5" s="220"/>
      <c r="EGV5" s="220"/>
      <c r="EGW5" s="605"/>
      <c r="EGX5" s="605"/>
      <c r="EGY5" s="605"/>
      <c r="EGZ5" s="605"/>
      <c r="EHA5" s="220"/>
      <c r="EHB5" s="220"/>
      <c r="EHC5" s="220"/>
      <c r="EHD5" s="220"/>
      <c r="EHE5" s="220"/>
      <c r="EHF5" s="220"/>
      <c r="EHG5" s="220"/>
      <c r="EHH5" s="220"/>
      <c r="EHI5" s="220"/>
      <c r="EHJ5" s="220"/>
      <c r="EHK5" s="220"/>
      <c r="EHL5" s="220"/>
      <c r="EHM5" s="220"/>
      <c r="EHN5" s="220"/>
      <c r="EHO5" s="220"/>
      <c r="EHP5" s="220"/>
      <c r="EHQ5" s="220"/>
      <c r="EHR5" s="220"/>
      <c r="EHS5" s="220"/>
      <c r="EHT5" s="220"/>
      <c r="EHU5" s="220"/>
      <c r="EHV5" s="220"/>
      <c r="EHW5" s="220"/>
      <c r="EHX5" s="220"/>
      <c r="EHY5" s="220"/>
      <c r="EHZ5" s="220"/>
      <c r="EIA5" s="220"/>
      <c r="EIB5" s="220"/>
      <c r="EIC5" s="220"/>
      <c r="EID5" s="220"/>
      <c r="EIE5" s="220"/>
      <c r="EIF5" s="220"/>
      <c r="EIG5" s="220"/>
      <c r="EIH5" s="220"/>
      <c r="EII5" s="220"/>
      <c r="EIJ5" s="220"/>
      <c r="EIK5" s="220"/>
      <c r="EIL5" s="220"/>
      <c r="EIM5" s="220"/>
      <c r="EIN5" s="220"/>
      <c r="EIO5" s="220"/>
      <c r="EIP5" s="220"/>
      <c r="EIQ5" s="220"/>
      <c r="EIR5" s="220"/>
      <c r="EIS5" s="220"/>
      <c r="EIT5" s="220"/>
      <c r="EIU5" s="220"/>
      <c r="EIV5" s="220"/>
      <c r="EIW5" s="220"/>
      <c r="EIX5" s="220"/>
      <c r="EIY5" s="220"/>
      <c r="EIZ5" s="220"/>
      <c r="EJA5" s="220"/>
      <c r="EJB5" s="220"/>
      <c r="EJC5" s="220"/>
      <c r="EJD5" s="220"/>
      <c r="EJE5" s="220"/>
      <c r="EJF5" s="220"/>
      <c r="EJG5" s="220"/>
      <c r="EJH5" s="220"/>
      <c r="EJI5" s="220"/>
      <c r="EJJ5" s="220"/>
      <c r="EJK5" s="220"/>
      <c r="EJL5" s="220"/>
      <c r="EJM5" s="220"/>
      <c r="EJN5" s="220"/>
      <c r="EJO5" s="220"/>
      <c r="EJP5" s="220"/>
      <c r="EJQ5" s="220"/>
      <c r="EJR5" s="220"/>
      <c r="EJS5" s="220"/>
      <c r="EJT5" s="220"/>
      <c r="EJU5" s="220"/>
      <c r="EJV5" s="220"/>
      <c r="EJW5" s="220"/>
      <c r="EJX5" s="220"/>
      <c r="EJY5" s="220"/>
      <c r="EJZ5" s="220"/>
      <c r="EKA5" s="220"/>
      <c r="EKB5" s="220"/>
      <c r="EKC5" s="220"/>
      <c r="EKD5" s="220"/>
      <c r="EKE5" s="220"/>
      <c r="EKF5" s="220"/>
      <c r="EKG5" s="220"/>
      <c r="EKH5" s="220"/>
      <c r="EKI5" s="220"/>
      <c r="EKJ5" s="220"/>
      <c r="EKK5" s="220"/>
      <c r="EKL5" s="220"/>
      <c r="EKM5" s="220"/>
      <c r="EKN5" s="220"/>
      <c r="EKO5" s="220"/>
      <c r="EKP5" s="220"/>
      <c r="EKQ5" s="220"/>
      <c r="EKR5" s="220"/>
      <c r="EKS5" s="220"/>
      <c r="EKT5" s="220"/>
      <c r="EKU5" s="220"/>
      <c r="EKV5" s="220"/>
      <c r="EKW5" s="220"/>
      <c r="EKX5" s="220"/>
      <c r="EKY5" s="220"/>
      <c r="EKZ5" s="220"/>
      <c r="ELA5" s="220"/>
      <c r="ELB5" s="220"/>
      <c r="ELC5" s="220"/>
      <c r="ELD5" s="220"/>
      <c r="ELE5" s="220"/>
      <c r="ELF5" s="220"/>
      <c r="ELG5" s="220"/>
      <c r="ELH5" s="220"/>
      <c r="ELI5" s="220"/>
      <c r="ELJ5" s="220"/>
      <c r="ELK5" s="220"/>
      <c r="ELL5" s="220"/>
      <c r="ELM5" s="220"/>
      <c r="ELN5" s="220"/>
      <c r="ELO5" s="220"/>
      <c r="ELP5" s="220"/>
      <c r="ELQ5" s="220"/>
      <c r="ELR5" s="220"/>
      <c r="ELS5" s="220"/>
      <c r="ELT5" s="220"/>
      <c r="ELU5" s="220"/>
      <c r="ELV5" s="220"/>
      <c r="ELW5" s="220"/>
      <c r="ELX5" s="220"/>
      <c r="ELY5" s="220"/>
      <c r="ELZ5" s="220"/>
      <c r="EMA5" s="220"/>
      <c r="EMB5" s="220"/>
      <c r="EMC5" s="220"/>
      <c r="EMD5" s="220"/>
      <c r="EME5" s="220"/>
      <c r="EMF5" s="220"/>
      <c r="EMG5" s="220"/>
      <c r="EMH5" s="220"/>
      <c r="EMI5" s="220"/>
      <c r="EMJ5" s="220"/>
      <c r="EMK5" s="220"/>
      <c r="EML5" s="220"/>
      <c r="EMM5" s="220"/>
      <c r="EMN5" s="220"/>
      <c r="EMO5" s="220"/>
      <c r="EMP5" s="220"/>
      <c r="EMQ5" s="220"/>
      <c r="EMR5" s="220"/>
      <c r="EMS5" s="220"/>
      <c r="EMT5" s="220"/>
      <c r="EMU5" s="220"/>
      <c r="EMV5" s="220"/>
      <c r="EMW5" s="220"/>
      <c r="EMX5" s="220"/>
      <c r="EMY5" s="220"/>
      <c r="EMZ5" s="220"/>
      <c r="ENA5" s="220"/>
      <c r="ENB5" s="220"/>
      <c r="ENC5" s="220"/>
      <c r="END5" s="220"/>
      <c r="ENE5" s="220"/>
      <c r="ENF5" s="220"/>
      <c r="ENG5" s="220"/>
      <c r="ENH5" s="220"/>
      <c r="ENI5" s="220"/>
      <c r="ENJ5" s="220"/>
      <c r="ENK5" s="220"/>
      <c r="ENL5" s="220"/>
      <c r="ENM5" s="220"/>
      <c r="ENN5" s="220"/>
      <c r="ENO5" s="220"/>
      <c r="ENP5" s="220"/>
      <c r="ENQ5" s="220"/>
      <c r="ENR5" s="220"/>
      <c r="ENS5" s="220"/>
      <c r="ENT5" s="220"/>
      <c r="ENU5" s="220"/>
      <c r="ENV5" s="220"/>
      <c r="ENW5" s="220"/>
      <c r="ENX5" s="220"/>
      <c r="ENY5" s="220"/>
      <c r="ENZ5" s="220"/>
      <c r="EOA5" s="220"/>
      <c r="EOB5" s="220"/>
      <c r="EOC5" s="220"/>
      <c r="EOD5" s="220"/>
      <c r="EOE5" s="220"/>
      <c r="EOF5" s="220"/>
      <c r="EOG5" s="220"/>
      <c r="EOH5" s="220"/>
      <c r="EOI5" s="220"/>
      <c r="EOJ5" s="220"/>
      <c r="EOK5" s="220"/>
      <c r="EOL5" s="220"/>
      <c r="EOM5" s="220"/>
      <c r="EON5" s="220"/>
      <c r="EOO5" s="220"/>
      <c r="EOP5" s="220"/>
      <c r="EOQ5" s="220"/>
      <c r="EOR5" s="220"/>
      <c r="EOS5" s="220"/>
      <c r="EOT5" s="220"/>
      <c r="EOU5" s="220"/>
      <c r="EOV5" s="220"/>
      <c r="EOW5" s="220"/>
      <c r="EOX5" s="220"/>
      <c r="EOY5" s="220"/>
      <c r="EOZ5" s="220"/>
      <c r="EPA5" s="220"/>
      <c r="EPB5" s="220"/>
      <c r="EPC5" s="220"/>
      <c r="EPD5" s="220"/>
      <c r="EPE5" s="220"/>
      <c r="EPF5" s="220"/>
      <c r="EPG5" s="220"/>
      <c r="EPH5" s="220"/>
      <c r="EPI5" s="220"/>
      <c r="EPJ5" s="220"/>
      <c r="EPK5" s="220"/>
      <c r="EPL5" s="220"/>
      <c r="EPM5" s="220"/>
      <c r="EPN5" s="220"/>
      <c r="EPO5" s="220"/>
      <c r="EPP5" s="220"/>
      <c r="EPQ5" s="220"/>
      <c r="EPR5" s="220"/>
      <c r="EPS5" s="220"/>
      <c r="EPT5" s="220"/>
      <c r="EPU5" s="220"/>
      <c r="EPV5" s="220"/>
      <c r="EPW5" s="220"/>
      <c r="EPX5" s="220"/>
      <c r="EPY5" s="220"/>
      <c r="EPZ5" s="220"/>
      <c r="EQA5" s="220"/>
      <c r="EQB5" s="220"/>
      <c r="EQC5" s="220"/>
      <c r="EQD5" s="220"/>
      <c r="EQE5" s="220"/>
      <c r="EQF5" s="220"/>
      <c r="EQG5" s="220"/>
      <c r="EQH5" s="220"/>
      <c r="EQI5" s="220"/>
      <c r="EQJ5" s="220"/>
      <c r="EQK5" s="220"/>
      <c r="EQL5" s="220"/>
      <c r="EQM5" s="220"/>
      <c r="EQN5" s="220"/>
      <c r="EQO5" s="220"/>
      <c r="EQP5" s="220"/>
      <c r="EQQ5" s="220"/>
      <c r="EQR5" s="220"/>
      <c r="EQS5" s="605"/>
      <c r="EQT5" s="605"/>
      <c r="EQU5" s="605"/>
      <c r="EQV5" s="605"/>
      <c r="EQW5" s="220"/>
      <c r="EQX5" s="220"/>
      <c r="EQY5" s="220"/>
      <c r="EQZ5" s="220"/>
      <c r="ERA5" s="220"/>
      <c r="ERB5" s="220"/>
      <c r="ERC5" s="220"/>
      <c r="ERD5" s="220"/>
      <c r="ERE5" s="220"/>
      <c r="ERF5" s="220"/>
      <c r="ERG5" s="220"/>
      <c r="ERH5" s="220"/>
      <c r="ERI5" s="220"/>
      <c r="ERJ5" s="220"/>
      <c r="ERK5" s="220"/>
      <c r="ERL5" s="220"/>
      <c r="ERM5" s="220"/>
      <c r="ERN5" s="220"/>
      <c r="ERO5" s="220"/>
      <c r="ERP5" s="220"/>
      <c r="ERQ5" s="220"/>
      <c r="ERR5" s="220"/>
      <c r="ERS5" s="220"/>
      <c r="ERT5" s="220"/>
      <c r="ERU5" s="220"/>
      <c r="ERV5" s="220"/>
      <c r="ERW5" s="220"/>
      <c r="ERX5" s="220"/>
      <c r="ERY5" s="220"/>
      <c r="ERZ5" s="220"/>
      <c r="ESA5" s="220"/>
      <c r="ESB5" s="220"/>
      <c r="ESC5" s="220"/>
      <c r="ESD5" s="220"/>
      <c r="ESE5" s="220"/>
      <c r="ESF5" s="220"/>
      <c r="ESG5" s="220"/>
      <c r="ESH5" s="220"/>
      <c r="ESI5" s="220"/>
      <c r="ESJ5" s="220"/>
      <c r="ESK5" s="220"/>
      <c r="ESL5" s="220"/>
      <c r="ESM5" s="220"/>
      <c r="ESN5" s="220"/>
      <c r="ESO5" s="220"/>
      <c r="ESP5" s="220"/>
      <c r="ESQ5" s="220"/>
      <c r="ESR5" s="220"/>
      <c r="ESS5" s="220"/>
      <c r="EST5" s="220"/>
      <c r="ESU5" s="220"/>
      <c r="ESV5" s="220"/>
      <c r="ESW5" s="220"/>
      <c r="ESX5" s="220"/>
      <c r="ESY5" s="220"/>
      <c r="ESZ5" s="220"/>
      <c r="ETA5" s="220"/>
      <c r="ETB5" s="220"/>
      <c r="ETC5" s="220"/>
      <c r="ETD5" s="220"/>
      <c r="ETE5" s="220"/>
      <c r="ETF5" s="220"/>
      <c r="ETG5" s="220"/>
      <c r="ETH5" s="220"/>
      <c r="ETI5" s="220"/>
      <c r="ETJ5" s="220"/>
      <c r="ETK5" s="220"/>
      <c r="ETL5" s="220"/>
      <c r="ETM5" s="220"/>
      <c r="ETN5" s="220"/>
      <c r="ETO5" s="220"/>
      <c r="ETP5" s="220"/>
      <c r="ETQ5" s="220"/>
      <c r="ETR5" s="220"/>
      <c r="ETS5" s="220"/>
      <c r="ETT5" s="220"/>
      <c r="ETU5" s="220"/>
      <c r="ETV5" s="220"/>
      <c r="ETW5" s="220"/>
      <c r="ETX5" s="220"/>
      <c r="ETY5" s="220"/>
      <c r="ETZ5" s="220"/>
      <c r="EUA5" s="220"/>
      <c r="EUB5" s="220"/>
      <c r="EUC5" s="220"/>
      <c r="EUD5" s="220"/>
      <c r="EUE5" s="220"/>
      <c r="EUF5" s="220"/>
      <c r="EUG5" s="220"/>
      <c r="EUH5" s="220"/>
      <c r="EUI5" s="220"/>
      <c r="EUJ5" s="220"/>
      <c r="EUK5" s="220"/>
      <c r="EUL5" s="220"/>
      <c r="EUM5" s="220"/>
      <c r="EUN5" s="220"/>
      <c r="EUO5" s="220"/>
      <c r="EUP5" s="220"/>
      <c r="EUQ5" s="220"/>
      <c r="EUR5" s="220"/>
      <c r="EUS5" s="220"/>
      <c r="EUT5" s="220"/>
      <c r="EUU5" s="220"/>
      <c r="EUV5" s="220"/>
      <c r="EUW5" s="220"/>
      <c r="EUX5" s="220"/>
      <c r="EUY5" s="220"/>
      <c r="EUZ5" s="220"/>
      <c r="EVA5" s="220"/>
      <c r="EVB5" s="220"/>
      <c r="EVC5" s="220"/>
      <c r="EVD5" s="220"/>
      <c r="EVE5" s="220"/>
      <c r="EVF5" s="220"/>
      <c r="EVG5" s="220"/>
      <c r="EVH5" s="220"/>
      <c r="EVI5" s="220"/>
      <c r="EVJ5" s="220"/>
      <c r="EVK5" s="220"/>
      <c r="EVL5" s="220"/>
      <c r="EVM5" s="220"/>
      <c r="EVN5" s="220"/>
      <c r="EVO5" s="220"/>
      <c r="EVP5" s="220"/>
      <c r="EVQ5" s="220"/>
      <c r="EVR5" s="220"/>
      <c r="EVS5" s="220"/>
      <c r="EVT5" s="220"/>
      <c r="EVU5" s="220"/>
      <c r="EVV5" s="220"/>
      <c r="EVW5" s="220"/>
      <c r="EVX5" s="220"/>
      <c r="EVY5" s="220"/>
      <c r="EVZ5" s="220"/>
      <c r="EWA5" s="220"/>
      <c r="EWB5" s="220"/>
      <c r="EWC5" s="220"/>
      <c r="EWD5" s="220"/>
      <c r="EWE5" s="220"/>
      <c r="EWF5" s="220"/>
      <c r="EWG5" s="220"/>
      <c r="EWH5" s="220"/>
      <c r="EWI5" s="220"/>
      <c r="EWJ5" s="220"/>
      <c r="EWK5" s="220"/>
      <c r="EWL5" s="220"/>
      <c r="EWM5" s="220"/>
      <c r="EWN5" s="220"/>
      <c r="EWO5" s="220"/>
      <c r="EWP5" s="220"/>
      <c r="EWQ5" s="220"/>
      <c r="EWR5" s="220"/>
      <c r="EWS5" s="220"/>
      <c r="EWT5" s="220"/>
      <c r="EWU5" s="220"/>
      <c r="EWV5" s="220"/>
      <c r="EWW5" s="220"/>
      <c r="EWX5" s="220"/>
      <c r="EWY5" s="220"/>
      <c r="EWZ5" s="220"/>
      <c r="EXA5" s="220"/>
      <c r="EXB5" s="220"/>
      <c r="EXC5" s="220"/>
      <c r="EXD5" s="220"/>
      <c r="EXE5" s="220"/>
      <c r="EXF5" s="220"/>
      <c r="EXG5" s="220"/>
      <c r="EXH5" s="220"/>
      <c r="EXI5" s="220"/>
      <c r="EXJ5" s="220"/>
      <c r="EXK5" s="220"/>
      <c r="EXL5" s="220"/>
      <c r="EXM5" s="220"/>
      <c r="EXN5" s="220"/>
      <c r="EXO5" s="220"/>
      <c r="EXP5" s="220"/>
      <c r="EXQ5" s="220"/>
      <c r="EXR5" s="220"/>
      <c r="EXS5" s="220"/>
      <c r="EXT5" s="220"/>
      <c r="EXU5" s="220"/>
      <c r="EXV5" s="220"/>
      <c r="EXW5" s="220"/>
      <c r="EXX5" s="220"/>
      <c r="EXY5" s="220"/>
      <c r="EXZ5" s="220"/>
      <c r="EYA5" s="220"/>
      <c r="EYB5" s="220"/>
      <c r="EYC5" s="220"/>
      <c r="EYD5" s="220"/>
      <c r="EYE5" s="220"/>
      <c r="EYF5" s="220"/>
      <c r="EYG5" s="220"/>
      <c r="EYH5" s="220"/>
      <c r="EYI5" s="220"/>
      <c r="EYJ5" s="220"/>
      <c r="EYK5" s="220"/>
      <c r="EYL5" s="220"/>
      <c r="EYM5" s="220"/>
      <c r="EYN5" s="220"/>
      <c r="EYO5" s="220"/>
      <c r="EYP5" s="220"/>
      <c r="EYQ5" s="220"/>
      <c r="EYR5" s="220"/>
      <c r="EYS5" s="220"/>
      <c r="EYT5" s="220"/>
      <c r="EYU5" s="220"/>
      <c r="EYV5" s="220"/>
      <c r="EYW5" s="220"/>
      <c r="EYX5" s="220"/>
      <c r="EYY5" s="220"/>
      <c r="EYZ5" s="220"/>
      <c r="EZA5" s="220"/>
      <c r="EZB5" s="220"/>
      <c r="EZC5" s="220"/>
      <c r="EZD5" s="220"/>
      <c r="EZE5" s="220"/>
      <c r="EZF5" s="220"/>
      <c r="EZG5" s="220"/>
      <c r="EZH5" s="220"/>
      <c r="EZI5" s="220"/>
      <c r="EZJ5" s="220"/>
      <c r="EZK5" s="220"/>
      <c r="EZL5" s="220"/>
      <c r="EZM5" s="220"/>
      <c r="EZN5" s="220"/>
      <c r="EZO5" s="220"/>
      <c r="EZP5" s="220"/>
      <c r="EZQ5" s="220"/>
      <c r="EZR5" s="220"/>
      <c r="EZS5" s="220"/>
      <c r="EZT5" s="220"/>
      <c r="EZU5" s="220"/>
      <c r="EZV5" s="220"/>
      <c r="EZW5" s="220"/>
      <c r="EZX5" s="220"/>
      <c r="EZY5" s="220"/>
      <c r="EZZ5" s="220"/>
      <c r="FAA5" s="220"/>
      <c r="FAB5" s="220"/>
      <c r="FAC5" s="220"/>
      <c r="FAD5" s="220"/>
      <c r="FAE5" s="220"/>
      <c r="FAF5" s="220"/>
      <c r="FAG5" s="220"/>
      <c r="FAH5" s="220"/>
      <c r="FAI5" s="220"/>
      <c r="FAJ5" s="220"/>
      <c r="FAK5" s="220"/>
      <c r="FAL5" s="220"/>
      <c r="FAM5" s="220"/>
      <c r="FAN5" s="220"/>
      <c r="FAO5" s="605"/>
      <c r="FAP5" s="605"/>
      <c r="FAQ5" s="605"/>
      <c r="FAR5" s="605"/>
      <c r="FAS5" s="220"/>
      <c r="FAT5" s="220"/>
      <c r="FAU5" s="220"/>
      <c r="FAV5" s="220"/>
      <c r="FAW5" s="220"/>
      <c r="FAX5" s="220"/>
      <c r="FAY5" s="220"/>
      <c r="FAZ5" s="220"/>
      <c r="FBA5" s="220"/>
      <c r="FBB5" s="220"/>
      <c r="FBC5" s="220"/>
      <c r="FBD5" s="220"/>
      <c r="FBE5" s="220"/>
      <c r="FBF5" s="220"/>
      <c r="FBG5" s="220"/>
      <c r="FBH5" s="220"/>
      <c r="FBI5" s="220"/>
      <c r="FBJ5" s="220"/>
      <c r="FBK5" s="220"/>
      <c r="FBL5" s="220"/>
      <c r="FBM5" s="220"/>
      <c r="FBN5" s="220"/>
      <c r="FBO5" s="220"/>
      <c r="FBP5" s="220"/>
      <c r="FBQ5" s="220"/>
      <c r="FBR5" s="220"/>
      <c r="FBS5" s="220"/>
      <c r="FBT5" s="220"/>
      <c r="FBU5" s="220"/>
      <c r="FBV5" s="220"/>
      <c r="FBW5" s="220"/>
      <c r="FBX5" s="220"/>
      <c r="FBY5" s="220"/>
      <c r="FBZ5" s="220"/>
      <c r="FCA5" s="220"/>
      <c r="FCB5" s="220"/>
      <c r="FCC5" s="220"/>
      <c r="FCD5" s="220"/>
      <c r="FCE5" s="220"/>
      <c r="FCF5" s="220"/>
      <c r="FCG5" s="220"/>
      <c r="FCH5" s="220"/>
      <c r="FCI5" s="220"/>
      <c r="FCJ5" s="220"/>
      <c r="FCK5" s="220"/>
      <c r="FCL5" s="220"/>
      <c r="FCM5" s="220"/>
      <c r="FCN5" s="220"/>
      <c r="FCO5" s="220"/>
      <c r="FCP5" s="220"/>
      <c r="FCQ5" s="220"/>
      <c r="FCR5" s="220"/>
      <c r="FCS5" s="220"/>
      <c r="FCT5" s="220"/>
      <c r="FCU5" s="220"/>
      <c r="FCV5" s="220"/>
      <c r="FCW5" s="220"/>
      <c r="FCX5" s="220"/>
      <c r="FCY5" s="220"/>
      <c r="FCZ5" s="220"/>
      <c r="FDA5" s="220"/>
      <c r="FDB5" s="220"/>
      <c r="FDC5" s="220"/>
      <c r="FDD5" s="220"/>
      <c r="FDE5" s="220"/>
      <c r="FDF5" s="220"/>
      <c r="FDG5" s="220"/>
      <c r="FDH5" s="220"/>
      <c r="FDI5" s="220"/>
      <c r="FDJ5" s="220"/>
      <c r="FDK5" s="220"/>
      <c r="FDL5" s="220"/>
      <c r="FDM5" s="220"/>
      <c r="FDN5" s="220"/>
      <c r="FDO5" s="220"/>
      <c r="FDP5" s="220"/>
      <c r="FDQ5" s="220"/>
      <c r="FDR5" s="220"/>
      <c r="FDS5" s="220"/>
      <c r="FDT5" s="220"/>
      <c r="FDU5" s="220"/>
      <c r="FDV5" s="220"/>
      <c r="FDW5" s="220"/>
      <c r="FDX5" s="220"/>
      <c r="FDY5" s="220"/>
      <c r="FDZ5" s="220"/>
      <c r="FEA5" s="220"/>
      <c r="FEB5" s="220"/>
      <c r="FEC5" s="220"/>
      <c r="FED5" s="220"/>
      <c r="FEE5" s="220"/>
      <c r="FEF5" s="220"/>
      <c r="FEG5" s="220"/>
      <c r="FEH5" s="220"/>
      <c r="FEI5" s="220"/>
      <c r="FEJ5" s="220"/>
      <c r="FEK5" s="220"/>
      <c r="FEL5" s="220"/>
      <c r="FEM5" s="220"/>
      <c r="FEN5" s="220"/>
      <c r="FEO5" s="220"/>
      <c r="FEP5" s="220"/>
      <c r="FEQ5" s="220"/>
      <c r="FER5" s="220"/>
      <c r="FES5" s="220"/>
      <c r="FET5" s="220"/>
      <c r="FEU5" s="220"/>
      <c r="FEV5" s="220"/>
      <c r="FEW5" s="220"/>
      <c r="FEX5" s="220"/>
      <c r="FEY5" s="220"/>
      <c r="FEZ5" s="220"/>
      <c r="FFA5" s="220"/>
      <c r="FFB5" s="220"/>
      <c r="FFC5" s="220"/>
      <c r="FFD5" s="220"/>
      <c r="FFE5" s="220"/>
      <c r="FFF5" s="220"/>
      <c r="FFG5" s="220"/>
      <c r="FFH5" s="220"/>
      <c r="FFI5" s="220"/>
      <c r="FFJ5" s="220"/>
      <c r="FFK5" s="220"/>
      <c r="FFL5" s="220"/>
      <c r="FFM5" s="220"/>
      <c r="FFN5" s="220"/>
      <c r="FFO5" s="220"/>
      <c r="FFP5" s="220"/>
      <c r="FFQ5" s="220"/>
      <c r="FFR5" s="220"/>
      <c r="FFS5" s="220"/>
      <c r="FFT5" s="220"/>
      <c r="FFU5" s="220"/>
      <c r="FFV5" s="220"/>
      <c r="FFW5" s="220"/>
      <c r="FFX5" s="220"/>
      <c r="FFY5" s="220"/>
      <c r="FFZ5" s="220"/>
      <c r="FGA5" s="220"/>
      <c r="FGB5" s="220"/>
      <c r="FGC5" s="220"/>
      <c r="FGD5" s="220"/>
      <c r="FGE5" s="220"/>
      <c r="FGF5" s="220"/>
      <c r="FGG5" s="220"/>
      <c r="FGH5" s="220"/>
      <c r="FGI5" s="220"/>
      <c r="FGJ5" s="220"/>
      <c r="FGK5" s="220"/>
      <c r="FGL5" s="220"/>
      <c r="FGM5" s="220"/>
      <c r="FGN5" s="220"/>
      <c r="FGO5" s="220"/>
      <c r="FGP5" s="220"/>
      <c r="FGQ5" s="220"/>
      <c r="FGR5" s="220"/>
      <c r="FGS5" s="220"/>
      <c r="FGT5" s="220"/>
      <c r="FGU5" s="220"/>
      <c r="FGV5" s="220"/>
      <c r="FGW5" s="220"/>
      <c r="FGX5" s="220"/>
      <c r="FGY5" s="220"/>
      <c r="FGZ5" s="220"/>
      <c r="FHA5" s="220"/>
      <c r="FHB5" s="220"/>
      <c r="FHC5" s="220"/>
      <c r="FHD5" s="220"/>
      <c r="FHE5" s="220"/>
      <c r="FHF5" s="220"/>
      <c r="FHG5" s="220"/>
      <c r="FHH5" s="220"/>
      <c r="FHI5" s="220"/>
      <c r="FHJ5" s="220"/>
      <c r="FHK5" s="220"/>
      <c r="FHL5" s="220"/>
      <c r="FHM5" s="220"/>
      <c r="FHN5" s="220"/>
      <c r="FHO5" s="220"/>
      <c r="FHP5" s="220"/>
      <c r="FHQ5" s="220"/>
      <c r="FHR5" s="220"/>
      <c r="FHS5" s="220"/>
      <c r="FHT5" s="220"/>
      <c r="FHU5" s="220"/>
      <c r="FHV5" s="220"/>
      <c r="FHW5" s="220"/>
      <c r="FHX5" s="220"/>
      <c r="FHY5" s="220"/>
      <c r="FHZ5" s="220"/>
      <c r="FIA5" s="220"/>
      <c r="FIB5" s="220"/>
      <c r="FIC5" s="220"/>
      <c r="FID5" s="220"/>
      <c r="FIE5" s="220"/>
      <c r="FIF5" s="220"/>
      <c r="FIG5" s="220"/>
      <c r="FIH5" s="220"/>
      <c r="FII5" s="220"/>
      <c r="FIJ5" s="220"/>
      <c r="FIK5" s="220"/>
      <c r="FIL5" s="220"/>
      <c r="FIM5" s="220"/>
      <c r="FIN5" s="220"/>
      <c r="FIO5" s="220"/>
      <c r="FIP5" s="220"/>
      <c r="FIQ5" s="220"/>
      <c r="FIR5" s="220"/>
      <c r="FIS5" s="220"/>
      <c r="FIT5" s="220"/>
      <c r="FIU5" s="220"/>
      <c r="FIV5" s="220"/>
      <c r="FIW5" s="220"/>
      <c r="FIX5" s="220"/>
      <c r="FIY5" s="220"/>
      <c r="FIZ5" s="220"/>
      <c r="FJA5" s="220"/>
      <c r="FJB5" s="220"/>
      <c r="FJC5" s="220"/>
      <c r="FJD5" s="220"/>
      <c r="FJE5" s="220"/>
      <c r="FJF5" s="220"/>
      <c r="FJG5" s="220"/>
      <c r="FJH5" s="220"/>
      <c r="FJI5" s="220"/>
      <c r="FJJ5" s="220"/>
      <c r="FJK5" s="220"/>
      <c r="FJL5" s="220"/>
      <c r="FJM5" s="220"/>
      <c r="FJN5" s="220"/>
      <c r="FJO5" s="220"/>
      <c r="FJP5" s="220"/>
      <c r="FJQ5" s="220"/>
      <c r="FJR5" s="220"/>
      <c r="FJS5" s="220"/>
      <c r="FJT5" s="220"/>
      <c r="FJU5" s="220"/>
      <c r="FJV5" s="220"/>
      <c r="FJW5" s="220"/>
      <c r="FJX5" s="220"/>
      <c r="FJY5" s="220"/>
      <c r="FJZ5" s="220"/>
      <c r="FKA5" s="220"/>
      <c r="FKB5" s="220"/>
      <c r="FKC5" s="220"/>
      <c r="FKD5" s="220"/>
      <c r="FKE5" s="220"/>
      <c r="FKF5" s="220"/>
      <c r="FKG5" s="220"/>
      <c r="FKH5" s="220"/>
      <c r="FKI5" s="220"/>
      <c r="FKJ5" s="220"/>
      <c r="FKK5" s="605"/>
      <c r="FKL5" s="605"/>
      <c r="FKM5" s="605"/>
      <c r="FKN5" s="605"/>
      <c r="FKO5" s="220"/>
      <c r="FKP5" s="220"/>
      <c r="FKQ5" s="220"/>
      <c r="FKR5" s="220"/>
      <c r="FKS5" s="220"/>
      <c r="FKT5" s="220"/>
      <c r="FKU5" s="220"/>
      <c r="FKV5" s="220"/>
      <c r="FKW5" s="220"/>
      <c r="FKX5" s="220"/>
      <c r="FKY5" s="220"/>
      <c r="FKZ5" s="220"/>
      <c r="FLA5" s="220"/>
      <c r="FLB5" s="220"/>
      <c r="FLC5" s="220"/>
      <c r="FLD5" s="220"/>
      <c r="FLE5" s="220"/>
      <c r="FLF5" s="220"/>
      <c r="FLG5" s="220"/>
      <c r="FLH5" s="220"/>
      <c r="FLI5" s="220"/>
      <c r="FLJ5" s="220"/>
      <c r="FLK5" s="220"/>
      <c r="FLL5" s="220"/>
      <c r="FLM5" s="220"/>
      <c r="FLN5" s="220"/>
      <c r="FLO5" s="220"/>
      <c r="FLP5" s="220"/>
      <c r="FLQ5" s="220"/>
      <c r="FLR5" s="220"/>
      <c r="FLS5" s="220"/>
      <c r="FLT5" s="220"/>
      <c r="FLU5" s="220"/>
      <c r="FLV5" s="220"/>
      <c r="FLW5" s="220"/>
      <c r="FLX5" s="220"/>
      <c r="FLY5" s="220"/>
      <c r="FLZ5" s="220"/>
      <c r="FMA5" s="220"/>
      <c r="FMB5" s="220"/>
      <c r="FMC5" s="220"/>
      <c r="FMD5" s="220"/>
      <c r="FME5" s="220"/>
      <c r="FMF5" s="220"/>
      <c r="FMG5" s="220"/>
      <c r="FMH5" s="220"/>
      <c r="FMI5" s="220"/>
      <c r="FMJ5" s="220"/>
      <c r="FMK5" s="220"/>
      <c r="FML5" s="220"/>
      <c r="FMM5" s="220"/>
      <c r="FMN5" s="220"/>
      <c r="FMO5" s="220"/>
      <c r="FMP5" s="220"/>
      <c r="FMQ5" s="220"/>
      <c r="FMR5" s="220"/>
      <c r="FMS5" s="220"/>
      <c r="FMT5" s="220"/>
      <c r="FMU5" s="220"/>
      <c r="FMV5" s="220"/>
      <c r="FMW5" s="220"/>
      <c r="FMX5" s="220"/>
      <c r="FMY5" s="220"/>
      <c r="FMZ5" s="220"/>
      <c r="FNA5" s="220"/>
      <c r="FNB5" s="220"/>
      <c r="FNC5" s="220"/>
      <c r="FND5" s="220"/>
      <c r="FNE5" s="220"/>
      <c r="FNF5" s="220"/>
      <c r="FNG5" s="220"/>
      <c r="FNH5" s="220"/>
      <c r="FNI5" s="220"/>
      <c r="FNJ5" s="220"/>
      <c r="FNK5" s="220"/>
      <c r="FNL5" s="220"/>
      <c r="FNM5" s="220"/>
      <c r="FNN5" s="220"/>
      <c r="FNO5" s="220"/>
      <c r="FNP5" s="220"/>
      <c r="FNQ5" s="220"/>
      <c r="FNR5" s="220"/>
      <c r="FNS5" s="220"/>
      <c r="FNT5" s="220"/>
      <c r="FNU5" s="220"/>
      <c r="FNV5" s="220"/>
      <c r="FNW5" s="220"/>
      <c r="FNX5" s="220"/>
      <c r="FNY5" s="220"/>
      <c r="FNZ5" s="220"/>
      <c r="FOA5" s="220"/>
      <c r="FOB5" s="220"/>
      <c r="FOC5" s="220"/>
      <c r="FOD5" s="220"/>
      <c r="FOE5" s="220"/>
      <c r="FOF5" s="220"/>
      <c r="FOG5" s="220"/>
      <c r="FOH5" s="220"/>
      <c r="FOI5" s="220"/>
      <c r="FOJ5" s="220"/>
      <c r="FOK5" s="220"/>
      <c r="FOL5" s="220"/>
      <c r="FOM5" s="220"/>
      <c r="FON5" s="220"/>
      <c r="FOO5" s="220"/>
      <c r="FOP5" s="220"/>
      <c r="FOQ5" s="220"/>
      <c r="FOR5" s="220"/>
      <c r="FOS5" s="220"/>
      <c r="FOT5" s="220"/>
      <c r="FOU5" s="220"/>
      <c r="FOV5" s="220"/>
      <c r="FOW5" s="220"/>
      <c r="FOX5" s="220"/>
      <c r="FOY5" s="220"/>
      <c r="FOZ5" s="220"/>
      <c r="FPA5" s="220"/>
      <c r="FPB5" s="220"/>
      <c r="FPC5" s="220"/>
      <c r="FPD5" s="220"/>
      <c r="FPE5" s="220"/>
      <c r="FPF5" s="220"/>
      <c r="FPG5" s="220"/>
      <c r="FPH5" s="220"/>
      <c r="FPI5" s="220"/>
      <c r="FPJ5" s="220"/>
      <c r="FPK5" s="220"/>
      <c r="FPL5" s="220"/>
      <c r="FPM5" s="220"/>
      <c r="FPN5" s="220"/>
      <c r="FPO5" s="220"/>
      <c r="FPP5" s="220"/>
      <c r="FPQ5" s="220"/>
      <c r="FPR5" s="220"/>
      <c r="FPS5" s="220"/>
      <c r="FPT5" s="220"/>
      <c r="FPU5" s="220"/>
      <c r="FPV5" s="220"/>
      <c r="FPW5" s="220"/>
      <c r="FPX5" s="220"/>
      <c r="FPY5" s="220"/>
      <c r="FPZ5" s="220"/>
      <c r="FQA5" s="220"/>
      <c r="FQB5" s="220"/>
      <c r="FQC5" s="220"/>
      <c r="FQD5" s="220"/>
      <c r="FQE5" s="220"/>
      <c r="FQF5" s="220"/>
      <c r="FQG5" s="220"/>
      <c r="FQH5" s="220"/>
      <c r="FQI5" s="220"/>
      <c r="FQJ5" s="220"/>
      <c r="FQK5" s="220"/>
      <c r="FQL5" s="220"/>
      <c r="FQM5" s="220"/>
      <c r="FQN5" s="220"/>
      <c r="FQO5" s="220"/>
      <c r="FQP5" s="220"/>
      <c r="FQQ5" s="220"/>
      <c r="FQR5" s="220"/>
      <c r="FQS5" s="220"/>
      <c r="FQT5" s="220"/>
      <c r="FQU5" s="220"/>
      <c r="FQV5" s="220"/>
      <c r="FQW5" s="220"/>
      <c r="FQX5" s="220"/>
      <c r="FQY5" s="220"/>
      <c r="FQZ5" s="220"/>
      <c r="FRA5" s="220"/>
      <c r="FRB5" s="220"/>
      <c r="FRC5" s="220"/>
      <c r="FRD5" s="220"/>
      <c r="FRE5" s="220"/>
      <c r="FRF5" s="220"/>
      <c r="FRG5" s="220"/>
      <c r="FRH5" s="220"/>
      <c r="FRI5" s="220"/>
      <c r="FRJ5" s="220"/>
      <c r="FRK5" s="220"/>
      <c r="FRL5" s="220"/>
      <c r="FRM5" s="220"/>
      <c r="FRN5" s="220"/>
      <c r="FRO5" s="220"/>
      <c r="FRP5" s="220"/>
      <c r="FRQ5" s="220"/>
      <c r="FRR5" s="220"/>
      <c r="FRS5" s="220"/>
      <c r="FRT5" s="220"/>
      <c r="FRU5" s="220"/>
      <c r="FRV5" s="220"/>
      <c r="FRW5" s="220"/>
      <c r="FRX5" s="220"/>
      <c r="FRY5" s="220"/>
      <c r="FRZ5" s="220"/>
      <c r="FSA5" s="220"/>
      <c r="FSB5" s="220"/>
      <c r="FSC5" s="220"/>
      <c r="FSD5" s="220"/>
      <c r="FSE5" s="220"/>
      <c r="FSF5" s="220"/>
      <c r="FSG5" s="220"/>
      <c r="FSH5" s="220"/>
      <c r="FSI5" s="220"/>
      <c r="FSJ5" s="220"/>
      <c r="FSK5" s="220"/>
      <c r="FSL5" s="220"/>
      <c r="FSM5" s="220"/>
      <c r="FSN5" s="220"/>
      <c r="FSO5" s="220"/>
      <c r="FSP5" s="220"/>
      <c r="FSQ5" s="220"/>
      <c r="FSR5" s="220"/>
      <c r="FSS5" s="220"/>
      <c r="FST5" s="220"/>
      <c r="FSU5" s="220"/>
      <c r="FSV5" s="220"/>
      <c r="FSW5" s="220"/>
      <c r="FSX5" s="220"/>
      <c r="FSY5" s="220"/>
      <c r="FSZ5" s="220"/>
      <c r="FTA5" s="220"/>
      <c r="FTB5" s="220"/>
      <c r="FTC5" s="220"/>
      <c r="FTD5" s="220"/>
      <c r="FTE5" s="220"/>
      <c r="FTF5" s="220"/>
      <c r="FTG5" s="220"/>
      <c r="FTH5" s="220"/>
      <c r="FTI5" s="220"/>
      <c r="FTJ5" s="220"/>
      <c r="FTK5" s="220"/>
      <c r="FTL5" s="220"/>
      <c r="FTM5" s="220"/>
      <c r="FTN5" s="220"/>
      <c r="FTO5" s="220"/>
      <c r="FTP5" s="220"/>
      <c r="FTQ5" s="220"/>
      <c r="FTR5" s="220"/>
      <c r="FTS5" s="220"/>
      <c r="FTT5" s="220"/>
      <c r="FTU5" s="220"/>
      <c r="FTV5" s="220"/>
      <c r="FTW5" s="220"/>
      <c r="FTX5" s="220"/>
      <c r="FTY5" s="220"/>
      <c r="FTZ5" s="220"/>
      <c r="FUA5" s="220"/>
      <c r="FUB5" s="220"/>
      <c r="FUC5" s="220"/>
      <c r="FUD5" s="220"/>
      <c r="FUE5" s="220"/>
      <c r="FUF5" s="220"/>
      <c r="FUG5" s="605"/>
      <c r="FUH5" s="605"/>
      <c r="FUI5" s="605"/>
      <c r="FUJ5" s="605"/>
      <c r="FUK5" s="220"/>
      <c r="FUL5" s="220"/>
      <c r="FUM5" s="220"/>
      <c r="FUN5" s="220"/>
      <c r="FUO5" s="220"/>
      <c r="FUP5" s="220"/>
      <c r="FUQ5" s="220"/>
      <c r="FUR5" s="220"/>
      <c r="FUS5" s="220"/>
      <c r="FUT5" s="220"/>
      <c r="FUU5" s="220"/>
      <c r="FUV5" s="220"/>
      <c r="FUW5" s="220"/>
      <c r="FUX5" s="220"/>
      <c r="FUY5" s="220"/>
      <c r="FUZ5" s="220"/>
      <c r="FVA5" s="220"/>
      <c r="FVB5" s="220"/>
      <c r="FVC5" s="220"/>
      <c r="FVD5" s="220"/>
      <c r="FVE5" s="220"/>
      <c r="FVF5" s="220"/>
      <c r="FVG5" s="220"/>
      <c r="FVH5" s="220"/>
      <c r="FVI5" s="220"/>
      <c r="FVJ5" s="220"/>
      <c r="FVK5" s="220"/>
      <c r="FVL5" s="220"/>
      <c r="FVM5" s="220"/>
      <c r="FVN5" s="220"/>
      <c r="FVO5" s="220"/>
      <c r="FVP5" s="220"/>
      <c r="FVQ5" s="220"/>
      <c r="FVR5" s="220"/>
      <c r="FVS5" s="220"/>
      <c r="FVT5" s="220"/>
      <c r="FVU5" s="220"/>
      <c r="FVV5" s="220"/>
      <c r="FVW5" s="220"/>
      <c r="FVX5" s="220"/>
      <c r="FVY5" s="220"/>
      <c r="FVZ5" s="220"/>
      <c r="FWA5" s="220"/>
      <c r="FWB5" s="220"/>
      <c r="FWC5" s="220"/>
      <c r="FWD5" s="220"/>
      <c r="FWE5" s="220"/>
      <c r="FWF5" s="220"/>
      <c r="FWG5" s="220"/>
      <c r="FWH5" s="220"/>
      <c r="FWI5" s="220"/>
      <c r="FWJ5" s="220"/>
      <c r="FWK5" s="220"/>
      <c r="FWL5" s="220"/>
      <c r="FWM5" s="220"/>
      <c r="FWN5" s="220"/>
      <c r="FWO5" s="220"/>
      <c r="FWP5" s="220"/>
      <c r="FWQ5" s="220"/>
      <c r="FWR5" s="220"/>
      <c r="FWS5" s="220"/>
      <c r="FWT5" s="220"/>
      <c r="FWU5" s="220"/>
      <c r="FWV5" s="220"/>
      <c r="FWW5" s="220"/>
      <c r="FWX5" s="220"/>
      <c r="FWY5" s="220"/>
      <c r="FWZ5" s="220"/>
      <c r="FXA5" s="220"/>
      <c r="FXB5" s="220"/>
      <c r="FXC5" s="220"/>
      <c r="FXD5" s="220"/>
      <c r="FXE5" s="220"/>
      <c r="FXF5" s="220"/>
      <c r="FXG5" s="220"/>
      <c r="FXH5" s="220"/>
      <c r="FXI5" s="220"/>
      <c r="FXJ5" s="220"/>
      <c r="FXK5" s="220"/>
      <c r="FXL5" s="220"/>
      <c r="FXM5" s="220"/>
      <c r="FXN5" s="220"/>
      <c r="FXO5" s="220"/>
      <c r="FXP5" s="220"/>
      <c r="FXQ5" s="220"/>
      <c r="FXR5" s="220"/>
      <c r="FXS5" s="220"/>
      <c r="FXT5" s="220"/>
      <c r="FXU5" s="220"/>
      <c r="FXV5" s="220"/>
      <c r="FXW5" s="220"/>
      <c r="FXX5" s="220"/>
      <c r="FXY5" s="220"/>
      <c r="FXZ5" s="220"/>
      <c r="FYA5" s="220"/>
      <c r="FYB5" s="220"/>
      <c r="FYC5" s="220"/>
      <c r="FYD5" s="220"/>
      <c r="FYE5" s="220"/>
      <c r="FYF5" s="220"/>
      <c r="FYG5" s="220"/>
      <c r="FYH5" s="220"/>
      <c r="FYI5" s="220"/>
      <c r="FYJ5" s="220"/>
      <c r="FYK5" s="220"/>
      <c r="FYL5" s="220"/>
      <c r="FYM5" s="220"/>
      <c r="FYN5" s="220"/>
      <c r="FYO5" s="220"/>
      <c r="FYP5" s="220"/>
      <c r="FYQ5" s="220"/>
      <c r="FYR5" s="220"/>
      <c r="FYS5" s="220"/>
      <c r="FYT5" s="220"/>
      <c r="FYU5" s="220"/>
      <c r="FYV5" s="220"/>
      <c r="FYW5" s="220"/>
      <c r="FYX5" s="220"/>
      <c r="FYY5" s="220"/>
      <c r="FYZ5" s="220"/>
      <c r="FZA5" s="220"/>
      <c r="FZB5" s="220"/>
      <c r="FZC5" s="220"/>
      <c r="FZD5" s="220"/>
      <c r="FZE5" s="220"/>
      <c r="FZF5" s="220"/>
      <c r="FZG5" s="220"/>
      <c r="FZH5" s="220"/>
      <c r="FZI5" s="220"/>
      <c r="FZJ5" s="220"/>
      <c r="FZK5" s="220"/>
      <c r="FZL5" s="220"/>
      <c r="FZM5" s="220"/>
      <c r="FZN5" s="220"/>
      <c r="FZO5" s="220"/>
      <c r="FZP5" s="220"/>
      <c r="FZQ5" s="220"/>
      <c r="FZR5" s="220"/>
      <c r="FZS5" s="220"/>
      <c r="FZT5" s="220"/>
      <c r="FZU5" s="220"/>
      <c r="FZV5" s="220"/>
      <c r="FZW5" s="220"/>
      <c r="FZX5" s="220"/>
      <c r="FZY5" s="220"/>
      <c r="FZZ5" s="220"/>
      <c r="GAA5" s="220"/>
      <c r="GAB5" s="220"/>
      <c r="GAC5" s="220"/>
      <c r="GAD5" s="220"/>
      <c r="GAE5" s="220"/>
      <c r="GAF5" s="220"/>
      <c r="GAG5" s="220"/>
      <c r="GAH5" s="220"/>
      <c r="GAI5" s="220"/>
      <c r="GAJ5" s="220"/>
      <c r="GAK5" s="220"/>
      <c r="GAL5" s="220"/>
      <c r="GAM5" s="220"/>
      <c r="GAN5" s="220"/>
      <c r="GAO5" s="220"/>
      <c r="GAP5" s="220"/>
      <c r="GAQ5" s="220"/>
      <c r="GAR5" s="220"/>
      <c r="GAS5" s="220"/>
      <c r="GAT5" s="220"/>
      <c r="GAU5" s="220"/>
      <c r="GAV5" s="220"/>
      <c r="GAW5" s="220"/>
      <c r="GAX5" s="220"/>
      <c r="GAY5" s="220"/>
      <c r="GAZ5" s="220"/>
      <c r="GBA5" s="220"/>
      <c r="GBB5" s="220"/>
      <c r="GBC5" s="220"/>
      <c r="GBD5" s="220"/>
      <c r="GBE5" s="220"/>
      <c r="GBF5" s="220"/>
      <c r="GBG5" s="220"/>
      <c r="GBH5" s="220"/>
      <c r="GBI5" s="220"/>
      <c r="GBJ5" s="220"/>
      <c r="GBK5" s="220"/>
      <c r="GBL5" s="220"/>
      <c r="GBM5" s="220"/>
      <c r="GBN5" s="220"/>
      <c r="GBO5" s="220"/>
      <c r="GBP5" s="220"/>
      <c r="GBQ5" s="220"/>
      <c r="GBR5" s="220"/>
      <c r="GBS5" s="220"/>
      <c r="GBT5" s="220"/>
      <c r="GBU5" s="220"/>
      <c r="GBV5" s="220"/>
      <c r="GBW5" s="220"/>
      <c r="GBX5" s="220"/>
      <c r="GBY5" s="220"/>
      <c r="GBZ5" s="220"/>
      <c r="GCA5" s="220"/>
      <c r="GCB5" s="220"/>
      <c r="GCC5" s="220"/>
      <c r="GCD5" s="220"/>
      <c r="GCE5" s="220"/>
      <c r="GCF5" s="220"/>
      <c r="GCG5" s="220"/>
      <c r="GCH5" s="220"/>
      <c r="GCI5" s="220"/>
      <c r="GCJ5" s="220"/>
      <c r="GCK5" s="220"/>
      <c r="GCL5" s="220"/>
      <c r="GCM5" s="220"/>
      <c r="GCN5" s="220"/>
      <c r="GCO5" s="220"/>
      <c r="GCP5" s="220"/>
      <c r="GCQ5" s="220"/>
      <c r="GCR5" s="220"/>
      <c r="GCS5" s="220"/>
      <c r="GCT5" s="220"/>
      <c r="GCU5" s="220"/>
      <c r="GCV5" s="220"/>
      <c r="GCW5" s="220"/>
      <c r="GCX5" s="220"/>
      <c r="GCY5" s="220"/>
      <c r="GCZ5" s="220"/>
      <c r="GDA5" s="220"/>
      <c r="GDB5" s="220"/>
      <c r="GDC5" s="220"/>
      <c r="GDD5" s="220"/>
      <c r="GDE5" s="220"/>
      <c r="GDF5" s="220"/>
      <c r="GDG5" s="220"/>
      <c r="GDH5" s="220"/>
      <c r="GDI5" s="220"/>
      <c r="GDJ5" s="220"/>
      <c r="GDK5" s="220"/>
      <c r="GDL5" s="220"/>
      <c r="GDM5" s="220"/>
      <c r="GDN5" s="220"/>
      <c r="GDO5" s="220"/>
      <c r="GDP5" s="220"/>
      <c r="GDQ5" s="220"/>
      <c r="GDR5" s="220"/>
      <c r="GDS5" s="220"/>
      <c r="GDT5" s="220"/>
      <c r="GDU5" s="220"/>
      <c r="GDV5" s="220"/>
      <c r="GDW5" s="220"/>
      <c r="GDX5" s="220"/>
      <c r="GDY5" s="220"/>
      <c r="GDZ5" s="220"/>
      <c r="GEA5" s="220"/>
      <c r="GEB5" s="220"/>
      <c r="GEC5" s="605"/>
      <c r="GED5" s="605"/>
      <c r="GEE5" s="605"/>
      <c r="GEF5" s="605"/>
      <c r="GEG5" s="220"/>
      <c r="GEH5" s="220"/>
      <c r="GEI5" s="220"/>
      <c r="GEJ5" s="220"/>
      <c r="GEK5" s="220"/>
      <c r="GEL5" s="220"/>
      <c r="GEM5" s="220"/>
      <c r="GEN5" s="220"/>
      <c r="GEO5" s="220"/>
      <c r="GEP5" s="220"/>
      <c r="GEQ5" s="220"/>
      <c r="GER5" s="220"/>
      <c r="GES5" s="220"/>
      <c r="GET5" s="220"/>
      <c r="GEU5" s="220"/>
      <c r="GEV5" s="220"/>
      <c r="GEW5" s="220"/>
      <c r="GEX5" s="220"/>
      <c r="GEY5" s="220"/>
      <c r="GEZ5" s="220"/>
      <c r="GFA5" s="220"/>
      <c r="GFB5" s="220"/>
      <c r="GFC5" s="220"/>
      <c r="GFD5" s="220"/>
      <c r="GFE5" s="220"/>
      <c r="GFF5" s="220"/>
      <c r="GFG5" s="220"/>
      <c r="GFH5" s="220"/>
      <c r="GFI5" s="220"/>
      <c r="GFJ5" s="220"/>
      <c r="GFK5" s="220"/>
      <c r="GFL5" s="220"/>
      <c r="GFM5" s="220"/>
      <c r="GFN5" s="220"/>
      <c r="GFO5" s="220"/>
      <c r="GFP5" s="220"/>
      <c r="GFQ5" s="220"/>
      <c r="GFR5" s="220"/>
      <c r="GFS5" s="220"/>
      <c r="GFT5" s="220"/>
      <c r="GFU5" s="220"/>
      <c r="GFV5" s="220"/>
      <c r="GFW5" s="220"/>
      <c r="GFX5" s="220"/>
      <c r="GFY5" s="220"/>
      <c r="GFZ5" s="220"/>
      <c r="GGA5" s="220"/>
      <c r="GGB5" s="220"/>
      <c r="GGC5" s="220"/>
      <c r="GGD5" s="220"/>
      <c r="GGE5" s="220"/>
      <c r="GGF5" s="220"/>
      <c r="GGG5" s="220"/>
      <c r="GGH5" s="220"/>
      <c r="GGI5" s="220"/>
      <c r="GGJ5" s="220"/>
      <c r="GGK5" s="220"/>
      <c r="GGL5" s="220"/>
      <c r="GGM5" s="220"/>
      <c r="GGN5" s="220"/>
      <c r="GGO5" s="220"/>
      <c r="GGP5" s="220"/>
      <c r="GGQ5" s="220"/>
      <c r="GGR5" s="220"/>
      <c r="GGS5" s="220"/>
      <c r="GGT5" s="220"/>
      <c r="GGU5" s="220"/>
      <c r="GGV5" s="220"/>
      <c r="GGW5" s="220"/>
      <c r="GGX5" s="220"/>
      <c r="GGY5" s="220"/>
      <c r="GGZ5" s="220"/>
      <c r="GHA5" s="220"/>
      <c r="GHB5" s="220"/>
      <c r="GHC5" s="220"/>
      <c r="GHD5" s="220"/>
      <c r="GHE5" s="220"/>
      <c r="GHF5" s="220"/>
      <c r="GHG5" s="220"/>
      <c r="GHH5" s="220"/>
      <c r="GHI5" s="220"/>
      <c r="GHJ5" s="220"/>
      <c r="GHK5" s="220"/>
      <c r="GHL5" s="220"/>
      <c r="GHM5" s="220"/>
      <c r="GHN5" s="220"/>
      <c r="GHO5" s="220"/>
      <c r="GHP5" s="220"/>
      <c r="GHQ5" s="220"/>
      <c r="GHR5" s="220"/>
      <c r="GHS5" s="220"/>
      <c r="GHT5" s="220"/>
      <c r="GHU5" s="220"/>
      <c r="GHV5" s="220"/>
      <c r="GHW5" s="220"/>
      <c r="GHX5" s="220"/>
      <c r="GHY5" s="220"/>
      <c r="GHZ5" s="220"/>
      <c r="GIA5" s="220"/>
      <c r="GIB5" s="220"/>
      <c r="GIC5" s="220"/>
      <c r="GID5" s="220"/>
      <c r="GIE5" s="220"/>
      <c r="GIF5" s="220"/>
      <c r="GIG5" s="220"/>
      <c r="GIH5" s="220"/>
      <c r="GII5" s="220"/>
      <c r="GIJ5" s="220"/>
      <c r="GIK5" s="220"/>
      <c r="GIL5" s="220"/>
      <c r="GIM5" s="220"/>
      <c r="GIN5" s="220"/>
      <c r="GIO5" s="220"/>
      <c r="GIP5" s="220"/>
      <c r="GIQ5" s="220"/>
      <c r="GIR5" s="220"/>
      <c r="GIS5" s="220"/>
      <c r="GIT5" s="220"/>
      <c r="GIU5" s="220"/>
      <c r="GIV5" s="220"/>
      <c r="GIW5" s="220"/>
      <c r="GIX5" s="220"/>
      <c r="GIY5" s="220"/>
      <c r="GIZ5" s="220"/>
      <c r="GJA5" s="220"/>
      <c r="GJB5" s="220"/>
      <c r="GJC5" s="220"/>
      <c r="GJD5" s="220"/>
      <c r="GJE5" s="220"/>
      <c r="GJF5" s="220"/>
      <c r="GJG5" s="220"/>
      <c r="GJH5" s="220"/>
      <c r="GJI5" s="220"/>
      <c r="GJJ5" s="220"/>
      <c r="GJK5" s="220"/>
      <c r="GJL5" s="220"/>
      <c r="GJM5" s="220"/>
      <c r="GJN5" s="220"/>
      <c r="GJO5" s="220"/>
      <c r="GJP5" s="220"/>
      <c r="GJQ5" s="220"/>
      <c r="GJR5" s="220"/>
      <c r="GJS5" s="220"/>
      <c r="GJT5" s="220"/>
      <c r="GJU5" s="220"/>
      <c r="GJV5" s="220"/>
      <c r="GJW5" s="220"/>
      <c r="GJX5" s="220"/>
      <c r="GJY5" s="220"/>
      <c r="GJZ5" s="220"/>
      <c r="GKA5" s="220"/>
      <c r="GKB5" s="220"/>
      <c r="GKC5" s="220"/>
      <c r="GKD5" s="220"/>
      <c r="GKE5" s="220"/>
      <c r="GKF5" s="220"/>
      <c r="GKG5" s="220"/>
      <c r="GKH5" s="220"/>
      <c r="GKI5" s="220"/>
      <c r="GKJ5" s="220"/>
      <c r="GKK5" s="220"/>
      <c r="GKL5" s="220"/>
      <c r="GKM5" s="220"/>
      <c r="GKN5" s="220"/>
      <c r="GKO5" s="220"/>
      <c r="GKP5" s="220"/>
      <c r="GKQ5" s="220"/>
      <c r="GKR5" s="220"/>
      <c r="GKS5" s="220"/>
      <c r="GKT5" s="220"/>
      <c r="GKU5" s="220"/>
      <c r="GKV5" s="220"/>
      <c r="GKW5" s="220"/>
      <c r="GKX5" s="220"/>
      <c r="GKY5" s="220"/>
      <c r="GKZ5" s="220"/>
      <c r="GLA5" s="220"/>
      <c r="GLB5" s="220"/>
      <c r="GLC5" s="220"/>
      <c r="GLD5" s="220"/>
      <c r="GLE5" s="220"/>
      <c r="GLF5" s="220"/>
      <c r="GLG5" s="220"/>
      <c r="GLH5" s="220"/>
      <c r="GLI5" s="220"/>
      <c r="GLJ5" s="220"/>
      <c r="GLK5" s="220"/>
      <c r="GLL5" s="220"/>
      <c r="GLM5" s="220"/>
      <c r="GLN5" s="220"/>
      <c r="GLO5" s="220"/>
      <c r="GLP5" s="220"/>
      <c r="GLQ5" s="220"/>
      <c r="GLR5" s="220"/>
      <c r="GLS5" s="220"/>
      <c r="GLT5" s="220"/>
      <c r="GLU5" s="220"/>
      <c r="GLV5" s="220"/>
      <c r="GLW5" s="220"/>
      <c r="GLX5" s="220"/>
      <c r="GLY5" s="220"/>
      <c r="GLZ5" s="220"/>
      <c r="GMA5" s="220"/>
      <c r="GMB5" s="220"/>
      <c r="GMC5" s="220"/>
      <c r="GMD5" s="220"/>
      <c r="GME5" s="220"/>
      <c r="GMF5" s="220"/>
      <c r="GMG5" s="220"/>
      <c r="GMH5" s="220"/>
      <c r="GMI5" s="220"/>
      <c r="GMJ5" s="220"/>
      <c r="GMK5" s="220"/>
      <c r="GML5" s="220"/>
      <c r="GMM5" s="220"/>
      <c r="GMN5" s="220"/>
      <c r="GMO5" s="220"/>
      <c r="GMP5" s="220"/>
      <c r="GMQ5" s="220"/>
      <c r="GMR5" s="220"/>
      <c r="GMS5" s="220"/>
      <c r="GMT5" s="220"/>
      <c r="GMU5" s="220"/>
      <c r="GMV5" s="220"/>
      <c r="GMW5" s="220"/>
      <c r="GMX5" s="220"/>
      <c r="GMY5" s="220"/>
      <c r="GMZ5" s="220"/>
      <c r="GNA5" s="220"/>
      <c r="GNB5" s="220"/>
      <c r="GNC5" s="220"/>
      <c r="GND5" s="220"/>
      <c r="GNE5" s="220"/>
      <c r="GNF5" s="220"/>
      <c r="GNG5" s="220"/>
      <c r="GNH5" s="220"/>
      <c r="GNI5" s="220"/>
      <c r="GNJ5" s="220"/>
      <c r="GNK5" s="220"/>
      <c r="GNL5" s="220"/>
      <c r="GNM5" s="220"/>
      <c r="GNN5" s="220"/>
      <c r="GNO5" s="220"/>
      <c r="GNP5" s="220"/>
      <c r="GNQ5" s="220"/>
      <c r="GNR5" s="220"/>
      <c r="GNS5" s="220"/>
      <c r="GNT5" s="220"/>
      <c r="GNU5" s="220"/>
      <c r="GNV5" s="220"/>
      <c r="GNW5" s="220"/>
      <c r="GNX5" s="220"/>
      <c r="GNY5" s="605"/>
      <c r="GNZ5" s="605"/>
      <c r="GOA5" s="605"/>
      <c r="GOB5" s="605"/>
      <c r="GOC5" s="220"/>
      <c r="GOD5" s="220"/>
      <c r="GOE5" s="220"/>
      <c r="GOF5" s="220"/>
      <c r="GOG5" s="220"/>
      <c r="GOH5" s="220"/>
      <c r="GOI5" s="220"/>
      <c r="GOJ5" s="220"/>
      <c r="GOK5" s="220"/>
      <c r="GOL5" s="220"/>
      <c r="GOM5" s="220"/>
      <c r="GON5" s="220"/>
      <c r="GOO5" s="220"/>
      <c r="GOP5" s="220"/>
      <c r="GOQ5" s="220"/>
      <c r="GOR5" s="220"/>
      <c r="GOS5" s="220"/>
      <c r="GOT5" s="220"/>
      <c r="GOU5" s="220"/>
      <c r="GOV5" s="220"/>
      <c r="GOW5" s="220"/>
      <c r="GOX5" s="220"/>
      <c r="GOY5" s="220"/>
      <c r="GOZ5" s="220"/>
      <c r="GPA5" s="220"/>
      <c r="GPB5" s="220"/>
      <c r="GPC5" s="220"/>
      <c r="GPD5" s="220"/>
      <c r="GPE5" s="220"/>
      <c r="GPF5" s="220"/>
      <c r="GPG5" s="220"/>
      <c r="GPH5" s="220"/>
      <c r="GPI5" s="220"/>
      <c r="GPJ5" s="220"/>
      <c r="GPK5" s="220"/>
      <c r="GPL5" s="220"/>
      <c r="GPM5" s="220"/>
      <c r="GPN5" s="220"/>
      <c r="GPO5" s="220"/>
      <c r="GPP5" s="220"/>
      <c r="GPQ5" s="220"/>
      <c r="GPR5" s="220"/>
      <c r="GPS5" s="220"/>
      <c r="GPT5" s="220"/>
      <c r="GPU5" s="220"/>
      <c r="GPV5" s="220"/>
      <c r="GPW5" s="220"/>
      <c r="GPX5" s="220"/>
      <c r="GPY5" s="220"/>
      <c r="GPZ5" s="220"/>
      <c r="GQA5" s="220"/>
      <c r="GQB5" s="220"/>
      <c r="GQC5" s="220"/>
      <c r="GQD5" s="220"/>
      <c r="GQE5" s="220"/>
      <c r="GQF5" s="220"/>
      <c r="GQG5" s="220"/>
      <c r="GQH5" s="220"/>
      <c r="GQI5" s="220"/>
      <c r="GQJ5" s="220"/>
      <c r="GQK5" s="220"/>
      <c r="GQL5" s="220"/>
      <c r="GQM5" s="220"/>
      <c r="GQN5" s="220"/>
      <c r="GQO5" s="220"/>
      <c r="GQP5" s="220"/>
      <c r="GQQ5" s="220"/>
      <c r="GQR5" s="220"/>
      <c r="GQS5" s="220"/>
      <c r="GQT5" s="220"/>
      <c r="GQU5" s="220"/>
      <c r="GQV5" s="220"/>
      <c r="GQW5" s="220"/>
      <c r="GQX5" s="220"/>
      <c r="GQY5" s="220"/>
      <c r="GQZ5" s="220"/>
      <c r="GRA5" s="220"/>
      <c r="GRB5" s="220"/>
      <c r="GRC5" s="220"/>
      <c r="GRD5" s="220"/>
      <c r="GRE5" s="220"/>
      <c r="GRF5" s="220"/>
      <c r="GRG5" s="220"/>
      <c r="GRH5" s="220"/>
      <c r="GRI5" s="220"/>
      <c r="GRJ5" s="220"/>
      <c r="GRK5" s="220"/>
      <c r="GRL5" s="220"/>
      <c r="GRM5" s="220"/>
      <c r="GRN5" s="220"/>
      <c r="GRO5" s="220"/>
      <c r="GRP5" s="220"/>
      <c r="GRQ5" s="220"/>
      <c r="GRR5" s="220"/>
      <c r="GRS5" s="220"/>
      <c r="GRT5" s="220"/>
      <c r="GRU5" s="220"/>
      <c r="GRV5" s="220"/>
      <c r="GRW5" s="220"/>
      <c r="GRX5" s="220"/>
      <c r="GRY5" s="220"/>
      <c r="GRZ5" s="220"/>
      <c r="GSA5" s="220"/>
      <c r="GSB5" s="220"/>
      <c r="GSC5" s="220"/>
      <c r="GSD5" s="220"/>
      <c r="GSE5" s="220"/>
      <c r="GSF5" s="220"/>
      <c r="GSG5" s="220"/>
      <c r="GSH5" s="220"/>
      <c r="GSI5" s="220"/>
      <c r="GSJ5" s="220"/>
      <c r="GSK5" s="220"/>
      <c r="GSL5" s="220"/>
      <c r="GSM5" s="220"/>
      <c r="GSN5" s="220"/>
      <c r="GSO5" s="220"/>
      <c r="GSP5" s="220"/>
      <c r="GSQ5" s="220"/>
      <c r="GSR5" s="220"/>
      <c r="GSS5" s="220"/>
      <c r="GST5" s="220"/>
      <c r="GSU5" s="220"/>
      <c r="GSV5" s="220"/>
      <c r="GSW5" s="220"/>
      <c r="GSX5" s="220"/>
      <c r="GSY5" s="220"/>
      <c r="GSZ5" s="220"/>
      <c r="GTA5" s="220"/>
      <c r="GTB5" s="220"/>
      <c r="GTC5" s="220"/>
      <c r="GTD5" s="220"/>
      <c r="GTE5" s="220"/>
      <c r="GTF5" s="220"/>
      <c r="GTG5" s="220"/>
      <c r="GTH5" s="220"/>
      <c r="GTI5" s="220"/>
      <c r="GTJ5" s="220"/>
      <c r="GTK5" s="220"/>
      <c r="GTL5" s="220"/>
      <c r="GTM5" s="220"/>
      <c r="GTN5" s="220"/>
      <c r="GTO5" s="220"/>
      <c r="GTP5" s="220"/>
      <c r="GTQ5" s="220"/>
      <c r="GTR5" s="220"/>
      <c r="GTS5" s="220"/>
      <c r="GTT5" s="220"/>
      <c r="GTU5" s="220"/>
      <c r="GTV5" s="220"/>
      <c r="GTW5" s="220"/>
      <c r="GTX5" s="220"/>
      <c r="GTY5" s="220"/>
      <c r="GTZ5" s="220"/>
      <c r="GUA5" s="220"/>
      <c r="GUB5" s="220"/>
      <c r="GUC5" s="220"/>
      <c r="GUD5" s="220"/>
      <c r="GUE5" s="220"/>
      <c r="GUF5" s="220"/>
      <c r="GUG5" s="220"/>
      <c r="GUH5" s="220"/>
      <c r="GUI5" s="220"/>
      <c r="GUJ5" s="220"/>
      <c r="GUK5" s="220"/>
      <c r="GUL5" s="220"/>
      <c r="GUM5" s="220"/>
      <c r="GUN5" s="220"/>
      <c r="GUO5" s="220"/>
      <c r="GUP5" s="220"/>
      <c r="GUQ5" s="220"/>
      <c r="GUR5" s="220"/>
      <c r="GUS5" s="220"/>
      <c r="GUT5" s="220"/>
      <c r="GUU5" s="220"/>
      <c r="GUV5" s="220"/>
      <c r="GUW5" s="220"/>
      <c r="GUX5" s="220"/>
      <c r="GUY5" s="220"/>
      <c r="GUZ5" s="220"/>
      <c r="GVA5" s="220"/>
      <c r="GVB5" s="220"/>
      <c r="GVC5" s="220"/>
      <c r="GVD5" s="220"/>
      <c r="GVE5" s="220"/>
      <c r="GVF5" s="220"/>
      <c r="GVG5" s="220"/>
      <c r="GVH5" s="220"/>
      <c r="GVI5" s="220"/>
      <c r="GVJ5" s="220"/>
      <c r="GVK5" s="220"/>
      <c r="GVL5" s="220"/>
      <c r="GVM5" s="220"/>
      <c r="GVN5" s="220"/>
      <c r="GVO5" s="220"/>
      <c r="GVP5" s="220"/>
      <c r="GVQ5" s="220"/>
      <c r="GVR5" s="220"/>
      <c r="GVS5" s="220"/>
      <c r="GVT5" s="220"/>
      <c r="GVU5" s="220"/>
      <c r="GVV5" s="220"/>
      <c r="GVW5" s="220"/>
      <c r="GVX5" s="220"/>
      <c r="GVY5" s="220"/>
      <c r="GVZ5" s="220"/>
      <c r="GWA5" s="220"/>
      <c r="GWB5" s="220"/>
      <c r="GWC5" s="220"/>
      <c r="GWD5" s="220"/>
      <c r="GWE5" s="220"/>
      <c r="GWF5" s="220"/>
      <c r="GWG5" s="220"/>
      <c r="GWH5" s="220"/>
      <c r="GWI5" s="220"/>
      <c r="GWJ5" s="220"/>
      <c r="GWK5" s="220"/>
      <c r="GWL5" s="220"/>
      <c r="GWM5" s="220"/>
      <c r="GWN5" s="220"/>
      <c r="GWO5" s="220"/>
      <c r="GWP5" s="220"/>
      <c r="GWQ5" s="220"/>
      <c r="GWR5" s="220"/>
      <c r="GWS5" s="220"/>
      <c r="GWT5" s="220"/>
      <c r="GWU5" s="220"/>
      <c r="GWV5" s="220"/>
      <c r="GWW5" s="220"/>
      <c r="GWX5" s="220"/>
      <c r="GWY5" s="220"/>
      <c r="GWZ5" s="220"/>
      <c r="GXA5" s="220"/>
      <c r="GXB5" s="220"/>
      <c r="GXC5" s="220"/>
      <c r="GXD5" s="220"/>
      <c r="GXE5" s="220"/>
      <c r="GXF5" s="220"/>
      <c r="GXG5" s="220"/>
      <c r="GXH5" s="220"/>
      <c r="GXI5" s="220"/>
      <c r="GXJ5" s="220"/>
      <c r="GXK5" s="220"/>
      <c r="GXL5" s="220"/>
      <c r="GXM5" s="220"/>
      <c r="GXN5" s="220"/>
      <c r="GXO5" s="220"/>
      <c r="GXP5" s="220"/>
      <c r="GXQ5" s="220"/>
      <c r="GXR5" s="220"/>
      <c r="GXS5" s="220"/>
      <c r="GXT5" s="220"/>
      <c r="GXU5" s="605"/>
      <c r="GXV5" s="605"/>
      <c r="GXW5" s="605"/>
      <c r="GXX5" s="605"/>
      <c r="GXY5" s="220"/>
      <c r="GXZ5" s="220"/>
      <c r="GYA5" s="220"/>
      <c r="GYB5" s="220"/>
      <c r="GYC5" s="220"/>
      <c r="GYD5" s="220"/>
      <c r="GYE5" s="220"/>
      <c r="GYF5" s="220"/>
      <c r="GYG5" s="220"/>
      <c r="GYH5" s="220"/>
      <c r="GYI5" s="220"/>
      <c r="GYJ5" s="220"/>
      <c r="GYK5" s="220"/>
      <c r="GYL5" s="220"/>
      <c r="GYM5" s="220"/>
      <c r="GYN5" s="220"/>
      <c r="GYO5" s="220"/>
      <c r="GYP5" s="220"/>
      <c r="GYQ5" s="220"/>
      <c r="GYR5" s="220"/>
      <c r="GYS5" s="220"/>
      <c r="GYT5" s="220"/>
      <c r="GYU5" s="220"/>
      <c r="GYV5" s="220"/>
      <c r="GYW5" s="220"/>
      <c r="GYX5" s="220"/>
      <c r="GYY5" s="220"/>
      <c r="GYZ5" s="220"/>
      <c r="GZA5" s="220"/>
      <c r="GZB5" s="220"/>
      <c r="GZC5" s="220"/>
      <c r="GZD5" s="220"/>
      <c r="GZE5" s="220"/>
      <c r="GZF5" s="220"/>
      <c r="GZG5" s="220"/>
      <c r="GZH5" s="220"/>
      <c r="GZI5" s="220"/>
      <c r="GZJ5" s="220"/>
      <c r="GZK5" s="220"/>
      <c r="GZL5" s="220"/>
      <c r="GZM5" s="220"/>
      <c r="GZN5" s="220"/>
      <c r="GZO5" s="220"/>
      <c r="GZP5" s="220"/>
      <c r="GZQ5" s="220"/>
      <c r="GZR5" s="220"/>
      <c r="GZS5" s="220"/>
      <c r="GZT5" s="220"/>
      <c r="GZU5" s="220"/>
      <c r="GZV5" s="220"/>
      <c r="GZW5" s="220"/>
      <c r="GZX5" s="220"/>
      <c r="GZY5" s="220"/>
      <c r="GZZ5" s="220"/>
      <c r="HAA5" s="220"/>
      <c r="HAB5" s="220"/>
      <c r="HAC5" s="220"/>
      <c r="HAD5" s="220"/>
      <c r="HAE5" s="220"/>
      <c r="HAF5" s="220"/>
      <c r="HAG5" s="220"/>
      <c r="HAH5" s="220"/>
      <c r="HAI5" s="220"/>
      <c r="HAJ5" s="220"/>
      <c r="HAK5" s="220"/>
      <c r="HAL5" s="220"/>
      <c r="HAM5" s="220"/>
      <c r="HAN5" s="220"/>
      <c r="HAO5" s="220"/>
      <c r="HAP5" s="220"/>
      <c r="HAQ5" s="220"/>
      <c r="HAR5" s="220"/>
      <c r="HAS5" s="220"/>
      <c r="HAT5" s="220"/>
      <c r="HAU5" s="220"/>
      <c r="HAV5" s="220"/>
      <c r="HAW5" s="220"/>
      <c r="HAX5" s="220"/>
      <c r="HAY5" s="220"/>
      <c r="HAZ5" s="220"/>
      <c r="HBA5" s="220"/>
      <c r="HBB5" s="220"/>
      <c r="HBC5" s="220"/>
      <c r="HBD5" s="220"/>
      <c r="HBE5" s="220"/>
      <c r="HBF5" s="220"/>
      <c r="HBG5" s="220"/>
      <c r="HBH5" s="220"/>
      <c r="HBI5" s="220"/>
      <c r="HBJ5" s="220"/>
      <c r="HBK5" s="220"/>
      <c r="HBL5" s="220"/>
      <c r="HBM5" s="220"/>
      <c r="HBN5" s="220"/>
      <c r="HBO5" s="220"/>
      <c r="HBP5" s="220"/>
      <c r="HBQ5" s="220"/>
      <c r="HBR5" s="220"/>
      <c r="HBS5" s="220"/>
      <c r="HBT5" s="220"/>
      <c r="HBU5" s="220"/>
      <c r="HBV5" s="220"/>
      <c r="HBW5" s="220"/>
      <c r="HBX5" s="220"/>
      <c r="HBY5" s="220"/>
      <c r="HBZ5" s="220"/>
      <c r="HCA5" s="220"/>
      <c r="HCB5" s="220"/>
      <c r="HCC5" s="220"/>
      <c r="HCD5" s="220"/>
      <c r="HCE5" s="220"/>
      <c r="HCF5" s="220"/>
      <c r="HCG5" s="220"/>
      <c r="HCH5" s="220"/>
      <c r="HCI5" s="220"/>
      <c r="HCJ5" s="220"/>
      <c r="HCK5" s="220"/>
      <c r="HCL5" s="220"/>
      <c r="HCM5" s="220"/>
      <c r="HCN5" s="220"/>
      <c r="HCO5" s="220"/>
      <c r="HCP5" s="220"/>
      <c r="HCQ5" s="220"/>
      <c r="HCR5" s="220"/>
      <c r="HCS5" s="220"/>
      <c r="HCT5" s="220"/>
      <c r="HCU5" s="220"/>
      <c r="HCV5" s="220"/>
      <c r="HCW5" s="220"/>
      <c r="HCX5" s="220"/>
      <c r="HCY5" s="220"/>
      <c r="HCZ5" s="220"/>
      <c r="HDA5" s="220"/>
      <c r="HDB5" s="220"/>
      <c r="HDC5" s="220"/>
      <c r="HDD5" s="220"/>
      <c r="HDE5" s="220"/>
      <c r="HDF5" s="220"/>
      <c r="HDG5" s="220"/>
      <c r="HDH5" s="220"/>
      <c r="HDI5" s="220"/>
      <c r="HDJ5" s="220"/>
      <c r="HDK5" s="220"/>
      <c r="HDL5" s="220"/>
      <c r="HDM5" s="220"/>
      <c r="HDN5" s="220"/>
      <c r="HDO5" s="220"/>
      <c r="HDP5" s="220"/>
      <c r="HDQ5" s="220"/>
      <c r="HDR5" s="220"/>
      <c r="HDS5" s="220"/>
      <c r="HDT5" s="220"/>
      <c r="HDU5" s="220"/>
      <c r="HDV5" s="220"/>
      <c r="HDW5" s="220"/>
      <c r="HDX5" s="220"/>
      <c r="HDY5" s="220"/>
      <c r="HDZ5" s="220"/>
      <c r="HEA5" s="220"/>
      <c r="HEB5" s="220"/>
      <c r="HEC5" s="220"/>
      <c r="HED5" s="220"/>
      <c r="HEE5" s="220"/>
      <c r="HEF5" s="220"/>
      <c r="HEG5" s="220"/>
      <c r="HEH5" s="220"/>
      <c r="HEI5" s="220"/>
      <c r="HEJ5" s="220"/>
      <c r="HEK5" s="220"/>
      <c r="HEL5" s="220"/>
      <c r="HEM5" s="220"/>
      <c r="HEN5" s="220"/>
      <c r="HEO5" s="220"/>
      <c r="HEP5" s="220"/>
      <c r="HEQ5" s="220"/>
      <c r="HER5" s="220"/>
      <c r="HES5" s="220"/>
      <c r="HET5" s="220"/>
      <c r="HEU5" s="220"/>
      <c r="HEV5" s="220"/>
      <c r="HEW5" s="220"/>
      <c r="HEX5" s="220"/>
      <c r="HEY5" s="220"/>
      <c r="HEZ5" s="220"/>
      <c r="HFA5" s="220"/>
      <c r="HFB5" s="220"/>
      <c r="HFC5" s="220"/>
      <c r="HFD5" s="220"/>
      <c r="HFE5" s="220"/>
      <c r="HFF5" s="220"/>
      <c r="HFG5" s="220"/>
      <c r="HFH5" s="220"/>
      <c r="HFI5" s="220"/>
      <c r="HFJ5" s="220"/>
      <c r="HFK5" s="220"/>
      <c r="HFL5" s="220"/>
      <c r="HFM5" s="220"/>
      <c r="HFN5" s="220"/>
      <c r="HFO5" s="220"/>
      <c r="HFP5" s="220"/>
      <c r="HFQ5" s="220"/>
      <c r="HFR5" s="220"/>
      <c r="HFS5" s="220"/>
      <c r="HFT5" s="220"/>
      <c r="HFU5" s="220"/>
      <c r="HFV5" s="220"/>
      <c r="HFW5" s="220"/>
      <c r="HFX5" s="220"/>
      <c r="HFY5" s="220"/>
      <c r="HFZ5" s="220"/>
      <c r="HGA5" s="220"/>
      <c r="HGB5" s="220"/>
      <c r="HGC5" s="220"/>
      <c r="HGD5" s="220"/>
      <c r="HGE5" s="220"/>
      <c r="HGF5" s="220"/>
      <c r="HGG5" s="220"/>
      <c r="HGH5" s="220"/>
      <c r="HGI5" s="220"/>
      <c r="HGJ5" s="220"/>
      <c r="HGK5" s="220"/>
      <c r="HGL5" s="220"/>
      <c r="HGM5" s="220"/>
      <c r="HGN5" s="220"/>
      <c r="HGO5" s="220"/>
      <c r="HGP5" s="220"/>
      <c r="HGQ5" s="220"/>
      <c r="HGR5" s="220"/>
      <c r="HGS5" s="220"/>
      <c r="HGT5" s="220"/>
      <c r="HGU5" s="220"/>
      <c r="HGV5" s="220"/>
      <c r="HGW5" s="220"/>
      <c r="HGX5" s="220"/>
      <c r="HGY5" s="220"/>
      <c r="HGZ5" s="220"/>
      <c r="HHA5" s="220"/>
      <c r="HHB5" s="220"/>
      <c r="HHC5" s="220"/>
      <c r="HHD5" s="220"/>
      <c r="HHE5" s="220"/>
      <c r="HHF5" s="220"/>
      <c r="HHG5" s="220"/>
      <c r="HHH5" s="220"/>
      <c r="HHI5" s="220"/>
      <c r="HHJ5" s="220"/>
      <c r="HHK5" s="220"/>
      <c r="HHL5" s="220"/>
      <c r="HHM5" s="220"/>
      <c r="HHN5" s="220"/>
      <c r="HHO5" s="220"/>
      <c r="HHP5" s="220"/>
      <c r="HHQ5" s="605"/>
      <c r="HHR5" s="605"/>
      <c r="HHS5" s="605"/>
      <c r="HHT5" s="605"/>
      <c r="HHU5" s="220"/>
      <c r="HHV5" s="220"/>
      <c r="HHW5" s="220"/>
      <c r="HHX5" s="220"/>
      <c r="HHY5" s="220"/>
      <c r="HHZ5" s="220"/>
      <c r="HIA5" s="220"/>
      <c r="HIB5" s="220"/>
      <c r="HIC5" s="220"/>
      <c r="HID5" s="220"/>
      <c r="HIE5" s="220"/>
      <c r="HIF5" s="220"/>
      <c r="HIG5" s="220"/>
      <c r="HIH5" s="220"/>
      <c r="HII5" s="220"/>
      <c r="HIJ5" s="220"/>
      <c r="HIK5" s="220"/>
      <c r="HIL5" s="220"/>
      <c r="HIM5" s="220"/>
      <c r="HIN5" s="220"/>
      <c r="HIO5" s="220"/>
      <c r="HIP5" s="220"/>
      <c r="HIQ5" s="220"/>
      <c r="HIR5" s="220"/>
      <c r="HIS5" s="220"/>
      <c r="HIT5" s="220"/>
      <c r="HIU5" s="220"/>
      <c r="HIV5" s="220"/>
      <c r="HIW5" s="220"/>
      <c r="HIX5" s="220"/>
      <c r="HIY5" s="220"/>
      <c r="HIZ5" s="220"/>
      <c r="HJA5" s="220"/>
      <c r="HJB5" s="220"/>
      <c r="HJC5" s="220"/>
      <c r="HJD5" s="220"/>
      <c r="HJE5" s="220"/>
      <c r="HJF5" s="220"/>
      <c r="HJG5" s="220"/>
      <c r="HJH5" s="220"/>
      <c r="HJI5" s="220"/>
      <c r="HJJ5" s="220"/>
      <c r="HJK5" s="220"/>
      <c r="HJL5" s="220"/>
      <c r="HJM5" s="220"/>
      <c r="HJN5" s="220"/>
      <c r="HJO5" s="220"/>
      <c r="HJP5" s="220"/>
      <c r="HJQ5" s="220"/>
      <c r="HJR5" s="220"/>
      <c r="HJS5" s="220"/>
      <c r="HJT5" s="220"/>
      <c r="HJU5" s="220"/>
      <c r="HJV5" s="220"/>
      <c r="HJW5" s="220"/>
      <c r="HJX5" s="220"/>
      <c r="HJY5" s="220"/>
      <c r="HJZ5" s="220"/>
      <c r="HKA5" s="220"/>
      <c r="HKB5" s="220"/>
      <c r="HKC5" s="220"/>
      <c r="HKD5" s="220"/>
      <c r="HKE5" s="220"/>
      <c r="HKF5" s="220"/>
      <c r="HKG5" s="220"/>
      <c r="HKH5" s="220"/>
      <c r="HKI5" s="220"/>
      <c r="HKJ5" s="220"/>
      <c r="HKK5" s="220"/>
      <c r="HKL5" s="220"/>
      <c r="HKM5" s="220"/>
      <c r="HKN5" s="220"/>
      <c r="HKO5" s="220"/>
      <c r="HKP5" s="220"/>
      <c r="HKQ5" s="220"/>
      <c r="HKR5" s="220"/>
      <c r="HKS5" s="220"/>
      <c r="HKT5" s="220"/>
      <c r="HKU5" s="220"/>
      <c r="HKV5" s="220"/>
      <c r="HKW5" s="220"/>
      <c r="HKX5" s="220"/>
      <c r="HKY5" s="220"/>
      <c r="HKZ5" s="220"/>
      <c r="HLA5" s="220"/>
      <c r="HLB5" s="220"/>
      <c r="HLC5" s="220"/>
      <c r="HLD5" s="220"/>
      <c r="HLE5" s="220"/>
      <c r="HLF5" s="220"/>
      <c r="HLG5" s="220"/>
      <c r="HLH5" s="220"/>
      <c r="HLI5" s="220"/>
      <c r="HLJ5" s="220"/>
      <c r="HLK5" s="220"/>
      <c r="HLL5" s="220"/>
      <c r="HLM5" s="220"/>
      <c r="HLN5" s="220"/>
      <c r="HLO5" s="220"/>
      <c r="HLP5" s="220"/>
      <c r="HLQ5" s="220"/>
      <c r="HLR5" s="220"/>
      <c r="HLS5" s="220"/>
      <c r="HLT5" s="220"/>
      <c r="HLU5" s="220"/>
      <c r="HLV5" s="220"/>
      <c r="HLW5" s="220"/>
      <c r="HLX5" s="220"/>
      <c r="HLY5" s="220"/>
      <c r="HLZ5" s="220"/>
      <c r="HMA5" s="220"/>
      <c r="HMB5" s="220"/>
      <c r="HMC5" s="220"/>
      <c r="HMD5" s="220"/>
      <c r="HME5" s="220"/>
      <c r="HMF5" s="220"/>
      <c r="HMG5" s="220"/>
      <c r="HMH5" s="220"/>
      <c r="HMI5" s="220"/>
      <c r="HMJ5" s="220"/>
      <c r="HMK5" s="220"/>
      <c r="HML5" s="220"/>
      <c r="HMM5" s="220"/>
      <c r="HMN5" s="220"/>
      <c r="HMO5" s="220"/>
      <c r="HMP5" s="220"/>
      <c r="HMQ5" s="220"/>
      <c r="HMR5" s="220"/>
      <c r="HMS5" s="220"/>
      <c r="HMT5" s="220"/>
      <c r="HMU5" s="220"/>
      <c r="HMV5" s="220"/>
      <c r="HMW5" s="220"/>
      <c r="HMX5" s="220"/>
      <c r="HMY5" s="220"/>
      <c r="HMZ5" s="220"/>
      <c r="HNA5" s="220"/>
      <c r="HNB5" s="220"/>
      <c r="HNC5" s="220"/>
      <c r="HND5" s="220"/>
      <c r="HNE5" s="220"/>
      <c r="HNF5" s="220"/>
      <c r="HNG5" s="220"/>
      <c r="HNH5" s="220"/>
      <c r="HNI5" s="220"/>
      <c r="HNJ5" s="220"/>
      <c r="HNK5" s="220"/>
      <c r="HNL5" s="220"/>
      <c r="HNM5" s="220"/>
      <c r="HNN5" s="220"/>
      <c r="HNO5" s="220"/>
      <c r="HNP5" s="220"/>
      <c r="HNQ5" s="220"/>
      <c r="HNR5" s="220"/>
      <c r="HNS5" s="220"/>
      <c r="HNT5" s="220"/>
      <c r="HNU5" s="220"/>
      <c r="HNV5" s="220"/>
      <c r="HNW5" s="220"/>
      <c r="HNX5" s="220"/>
      <c r="HNY5" s="220"/>
      <c r="HNZ5" s="220"/>
      <c r="HOA5" s="220"/>
      <c r="HOB5" s="220"/>
      <c r="HOC5" s="220"/>
      <c r="HOD5" s="220"/>
      <c r="HOE5" s="220"/>
      <c r="HOF5" s="220"/>
      <c r="HOG5" s="220"/>
      <c r="HOH5" s="220"/>
      <c r="HOI5" s="220"/>
      <c r="HOJ5" s="220"/>
      <c r="HOK5" s="220"/>
      <c r="HOL5" s="220"/>
      <c r="HOM5" s="220"/>
      <c r="HON5" s="220"/>
      <c r="HOO5" s="220"/>
      <c r="HOP5" s="220"/>
      <c r="HOQ5" s="220"/>
      <c r="HOR5" s="220"/>
      <c r="HOS5" s="220"/>
      <c r="HOT5" s="220"/>
      <c r="HOU5" s="220"/>
      <c r="HOV5" s="220"/>
      <c r="HOW5" s="220"/>
      <c r="HOX5" s="220"/>
      <c r="HOY5" s="220"/>
      <c r="HOZ5" s="220"/>
      <c r="HPA5" s="220"/>
      <c r="HPB5" s="220"/>
      <c r="HPC5" s="220"/>
      <c r="HPD5" s="220"/>
      <c r="HPE5" s="220"/>
      <c r="HPF5" s="220"/>
      <c r="HPG5" s="220"/>
      <c r="HPH5" s="220"/>
      <c r="HPI5" s="220"/>
      <c r="HPJ5" s="220"/>
      <c r="HPK5" s="220"/>
      <c r="HPL5" s="220"/>
      <c r="HPM5" s="220"/>
      <c r="HPN5" s="220"/>
      <c r="HPO5" s="220"/>
      <c r="HPP5" s="220"/>
      <c r="HPQ5" s="220"/>
      <c r="HPR5" s="220"/>
      <c r="HPS5" s="220"/>
      <c r="HPT5" s="220"/>
      <c r="HPU5" s="220"/>
      <c r="HPV5" s="220"/>
      <c r="HPW5" s="220"/>
      <c r="HPX5" s="220"/>
      <c r="HPY5" s="220"/>
      <c r="HPZ5" s="220"/>
      <c r="HQA5" s="220"/>
      <c r="HQB5" s="220"/>
      <c r="HQC5" s="220"/>
      <c r="HQD5" s="220"/>
      <c r="HQE5" s="220"/>
      <c r="HQF5" s="220"/>
      <c r="HQG5" s="220"/>
      <c r="HQH5" s="220"/>
      <c r="HQI5" s="220"/>
      <c r="HQJ5" s="220"/>
      <c r="HQK5" s="220"/>
      <c r="HQL5" s="220"/>
      <c r="HQM5" s="220"/>
      <c r="HQN5" s="220"/>
      <c r="HQO5" s="220"/>
      <c r="HQP5" s="220"/>
      <c r="HQQ5" s="220"/>
      <c r="HQR5" s="220"/>
      <c r="HQS5" s="220"/>
      <c r="HQT5" s="220"/>
      <c r="HQU5" s="220"/>
      <c r="HQV5" s="220"/>
      <c r="HQW5" s="220"/>
      <c r="HQX5" s="220"/>
      <c r="HQY5" s="220"/>
      <c r="HQZ5" s="220"/>
      <c r="HRA5" s="220"/>
      <c r="HRB5" s="220"/>
      <c r="HRC5" s="220"/>
      <c r="HRD5" s="220"/>
      <c r="HRE5" s="220"/>
      <c r="HRF5" s="220"/>
      <c r="HRG5" s="220"/>
      <c r="HRH5" s="220"/>
      <c r="HRI5" s="220"/>
      <c r="HRJ5" s="220"/>
      <c r="HRK5" s="220"/>
      <c r="HRL5" s="220"/>
      <c r="HRM5" s="605"/>
      <c r="HRN5" s="605"/>
      <c r="HRO5" s="605"/>
      <c r="HRP5" s="605"/>
      <c r="HRQ5" s="220"/>
      <c r="HRR5" s="220"/>
      <c r="HRS5" s="220"/>
      <c r="HRT5" s="220"/>
      <c r="HRU5" s="220"/>
      <c r="HRV5" s="220"/>
      <c r="HRW5" s="220"/>
      <c r="HRX5" s="220"/>
      <c r="HRY5" s="220"/>
      <c r="HRZ5" s="220"/>
      <c r="HSA5" s="220"/>
      <c r="HSB5" s="220"/>
      <c r="HSC5" s="220"/>
      <c r="HSD5" s="220"/>
      <c r="HSE5" s="220"/>
      <c r="HSF5" s="220"/>
      <c r="HSG5" s="220"/>
      <c r="HSH5" s="220"/>
      <c r="HSI5" s="220"/>
      <c r="HSJ5" s="220"/>
      <c r="HSK5" s="220"/>
      <c r="HSL5" s="220"/>
      <c r="HSM5" s="220"/>
      <c r="HSN5" s="220"/>
      <c r="HSO5" s="220"/>
      <c r="HSP5" s="220"/>
      <c r="HSQ5" s="220"/>
      <c r="HSR5" s="220"/>
      <c r="HSS5" s="220"/>
      <c r="HST5" s="220"/>
      <c r="HSU5" s="220"/>
      <c r="HSV5" s="220"/>
      <c r="HSW5" s="220"/>
      <c r="HSX5" s="220"/>
      <c r="HSY5" s="220"/>
      <c r="HSZ5" s="220"/>
      <c r="HTA5" s="220"/>
      <c r="HTB5" s="220"/>
      <c r="HTC5" s="220"/>
      <c r="HTD5" s="220"/>
      <c r="HTE5" s="220"/>
      <c r="HTF5" s="220"/>
      <c r="HTG5" s="220"/>
      <c r="HTH5" s="220"/>
      <c r="HTI5" s="220"/>
      <c r="HTJ5" s="220"/>
      <c r="HTK5" s="220"/>
      <c r="HTL5" s="220"/>
      <c r="HTM5" s="220"/>
      <c r="HTN5" s="220"/>
      <c r="HTO5" s="220"/>
      <c r="HTP5" s="220"/>
      <c r="HTQ5" s="220"/>
      <c r="HTR5" s="220"/>
      <c r="HTS5" s="220"/>
      <c r="HTT5" s="220"/>
      <c r="HTU5" s="220"/>
      <c r="HTV5" s="220"/>
      <c r="HTW5" s="220"/>
      <c r="HTX5" s="220"/>
      <c r="HTY5" s="220"/>
      <c r="HTZ5" s="220"/>
      <c r="HUA5" s="220"/>
      <c r="HUB5" s="220"/>
      <c r="HUC5" s="220"/>
      <c r="HUD5" s="220"/>
      <c r="HUE5" s="220"/>
      <c r="HUF5" s="220"/>
      <c r="HUG5" s="220"/>
      <c r="HUH5" s="220"/>
      <c r="HUI5" s="220"/>
      <c r="HUJ5" s="220"/>
      <c r="HUK5" s="220"/>
      <c r="HUL5" s="220"/>
      <c r="HUM5" s="220"/>
      <c r="HUN5" s="220"/>
      <c r="HUO5" s="220"/>
      <c r="HUP5" s="220"/>
      <c r="HUQ5" s="220"/>
      <c r="HUR5" s="220"/>
      <c r="HUS5" s="220"/>
      <c r="HUT5" s="220"/>
      <c r="HUU5" s="220"/>
      <c r="HUV5" s="220"/>
      <c r="HUW5" s="220"/>
      <c r="HUX5" s="220"/>
      <c r="HUY5" s="220"/>
      <c r="HUZ5" s="220"/>
      <c r="HVA5" s="220"/>
      <c r="HVB5" s="220"/>
      <c r="HVC5" s="220"/>
      <c r="HVD5" s="220"/>
      <c r="HVE5" s="220"/>
      <c r="HVF5" s="220"/>
      <c r="HVG5" s="220"/>
      <c r="HVH5" s="220"/>
      <c r="HVI5" s="220"/>
      <c r="HVJ5" s="220"/>
      <c r="HVK5" s="220"/>
      <c r="HVL5" s="220"/>
      <c r="HVM5" s="220"/>
      <c r="HVN5" s="220"/>
      <c r="HVO5" s="220"/>
      <c r="HVP5" s="220"/>
      <c r="HVQ5" s="220"/>
      <c r="HVR5" s="220"/>
      <c r="HVS5" s="220"/>
      <c r="HVT5" s="220"/>
      <c r="HVU5" s="220"/>
      <c r="HVV5" s="220"/>
      <c r="HVW5" s="220"/>
      <c r="HVX5" s="220"/>
      <c r="HVY5" s="220"/>
      <c r="HVZ5" s="220"/>
      <c r="HWA5" s="220"/>
      <c r="HWB5" s="220"/>
      <c r="HWC5" s="220"/>
      <c r="HWD5" s="220"/>
      <c r="HWE5" s="220"/>
      <c r="HWF5" s="220"/>
      <c r="HWG5" s="220"/>
      <c r="HWH5" s="220"/>
      <c r="HWI5" s="220"/>
      <c r="HWJ5" s="220"/>
      <c r="HWK5" s="220"/>
      <c r="HWL5" s="220"/>
      <c r="HWM5" s="220"/>
      <c r="HWN5" s="220"/>
      <c r="HWO5" s="220"/>
      <c r="HWP5" s="220"/>
      <c r="HWQ5" s="220"/>
      <c r="HWR5" s="220"/>
      <c r="HWS5" s="220"/>
      <c r="HWT5" s="220"/>
      <c r="HWU5" s="220"/>
      <c r="HWV5" s="220"/>
      <c r="HWW5" s="220"/>
      <c r="HWX5" s="220"/>
      <c r="HWY5" s="220"/>
      <c r="HWZ5" s="220"/>
      <c r="HXA5" s="220"/>
      <c r="HXB5" s="220"/>
      <c r="HXC5" s="220"/>
      <c r="HXD5" s="220"/>
      <c r="HXE5" s="220"/>
      <c r="HXF5" s="220"/>
      <c r="HXG5" s="220"/>
      <c r="HXH5" s="220"/>
      <c r="HXI5" s="220"/>
      <c r="HXJ5" s="220"/>
      <c r="HXK5" s="220"/>
      <c r="HXL5" s="220"/>
      <c r="HXM5" s="220"/>
      <c r="HXN5" s="220"/>
      <c r="HXO5" s="220"/>
      <c r="HXP5" s="220"/>
      <c r="HXQ5" s="220"/>
      <c r="HXR5" s="220"/>
      <c r="HXS5" s="220"/>
      <c r="HXT5" s="220"/>
      <c r="HXU5" s="220"/>
      <c r="HXV5" s="220"/>
      <c r="HXW5" s="220"/>
      <c r="HXX5" s="220"/>
      <c r="HXY5" s="220"/>
      <c r="HXZ5" s="220"/>
      <c r="HYA5" s="220"/>
      <c r="HYB5" s="220"/>
      <c r="HYC5" s="220"/>
      <c r="HYD5" s="220"/>
      <c r="HYE5" s="220"/>
      <c r="HYF5" s="220"/>
      <c r="HYG5" s="220"/>
      <c r="HYH5" s="220"/>
      <c r="HYI5" s="220"/>
      <c r="HYJ5" s="220"/>
      <c r="HYK5" s="220"/>
      <c r="HYL5" s="220"/>
      <c r="HYM5" s="220"/>
      <c r="HYN5" s="220"/>
      <c r="HYO5" s="220"/>
      <c r="HYP5" s="220"/>
      <c r="HYQ5" s="220"/>
      <c r="HYR5" s="220"/>
      <c r="HYS5" s="220"/>
      <c r="HYT5" s="220"/>
      <c r="HYU5" s="220"/>
      <c r="HYV5" s="220"/>
      <c r="HYW5" s="220"/>
      <c r="HYX5" s="220"/>
      <c r="HYY5" s="220"/>
      <c r="HYZ5" s="220"/>
      <c r="HZA5" s="220"/>
      <c r="HZB5" s="220"/>
      <c r="HZC5" s="220"/>
      <c r="HZD5" s="220"/>
      <c r="HZE5" s="220"/>
      <c r="HZF5" s="220"/>
      <c r="HZG5" s="220"/>
      <c r="HZH5" s="220"/>
      <c r="HZI5" s="220"/>
      <c r="HZJ5" s="220"/>
      <c r="HZK5" s="220"/>
      <c r="HZL5" s="220"/>
      <c r="HZM5" s="220"/>
      <c r="HZN5" s="220"/>
      <c r="HZO5" s="220"/>
      <c r="HZP5" s="220"/>
      <c r="HZQ5" s="220"/>
      <c r="HZR5" s="220"/>
      <c r="HZS5" s="220"/>
      <c r="HZT5" s="220"/>
      <c r="HZU5" s="220"/>
      <c r="HZV5" s="220"/>
      <c r="HZW5" s="220"/>
      <c r="HZX5" s="220"/>
      <c r="HZY5" s="220"/>
      <c r="HZZ5" s="220"/>
      <c r="IAA5" s="220"/>
      <c r="IAB5" s="220"/>
      <c r="IAC5" s="220"/>
      <c r="IAD5" s="220"/>
      <c r="IAE5" s="220"/>
      <c r="IAF5" s="220"/>
      <c r="IAG5" s="220"/>
      <c r="IAH5" s="220"/>
      <c r="IAI5" s="220"/>
      <c r="IAJ5" s="220"/>
      <c r="IAK5" s="220"/>
      <c r="IAL5" s="220"/>
      <c r="IAM5" s="220"/>
      <c r="IAN5" s="220"/>
      <c r="IAO5" s="220"/>
      <c r="IAP5" s="220"/>
      <c r="IAQ5" s="220"/>
      <c r="IAR5" s="220"/>
      <c r="IAS5" s="220"/>
      <c r="IAT5" s="220"/>
      <c r="IAU5" s="220"/>
      <c r="IAV5" s="220"/>
      <c r="IAW5" s="220"/>
      <c r="IAX5" s="220"/>
      <c r="IAY5" s="220"/>
      <c r="IAZ5" s="220"/>
      <c r="IBA5" s="220"/>
      <c r="IBB5" s="220"/>
      <c r="IBC5" s="220"/>
      <c r="IBD5" s="220"/>
      <c r="IBE5" s="220"/>
      <c r="IBF5" s="220"/>
      <c r="IBG5" s="220"/>
      <c r="IBH5" s="220"/>
      <c r="IBI5" s="605"/>
      <c r="IBJ5" s="605"/>
      <c r="IBK5" s="605"/>
      <c r="IBL5" s="605"/>
      <c r="IBM5" s="220"/>
      <c r="IBN5" s="220"/>
      <c r="IBO5" s="220"/>
      <c r="IBP5" s="220"/>
      <c r="IBQ5" s="220"/>
      <c r="IBR5" s="220"/>
      <c r="IBS5" s="220"/>
      <c r="IBT5" s="220"/>
      <c r="IBU5" s="220"/>
      <c r="IBV5" s="220"/>
      <c r="IBW5" s="220"/>
      <c r="IBX5" s="220"/>
      <c r="IBY5" s="220"/>
      <c r="IBZ5" s="220"/>
      <c r="ICA5" s="220"/>
      <c r="ICB5" s="220"/>
      <c r="ICC5" s="220"/>
      <c r="ICD5" s="220"/>
      <c r="ICE5" s="220"/>
      <c r="ICF5" s="220"/>
      <c r="ICG5" s="220"/>
      <c r="ICH5" s="220"/>
      <c r="ICI5" s="220"/>
      <c r="ICJ5" s="220"/>
      <c r="ICK5" s="220"/>
      <c r="ICL5" s="220"/>
      <c r="ICM5" s="220"/>
      <c r="ICN5" s="220"/>
      <c r="ICO5" s="220"/>
      <c r="ICP5" s="220"/>
      <c r="ICQ5" s="220"/>
      <c r="ICR5" s="220"/>
      <c r="ICS5" s="220"/>
      <c r="ICT5" s="220"/>
      <c r="ICU5" s="220"/>
      <c r="ICV5" s="220"/>
      <c r="ICW5" s="220"/>
      <c r="ICX5" s="220"/>
      <c r="ICY5" s="220"/>
      <c r="ICZ5" s="220"/>
      <c r="IDA5" s="220"/>
      <c r="IDB5" s="220"/>
      <c r="IDC5" s="220"/>
      <c r="IDD5" s="220"/>
      <c r="IDE5" s="220"/>
      <c r="IDF5" s="220"/>
      <c r="IDG5" s="220"/>
      <c r="IDH5" s="220"/>
      <c r="IDI5" s="220"/>
      <c r="IDJ5" s="220"/>
      <c r="IDK5" s="220"/>
      <c r="IDL5" s="220"/>
      <c r="IDM5" s="220"/>
      <c r="IDN5" s="220"/>
      <c r="IDO5" s="220"/>
      <c r="IDP5" s="220"/>
      <c r="IDQ5" s="220"/>
      <c r="IDR5" s="220"/>
      <c r="IDS5" s="220"/>
      <c r="IDT5" s="220"/>
      <c r="IDU5" s="220"/>
      <c r="IDV5" s="220"/>
      <c r="IDW5" s="220"/>
      <c r="IDX5" s="220"/>
      <c r="IDY5" s="220"/>
      <c r="IDZ5" s="220"/>
      <c r="IEA5" s="220"/>
      <c r="IEB5" s="220"/>
      <c r="IEC5" s="220"/>
      <c r="IED5" s="220"/>
      <c r="IEE5" s="220"/>
      <c r="IEF5" s="220"/>
      <c r="IEG5" s="220"/>
      <c r="IEH5" s="220"/>
      <c r="IEI5" s="220"/>
      <c r="IEJ5" s="220"/>
      <c r="IEK5" s="220"/>
      <c r="IEL5" s="220"/>
      <c r="IEM5" s="220"/>
      <c r="IEN5" s="220"/>
      <c r="IEO5" s="220"/>
      <c r="IEP5" s="220"/>
      <c r="IEQ5" s="220"/>
      <c r="IER5" s="220"/>
      <c r="IES5" s="220"/>
      <c r="IET5" s="220"/>
      <c r="IEU5" s="220"/>
      <c r="IEV5" s="220"/>
      <c r="IEW5" s="220"/>
      <c r="IEX5" s="220"/>
      <c r="IEY5" s="220"/>
      <c r="IEZ5" s="220"/>
      <c r="IFA5" s="220"/>
      <c r="IFB5" s="220"/>
      <c r="IFC5" s="220"/>
      <c r="IFD5" s="220"/>
      <c r="IFE5" s="220"/>
      <c r="IFF5" s="220"/>
      <c r="IFG5" s="220"/>
      <c r="IFH5" s="220"/>
      <c r="IFI5" s="220"/>
      <c r="IFJ5" s="220"/>
      <c r="IFK5" s="220"/>
      <c r="IFL5" s="220"/>
      <c r="IFM5" s="220"/>
      <c r="IFN5" s="220"/>
      <c r="IFO5" s="220"/>
      <c r="IFP5" s="220"/>
      <c r="IFQ5" s="220"/>
      <c r="IFR5" s="220"/>
      <c r="IFS5" s="220"/>
      <c r="IFT5" s="220"/>
      <c r="IFU5" s="220"/>
      <c r="IFV5" s="220"/>
      <c r="IFW5" s="220"/>
      <c r="IFX5" s="220"/>
      <c r="IFY5" s="220"/>
      <c r="IFZ5" s="220"/>
      <c r="IGA5" s="220"/>
      <c r="IGB5" s="220"/>
      <c r="IGC5" s="220"/>
      <c r="IGD5" s="220"/>
      <c r="IGE5" s="220"/>
      <c r="IGF5" s="220"/>
      <c r="IGG5" s="220"/>
      <c r="IGH5" s="220"/>
      <c r="IGI5" s="220"/>
      <c r="IGJ5" s="220"/>
      <c r="IGK5" s="220"/>
      <c r="IGL5" s="220"/>
      <c r="IGM5" s="220"/>
      <c r="IGN5" s="220"/>
      <c r="IGO5" s="220"/>
      <c r="IGP5" s="220"/>
      <c r="IGQ5" s="220"/>
      <c r="IGR5" s="220"/>
      <c r="IGS5" s="220"/>
      <c r="IGT5" s="220"/>
      <c r="IGU5" s="220"/>
      <c r="IGV5" s="220"/>
      <c r="IGW5" s="220"/>
      <c r="IGX5" s="220"/>
      <c r="IGY5" s="220"/>
      <c r="IGZ5" s="220"/>
      <c r="IHA5" s="220"/>
      <c r="IHB5" s="220"/>
      <c r="IHC5" s="220"/>
      <c r="IHD5" s="220"/>
      <c r="IHE5" s="220"/>
      <c r="IHF5" s="220"/>
      <c r="IHG5" s="220"/>
      <c r="IHH5" s="220"/>
      <c r="IHI5" s="220"/>
      <c r="IHJ5" s="220"/>
      <c r="IHK5" s="220"/>
      <c r="IHL5" s="220"/>
      <c r="IHM5" s="220"/>
      <c r="IHN5" s="220"/>
      <c r="IHO5" s="220"/>
      <c r="IHP5" s="220"/>
      <c r="IHQ5" s="220"/>
      <c r="IHR5" s="220"/>
      <c r="IHS5" s="220"/>
      <c r="IHT5" s="220"/>
      <c r="IHU5" s="220"/>
      <c r="IHV5" s="220"/>
      <c r="IHW5" s="220"/>
      <c r="IHX5" s="220"/>
      <c r="IHY5" s="220"/>
      <c r="IHZ5" s="220"/>
      <c r="IIA5" s="220"/>
      <c r="IIB5" s="220"/>
      <c r="IIC5" s="220"/>
      <c r="IID5" s="220"/>
      <c r="IIE5" s="220"/>
      <c r="IIF5" s="220"/>
      <c r="IIG5" s="220"/>
      <c r="IIH5" s="220"/>
      <c r="III5" s="220"/>
      <c r="IIJ5" s="220"/>
      <c r="IIK5" s="220"/>
      <c r="IIL5" s="220"/>
      <c r="IIM5" s="220"/>
      <c r="IIN5" s="220"/>
      <c r="IIO5" s="220"/>
      <c r="IIP5" s="220"/>
      <c r="IIQ5" s="220"/>
      <c r="IIR5" s="220"/>
      <c r="IIS5" s="220"/>
      <c r="IIT5" s="220"/>
      <c r="IIU5" s="220"/>
      <c r="IIV5" s="220"/>
      <c r="IIW5" s="220"/>
      <c r="IIX5" s="220"/>
      <c r="IIY5" s="220"/>
      <c r="IIZ5" s="220"/>
      <c r="IJA5" s="220"/>
      <c r="IJB5" s="220"/>
      <c r="IJC5" s="220"/>
      <c r="IJD5" s="220"/>
      <c r="IJE5" s="220"/>
      <c r="IJF5" s="220"/>
      <c r="IJG5" s="220"/>
      <c r="IJH5" s="220"/>
      <c r="IJI5" s="220"/>
      <c r="IJJ5" s="220"/>
      <c r="IJK5" s="220"/>
      <c r="IJL5" s="220"/>
      <c r="IJM5" s="220"/>
      <c r="IJN5" s="220"/>
      <c r="IJO5" s="220"/>
      <c r="IJP5" s="220"/>
      <c r="IJQ5" s="220"/>
      <c r="IJR5" s="220"/>
      <c r="IJS5" s="220"/>
      <c r="IJT5" s="220"/>
      <c r="IJU5" s="220"/>
      <c r="IJV5" s="220"/>
      <c r="IJW5" s="220"/>
      <c r="IJX5" s="220"/>
      <c r="IJY5" s="220"/>
      <c r="IJZ5" s="220"/>
      <c r="IKA5" s="220"/>
      <c r="IKB5" s="220"/>
      <c r="IKC5" s="220"/>
      <c r="IKD5" s="220"/>
      <c r="IKE5" s="220"/>
      <c r="IKF5" s="220"/>
      <c r="IKG5" s="220"/>
      <c r="IKH5" s="220"/>
      <c r="IKI5" s="220"/>
      <c r="IKJ5" s="220"/>
      <c r="IKK5" s="220"/>
      <c r="IKL5" s="220"/>
      <c r="IKM5" s="220"/>
      <c r="IKN5" s="220"/>
      <c r="IKO5" s="220"/>
      <c r="IKP5" s="220"/>
      <c r="IKQ5" s="220"/>
      <c r="IKR5" s="220"/>
      <c r="IKS5" s="220"/>
      <c r="IKT5" s="220"/>
      <c r="IKU5" s="220"/>
      <c r="IKV5" s="220"/>
      <c r="IKW5" s="220"/>
      <c r="IKX5" s="220"/>
      <c r="IKY5" s="220"/>
      <c r="IKZ5" s="220"/>
      <c r="ILA5" s="220"/>
      <c r="ILB5" s="220"/>
      <c r="ILC5" s="220"/>
      <c r="ILD5" s="220"/>
      <c r="ILE5" s="605"/>
      <c r="ILF5" s="605"/>
      <c r="ILG5" s="605"/>
      <c r="ILH5" s="605"/>
      <c r="ILI5" s="220"/>
      <c r="ILJ5" s="220"/>
      <c r="ILK5" s="220"/>
      <c r="ILL5" s="220"/>
      <c r="ILM5" s="220"/>
      <c r="ILN5" s="220"/>
      <c r="ILO5" s="220"/>
      <c r="ILP5" s="220"/>
      <c r="ILQ5" s="220"/>
      <c r="ILR5" s="220"/>
      <c r="ILS5" s="220"/>
      <c r="ILT5" s="220"/>
      <c r="ILU5" s="220"/>
      <c r="ILV5" s="220"/>
      <c r="ILW5" s="220"/>
      <c r="ILX5" s="220"/>
      <c r="ILY5" s="220"/>
      <c r="ILZ5" s="220"/>
      <c r="IMA5" s="220"/>
      <c r="IMB5" s="220"/>
      <c r="IMC5" s="220"/>
      <c r="IMD5" s="220"/>
      <c r="IME5" s="220"/>
      <c r="IMF5" s="220"/>
      <c r="IMG5" s="220"/>
      <c r="IMH5" s="220"/>
      <c r="IMI5" s="220"/>
      <c r="IMJ5" s="220"/>
      <c r="IMK5" s="220"/>
      <c r="IML5" s="220"/>
      <c r="IMM5" s="220"/>
      <c r="IMN5" s="220"/>
      <c r="IMO5" s="220"/>
      <c r="IMP5" s="220"/>
      <c r="IMQ5" s="220"/>
      <c r="IMR5" s="220"/>
      <c r="IMS5" s="220"/>
      <c r="IMT5" s="220"/>
      <c r="IMU5" s="220"/>
      <c r="IMV5" s="220"/>
      <c r="IMW5" s="220"/>
      <c r="IMX5" s="220"/>
      <c r="IMY5" s="220"/>
      <c r="IMZ5" s="220"/>
      <c r="INA5" s="220"/>
      <c r="INB5" s="220"/>
      <c r="INC5" s="220"/>
      <c r="IND5" s="220"/>
      <c r="INE5" s="220"/>
      <c r="INF5" s="220"/>
      <c r="ING5" s="220"/>
      <c r="INH5" s="220"/>
      <c r="INI5" s="220"/>
      <c r="INJ5" s="220"/>
      <c r="INK5" s="220"/>
      <c r="INL5" s="220"/>
      <c r="INM5" s="220"/>
      <c r="INN5" s="220"/>
      <c r="INO5" s="220"/>
      <c r="INP5" s="220"/>
      <c r="INQ5" s="220"/>
      <c r="INR5" s="220"/>
      <c r="INS5" s="220"/>
      <c r="INT5" s="220"/>
      <c r="INU5" s="220"/>
      <c r="INV5" s="220"/>
      <c r="INW5" s="220"/>
      <c r="INX5" s="220"/>
      <c r="INY5" s="220"/>
      <c r="INZ5" s="220"/>
      <c r="IOA5" s="220"/>
      <c r="IOB5" s="220"/>
      <c r="IOC5" s="220"/>
      <c r="IOD5" s="220"/>
      <c r="IOE5" s="220"/>
      <c r="IOF5" s="220"/>
      <c r="IOG5" s="220"/>
      <c r="IOH5" s="220"/>
      <c r="IOI5" s="220"/>
      <c r="IOJ5" s="220"/>
      <c r="IOK5" s="220"/>
      <c r="IOL5" s="220"/>
      <c r="IOM5" s="220"/>
      <c r="ION5" s="220"/>
      <c r="IOO5" s="220"/>
      <c r="IOP5" s="220"/>
      <c r="IOQ5" s="220"/>
      <c r="IOR5" s="220"/>
      <c r="IOS5" s="220"/>
      <c r="IOT5" s="220"/>
      <c r="IOU5" s="220"/>
      <c r="IOV5" s="220"/>
      <c r="IOW5" s="220"/>
      <c r="IOX5" s="220"/>
      <c r="IOY5" s="220"/>
      <c r="IOZ5" s="220"/>
      <c r="IPA5" s="220"/>
      <c r="IPB5" s="220"/>
      <c r="IPC5" s="220"/>
      <c r="IPD5" s="220"/>
      <c r="IPE5" s="220"/>
      <c r="IPF5" s="220"/>
      <c r="IPG5" s="220"/>
      <c r="IPH5" s="220"/>
      <c r="IPI5" s="220"/>
      <c r="IPJ5" s="220"/>
      <c r="IPK5" s="220"/>
      <c r="IPL5" s="220"/>
      <c r="IPM5" s="220"/>
      <c r="IPN5" s="220"/>
      <c r="IPO5" s="220"/>
      <c r="IPP5" s="220"/>
      <c r="IPQ5" s="220"/>
      <c r="IPR5" s="220"/>
      <c r="IPS5" s="220"/>
      <c r="IPT5" s="220"/>
      <c r="IPU5" s="220"/>
      <c r="IPV5" s="220"/>
      <c r="IPW5" s="220"/>
      <c r="IPX5" s="220"/>
      <c r="IPY5" s="220"/>
      <c r="IPZ5" s="220"/>
      <c r="IQA5" s="220"/>
      <c r="IQB5" s="220"/>
      <c r="IQC5" s="220"/>
      <c r="IQD5" s="220"/>
      <c r="IQE5" s="220"/>
      <c r="IQF5" s="220"/>
      <c r="IQG5" s="220"/>
      <c r="IQH5" s="220"/>
      <c r="IQI5" s="220"/>
      <c r="IQJ5" s="220"/>
      <c r="IQK5" s="220"/>
      <c r="IQL5" s="220"/>
      <c r="IQM5" s="220"/>
      <c r="IQN5" s="220"/>
      <c r="IQO5" s="220"/>
      <c r="IQP5" s="220"/>
      <c r="IQQ5" s="220"/>
      <c r="IQR5" s="220"/>
      <c r="IQS5" s="220"/>
      <c r="IQT5" s="220"/>
      <c r="IQU5" s="220"/>
      <c r="IQV5" s="220"/>
      <c r="IQW5" s="220"/>
      <c r="IQX5" s="220"/>
      <c r="IQY5" s="220"/>
      <c r="IQZ5" s="220"/>
      <c r="IRA5" s="220"/>
      <c r="IRB5" s="220"/>
      <c r="IRC5" s="220"/>
      <c r="IRD5" s="220"/>
      <c r="IRE5" s="220"/>
      <c r="IRF5" s="220"/>
      <c r="IRG5" s="220"/>
      <c r="IRH5" s="220"/>
      <c r="IRI5" s="220"/>
      <c r="IRJ5" s="220"/>
      <c r="IRK5" s="220"/>
      <c r="IRL5" s="220"/>
      <c r="IRM5" s="220"/>
      <c r="IRN5" s="220"/>
      <c r="IRO5" s="220"/>
      <c r="IRP5" s="220"/>
      <c r="IRQ5" s="220"/>
      <c r="IRR5" s="220"/>
      <c r="IRS5" s="220"/>
      <c r="IRT5" s="220"/>
      <c r="IRU5" s="220"/>
      <c r="IRV5" s="220"/>
      <c r="IRW5" s="220"/>
      <c r="IRX5" s="220"/>
      <c r="IRY5" s="220"/>
      <c r="IRZ5" s="220"/>
      <c r="ISA5" s="220"/>
      <c r="ISB5" s="220"/>
      <c r="ISC5" s="220"/>
      <c r="ISD5" s="220"/>
      <c r="ISE5" s="220"/>
      <c r="ISF5" s="220"/>
      <c r="ISG5" s="220"/>
      <c r="ISH5" s="220"/>
      <c r="ISI5" s="220"/>
      <c r="ISJ5" s="220"/>
      <c r="ISK5" s="220"/>
      <c r="ISL5" s="220"/>
      <c r="ISM5" s="220"/>
      <c r="ISN5" s="220"/>
      <c r="ISO5" s="220"/>
      <c r="ISP5" s="220"/>
      <c r="ISQ5" s="220"/>
      <c r="ISR5" s="220"/>
      <c r="ISS5" s="220"/>
      <c r="IST5" s="220"/>
      <c r="ISU5" s="220"/>
      <c r="ISV5" s="220"/>
      <c r="ISW5" s="220"/>
      <c r="ISX5" s="220"/>
      <c r="ISY5" s="220"/>
      <c r="ISZ5" s="220"/>
      <c r="ITA5" s="220"/>
      <c r="ITB5" s="220"/>
      <c r="ITC5" s="220"/>
      <c r="ITD5" s="220"/>
      <c r="ITE5" s="220"/>
      <c r="ITF5" s="220"/>
      <c r="ITG5" s="220"/>
      <c r="ITH5" s="220"/>
      <c r="ITI5" s="220"/>
      <c r="ITJ5" s="220"/>
      <c r="ITK5" s="220"/>
      <c r="ITL5" s="220"/>
      <c r="ITM5" s="220"/>
      <c r="ITN5" s="220"/>
      <c r="ITO5" s="220"/>
      <c r="ITP5" s="220"/>
      <c r="ITQ5" s="220"/>
      <c r="ITR5" s="220"/>
      <c r="ITS5" s="220"/>
      <c r="ITT5" s="220"/>
      <c r="ITU5" s="220"/>
      <c r="ITV5" s="220"/>
      <c r="ITW5" s="220"/>
      <c r="ITX5" s="220"/>
      <c r="ITY5" s="220"/>
      <c r="ITZ5" s="220"/>
      <c r="IUA5" s="220"/>
      <c r="IUB5" s="220"/>
      <c r="IUC5" s="220"/>
      <c r="IUD5" s="220"/>
      <c r="IUE5" s="220"/>
      <c r="IUF5" s="220"/>
      <c r="IUG5" s="220"/>
      <c r="IUH5" s="220"/>
      <c r="IUI5" s="220"/>
      <c r="IUJ5" s="220"/>
      <c r="IUK5" s="220"/>
      <c r="IUL5" s="220"/>
      <c r="IUM5" s="220"/>
      <c r="IUN5" s="220"/>
      <c r="IUO5" s="220"/>
      <c r="IUP5" s="220"/>
      <c r="IUQ5" s="220"/>
      <c r="IUR5" s="220"/>
      <c r="IUS5" s="220"/>
      <c r="IUT5" s="220"/>
      <c r="IUU5" s="220"/>
      <c r="IUV5" s="220"/>
      <c r="IUW5" s="220"/>
      <c r="IUX5" s="220"/>
      <c r="IUY5" s="220"/>
      <c r="IUZ5" s="220"/>
      <c r="IVA5" s="605"/>
      <c r="IVB5" s="605"/>
      <c r="IVC5" s="605"/>
      <c r="IVD5" s="605"/>
      <c r="IVE5" s="220"/>
      <c r="IVF5" s="220"/>
      <c r="IVG5" s="220"/>
      <c r="IVH5" s="220"/>
      <c r="IVI5" s="220"/>
      <c r="IVJ5" s="220"/>
      <c r="IVK5" s="220"/>
      <c r="IVL5" s="220"/>
      <c r="IVM5" s="220"/>
      <c r="IVN5" s="220"/>
      <c r="IVO5" s="220"/>
      <c r="IVP5" s="220"/>
      <c r="IVQ5" s="220"/>
      <c r="IVR5" s="220"/>
      <c r="IVS5" s="220"/>
      <c r="IVT5" s="220"/>
      <c r="IVU5" s="220"/>
      <c r="IVV5" s="220"/>
      <c r="IVW5" s="220"/>
      <c r="IVX5" s="220"/>
      <c r="IVY5" s="220"/>
      <c r="IVZ5" s="220"/>
      <c r="IWA5" s="220"/>
      <c r="IWB5" s="220"/>
      <c r="IWC5" s="220"/>
      <c r="IWD5" s="220"/>
      <c r="IWE5" s="220"/>
      <c r="IWF5" s="220"/>
      <c r="IWG5" s="220"/>
      <c r="IWH5" s="220"/>
      <c r="IWI5" s="220"/>
      <c r="IWJ5" s="220"/>
      <c r="IWK5" s="220"/>
      <c r="IWL5" s="220"/>
      <c r="IWM5" s="220"/>
      <c r="IWN5" s="220"/>
      <c r="IWO5" s="220"/>
      <c r="IWP5" s="220"/>
      <c r="IWQ5" s="220"/>
      <c r="IWR5" s="220"/>
      <c r="IWS5" s="220"/>
      <c r="IWT5" s="220"/>
      <c r="IWU5" s="220"/>
      <c r="IWV5" s="220"/>
      <c r="IWW5" s="220"/>
      <c r="IWX5" s="220"/>
      <c r="IWY5" s="220"/>
      <c r="IWZ5" s="220"/>
      <c r="IXA5" s="220"/>
      <c r="IXB5" s="220"/>
      <c r="IXC5" s="220"/>
      <c r="IXD5" s="220"/>
      <c r="IXE5" s="220"/>
      <c r="IXF5" s="220"/>
      <c r="IXG5" s="220"/>
      <c r="IXH5" s="220"/>
      <c r="IXI5" s="220"/>
      <c r="IXJ5" s="220"/>
      <c r="IXK5" s="220"/>
      <c r="IXL5" s="220"/>
      <c r="IXM5" s="220"/>
      <c r="IXN5" s="220"/>
      <c r="IXO5" s="220"/>
      <c r="IXP5" s="220"/>
      <c r="IXQ5" s="220"/>
      <c r="IXR5" s="220"/>
      <c r="IXS5" s="220"/>
      <c r="IXT5" s="220"/>
      <c r="IXU5" s="220"/>
      <c r="IXV5" s="220"/>
      <c r="IXW5" s="220"/>
      <c r="IXX5" s="220"/>
      <c r="IXY5" s="220"/>
      <c r="IXZ5" s="220"/>
      <c r="IYA5" s="220"/>
      <c r="IYB5" s="220"/>
      <c r="IYC5" s="220"/>
      <c r="IYD5" s="220"/>
      <c r="IYE5" s="220"/>
      <c r="IYF5" s="220"/>
      <c r="IYG5" s="220"/>
      <c r="IYH5" s="220"/>
      <c r="IYI5" s="220"/>
      <c r="IYJ5" s="220"/>
      <c r="IYK5" s="220"/>
      <c r="IYL5" s="220"/>
      <c r="IYM5" s="220"/>
      <c r="IYN5" s="220"/>
      <c r="IYO5" s="220"/>
      <c r="IYP5" s="220"/>
      <c r="IYQ5" s="220"/>
      <c r="IYR5" s="220"/>
      <c r="IYS5" s="220"/>
      <c r="IYT5" s="220"/>
      <c r="IYU5" s="220"/>
      <c r="IYV5" s="220"/>
      <c r="IYW5" s="220"/>
      <c r="IYX5" s="220"/>
      <c r="IYY5" s="220"/>
      <c r="IYZ5" s="220"/>
      <c r="IZA5" s="220"/>
      <c r="IZB5" s="220"/>
      <c r="IZC5" s="220"/>
      <c r="IZD5" s="220"/>
      <c r="IZE5" s="220"/>
      <c r="IZF5" s="220"/>
      <c r="IZG5" s="220"/>
      <c r="IZH5" s="220"/>
      <c r="IZI5" s="220"/>
      <c r="IZJ5" s="220"/>
      <c r="IZK5" s="220"/>
      <c r="IZL5" s="220"/>
      <c r="IZM5" s="220"/>
      <c r="IZN5" s="220"/>
      <c r="IZO5" s="220"/>
      <c r="IZP5" s="220"/>
      <c r="IZQ5" s="220"/>
      <c r="IZR5" s="220"/>
      <c r="IZS5" s="220"/>
      <c r="IZT5" s="220"/>
      <c r="IZU5" s="220"/>
      <c r="IZV5" s="220"/>
      <c r="IZW5" s="220"/>
      <c r="IZX5" s="220"/>
      <c r="IZY5" s="220"/>
      <c r="IZZ5" s="220"/>
      <c r="JAA5" s="220"/>
      <c r="JAB5" s="220"/>
      <c r="JAC5" s="220"/>
      <c r="JAD5" s="220"/>
      <c r="JAE5" s="220"/>
      <c r="JAF5" s="220"/>
      <c r="JAG5" s="220"/>
      <c r="JAH5" s="220"/>
      <c r="JAI5" s="220"/>
      <c r="JAJ5" s="220"/>
      <c r="JAK5" s="220"/>
      <c r="JAL5" s="220"/>
      <c r="JAM5" s="220"/>
      <c r="JAN5" s="220"/>
      <c r="JAO5" s="220"/>
      <c r="JAP5" s="220"/>
      <c r="JAQ5" s="220"/>
      <c r="JAR5" s="220"/>
      <c r="JAS5" s="220"/>
      <c r="JAT5" s="220"/>
      <c r="JAU5" s="220"/>
      <c r="JAV5" s="220"/>
      <c r="JAW5" s="220"/>
      <c r="JAX5" s="220"/>
      <c r="JAY5" s="220"/>
      <c r="JAZ5" s="220"/>
      <c r="JBA5" s="220"/>
      <c r="JBB5" s="220"/>
      <c r="JBC5" s="220"/>
      <c r="JBD5" s="220"/>
      <c r="JBE5" s="220"/>
      <c r="JBF5" s="220"/>
      <c r="JBG5" s="220"/>
      <c r="JBH5" s="220"/>
      <c r="JBI5" s="220"/>
      <c r="JBJ5" s="220"/>
      <c r="JBK5" s="220"/>
      <c r="JBL5" s="220"/>
      <c r="JBM5" s="220"/>
      <c r="JBN5" s="220"/>
      <c r="JBO5" s="220"/>
      <c r="JBP5" s="220"/>
      <c r="JBQ5" s="220"/>
      <c r="JBR5" s="220"/>
      <c r="JBS5" s="220"/>
      <c r="JBT5" s="220"/>
      <c r="JBU5" s="220"/>
      <c r="JBV5" s="220"/>
      <c r="JBW5" s="220"/>
      <c r="JBX5" s="220"/>
      <c r="JBY5" s="220"/>
      <c r="JBZ5" s="220"/>
      <c r="JCA5" s="220"/>
      <c r="JCB5" s="220"/>
      <c r="JCC5" s="220"/>
      <c r="JCD5" s="220"/>
      <c r="JCE5" s="220"/>
      <c r="JCF5" s="220"/>
      <c r="JCG5" s="220"/>
      <c r="JCH5" s="220"/>
      <c r="JCI5" s="220"/>
      <c r="JCJ5" s="220"/>
      <c r="JCK5" s="220"/>
      <c r="JCL5" s="220"/>
      <c r="JCM5" s="220"/>
      <c r="JCN5" s="220"/>
      <c r="JCO5" s="220"/>
      <c r="JCP5" s="220"/>
      <c r="JCQ5" s="220"/>
      <c r="JCR5" s="220"/>
      <c r="JCS5" s="220"/>
      <c r="JCT5" s="220"/>
      <c r="JCU5" s="220"/>
      <c r="JCV5" s="220"/>
      <c r="JCW5" s="220"/>
      <c r="JCX5" s="220"/>
      <c r="JCY5" s="220"/>
      <c r="JCZ5" s="220"/>
      <c r="JDA5" s="220"/>
      <c r="JDB5" s="220"/>
      <c r="JDC5" s="220"/>
      <c r="JDD5" s="220"/>
      <c r="JDE5" s="220"/>
      <c r="JDF5" s="220"/>
      <c r="JDG5" s="220"/>
      <c r="JDH5" s="220"/>
      <c r="JDI5" s="220"/>
      <c r="JDJ5" s="220"/>
      <c r="JDK5" s="220"/>
      <c r="JDL5" s="220"/>
      <c r="JDM5" s="220"/>
      <c r="JDN5" s="220"/>
      <c r="JDO5" s="220"/>
      <c r="JDP5" s="220"/>
      <c r="JDQ5" s="220"/>
      <c r="JDR5" s="220"/>
      <c r="JDS5" s="220"/>
      <c r="JDT5" s="220"/>
      <c r="JDU5" s="220"/>
      <c r="JDV5" s="220"/>
      <c r="JDW5" s="220"/>
      <c r="JDX5" s="220"/>
      <c r="JDY5" s="220"/>
      <c r="JDZ5" s="220"/>
      <c r="JEA5" s="220"/>
      <c r="JEB5" s="220"/>
      <c r="JEC5" s="220"/>
      <c r="JED5" s="220"/>
      <c r="JEE5" s="220"/>
      <c r="JEF5" s="220"/>
      <c r="JEG5" s="220"/>
      <c r="JEH5" s="220"/>
      <c r="JEI5" s="220"/>
      <c r="JEJ5" s="220"/>
      <c r="JEK5" s="220"/>
      <c r="JEL5" s="220"/>
      <c r="JEM5" s="220"/>
      <c r="JEN5" s="220"/>
      <c r="JEO5" s="220"/>
      <c r="JEP5" s="220"/>
      <c r="JEQ5" s="220"/>
      <c r="JER5" s="220"/>
      <c r="JES5" s="220"/>
      <c r="JET5" s="220"/>
      <c r="JEU5" s="220"/>
      <c r="JEV5" s="220"/>
      <c r="JEW5" s="605"/>
      <c r="JEX5" s="605"/>
      <c r="JEY5" s="605"/>
      <c r="JEZ5" s="605"/>
      <c r="JFA5" s="220"/>
      <c r="JFB5" s="220"/>
      <c r="JFC5" s="220"/>
      <c r="JFD5" s="220"/>
      <c r="JFE5" s="220"/>
      <c r="JFF5" s="220"/>
      <c r="JFG5" s="220"/>
      <c r="JFH5" s="220"/>
      <c r="JFI5" s="220"/>
      <c r="JFJ5" s="220"/>
      <c r="JFK5" s="220"/>
      <c r="JFL5" s="220"/>
      <c r="JFM5" s="220"/>
      <c r="JFN5" s="220"/>
      <c r="JFO5" s="220"/>
      <c r="JFP5" s="220"/>
      <c r="JFQ5" s="220"/>
      <c r="JFR5" s="220"/>
      <c r="JFS5" s="220"/>
      <c r="JFT5" s="220"/>
      <c r="JFU5" s="220"/>
      <c r="JFV5" s="220"/>
      <c r="JFW5" s="220"/>
      <c r="JFX5" s="220"/>
      <c r="JFY5" s="220"/>
      <c r="JFZ5" s="220"/>
      <c r="JGA5" s="220"/>
      <c r="JGB5" s="220"/>
      <c r="JGC5" s="220"/>
      <c r="JGD5" s="220"/>
      <c r="JGE5" s="220"/>
      <c r="JGF5" s="220"/>
      <c r="JGG5" s="220"/>
      <c r="JGH5" s="220"/>
      <c r="JGI5" s="220"/>
      <c r="JGJ5" s="220"/>
      <c r="JGK5" s="220"/>
      <c r="JGL5" s="220"/>
      <c r="JGM5" s="220"/>
      <c r="JGN5" s="220"/>
      <c r="JGO5" s="220"/>
      <c r="JGP5" s="220"/>
      <c r="JGQ5" s="220"/>
      <c r="JGR5" s="220"/>
      <c r="JGS5" s="220"/>
      <c r="JGT5" s="220"/>
      <c r="JGU5" s="220"/>
      <c r="JGV5" s="220"/>
      <c r="JGW5" s="220"/>
      <c r="JGX5" s="220"/>
      <c r="JGY5" s="220"/>
      <c r="JGZ5" s="220"/>
      <c r="JHA5" s="220"/>
      <c r="JHB5" s="220"/>
      <c r="JHC5" s="220"/>
      <c r="JHD5" s="220"/>
      <c r="JHE5" s="220"/>
      <c r="JHF5" s="220"/>
      <c r="JHG5" s="220"/>
      <c r="JHH5" s="220"/>
      <c r="JHI5" s="220"/>
      <c r="JHJ5" s="220"/>
      <c r="JHK5" s="220"/>
      <c r="JHL5" s="220"/>
      <c r="JHM5" s="220"/>
      <c r="JHN5" s="220"/>
      <c r="JHO5" s="220"/>
      <c r="JHP5" s="220"/>
      <c r="JHQ5" s="220"/>
      <c r="JHR5" s="220"/>
      <c r="JHS5" s="220"/>
      <c r="JHT5" s="220"/>
      <c r="JHU5" s="220"/>
      <c r="JHV5" s="220"/>
      <c r="JHW5" s="220"/>
      <c r="JHX5" s="220"/>
      <c r="JHY5" s="220"/>
      <c r="JHZ5" s="220"/>
      <c r="JIA5" s="220"/>
      <c r="JIB5" s="220"/>
      <c r="JIC5" s="220"/>
      <c r="JID5" s="220"/>
      <c r="JIE5" s="220"/>
      <c r="JIF5" s="220"/>
      <c r="JIG5" s="220"/>
      <c r="JIH5" s="220"/>
      <c r="JII5" s="220"/>
      <c r="JIJ5" s="220"/>
      <c r="JIK5" s="220"/>
      <c r="JIL5" s="220"/>
      <c r="JIM5" s="220"/>
      <c r="JIN5" s="220"/>
      <c r="JIO5" s="220"/>
      <c r="JIP5" s="220"/>
      <c r="JIQ5" s="220"/>
      <c r="JIR5" s="220"/>
      <c r="JIS5" s="220"/>
      <c r="JIT5" s="220"/>
      <c r="JIU5" s="220"/>
      <c r="JIV5" s="220"/>
      <c r="JIW5" s="220"/>
      <c r="JIX5" s="220"/>
      <c r="JIY5" s="220"/>
      <c r="JIZ5" s="220"/>
      <c r="JJA5" s="220"/>
      <c r="JJB5" s="220"/>
      <c r="JJC5" s="220"/>
      <c r="JJD5" s="220"/>
      <c r="JJE5" s="220"/>
      <c r="JJF5" s="220"/>
      <c r="JJG5" s="220"/>
      <c r="JJH5" s="220"/>
      <c r="JJI5" s="220"/>
      <c r="JJJ5" s="220"/>
      <c r="JJK5" s="220"/>
      <c r="JJL5" s="220"/>
      <c r="JJM5" s="220"/>
      <c r="JJN5" s="220"/>
      <c r="JJO5" s="220"/>
      <c r="JJP5" s="220"/>
      <c r="JJQ5" s="220"/>
      <c r="JJR5" s="220"/>
      <c r="JJS5" s="220"/>
      <c r="JJT5" s="220"/>
      <c r="JJU5" s="220"/>
      <c r="JJV5" s="220"/>
      <c r="JJW5" s="220"/>
      <c r="JJX5" s="220"/>
      <c r="JJY5" s="220"/>
      <c r="JJZ5" s="220"/>
      <c r="JKA5" s="220"/>
      <c r="JKB5" s="220"/>
      <c r="JKC5" s="220"/>
      <c r="JKD5" s="220"/>
      <c r="JKE5" s="220"/>
      <c r="JKF5" s="220"/>
      <c r="JKG5" s="220"/>
      <c r="JKH5" s="220"/>
      <c r="JKI5" s="220"/>
      <c r="JKJ5" s="220"/>
      <c r="JKK5" s="220"/>
      <c r="JKL5" s="220"/>
      <c r="JKM5" s="220"/>
      <c r="JKN5" s="220"/>
      <c r="JKO5" s="220"/>
      <c r="JKP5" s="220"/>
      <c r="JKQ5" s="220"/>
      <c r="JKR5" s="220"/>
      <c r="JKS5" s="220"/>
      <c r="JKT5" s="220"/>
      <c r="JKU5" s="220"/>
      <c r="JKV5" s="220"/>
      <c r="JKW5" s="220"/>
      <c r="JKX5" s="220"/>
      <c r="JKY5" s="220"/>
      <c r="JKZ5" s="220"/>
      <c r="JLA5" s="220"/>
      <c r="JLB5" s="220"/>
      <c r="JLC5" s="220"/>
      <c r="JLD5" s="220"/>
      <c r="JLE5" s="220"/>
      <c r="JLF5" s="220"/>
      <c r="JLG5" s="220"/>
      <c r="JLH5" s="220"/>
      <c r="JLI5" s="220"/>
      <c r="JLJ5" s="220"/>
      <c r="JLK5" s="220"/>
      <c r="JLL5" s="220"/>
      <c r="JLM5" s="220"/>
      <c r="JLN5" s="220"/>
      <c r="JLO5" s="220"/>
      <c r="JLP5" s="220"/>
      <c r="JLQ5" s="220"/>
      <c r="JLR5" s="220"/>
      <c r="JLS5" s="220"/>
      <c r="JLT5" s="220"/>
      <c r="JLU5" s="220"/>
      <c r="JLV5" s="220"/>
      <c r="JLW5" s="220"/>
      <c r="JLX5" s="220"/>
      <c r="JLY5" s="220"/>
      <c r="JLZ5" s="220"/>
      <c r="JMA5" s="220"/>
      <c r="JMB5" s="220"/>
      <c r="JMC5" s="220"/>
      <c r="JMD5" s="220"/>
      <c r="JME5" s="220"/>
      <c r="JMF5" s="220"/>
      <c r="JMG5" s="220"/>
      <c r="JMH5" s="220"/>
      <c r="JMI5" s="220"/>
      <c r="JMJ5" s="220"/>
      <c r="JMK5" s="220"/>
      <c r="JML5" s="220"/>
      <c r="JMM5" s="220"/>
      <c r="JMN5" s="220"/>
      <c r="JMO5" s="220"/>
      <c r="JMP5" s="220"/>
      <c r="JMQ5" s="220"/>
      <c r="JMR5" s="220"/>
      <c r="JMS5" s="220"/>
      <c r="JMT5" s="220"/>
      <c r="JMU5" s="220"/>
      <c r="JMV5" s="220"/>
      <c r="JMW5" s="220"/>
      <c r="JMX5" s="220"/>
      <c r="JMY5" s="220"/>
      <c r="JMZ5" s="220"/>
      <c r="JNA5" s="220"/>
      <c r="JNB5" s="220"/>
      <c r="JNC5" s="220"/>
      <c r="JND5" s="220"/>
      <c r="JNE5" s="220"/>
      <c r="JNF5" s="220"/>
      <c r="JNG5" s="220"/>
      <c r="JNH5" s="220"/>
      <c r="JNI5" s="220"/>
      <c r="JNJ5" s="220"/>
      <c r="JNK5" s="220"/>
      <c r="JNL5" s="220"/>
      <c r="JNM5" s="220"/>
      <c r="JNN5" s="220"/>
      <c r="JNO5" s="220"/>
      <c r="JNP5" s="220"/>
      <c r="JNQ5" s="220"/>
      <c r="JNR5" s="220"/>
      <c r="JNS5" s="220"/>
      <c r="JNT5" s="220"/>
      <c r="JNU5" s="220"/>
      <c r="JNV5" s="220"/>
      <c r="JNW5" s="220"/>
      <c r="JNX5" s="220"/>
      <c r="JNY5" s="220"/>
      <c r="JNZ5" s="220"/>
      <c r="JOA5" s="220"/>
      <c r="JOB5" s="220"/>
      <c r="JOC5" s="220"/>
      <c r="JOD5" s="220"/>
      <c r="JOE5" s="220"/>
      <c r="JOF5" s="220"/>
      <c r="JOG5" s="220"/>
      <c r="JOH5" s="220"/>
      <c r="JOI5" s="220"/>
      <c r="JOJ5" s="220"/>
      <c r="JOK5" s="220"/>
      <c r="JOL5" s="220"/>
      <c r="JOM5" s="220"/>
      <c r="JON5" s="220"/>
      <c r="JOO5" s="220"/>
      <c r="JOP5" s="220"/>
      <c r="JOQ5" s="220"/>
      <c r="JOR5" s="220"/>
      <c r="JOS5" s="605"/>
      <c r="JOT5" s="605"/>
      <c r="JOU5" s="605"/>
      <c r="JOV5" s="605"/>
      <c r="JOW5" s="220"/>
      <c r="JOX5" s="220"/>
      <c r="JOY5" s="220"/>
      <c r="JOZ5" s="220"/>
      <c r="JPA5" s="220"/>
      <c r="JPB5" s="220"/>
      <c r="JPC5" s="220"/>
      <c r="JPD5" s="220"/>
      <c r="JPE5" s="220"/>
      <c r="JPF5" s="220"/>
      <c r="JPG5" s="220"/>
      <c r="JPH5" s="220"/>
      <c r="JPI5" s="220"/>
      <c r="JPJ5" s="220"/>
      <c r="JPK5" s="220"/>
      <c r="JPL5" s="220"/>
      <c r="JPM5" s="220"/>
      <c r="JPN5" s="220"/>
      <c r="JPO5" s="220"/>
      <c r="JPP5" s="220"/>
      <c r="JPQ5" s="220"/>
      <c r="JPR5" s="220"/>
      <c r="JPS5" s="220"/>
      <c r="JPT5" s="220"/>
      <c r="JPU5" s="220"/>
      <c r="JPV5" s="220"/>
      <c r="JPW5" s="220"/>
      <c r="JPX5" s="220"/>
      <c r="JPY5" s="220"/>
      <c r="JPZ5" s="220"/>
      <c r="JQA5" s="220"/>
      <c r="JQB5" s="220"/>
      <c r="JQC5" s="220"/>
      <c r="JQD5" s="220"/>
      <c r="JQE5" s="220"/>
      <c r="JQF5" s="220"/>
      <c r="JQG5" s="220"/>
      <c r="JQH5" s="220"/>
      <c r="JQI5" s="220"/>
      <c r="JQJ5" s="220"/>
      <c r="JQK5" s="220"/>
      <c r="JQL5" s="220"/>
      <c r="JQM5" s="220"/>
      <c r="JQN5" s="220"/>
      <c r="JQO5" s="220"/>
      <c r="JQP5" s="220"/>
      <c r="JQQ5" s="220"/>
      <c r="JQR5" s="220"/>
      <c r="JQS5" s="220"/>
      <c r="JQT5" s="220"/>
      <c r="JQU5" s="220"/>
      <c r="JQV5" s="220"/>
      <c r="JQW5" s="220"/>
      <c r="JQX5" s="220"/>
      <c r="JQY5" s="220"/>
      <c r="JQZ5" s="220"/>
      <c r="JRA5" s="220"/>
      <c r="JRB5" s="220"/>
      <c r="JRC5" s="220"/>
      <c r="JRD5" s="220"/>
      <c r="JRE5" s="220"/>
      <c r="JRF5" s="220"/>
      <c r="JRG5" s="220"/>
      <c r="JRH5" s="220"/>
      <c r="JRI5" s="220"/>
      <c r="JRJ5" s="220"/>
      <c r="JRK5" s="220"/>
      <c r="JRL5" s="220"/>
      <c r="JRM5" s="220"/>
      <c r="JRN5" s="220"/>
      <c r="JRO5" s="220"/>
      <c r="JRP5" s="220"/>
      <c r="JRQ5" s="220"/>
      <c r="JRR5" s="220"/>
      <c r="JRS5" s="220"/>
      <c r="JRT5" s="220"/>
      <c r="JRU5" s="220"/>
      <c r="JRV5" s="220"/>
      <c r="JRW5" s="220"/>
      <c r="JRX5" s="220"/>
      <c r="JRY5" s="220"/>
      <c r="JRZ5" s="220"/>
      <c r="JSA5" s="220"/>
      <c r="JSB5" s="220"/>
      <c r="JSC5" s="220"/>
      <c r="JSD5" s="220"/>
      <c r="JSE5" s="220"/>
      <c r="JSF5" s="220"/>
      <c r="JSG5" s="220"/>
      <c r="JSH5" s="220"/>
      <c r="JSI5" s="220"/>
      <c r="JSJ5" s="220"/>
      <c r="JSK5" s="220"/>
      <c r="JSL5" s="220"/>
      <c r="JSM5" s="220"/>
      <c r="JSN5" s="220"/>
      <c r="JSO5" s="220"/>
      <c r="JSP5" s="220"/>
      <c r="JSQ5" s="220"/>
      <c r="JSR5" s="220"/>
      <c r="JSS5" s="220"/>
      <c r="JST5" s="220"/>
      <c r="JSU5" s="220"/>
      <c r="JSV5" s="220"/>
      <c r="JSW5" s="220"/>
      <c r="JSX5" s="220"/>
      <c r="JSY5" s="220"/>
      <c r="JSZ5" s="220"/>
      <c r="JTA5" s="220"/>
      <c r="JTB5" s="220"/>
      <c r="JTC5" s="220"/>
      <c r="JTD5" s="220"/>
      <c r="JTE5" s="220"/>
      <c r="JTF5" s="220"/>
      <c r="JTG5" s="220"/>
      <c r="JTH5" s="220"/>
      <c r="JTI5" s="220"/>
      <c r="JTJ5" s="220"/>
      <c r="JTK5" s="220"/>
      <c r="JTL5" s="220"/>
      <c r="JTM5" s="220"/>
      <c r="JTN5" s="220"/>
      <c r="JTO5" s="220"/>
      <c r="JTP5" s="220"/>
      <c r="JTQ5" s="220"/>
      <c r="JTR5" s="220"/>
      <c r="JTS5" s="220"/>
      <c r="JTT5" s="220"/>
      <c r="JTU5" s="220"/>
      <c r="JTV5" s="220"/>
      <c r="JTW5" s="220"/>
      <c r="JTX5" s="220"/>
      <c r="JTY5" s="220"/>
      <c r="JTZ5" s="220"/>
      <c r="JUA5" s="220"/>
      <c r="JUB5" s="220"/>
      <c r="JUC5" s="220"/>
      <c r="JUD5" s="220"/>
      <c r="JUE5" s="220"/>
      <c r="JUF5" s="220"/>
      <c r="JUG5" s="220"/>
      <c r="JUH5" s="220"/>
      <c r="JUI5" s="220"/>
      <c r="JUJ5" s="220"/>
      <c r="JUK5" s="220"/>
      <c r="JUL5" s="220"/>
      <c r="JUM5" s="220"/>
      <c r="JUN5" s="220"/>
      <c r="JUO5" s="220"/>
      <c r="JUP5" s="220"/>
      <c r="JUQ5" s="220"/>
      <c r="JUR5" s="220"/>
      <c r="JUS5" s="220"/>
      <c r="JUT5" s="220"/>
      <c r="JUU5" s="220"/>
      <c r="JUV5" s="220"/>
      <c r="JUW5" s="220"/>
      <c r="JUX5" s="220"/>
      <c r="JUY5" s="220"/>
      <c r="JUZ5" s="220"/>
      <c r="JVA5" s="220"/>
      <c r="JVB5" s="220"/>
      <c r="JVC5" s="220"/>
      <c r="JVD5" s="220"/>
      <c r="JVE5" s="220"/>
      <c r="JVF5" s="220"/>
      <c r="JVG5" s="220"/>
      <c r="JVH5" s="220"/>
      <c r="JVI5" s="220"/>
      <c r="JVJ5" s="220"/>
      <c r="JVK5" s="220"/>
      <c r="JVL5" s="220"/>
      <c r="JVM5" s="220"/>
      <c r="JVN5" s="220"/>
      <c r="JVO5" s="220"/>
      <c r="JVP5" s="220"/>
      <c r="JVQ5" s="220"/>
      <c r="JVR5" s="220"/>
      <c r="JVS5" s="220"/>
      <c r="JVT5" s="220"/>
      <c r="JVU5" s="220"/>
      <c r="JVV5" s="220"/>
      <c r="JVW5" s="220"/>
      <c r="JVX5" s="220"/>
      <c r="JVY5" s="220"/>
      <c r="JVZ5" s="220"/>
      <c r="JWA5" s="220"/>
      <c r="JWB5" s="220"/>
      <c r="JWC5" s="220"/>
      <c r="JWD5" s="220"/>
      <c r="JWE5" s="220"/>
      <c r="JWF5" s="220"/>
      <c r="JWG5" s="220"/>
      <c r="JWH5" s="220"/>
      <c r="JWI5" s="220"/>
      <c r="JWJ5" s="220"/>
      <c r="JWK5" s="220"/>
      <c r="JWL5" s="220"/>
      <c r="JWM5" s="220"/>
      <c r="JWN5" s="220"/>
      <c r="JWO5" s="220"/>
      <c r="JWP5" s="220"/>
      <c r="JWQ5" s="220"/>
      <c r="JWR5" s="220"/>
      <c r="JWS5" s="220"/>
      <c r="JWT5" s="220"/>
      <c r="JWU5" s="220"/>
      <c r="JWV5" s="220"/>
      <c r="JWW5" s="220"/>
      <c r="JWX5" s="220"/>
      <c r="JWY5" s="220"/>
      <c r="JWZ5" s="220"/>
      <c r="JXA5" s="220"/>
      <c r="JXB5" s="220"/>
      <c r="JXC5" s="220"/>
      <c r="JXD5" s="220"/>
      <c r="JXE5" s="220"/>
      <c r="JXF5" s="220"/>
      <c r="JXG5" s="220"/>
      <c r="JXH5" s="220"/>
      <c r="JXI5" s="220"/>
      <c r="JXJ5" s="220"/>
      <c r="JXK5" s="220"/>
      <c r="JXL5" s="220"/>
      <c r="JXM5" s="220"/>
      <c r="JXN5" s="220"/>
      <c r="JXO5" s="220"/>
      <c r="JXP5" s="220"/>
      <c r="JXQ5" s="220"/>
      <c r="JXR5" s="220"/>
      <c r="JXS5" s="220"/>
      <c r="JXT5" s="220"/>
      <c r="JXU5" s="220"/>
      <c r="JXV5" s="220"/>
      <c r="JXW5" s="220"/>
      <c r="JXX5" s="220"/>
      <c r="JXY5" s="220"/>
      <c r="JXZ5" s="220"/>
      <c r="JYA5" s="220"/>
      <c r="JYB5" s="220"/>
      <c r="JYC5" s="220"/>
      <c r="JYD5" s="220"/>
      <c r="JYE5" s="220"/>
      <c r="JYF5" s="220"/>
      <c r="JYG5" s="220"/>
      <c r="JYH5" s="220"/>
      <c r="JYI5" s="220"/>
      <c r="JYJ5" s="220"/>
      <c r="JYK5" s="220"/>
      <c r="JYL5" s="220"/>
      <c r="JYM5" s="220"/>
      <c r="JYN5" s="220"/>
      <c r="JYO5" s="605"/>
      <c r="JYP5" s="605"/>
      <c r="JYQ5" s="605"/>
      <c r="JYR5" s="605"/>
      <c r="JYS5" s="220"/>
      <c r="JYT5" s="220"/>
      <c r="JYU5" s="220"/>
      <c r="JYV5" s="220"/>
      <c r="JYW5" s="220"/>
      <c r="JYX5" s="220"/>
      <c r="JYY5" s="220"/>
      <c r="JYZ5" s="220"/>
      <c r="JZA5" s="220"/>
      <c r="JZB5" s="220"/>
      <c r="JZC5" s="220"/>
      <c r="JZD5" s="220"/>
      <c r="JZE5" s="220"/>
      <c r="JZF5" s="220"/>
      <c r="JZG5" s="220"/>
      <c r="JZH5" s="220"/>
      <c r="JZI5" s="220"/>
      <c r="JZJ5" s="220"/>
      <c r="JZK5" s="220"/>
      <c r="JZL5" s="220"/>
      <c r="JZM5" s="220"/>
      <c r="JZN5" s="220"/>
      <c r="JZO5" s="220"/>
      <c r="JZP5" s="220"/>
      <c r="JZQ5" s="220"/>
      <c r="JZR5" s="220"/>
      <c r="JZS5" s="220"/>
      <c r="JZT5" s="220"/>
      <c r="JZU5" s="220"/>
      <c r="JZV5" s="220"/>
      <c r="JZW5" s="220"/>
      <c r="JZX5" s="220"/>
      <c r="JZY5" s="220"/>
      <c r="JZZ5" s="220"/>
      <c r="KAA5" s="220"/>
      <c r="KAB5" s="220"/>
      <c r="KAC5" s="220"/>
      <c r="KAD5" s="220"/>
      <c r="KAE5" s="220"/>
      <c r="KAF5" s="220"/>
      <c r="KAG5" s="220"/>
      <c r="KAH5" s="220"/>
      <c r="KAI5" s="220"/>
      <c r="KAJ5" s="220"/>
      <c r="KAK5" s="220"/>
      <c r="KAL5" s="220"/>
      <c r="KAM5" s="220"/>
      <c r="KAN5" s="220"/>
      <c r="KAO5" s="220"/>
      <c r="KAP5" s="220"/>
      <c r="KAQ5" s="220"/>
      <c r="KAR5" s="220"/>
      <c r="KAS5" s="220"/>
      <c r="KAT5" s="220"/>
      <c r="KAU5" s="220"/>
      <c r="KAV5" s="220"/>
      <c r="KAW5" s="220"/>
      <c r="KAX5" s="220"/>
      <c r="KAY5" s="220"/>
      <c r="KAZ5" s="220"/>
      <c r="KBA5" s="220"/>
      <c r="KBB5" s="220"/>
      <c r="KBC5" s="220"/>
      <c r="KBD5" s="220"/>
      <c r="KBE5" s="220"/>
      <c r="KBF5" s="220"/>
      <c r="KBG5" s="220"/>
      <c r="KBH5" s="220"/>
      <c r="KBI5" s="220"/>
      <c r="KBJ5" s="220"/>
      <c r="KBK5" s="220"/>
      <c r="KBL5" s="220"/>
      <c r="KBM5" s="220"/>
      <c r="KBN5" s="220"/>
      <c r="KBO5" s="220"/>
      <c r="KBP5" s="220"/>
      <c r="KBQ5" s="220"/>
      <c r="KBR5" s="220"/>
      <c r="KBS5" s="220"/>
      <c r="KBT5" s="220"/>
      <c r="KBU5" s="220"/>
      <c r="KBV5" s="220"/>
      <c r="KBW5" s="220"/>
      <c r="KBX5" s="220"/>
      <c r="KBY5" s="220"/>
      <c r="KBZ5" s="220"/>
      <c r="KCA5" s="220"/>
      <c r="KCB5" s="220"/>
      <c r="KCC5" s="220"/>
      <c r="KCD5" s="220"/>
      <c r="KCE5" s="220"/>
      <c r="KCF5" s="220"/>
      <c r="KCG5" s="220"/>
      <c r="KCH5" s="220"/>
      <c r="KCI5" s="220"/>
      <c r="KCJ5" s="220"/>
      <c r="KCK5" s="220"/>
      <c r="KCL5" s="220"/>
      <c r="KCM5" s="220"/>
      <c r="KCN5" s="220"/>
      <c r="KCO5" s="220"/>
      <c r="KCP5" s="220"/>
      <c r="KCQ5" s="220"/>
      <c r="KCR5" s="220"/>
      <c r="KCS5" s="220"/>
      <c r="KCT5" s="220"/>
      <c r="KCU5" s="220"/>
      <c r="KCV5" s="220"/>
      <c r="KCW5" s="220"/>
      <c r="KCX5" s="220"/>
      <c r="KCY5" s="220"/>
      <c r="KCZ5" s="220"/>
      <c r="KDA5" s="220"/>
      <c r="KDB5" s="220"/>
      <c r="KDC5" s="220"/>
      <c r="KDD5" s="220"/>
      <c r="KDE5" s="220"/>
      <c r="KDF5" s="220"/>
      <c r="KDG5" s="220"/>
      <c r="KDH5" s="220"/>
      <c r="KDI5" s="220"/>
      <c r="KDJ5" s="220"/>
      <c r="KDK5" s="220"/>
      <c r="KDL5" s="220"/>
      <c r="KDM5" s="220"/>
      <c r="KDN5" s="220"/>
      <c r="KDO5" s="220"/>
      <c r="KDP5" s="220"/>
      <c r="KDQ5" s="220"/>
      <c r="KDR5" s="220"/>
      <c r="KDS5" s="220"/>
      <c r="KDT5" s="220"/>
      <c r="KDU5" s="220"/>
      <c r="KDV5" s="220"/>
      <c r="KDW5" s="220"/>
      <c r="KDX5" s="220"/>
      <c r="KDY5" s="220"/>
      <c r="KDZ5" s="220"/>
      <c r="KEA5" s="220"/>
      <c r="KEB5" s="220"/>
      <c r="KEC5" s="220"/>
      <c r="KED5" s="220"/>
      <c r="KEE5" s="220"/>
      <c r="KEF5" s="220"/>
      <c r="KEG5" s="220"/>
      <c r="KEH5" s="220"/>
      <c r="KEI5" s="220"/>
      <c r="KEJ5" s="220"/>
      <c r="KEK5" s="220"/>
      <c r="KEL5" s="220"/>
      <c r="KEM5" s="220"/>
      <c r="KEN5" s="220"/>
      <c r="KEO5" s="220"/>
      <c r="KEP5" s="220"/>
      <c r="KEQ5" s="220"/>
      <c r="KER5" s="220"/>
      <c r="KES5" s="220"/>
      <c r="KET5" s="220"/>
      <c r="KEU5" s="220"/>
      <c r="KEV5" s="220"/>
      <c r="KEW5" s="220"/>
      <c r="KEX5" s="220"/>
      <c r="KEY5" s="220"/>
      <c r="KEZ5" s="220"/>
      <c r="KFA5" s="220"/>
      <c r="KFB5" s="220"/>
      <c r="KFC5" s="220"/>
      <c r="KFD5" s="220"/>
      <c r="KFE5" s="220"/>
      <c r="KFF5" s="220"/>
      <c r="KFG5" s="220"/>
      <c r="KFH5" s="220"/>
      <c r="KFI5" s="220"/>
      <c r="KFJ5" s="220"/>
      <c r="KFK5" s="220"/>
      <c r="KFL5" s="220"/>
      <c r="KFM5" s="220"/>
      <c r="KFN5" s="220"/>
      <c r="KFO5" s="220"/>
      <c r="KFP5" s="220"/>
      <c r="KFQ5" s="220"/>
      <c r="KFR5" s="220"/>
      <c r="KFS5" s="220"/>
      <c r="KFT5" s="220"/>
      <c r="KFU5" s="220"/>
      <c r="KFV5" s="220"/>
      <c r="KFW5" s="220"/>
      <c r="KFX5" s="220"/>
      <c r="KFY5" s="220"/>
      <c r="KFZ5" s="220"/>
      <c r="KGA5" s="220"/>
      <c r="KGB5" s="220"/>
      <c r="KGC5" s="220"/>
      <c r="KGD5" s="220"/>
      <c r="KGE5" s="220"/>
      <c r="KGF5" s="220"/>
      <c r="KGG5" s="220"/>
      <c r="KGH5" s="220"/>
      <c r="KGI5" s="220"/>
      <c r="KGJ5" s="220"/>
      <c r="KGK5" s="220"/>
      <c r="KGL5" s="220"/>
      <c r="KGM5" s="220"/>
      <c r="KGN5" s="220"/>
      <c r="KGO5" s="220"/>
      <c r="KGP5" s="220"/>
      <c r="KGQ5" s="220"/>
      <c r="KGR5" s="220"/>
      <c r="KGS5" s="220"/>
      <c r="KGT5" s="220"/>
      <c r="KGU5" s="220"/>
      <c r="KGV5" s="220"/>
      <c r="KGW5" s="220"/>
      <c r="KGX5" s="220"/>
      <c r="KGY5" s="220"/>
      <c r="KGZ5" s="220"/>
      <c r="KHA5" s="220"/>
      <c r="KHB5" s="220"/>
      <c r="KHC5" s="220"/>
      <c r="KHD5" s="220"/>
      <c r="KHE5" s="220"/>
      <c r="KHF5" s="220"/>
      <c r="KHG5" s="220"/>
      <c r="KHH5" s="220"/>
      <c r="KHI5" s="220"/>
      <c r="KHJ5" s="220"/>
      <c r="KHK5" s="220"/>
      <c r="KHL5" s="220"/>
      <c r="KHM5" s="220"/>
      <c r="KHN5" s="220"/>
      <c r="KHO5" s="220"/>
      <c r="KHP5" s="220"/>
      <c r="KHQ5" s="220"/>
      <c r="KHR5" s="220"/>
      <c r="KHS5" s="220"/>
      <c r="KHT5" s="220"/>
      <c r="KHU5" s="220"/>
      <c r="KHV5" s="220"/>
      <c r="KHW5" s="220"/>
      <c r="KHX5" s="220"/>
      <c r="KHY5" s="220"/>
      <c r="KHZ5" s="220"/>
      <c r="KIA5" s="220"/>
      <c r="KIB5" s="220"/>
      <c r="KIC5" s="220"/>
      <c r="KID5" s="220"/>
      <c r="KIE5" s="220"/>
      <c r="KIF5" s="220"/>
      <c r="KIG5" s="220"/>
      <c r="KIH5" s="220"/>
      <c r="KII5" s="220"/>
      <c r="KIJ5" s="220"/>
      <c r="KIK5" s="605"/>
      <c r="KIL5" s="605"/>
      <c r="KIM5" s="605"/>
      <c r="KIN5" s="605"/>
      <c r="KIO5" s="220"/>
      <c r="KIP5" s="220"/>
      <c r="KIQ5" s="220"/>
      <c r="KIR5" s="220"/>
      <c r="KIS5" s="220"/>
      <c r="KIT5" s="220"/>
      <c r="KIU5" s="220"/>
      <c r="KIV5" s="220"/>
      <c r="KIW5" s="220"/>
      <c r="KIX5" s="220"/>
      <c r="KIY5" s="220"/>
      <c r="KIZ5" s="220"/>
      <c r="KJA5" s="220"/>
      <c r="KJB5" s="220"/>
      <c r="KJC5" s="220"/>
      <c r="KJD5" s="220"/>
      <c r="KJE5" s="220"/>
      <c r="KJF5" s="220"/>
      <c r="KJG5" s="220"/>
      <c r="KJH5" s="220"/>
      <c r="KJI5" s="220"/>
      <c r="KJJ5" s="220"/>
      <c r="KJK5" s="220"/>
      <c r="KJL5" s="220"/>
      <c r="KJM5" s="220"/>
      <c r="KJN5" s="220"/>
      <c r="KJO5" s="220"/>
      <c r="KJP5" s="220"/>
      <c r="KJQ5" s="220"/>
      <c r="KJR5" s="220"/>
      <c r="KJS5" s="220"/>
      <c r="KJT5" s="220"/>
      <c r="KJU5" s="220"/>
      <c r="KJV5" s="220"/>
      <c r="KJW5" s="220"/>
      <c r="KJX5" s="220"/>
      <c r="KJY5" s="220"/>
      <c r="KJZ5" s="220"/>
      <c r="KKA5" s="220"/>
      <c r="KKB5" s="220"/>
      <c r="KKC5" s="220"/>
      <c r="KKD5" s="220"/>
      <c r="KKE5" s="220"/>
      <c r="KKF5" s="220"/>
      <c r="KKG5" s="220"/>
      <c r="KKH5" s="220"/>
      <c r="KKI5" s="220"/>
      <c r="KKJ5" s="220"/>
      <c r="KKK5" s="220"/>
      <c r="KKL5" s="220"/>
      <c r="KKM5" s="220"/>
      <c r="KKN5" s="220"/>
      <c r="KKO5" s="220"/>
      <c r="KKP5" s="220"/>
      <c r="KKQ5" s="220"/>
      <c r="KKR5" s="220"/>
      <c r="KKS5" s="220"/>
      <c r="KKT5" s="220"/>
      <c r="KKU5" s="220"/>
      <c r="KKV5" s="220"/>
      <c r="KKW5" s="220"/>
      <c r="KKX5" s="220"/>
      <c r="KKY5" s="220"/>
      <c r="KKZ5" s="220"/>
      <c r="KLA5" s="220"/>
      <c r="KLB5" s="220"/>
      <c r="KLC5" s="220"/>
      <c r="KLD5" s="220"/>
      <c r="KLE5" s="220"/>
      <c r="KLF5" s="220"/>
      <c r="KLG5" s="220"/>
      <c r="KLH5" s="220"/>
      <c r="KLI5" s="220"/>
      <c r="KLJ5" s="220"/>
      <c r="KLK5" s="220"/>
      <c r="KLL5" s="220"/>
      <c r="KLM5" s="220"/>
      <c r="KLN5" s="220"/>
      <c r="KLO5" s="220"/>
      <c r="KLP5" s="220"/>
      <c r="KLQ5" s="220"/>
      <c r="KLR5" s="220"/>
      <c r="KLS5" s="220"/>
      <c r="KLT5" s="220"/>
      <c r="KLU5" s="220"/>
      <c r="KLV5" s="220"/>
      <c r="KLW5" s="220"/>
      <c r="KLX5" s="220"/>
      <c r="KLY5" s="220"/>
      <c r="KLZ5" s="220"/>
      <c r="KMA5" s="220"/>
      <c r="KMB5" s="220"/>
      <c r="KMC5" s="220"/>
      <c r="KMD5" s="220"/>
      <c r="KME5" s="220"/>
      <c r="KMF5" s="220"/>
      <c r="KMG5" s="220"/>
      <c r="KMH5" s="220"/>
      <c r="KMI5" s="220"/>
      <c r="KMJ5" s="220"/>
      <c r="KMK5" s="220"/>
      <c r="KML5" s="220"/>
      <c r="KMM5" s="220"/>
      <c r="KMN5" s="220"/>
      <c r="KMO5" s="220"/>
      <c r="KMP5" s="220"/>
      <c r="KMQ5" s="220"/>
      <c r="KMR5" s="220"/>
      <c r="KMS5" s="220"/>
      <c r="KMT5" s="220"/>
      <c r="KMU5" s="220"/>
      <c r="KMV5" s="220"/>
      <c r="KMW5" s="220"/>
      <c r="KMX5" s="220"/>
      <c r="KMY5" s="220"/>
      <c r="KMZ5" s="220"/>
      <c r="KNA5" s="220"/>
      <c r="KNB5" s="220"/>
      <c r="KNC5" s="220"/>
      <c r="KND5" s="220"/>
      <c r="KNE5" s="220"/>
      <c r="KNF5" s="220"/>
      <c r="KNG5" s="220"/>
      <c r="KNH5" s="220"/>
      <c r="KNI5" s="220"/>
      <c r="KNJ5" s="220"/>
      <c r="KNK5" s="220"/>
      <c r="KNL5" s="220"/>
      <c r="KNM5" s="220"/>
      <c r="KNN5" s="220"/>
      <c r="KNO5" s="220"/>
      <c r="KNP5" s="220"/>
      <c r="KNQ5" s="220"/>
      <c r="KNR5" s="220"/>
      <c r="KNS5" s="220"/>
      <c r="KNT5" s="220"/>
      <c r="KNU5" s="220"/>
      <c r="KNV5" s="220"/>
      <c r="KNW5" s="220"/>
      <c r="KNX5" s="220"/>
      <c r="KNY5" s="220"/>
      <c r="KNZ5" s="220"/>
      <c r="KOA5" s="220"/>
      <c r="KOB5" s="220"/>
      <c r="KOC5" s="220"/>
      <c r="KOD5" s="220"/>
      <c r="KOE5" s="220"/>
      <c r="KOF5" s="220"/>
      <c r="KOG5" s="220"/>
      <c r="KOH5" s="220"/>
      <c r="KOI5" s="220"/>
      <c r="KOJ5" s="220"/>
      <c r="KOK5" s="220"/>
      <c r="KOL5" s="220"/>
      <c r="KOM5" s="220"/>
      <c r="KON5" s="220"/>
      <c r="KOO5" s="220"/>
      <c r="KOP5" s="220"/>
      <c r="KOQ5" s="220"/>
      <c r="KOR5" s="220"/>
      <c r="KOS5" s="220"/>
      <c r="KOT5" s="220"/>
      <c r="KOU5" s="220"/>
      <c r="KOV5" s="220"/>
      <c r="KOW5" s="220"/>
      <c r="KOX5" s="220"/>
      <c r="KOY5" s="220"/>
      <c r="KOZ5" s="220"/>
      <c r="KPA5" s="220"/>
      <c r="KPB5" s="220"/>
      <c r="KPC5" s="220"/>
      <c r="KPD5" s="220"/>
      <c r="KPE5" s="220"/>
      <c r="KPF5" s="220"/>
      <c r="KPG5" s="220"/>
      <c r="KPH5" s="220"/>
      <c r="KPI5" s="220"/>
      <c r="KPJ5" s="220"/>
      <c r="KPK5" s="220"/>
      <c r="KPL5" s="220"/>
      <c r="KPM5" s="220"/>
      <c r="KPN5" s="220"/>
      <c r="KPO5" s="220"/>
      <c r="KPP5" s="220"/>
      <c r="KPQ5" s="220"/>
      <c r="KPR5" s="220"/>
      <c r="KPS5" s="220"/>
      <c r="KPT5" s="220"/>
      <c r="KPU5" s="220"/>
      <c r="KPV5" s="220"/>
      <c r="KPW5" s="220"/>
      <c r="KPX5" s="220"/>
      <c r="KPY5" s="220"/>
      <c r="KPZ5" s="220"/>
      <c r="KQA5" s="220"/>
      <c r="KQB5" s="220"/>
      <c r="KQC5" s="220"/>
      <c r="KQD5" s="220"/>
      <c r="KQE5" s="220"/>
      <c r="KQF5" s="220"/>
      <c r="KQG5" s="220"/>
      <c r="KQH5" s="220"/>
      <c r="KQI5" s="220"/>
      <c r="KQJ5" s="220"/>
      <c r="KQK5" s="220"/>
      <c r="KQL5" s="220"/>
      <c r="KQM5" s="220"/>
      <c r="KQN5" s="220"/>
      <c r="KQO5" s="220"/>
      <c r="KQP5" s="220"/>
      <c r="KQQ5" s="220"/>
      <c r="KQR5" s="220"/>
      <c r="KQS5" s="220"/>
      <c r="KQT5" s="220"/>
      <c r="KQU5" s="220"/>
      <c r="KQV5" s="220"/>
      <c r="KQW5" s="220"/>
      <c r="KQX5" s="220"/>
      <c r="KQY5" s="220"/>
      <c r="KQZ5" s="220"/>
      <c r="KRA5" s="220"/>
      <c r="KRB5" s="220"/>
      <c r="KRC5" s="220"/>
      <c r="KRD5" s="220"/>
      <c r="KRE5" s="220"/>
      <c r="KRF5" s="220"/>
      <c r="KRG5" s="220"/>
      <c r="KRH5" s="220"/>
      <c r="KRI5" s="220"/>
      <c r="KRJ5" s="220"/>
      <c r="KRK5" s="220"/>
      <c r="KRL5" s="220"/>
      <c r="KRM5" s="220"/>
      <c r="KRN5" s="220"/>
      <c r="KRO5" s="220"/>
      <c r="KRP5" s="220"/>
      <c r="KRQ5" s="220"/>
      <c r="KRR5" s="220"/>
      <c r="KRS5" s="220"/>
      <c r="KRT5" s="220"/>
      <c r="KRU5" s="220"/>
      <c r="KRV5" s="220"/>
      <c r="KRW5" s="220"/>
      <c r="KRX5" s="220"/>
      <c r="KRY5" s="220"/>
      <c r="KRZ5" s="220"/>
      <c r="KSA5" s="220"/>
      <c r="KSB5" s="220"/>
      <c r="KSC5" s="220"/>
      <c r="KSD5" s="220"/>
      <c r="KSE5" s="220"/>
      <c r="KSF5" s="220"/>
      <c r="KSG5" s="605"/>
      <c r="KSH5" s="605"/>
      <c r="KSI5" s="605"/>
      <c r="KSJ5" s="605"/>
      <c r="KSK5" s="220"/>
      <c r="KSL5" s="220"/>
      <c r="KSM5" s="220"/>
      <c r="KSN5" s="220"/>
      <c r="KSO5" s="220"/>
      <c r="KSP5" s="220"/>
      <c r="KSQ5" s="220"/>
      <c r="KSR5" s="220"/>
      <c r="KSS5" s="220"/>
      <c r="KST5" s="220"/>
      <c r="KSU5" s="220"/>
      <c r="KSV5" s="220"/>
      <c r="KSW5" s="220"/>
      <c r="KSX5" s="220"/>
      <c r="KSY5" s="220"/>
      <c r="KSZ5" s="220"/>
      <c r="KTA5" s="220"/>
      <c r="KTB5" s="220"/>
      <c r="KTC5" s="220"/>
      <c r="KTD5" s="220"/>
      <c r="KTE5" s="220"/>
      <c r="KTF5" s="220"/>
      <c r="KTG5" s="220"/>
      <c r="KTH5" s="220"/>
      <c r="KTI5" s="220"/>
      <c r="KTJ5" s="220"/>
      <c r="KTK5" s="220"/>
      <c r="KTL5" s="220"/>
      <c r="KTM5" s="220"/>
      <c r="KTN5" s="220"/>
      <c r="KTO5" s="220"/>
      <c r="KTP5" s="220"/>
      <c r="KTQ5" s="220"/>
      <c r="KTR5" s="220"/>
      <c r="KTS5" s="220"/>
      <c r="KTT5" s="220"/>
      <c r="KTU5" s="220"/>
      <c r="KTV5" s="220"/>
      <c r="KTW5" s="220"/>
      <c r="KTX5" s="220"/>
      <c r="KTY5" s="220"/>
      <c r="KTZ5" s="220"/>
      <c r="KUA5" s="220"/>
      <c r="KUB5" s="220"/>
      <c r="KUC5" s="220"/>
      <c r="KUD5" s="220"/>
      <c r="KUE5" s="220"/>
      <c r="KUF5" s="220"/>
      <c r="KUG5" s="220"/>
      <c r="KUH5" s="220"/>
      <c r="KUI5" s="220"/>
      <c r="KUJ5" s="220"/>
      <c r="KUK5" s="220"/>
      <c r="KUL5" s="220"/>
      <c r="KUM5" s="220"/>
      <c r="KUN5" s="220"/>
      <c r="KUO5" s="220"/>
      <c r="KUP5" s="220"/>
      <c r="KUQ5" s="220"/>
      <c r="KUR5" s="220"/>
      <c r="KUS5" s="220"/>
      <c r="KUT5" s="220"/>
      <c r="KUU5" s="220"/>
      <c r="KUV5" s="220"/>
      <c r="KUW5" s="220"/>
      <c r="KUX5" s="220"/>
      <c r="KUY5" s="220"/>
      <c r="KUZ5" s="220"/>
      <c r="KVA5" s="220"/>
      <c r="KVB5" s="220"/>
      <c r="KVC5" s="220"/>
      <c r="KVD5" s="220"/>
      <c r="KVE5" s="220"/>
      <c r="KVF5" s="220"/>
      <c r="KVG5" s="220"/>
      <c r="KVH5" s="220"/>
      <c r="KVI5" s="220"/>
      <c r="KVJ5" s="220"/>
      <c r="KVK5" s="220"/>
      <c r="KVL5" s="220"/>
      <c r="KVM5" s="220"/>
      <c r="KVN5" s="220"/>
      <c r="KVO5" s="220"/>
      <c r="KVP5" s="220"/>
      <c r="KVQ5" s="220"/>
      <c r="KVR5" s="220"/>
      <c r="KVS5" s="220"/>
      <c r="KVT5" s="220"/>
      <c r="KVU5" s="220"/>
      <c r="KVV5" s="220"/>
      <c r="KVW5" s="220"/>
      <c r="KVX5" s="220"/>
      <c r="KVY5" s="220"/>
      <c r="KVZ5" s="220"/>
      <c r="KWA5" s="220"/>
      <c r="KWB5" s="220"/>
      <c r="KWC5" s="220"/>
      <c r="KWD5" s="220"/>
      <c r="KWE5" s="220"/>
      <c r="KWF5" s="220"/>
      <c r="KWG5" s="220"/>
      <c r="KWH5" s="220"/>
      <c r="KWI5" s="220"/>
      <c r="KWJ5" s="220"/>
      <c r="KWK5" s="220"/>
      <c r="KWL5" s="220"/>
      <c r="KWM5" s="220"/>
      <c r="KWN5" s="220"/>
      <c r="KWO5" s="220"/>
      <c r="KWP5" s="220"/>
      <c r="KWQ5" s="220"/>
      <c r="KWR5" s="220"/>
      <c r="KWS5" s="220"/>
      <c r="KWT5" s="220"/>
      <c r="KWU5" s="220"/>
      <c r="KWV5" s="220"/>
      <c r="KWW5" s="220"/>
      <c r="KWX5" s="220"/>
      <c r="KWY5" s="220"/>
      <c r="KWZ5" s="220"/>
      <c r="KXA5" s="220"/>
      <c r="KXB5" s="220"/>
      <c r="KXC5" s="220"/>
      <c r="KXD5" s="220"/>
      <c r="KXE5" s="220"/>
      <c r="KXF5" s="220"/>
      <c r="KXG5" s="220"/>
      <c r="KXH5" s="220"/>
      <c r="KXI5" s="220"/>
      <c r="KXJ5" s="220"/>
      <c r="KXK5" s="220"/>
      <c r="KXL5" s="220"/>
      <c r="KXM5" s="220"/>
      <c r="KXN5" s="220"/>
      <c r="KXO5" s="220"/>
      <c r="KXP5" s="220"/>
      <c r="KXQ5" s="220"/>
      <c r="KXR5" s="220"/>
      <c r="KXS5" s="220"/>
      <c r="KXT5" s="220"/>
      <c r="KXU5" s="220"/>
      <c r="KXV5" s="220"/>
      <c r="KXW5" s="220"/>
      <c r="KXX5" s="220"/>
      <c r="KXY5" s="220"/>
      <c r="KXZ5" s="220"/>
      <c r="KYA5" s="220"/>
      <c r="KYB5" s="220"/>
      <c r="KYC5" s="220"/>
      <c r="KYD5" s="220"/>
      <c r="KYE5" s="220"/>
      <c r="KYF5" s="220"/>
      <c r="KYG5" s="220"/>
      <c r="KYH5" s="220"/>
      <c r="KYI5" s="220"/>
      <c r="KYJ5" s="220"/>
      <c r="KYK5" s="220"/>
      <c r="KYL5" s="220"/>
      <c r="KYM5" s="220"/>
      <c r="KYN5" s="220"/>
      <c r="KYO5" s="220"/>
      <c r="KYP5" s="220"/>
      <c r="KYQ5" s="220"/>
      <c r="KYR5" s="220"/>
      <c r="KYS5" s="220"/>
      <c r="KYT5" s="220"/>
      <c r="KYU5" s="220"/>
      <c r="KYV5" s="220"/>
      <c r="KYW5" s="220"/>
      <c r="KYX5" s="220"/>
      <c r="KYY5" s="220"/>
      <c r="KYZ5" s="220"/>
      <c r="KZA5" s="220"/>
      <c r="KZB5" s="220"/>
      <c r="KZC5" s="220"/>
      <c r="KZD5" s="220"/>
      <c r="KZE5" s="220"/>
      <c r="KZF5" s="220"/>
      <c r="KZG5" s="220"/>
      <c r="KZH5" s="220"/>
      <c r="KZI5" s="220"/>
      <c r="KZJ5" s="220"/>
      <c r="KZK5" s="220"/>
      <c r="KZL5" s="220"/>
      <c r="KZM5" s="220"/>
      <c r="KZN5" s="220"/>
      <c r="KZO5" s="220"/>
      <c r="KZP5" s="220"/>
      <c r="KZQ5" s="220"/>
      <c r="KZR5" s="220"/>
      <c r="KZS5" s="220"/>
      <c r="KZT5" s="220"/>
      <c r="KZU5" s="220"/>
      <c r="KZV5" s="220"/>
      <c r="KZW5" s="220"/>
      <c r="KZX5" s="220"/>
      <c r="KZY5" s="220"/>
      <c r="KZZ5" s="220"/>
      <c r="LAA5" s="220"/>
      <c r="LAB5" s="220"/>
      <c r="LAC5" s="220"/>
      <c r="LAD5" s="220"/>
      <c r="LAE5" s="220"/>
      <c r="LAF5" s="220"/>
      <c r="LAG5" s="220"/>
      <c r="LAH5" s="220"/>
      <c r="LAI5" s="220"/>
      <c r="LAJ5" s="220"/>
      <c r="LAK5" s="220"/>
      <c r="LAL5" s="220"/>
      <c r="LAM5" s="220"/>
      <c r="LAN5" s="220"/>
      <c r="LAO5" s="220"/>
      <c r="LAP5" s="220"/>
      <c r="LAQ5" s="220"/>
      <c r="LAR5" s="220"/>
      <c r="LAS5" s="220"/>
      <c r="LAT5" s="220"/>
      <c r="LAU5" s="220"/>
      <c r="LAV5" s="220"/>
      <c r="LAW5" s="220"/>
      <c r="LAX5" s="220"/>
      <c r="LAY5" s="220"/>
      <c r="LAZ5" s="220"/>
      <c r="LBA5" s="220"/>
      <c r="LBB5" s="220"/>
      <c r="LBC5" s="220"/>
      <c r="LBD5" s="220"/>
      <c r="LBE5" s="220"/>
      <c r="LBF5" s="220"/>
      <c r="LBG5" s="220"/>
      <c r="LBH5" s="220"/>
      <c r="LBI5" s="220"/>
      <c r="LBJ5" s="220"/>
      <c r="LBK5" s="220"/>
      <c r="LBL5" s="220"/>
      <c r="LBM5" s="220"/>
      <c r="LBN5" s="220"/>
      <c r="LBO5" s="220"/>
      <c r="LBP5" s="220"/>
      <c r="LBQ5" s="220"/>
      <c r="LBR5" s="220"/>
      <c r="LBS5" s="220"/>
      <c r="LBT5" s="220"/>
      <c r="LBU5" s="220"/>
      <c r="LBV5" s="220"/>
      <c r="LBW5" s="220"/>
      <c r="LBX5" s="220"/>
      <c r="LBY5" s="220"/>
      <c r="LBZ5" s="220"/>
      <c r="LCA5" s="220"/>
      <c r="LCB5" s="220"/>
      <c r="LCC5" s="605"/>
      <c r="LCD5" s="605"/>
      <c r="LCE5" s="605"/>
      <c r="LCF5" s="605"/>
      <c r="LCG5" s="220"/>
      <c r="LCH5" s="220"/>
      <c r="LCI5" s="220"/>
      <c r="LCJ5" s="220"/>
      <c r="LCK5" s="220"/>
      <c r="LCL5" s="220"/>
      <c r="LCM5" s="220"/>
      <c r="LCN5" s="220"/>
      <c r="LCO5" s="220"/>
      <c r="LCP5" s="220"/>
      <c r="LCQ5" s="220"/>
      <c r="LCR5" s="220"/>
      <c r="LCS5" s="220"/>
      <c r="LCT5" s="220"/>
      <c r="LCU5" s="220"/>
      <c r="LCV5" s="220"/>
      <c r="LCW5" s="220"/>
      <c r="LCX5" s="220"/>
      <c r="LCY5" s="220"/>
      <c r="LCZ5" s="220"/>
      <c r="LDA5" s="220"/>
      <c r="LDB5" s="220"/>
      <c r="LDC5" s="220"/>
      <c r="LDD5" s="220"/>
      <c r="LDE5" s="220"/>
      <c r="LDF5" s="220"/>
      <c r="LDG5" s="220"/>
      <c r="LDH5" s="220"/>
      <c r="LDI5" s="220"/>
      <c r="LDJ5" s="220"/>
      <c r="LDK5" s="220"/>
      <c r="LDL5" s="220"/>
      <c r="LDM5" s="220"/>
      <c r="LDN5" s="220"/>
      <c r="LDO5" s="220"/>
      <c r="LDP5" s="220"/>
      <c r="LDQ5" s="220"/>
      <c r="LDR5" s="220"/>
      <c r="LDS5" s="220"/>
      <c r="LDT5" s="220"/>
      <c r="LDU5" s="220"/>
      <c r="LDV5" s="220"/>
      <c r="LDW5" s="220"/>
      <c r="LDX5" s="220"/>
      <c r="LDY5" s="220"/>
      <c r="LDZ5" s="220"/>
      <c r="LEA5" s="220"/>
      <c r="LEB5" s="220"/>
      <c r="LEC5" s="220"/>
      <c r="LED5" s="220"/>
      <c r="LEE5" s="220"/>
      <c r="LEF5" s="220"/>
      <c r="LEG5" s="220"/>
      <c r="LEH5" s="220"/>
      <c r="LEI5" s="220"/>
      <c r="LEJ5" s="220"/>
      <c r="LEK5" s="220"/>
      <c r="LEL5" s="220"/>
      <c r="LEM5" s="220"/>
      <c r="LEN5" s="220"/>
      <c r="LEO5" s="220"/>
      <c r="LEP5" s="220"/>
      <c r="LEQ5" s="220"/>
      <c r="LER5" s="220"/>
      <c r="LES5" s="220"/>
      <c r="LET5" s="220"/>
      <c r="LEU5" s="220"/>
      <c r="LEV5" s="220"/>
      <c r="LEW5" s="220"/>
      <c r="LEX5" s="220"/>
      <c r="LEY5" s="220"/>
      <c r="LEZ5" s="220"/>
      <c r="LFA5" s="220"/>
      <c r="LFB5" s="220"/>
      <c r="LFC5" s="220"/>
      <c r="LFD5" s="220"/>
      <c r="LFE5" s="220"/>
      <c r="LFF5" s="220"/>
      <c r="LFG5" s="220"/>
      <c r="LFH5" s="220"/>
      <c r="LFI5" s="220"/>
      <c r="LFJ5" s="220"/>
      <c r="LFK5" s="220"/>
      <c r="LFL5" s="220"/>
      <c r="LFM5" s="220"/>
      <c r="LFN5" s="220"/>
      <c r="LFO5" s="220"/>
      <c r="LFP5" s="220"/>
      <c r="LFQ5" s="220"/>
      <c r="LFR5" s="220"/>
      <c r="LFS5" s="220"/>
      <c r="LFT5" s="220"/>
      <c r="LFU5" s="220"/>
      <c r="LFV5" s="220"/>
      <c r="LFW5" s="220"/>
      <c r="LFX5" s="220"/>
      <c r="LFY5" s="220"/>
      <c r="LFZ5" s="220"/>
      <c r="LGA5" s="220"/>
      <c r="LGB5" s="220"/>
      <c r="LGC5" s="220"/>
      <c r="LGD5" s="220"/>
      <c r="LGE5" s="220"/>
      <c r="LGF5" s="220"/>
      <c r="LGG5" s="220"/>
      <c r="LGH5" s="220"/>
      <c r="LGI5" s="220"/>
      <c r="LGJ5" s="220"/>
      <c r="LGK5" s="220"/>
      <c r="LGL5" s="220"/>
      <c r="LGM5" s="220"/>
      <c r="LGN5" s="220"/>
      <c r="LGO5" s="220"/>
      <c r="LGP5" s="220"/>
      <c r="LGQ5" s="220"/>
      <c r="LGR5" s="220"/>
      <c r="LGS5" s="220"/>
      <c r="LGT5" s="220"/>
      <c r="LGU5" s="220"/>
      <c r="LGV5" s="220"/>
      <c r="LGW5" s="220"/>
      <c r="LGX5" s="220"/>
      <c r="LGY5" s="220"/>
      <c r="LGZ5" s="220"/>
      <c r="LHA5" s="220"/>
      <c r="LHB5" s="220"/>
      <c r="LHC5" s="220"/>
      <c r="LHD5" s="220"/>
      <c r="LHE5" s="220"/>
      <c r="LHF5" s="220"/>
      <c r="LHG5" s="220"/>
      <c r="LHH5" s="220"/>
      <c r="LHI5" s="220"/>
      <c r="LHJ5" s="220"/>
      <c r="LHK5" s="220"/>
      <c r="LHL5" s="220"/>
      <c r="LHM5" s="220"/>
      <c r="LHN5" s="220"/>
      <c r="LHO5" s="220"/>
      <c r="LHP5" s="220"/>
      <c r="LHQ5" s="220"/>
      <c r="LHR5" s="220"/>
      <c r="LHS5" s="220"/>
      <c r="LHT5" s="220"/>
      <c r="LHU5" s="220"/>
      <c r="LHV5" s="220"/>
      <c r="LHW5" s="220"/>
      <c r="LHX5" s="220"/>
      <c r="LHY5" s="220"/>
      <c r="LHZ5" s="220"/>
      <c r="LIA5" s="220"/>
      <c r="LIB5" s="220"/>
      <c r="LIC5" s="220"/>
      <c r="LID5" s="220"/>
      <c r="LIE5" s="220"/>
      <c r="LIF5" s="220"/>
      <c r="LIG5" s="220"/>
      <c r="LIH5" s="220"/>
      <c r="LII5" s="220"/>
      <c r="LIJ5" s="220"/>
      <c r="LIK5" s="220"/>
      <c r="LIL5" s="220"/>
      <c r="LIM5" s="220"/>
      <c r="LIN5" s="220"/>
      <c r="LIO5" s="220"/>
      <c r="LIP5" s="220"/>
      <c r="LIQ5" s="220"/>
      <c r="LIR5" s="220"/>
      <c r="LIS5" s="220"/>
      <c r="LIT5" s="220"/>
      <c r="LIU5" s="220"/>
      <c r="LIV5" s="220"/>
      <c r="LIW5" s="220"/>
      <c r="LIX5" s="220"/>
      <c r="LIY5" s="220"/>
      <c r="LIZ5" s="220"/>
      <c r="LJA5" s="220"/>
      <c r="LJB5" s="220"/>
      <c r="LJC5" s="220"/>
      <c r="LJD5" s="220"/>
      <c r="LJE5" s="220"/>
      <c r="LJF5" s="220"/>
      <c r="LJG5" s="220"/>
      <c r="LJH5" s="220"/>
      <c r="LJI5" s="220"/>
      <c r="LJJ5" s="220"/>
      <c r="LJK5" s="220"/>
      <c r="LJL5" s="220"/>
      <c r="LJM5" s="220"/>
      <c r="LJN5" s="220"/>
      <c r="LJO5" s="220"/>
      <c r="LJP5" s="220"/>
      <c r="LJQ5" s="220"/>
      <c r="LJR5" s="220"/>
      <c r="LJS5" s="220"/>
      <c r="LJT5" s="220"/>
      <c r="LJU5" s="220"/>
      <c r="LJV5" s="220"/>
      <c r="LJW5" s="220"/>
      <c r="LJX5" s="220"/>
      <c r="LJY5" s="220"/>
      <c r="LJZ5" s="220"/>
      <c r="LKA5" s="220"/>
      <c r="LKB5" s="220"/>
      <c r="LKC5" s="220"/>
      <c r="LKD5" s="220"/>
      <c r="LKE5" s="220"/>
      <c r="LKF5" s="220"/>
      <c r="LKG5" s="220"/>
      <c r="LKH5" s="220"/>
      <c r="LKI5" s="220"/>
      <c r="LKJ5" s="220"/>
      <c r="LKK5" s="220"/>
      <c r="LKL5" s="220"/>
      <c r="LKM5" s="220"/>
      <c r="LKN5" s="220"/>
      <c r="LKO5" s="220"/>
      <c r="LKP5" s="220"/>
      <c r="LKQ5" s="220"/>
      <c r="LKR5" s="220"/>
      <c r="LKS5" s="220"/>
      <c r="LKT5" s="220"/>
      <c r="LKU5" s="220"/>
      <c r="LKV5" s="220"/>
      <c r="LKW5" s="220"/>
      <c r="LKX5" s="220"/>
      <c r="LKY5" s="220"/>
      <c r="LKZ5" s="220"/>
      <c r="LLA5" s="220"/>
      <c r="LLB5" s="220"/>
      <c r="LLC5" s="220"/>
      <c r="LLD5" s="220"/>
      <c r="LLE5" s="220"/>
      <c r="LLF5" s="220"/>
      <c r="LLG5" s="220"/>
      <c r="LLH5" s="220"/>
      <c r="LLI5" s="220"/>
      <c r="LLJ5" s="220"/>
      <c r="LLK5" s="220"/>
      <c r="LLL5" s="220"/>
      <c r="LLM5" s="220"/>
      <c r="LLN5" s="220"/>
      <c r="LLO5" s="220"/>
      <c r="LLP5" s="220"/>
      <c r="LLQ5" s="220"/>
      <c r="LLR5" s="220"/>
      <c r="LLS5" s="220"/>
      <c r="LLT5" s="220"/>
      <c r="LLU5" s="220"/>
      <c r="LLV5" s="220"/>
      <c r="LLW5" s="220"/>
      <c r="LLX5" s="220"/>
      <c r="LLY5" s="605"/>
      <c r="LLZ5" s="605"/>
      <c r="LMA5" s="605"/>
      <c r="LMB5" s="605"/>
      <c r="LMC5" s="220"/>
      <c r="LMD5" s="220"/>
      <c r="LME5" s="220"/>
      <c r="LMF5" s="220"/>
      <c r="LMG5" s="220"/>
      <c r="LMH5" s="220"/>
      <c r="LMI5" s="220"/>
      <c r="LMJ5" s="220"/>
      <c r="LMK5" s="220"/>
      <c r="LML5" s="220"/>
      <c r="LMM5" s="220"/>
      <c r="LMN5" s="220"/>
      <c r="LMO5" s="220"/>
      <c r="LMP5" s="220"/>
      <c r="LMQ5" s="220"/>
      <c r="LMR5" s="220"/>
      <c r="LMS5" s="220"/>
      <c r="LMT5" s="220"/>
      <c r="LMU5" s="220"/>
      <c r="LMV5" s="220"/>
      <c r="LMW5" s="220"/>
      <c r="LMX5" s="220"/>
      <c r="LMY5" s="220"/>
      <c r="LMZ5" s="220"/>
      <c r="LNA5" s="220"/>
      <c r="LNB5" s="220"/>
      <c r="LNC5" s="220"/>
      <c r="LND5" s="220"/>
      <c r="LNE5" s="220"/>
      <c r="LNF5" s="220"/>
      <c r="LNG5" s="220"/>
      <c r="LNH5" s="220"/>
      <c r="LNI5" s="220"/>
      <c r="LNJ5" s="220"/>
      <c r="LNK5" s="220"/>
      <c r="LNL5" s="220"/>
      <c r="LNM5" s="220"/>
      <c r="LNN5" s="220"/>
      <c r="LNO5" s="220"/>
      <c r="LNP5" s="220"/>
      <c r="LNQ5" s="220"/>
      <c r="LNR5" s="220"/>
      <c r="LNS5" s="220"/>
      <c r="LNT5" s="220"/>
      <c r="LNU5" s="220"/>
      <c r="LNV5" s="220"/>
      <c r="LNW5" s="220"/>
      <c r="LNX5" s="220"/>
      <c r="LNY5" s="220"/>
      <c r="LNZ5" s="220"/>
      <c r="LOA5" s="220"/>
      <c r="LOB5" s="220"/>
      <c r="LOC5" s="220"/>
      <c r="LOD5" s="220"/>
      <c r="LOE5" s="220"/>
      <c r="LOF5" s="220"/>
      <c r="LOG5" s="220"/>
      <c r="LOH5" s="220"/>
      <c r="LOI5" s="220"/>
      <c r="LOJ5" s="220"/>
      <c r="LOK5" s="220"/>
      <c r="LOL5" s="220"/>
      <c r="LOM5" s="220"/>
      <c r="LON5" s="220"/>
      <c r="LOO5" s="220"/>
      <c r="LOP5" s="220"/>
      <c r="LOQ5" s="220"/>
      <c r="LOR5" s="220"/>
      <c r="LOS5" s="220"/>
      <c r="LOT5" s="220"/>
      <c r="LOU5" s="220"/>
      <c r="LOV5" s="220"/>
      <c r="LOW5" s="220"/>
      <c r="LOX5" s="220"/>
      <c r="LOY5" s="220"/>
      <c r="LOZ5" s="220"/>
      <c r="LPA5" s="220"/>
      <c r="LPB5" s="220"/>
      <c r="LPC5" s="220"/>
      <c r="LPD5" s="220"/>
      <c r="LPE5" s="220"/>
      <c r="LPF5" s="220"/>
      <c r="LPG5" s="220"/>
      <c r="LPH5" s="220"/>
      <c r="LPI5" s="220"/>
      <c r="LPJ5" s="220"/>
      <c r="LPK5" s="220"/>
      <c r="LPL5" s="220"/>
      <c r="LPM5" s="220"/>
      <c r="LPN5" s="220"/>
      <c r="LPO5" s="220"/>
      <c r="LPP5" s="220"/>
      <c r="LPQ5" s="220"/>
      <c r="LPR5" s="220"/>
      <c r="LPS5" s="220"/>
      <c r="LPT5" s="220"/>
      <c r="LPU5" s="220"/>
      <c r="LPV5" s="220"/>
      <c r="LPW5" s="220"/>
      <c r="LPX5" s="220"/>
      <c r="LPY5" s="220"/>
      <c r="LPZ5" s="220"/>
      <c r="LQA5" s="220"/>
      <c r="LQB5" s="220"/>
      <c r="LQC5" s="220"/>
      <c r="LQD5" s="220"/>
      <c r="LQE5" s="220"/>
      <c r="LQF5" s="220"/>
      <c r="LQG5" s="220"/>
      <c r="LQH5" s="220"/>
      <c r="LQI5" s="220"/>
      <c r="LQJ5" s="220"/>
      <c r="LQK5" s="220"/>
      <c r="LQL5" s="220"/>
      <c r="LQM5" s="220"/>
      <c r="LQN5" s="220"/>
      <c r="LQO5" s="220"/>
      <c r="LQP5" s="220"/>
      <c r="LQQ5" s="220"/>
      <c r="LQR5" s="220"/>
      <c r="LQS5" s="220"/>
      <c r="LQT5" s="220"/>
      <c r="LQU5" s="220"/>
      <c r="LQV5" s="220"/>
      <c r="LQW5" s="220"/>
      <c r="LQX5" s="220"/>
      <c r="LQY5" s="220"/>
      <c r="LQZ5" s="220"/>
      <c r="LRA5" s="220"/>
      <c r="LRB5" s="220"/>
      <c r="LRC5" s="220"/>
      <c r="LRD5" s="220"/>
      <c r="LRE5" s="220"/>
      <c r="LRF5" s="220"/>
      <c r="LRG5" s="220"/>
      <c r="LRH5" s="220"/>
      <c r="LRI5" s="220"/>
      <c r="LRJ5" s="220"/>
      <c r="LRK5" s="220"/>
      <c r="LRL5" s="220"/>
      <c r="LRM5" s="220"/>
      <c r="LRN5" s="220"/>
      <c r="LRO5" s="220"/>
      <c r="LRP5" s="220"/>
      <c r="LRQ5" s="220"/>
      <c r="LRR5" s="220"/>
      <c r="LRS5" s="220"/>
      <c r="LRT5" s="220"/>
      <c r="LRU5" s="220"/>
      <c r="LRV5" s="220"/>
      <c r="LRW5" s="220"/>
      <c r="LRX5" s="220"/>
      <c r="LRY5" s="220"/>
      <c r="LRZ5" s="220"/>
      <c r="LSA5" s="220"/>
      <c r="LSB5" s="220"/>
      <c r="LSC5" s="220"/>
      <c r="LSD5" s="220"/>
      <c r="LSE5" s="220"/>
      <c r="LSF5" s="220"/>
      <c r="LSG5" s="220"/>
      <c r="LSH5" s="220"/>
      <c r="LSI5" s="220"/>
      <c r="LSJ5" s="220"/>
      <c r="LSK5" s="220"/>
      <c r="LSL5" s="220"/>
      <c r="LSM5" s="220"/>
      <c r="LSN5" s="220"/>
      <c r="LSO5" s="220"/>
      <c r="LSP5" s="220"/>
      <c r="LSQ5" s="220"/>
      <c r="LSR5" s="220"/>
      <c r="LSS5" s="220"/>
      <c r="LST5" s="220"/>
      <c r="LSU5" s="220"/>
      <c r="LSV5" s="220"/>
      <c r="LSW5" s="220"/>
      <c r="LSX5" s="220"/>
      <c r="LSY5" s="220"/>
      <c r="LSZ5" s="220"/>
      <c r="LTA5" s="220"/>
      <c r="LTB5" s="220"/>
      <c r="LTC5" s="220"/>
      <c r="LTD5" s="220"/>
      <c r="LTE5" s="220"/>
      <c r="LTF5" s="220"/>
      <c r="LTG5" s="220"/>
      <c r="LTH5" s="220"/>
      <c r="LTI5" s="220"/>
      <c r="LTJ5" s="220"/>
      <c r="LTK5" s="220"/>
      <c r="LTL5" s="220"/>
      <c r="LTM5" s="220"/>
      <c r="LTN5" s="220"/>
      <c r="LTO5" s="220"/>
      <c r="LTP5" s="220"/>
      <c r="LTQ5" s="220"/>
      <c r="LTR5" s="220"/>
      <c r="LTS5" s="220"/>
      <c r="LTT5" s="220"/>
      <c r="LTU5" s="220"/>
      <c r="LTV5" s="220"/>
      <c r="LTW5" s="220"/>
      <c r="LTX5" s="220"/>
      <c r="LTY5" s="220"/>
      <c r="LTZ5" s="220"/>
      <c r="LUA5" s="220"/>
      <c r="LUB5" s="220"/>
      <c r="LUC5" s="220"/>
      <c r="LUD5" s="220"/>
      <c r="LUE5" s="220"/>
      <c r="LUF5" s="220"/>
      <c r="LUG5" s="220"/>
      <c r="LUH5" s="220"/>
      <c r="LUI5" s="220"/>
      <c r="LUJ5" s="220"/>
      <c r="LUK5" s="220"/>
      <c r="LUL5" s="220"/>
      <c r="LUM5" s="220"/>
      <c r="LUN5" s="220"/>
      <c r="LUO5" s="220"/>
      <c r="LUP5" s="220"/>
      <c r="LUQ5" s="220"/>
      <c r="LUR5" s="220"/>
      <c r="LUS5" s="220"/>
      <c r="LUT5" s="220"/>
      <c r="LUU5" s="220"/>
      <c r="LUV5" s="220"/>
      <c r="LUW5" s="220"/>
      <c r="LUX5" s="220"/>
      <c r="LUY5" s="220"/>
      <c r="LUZ5" s="220"/>
      <c r="LVA5" s="220"/>
      <c r="LVB5" s="220"/>
      <c r="LVC5" s="220"/>
      <c r="LVD5" s="220"/>
      <c r="LVE5" s="220"/>
      <c r="LVF5" s="220"/>
      <c r="LVG5" s="220"/>
      <c r="LVH5" s="220"/>
      <c r="LVI5" s="220"/>
      <c r="LVJ5" s="220"/>
      <c r="LVK5" s="220"/>
      <c r="LVL5" s="220"/>
      <c r="LVM5" s="220"/>
      <c r="LVN5" s="220"/>
      <c r="LVO5" s="220"/>
      <c r="LVP5" s="220"/>
      <c r="LVQ5" s="220"/>
      <c r="LVR5" s="220"/>
      <c r="LVS5" s="220"/>
      <c r="LVT5" s="220"/>
      <c r="LVU5" s="605"/>
      <c r="LVV5" s="605"/>
      <c r="LVW5" s="605"/>
      <c r="LVX5" s="605"/>
      <c r="LVY5" s="220"/>
      <c r="LVZ5" s="220"/>
      <c r="LWA5" s="220"/>
      <c r="LWB5" s="220"/>
      <c r="LWC5" s="220"/>
      <c r="LWD5" s="220"/>
      <c r="LWE5" s="220"/>
      <c r="LWF5" s="220"/>
      <c r="LWG5" s="220"/>
      <c r="LWH5" s="220"/>
      <c r="LWI5" s="220"/>
      <c r="LWJ5" s="220"/>
      <c r="LWK5" s="220"/>
      <c r="LWL5" s="220"/>
      <c r="LWM5" s="220"/>
      <c r="LWN5" s="220"/>
      <c r="LWO5" s="220"/>
      <c r="LWP5" s="220"/>
      <c r="LWQ5" s="220"/>
      <c r="LWR5" s="220"/>
      <c r="LWS5" s="220"/>
      <c r="LWT5" s="220"/>
      <c r="LWU5" s="220"/>
      <c r="LWV5" s="220"/>
      <c r="LWW5" s="220"/>
      <c r="LWX5" s="220"/>
      <c r="LWY5" s="220"/>
      <c r="LWZ5" s="220"/>
      <c r="LXA5" s="220"/>
      <c r="LXB5" s="220"/>
      <c r="LXC5" s="220"/>
      <c r="LXD5" s="220"/>
      <c r="LXE5" s="220"/>
      <c r="LXF5" s="220"/>
      <c r="LXG5" s="220"/>
      <c r="LXH5" s="220"/>
      <c r="LXI5" s="220"/>
      <c r="LXJ5" s="220"/>
      <c r="LXK5" s="220"/>
      <c r="LXL5" s="220"/>
      <c r="LXM5" s="220"/>
      <c r="LXN5" s="220"/>
      <c r="LXO5" s="220"/>
      <c r="LXP5" s="220"/>
      <c r="LXQ5" s="220"/>
      <c r="LXR5" s="220"/>
      <c r="LXS5" s="220"/>
      <c r="LXT5" s="220"/>
      <c r="LXU5" s="220"/>
      <c r="LXV5" s="220"/>
      <c r="LXW5" s="220"/>
      <c r="LXX5" s="220"/>
      <c r="LXY5" s="220"/>
      <c r="LXZ5" s="220"/>
      <c r="LYA5" s="220"/>
      <c r="LYB5" s="220"/>
      <c r="LYC5" s="220"/>
      <c r="LYD5" s="220"/>
      <c r="LYE5" s="220"/>
      <c r="LYF5" s="220"/>
      <c r="LYG5" s="220"/>
      <c r="LYH5" s="220"/>
      <c r="LYI5" s="220"/>
      <c r="LYJ5" s="220"/>
      <c r="LYK5" s="220"/>
      <c r="LYL5" s="220"/>
      <c r="LYM5" s="220"/>
      <c r="LYN5" s="220"/>
      <c r="LYO5" s="220"/>
      <c r="LYP5" s="220"/>
      <c r="LYQ5" s="220"/>
      <c r="LYR5" s="220"/>
      <c r="LYS5" s="220"/>
      <c r="LYT5" s="220"/>
      <c r="LYU5" s="220"/>
      <c r="LYV5" s="220"/>
      <c r="LYW5" s="220"/>
      <c r="LYX5" s="220"/>
      <c r="LYY5" s="220"/>
      <c r="LYZ5" s="220"/>
      <c r="LZA5" s="220"/>
      <c r="LZB5" s="220"/>
      <c r="LZC5" s="220"/>
      <c r="LZD5" s="220"/>
      <c r="LZE5" s="220"/>
      <c r="LZF5" s="220"/>
      <c r="LZG5" s="220"/>
      <c r="LZH5" s="220"/>
      <c r="LZI5" s="220"/>
      <c r="LZJ5" s="220"/>
      <c r="LZK5" s="220"/>
      <c r="LZL5" s="220"/>
      <c r="LZM5" s="220"/>
      <c r="LZN5" s="220"/>
      <c r="LZO5" s="220"/>
      <c r="LZP5" s="220"/>
      <c r="LZQ5" s="220"/>
      <c r="LZR5" s="220"/>
      <c r="LZS5" s="220"/>
      <c r="LZT5" s="220"/>
      <c r="LZU5" s="220"/>
      <c r="LZV5" s="220"/>
      <c r="LZW5" s="220"/>
      <c r="LZX5" s="220"/>
      <c r="LZY5" s="220"/>
      <c r="LZZ5" s="220"/>
      <c r="MAA5" s="220"/>
      <c r="MAB5" s="220"/>
      <c r="MAC5" s="220"/>
      <c r="MAD5" s="220"/>
      <c r="MAE5" s="220"/>
      <c r="MAF5" s="220"/>
      <c r="MAG5" s="220"/>
      <c r="MAH5" s="220"/>
      <c r="MAI5" s="220"/>
      <c r="MAJ5" s="220"/>
      <c r="MAK5" s="220"/>
      <c r="MAL5" s="220"/>
      <c r="MAM5" s="220"/>
      <c r="MAN5" s="220"/>
      <c r="MAO5" s="220"/>
      <c r="MAP5" s="220"/>
      <c r="MAQ5" s="220"/>
      <c r="MAR5" s="220"/>
      <c r="MAS5" s="220"/>
      <c r="MAT5" s="220"/>
      <c r="MAU5" s="220"/>
      <c r="MAV5" s="220"/>
      <c r="MAW5" s="220"/>
      <c r="MAX5" s="220"/>
      <c r="MAY5" s="220"/>
      <c r="MAZ5" s="220"/>
      <c r="MBA5" s="220"/>
      <c r="MBB5" s="220"/>
      <c r="MBC5" s="220"/>
      <c r="MBD5" s="220"/>
      <c r="MBE5" s="220"/>
      <c r="MBF5" s="220"/>
      <c r="MBG5" s="220"/>
      <c r="MBH5" s="220"/>
      <c r="MBI5" s="220"/>
      <c r="MBJ5" s="220"/>
      <c r="MBK5" s="220"/>
      <c r="MBL5" s="220"/>
      <c r="MBM5" s="220"/>
      <c r="MBN5" s="220"/>
      <c r="MBO5" s="220"/>
      <c r="MBP5" s="220"/>
      <c r="MBQ5" s="220"/>
      <c r="MBR5" s="220"/>
      <c r="MBS5" s="220"/>
      <c r="MBT5" s="220"/>
      <c r="MBU5" s="220"/>
      <c r="MBV5" s="220"/>
      <c r="MBW5" s="220"/>
      <c r="MBX5" s="220"/>
      <c r="MBY5" s="220"/>
      <c r="MBZ5" s="220"/>
      <c r="MCA5" s="220"/>
      <c r="MCB5" s="220"/>
      <c r="MCC5" s="220"/>
      <c r="MCD5" s="220"/>
      <c r="MCE5" s="220"/>
      <c r="MCF5" s="220"/>
      <c r="MCG5" s="220"/>
      <c r="MCH5" s="220"/>
      <c r="MCI5" s="220"/>
      <c r="MCJ5" s="220"/>
      <c r="MCK5" s="220"/>
      <c r="MCL5" s="220"/>
      <c r="MCM5" s="220"/>
      <c r="MCN5" s="220"/>
      <c r="MCO5" s="220"/>
      <c r="MCP5" s="220"/>
      <c r="MCQ5" s="220"/>
      <c r="MCR5" s="220"/>
      <c r="MCS5" s="220"/>
      <c r="MCT5" s="220"/>
      <c r="MCU5" s="220"/>
      <c r="MCV5" s="220"/>
      <c r="MCW5" s="220"/>
      <c r="MCX5" s="220"/>
      <c r="MCY5" s="220"/>
      <c r="MCZ5" s="220"/>
      <c r="MDA5" s="220"/>
      <c r="MDB5" s="220"/>
      <c r="MDC5" s="220"/>
      <c r="MDD5" s="220"/>
      <c r="MDE5" s="220"/>
      <c r="MDF5" s="220"/>
      <c r="MDG5" s="220"/>
      <c r="MDH5" s="220"/>
      <c r="MDI5" s="220"/>
      <c r="MDJ5" s="220"/>
      <c r="MDK5" s="220"/>
      <c r="MDL5" s="220"/>
      <c r="MDM5" s="220"/>
      <c r="MDN5" s="220"/>
      <c r="MDO5" s="220"/>
      <c r="MDP5" s="220"/>
      <c r="MDQ5" s="220"/>
      <c r="MDR5" s="220"/>
      <c r="MDS5" s="220"/>
      <c r="MDT5" s="220"/>
      <c r="MDU5" s="220"/>
      <c r="MDV5" s="220"/>
      <c r="MDW5" s="220"/>
      <c r="MDX5" s="220"/>
      <c r="MDY5" s="220"/>
      <c r="MDZ5" s="220"/>
      <c r="MEA5" s="220"/>
      <c r="MEB5" s="220"/>
      <c r="MEC5" s="220"/>
      <c r="MED5" s="220"/>
      <c r="MEE5" s="220"/>
      <c r="MEF5" s="220"/>
      <c r="MEG5" s="220"/>
      <c r="MEH5" s="220"/>
      <c r="MEI5" s="220"/>
      <c r="MEJ5" s="220"/>
      <c r="MEK5" s="220"/>
      <c r="MEL5" s="220"/>
      <c r="MEM5" s="220"/>
      <c r="MEN5" s="220"/>
      <c r="MEO5" s="220"/>
      <c r="MEP5" s="220"/>
      <c r="MEQ5" s="220"/>
      <c r="MER5" s="220"/>
      <c r="MES5" s="220"/>
      <c r="MET5" s="220"/>
      <c r="MEU5" s="220"/>
      <c r="MEV5" s="220"/>
      <c r="MEW5" s="220"/>
      <c r="MEX5" s="220"/>
      <c r="MEY5" s="220"/>
      <c r="MEZ5" s="220"/>
      <c r="MFA5" s="220"/>
      <c r="MFB5" s="220"/>
      <c r="MFC5" s="220"/>
      <c r="MFD5" s="220"/>
      <c r="MFE5" s="220"/>
      <c r="MFF5" s="220"/>
      <c r="MFG5" s="220"/>
      <c r="MFH5" s="220"/>
      <c r="MFI5" s="220"/>
      <c r="MFJ5" s="220"/>
      <c r="MFK5" s="220"/>
      <c r="MFL5" s="220"/>
      <c r="MFM5" s="220"/>
      <c r="MFN5" s="220"/>
      <c r="MFO5" s="220"/>
      <c r="MFP5" s="220"/>
      <c r="MFQ5" s="605"/>
      <c r="MFR5" s="605"/>
      <c r="MFS5" s="605"/>
      <c r="MFT5" s="605"/>
      <c r="MFU5" s="220"/>
      <c r="MFV5" s="220"/>
      <c r="MFW5" s="220"/>
      <c r="MFX5" s="220"/>
      <c r="MFY5" s="220"/>
      <c r="MFZ5" s="220"/>
      <c r="MGA5" s="220"/>
      <c r="MGB5" s="220"/>
      <c r="MGC5" s="220"/>
      <c r="MGD5" s="220"/>
      <c r="MGE5" s="220"/>
      <c r="MGF5" s="220"/>
      <c r="MGG5" s="220"/>
      <c r="MGH5" s="220"/>
      <c r="MGI5" s="220"/>
      <c r="MGJ5" s="220"/>
      <c r="MGK5" s="220"/>
      <c r="MGL5" s="220"/>
      <c r="MGM5" s="220"/>
      <c r="MGN5" s="220"/>
      <c r="MGO5" s="220"/>
      <c r="MGP5" s="220"/>
      <c r="MGQ5" s="220"/>
      <c r="MGR5" s="220"/>
      <c r="MGS5" s="220"/>
      <c r="MGT5" s="220"/>
      <c r="MGU5" s="220"/>
      <c r="MGV5" s="220"/>
      <c r="MGW5" s="220"/>
      <c r="MGX5" s="220"/>
      <c r="MGY5" s="220"/>
      <c r="MGZ5" s="220"/>
      <c r="MHA5" s="220"/>
      <c r="MHB5" s="220"/>
      <c r="MHC5" s="220"/>
      <c r="MHD5" s="220"/>
      <c r="MHE5" s="220"/>
      <c r="MHF5" s="220"/>
      <c r="MHG5" s="220"/>
      <c r="MHH5" s="220"/>
      <c r="MHI5" s="220"/>
      <c r="MHJ5" s="220"/>
      <c r="MHK5" s="220"/>
      <c r="MHL5" s="220"/>
      <c r="MHM5" s="220"/>
      <c r="MHN5" s="220"/>
      <c r="MHO5" s="220"/>
      <c r="MHP5" s="220"/>
      <c r="MHQ5" s="220"/>
      <c r="MHR5" s="220"/>
      <c r="MHS5" s="220"/>
      <c r="MHT5" s="220"/>
      <c r="MHU5" s="220"/>
      <c r="MHV5" s="220"/>
      <c r="MHW5" s="220"/>
      <c r="MHX5" s="220"/>
      <c r="MHY5" s="220"/>
      <c r="MHZ5" s="220"/>
      <c r="MIA5" s="220"/>
      <c r="MIB5" s="220"/>
      <c r="MIC5" s="220"/>
      <c r="MID5" s="220"/>
      <c r="MIE5" s="220"/>
      <c r="MIF5" s="220"/>
      <c r="MIG5" s="220"/>
      <c r="MIH5" s="220"/>
      <c r="MII5" s="220"/>
      <c r="MIJ5" s="220"/>
      <c r="MIK5" s="220"/>
      <c r="MIL5" s="220"/>
      <c r="MIM5" s="220"/>
      <c r="MIN5" s="220"/>
      <c r="MIO5" s="220"/>
      <c r="MIP5" s="220"/>
      <c r="MIQ5" s="220"/>
      <c r="MIR5" s="220"/>
      <c r="MIS5" s="220"/>
      <c r="MIT5" s="220"/>
      <c r="MIU5" s="220"/>
      <c r="MIV5" s="220"/>
      <c r="MIW5" s="220"/>
      <c r="MIX5" s="220"/>
      <c r="MIY5" s="220"/>
      <c r="MIZ5" s="220"/>
      <c r="MJA5" s="220"/>
      <c r="MJB5" s="220"/>
      <c r="MJC5" s="220"/>
      <c r="MJD5" s="220"/>
      <c r="MJE5" s="220"/>
      <c r="MJF5" s="220"/>
      <c r="MJG5" s="220"/>
      <c r="MJH5" s="220"/>
      <c r="MJI5" s="220"/>
      <c r="MJJ5" s="220"/>
      <c r="MJK5" s="220"/>
      <c r="MJL5" s="220"/>
      <c r="MJM5" s="220"/>
      <c r="MJN5" s="220"/>
      <c r="MJO5" s="220"/>
      <c r="MJP5" s="220"/>
      <c r="MJQ5" s="220"/>
      <c r="MJR5" s="220"/>
      <c r="MJS5" s="220"/>
      <c r="MJT5" s="220"/>
      <c r="MJU5" s="220"/>
      <c r="MJV5" s="220"/>
      <c r="MJW5" s="220"/>
      <c r="MJX5" s="220"/>
      <c r="MJY5" s="220"/>
      <c r="MJZ5" s="220"/>
      <c r="MKA5" s="220"/>
      <c r="MKB5" s="220"/>
      <c r="MKC5" s="220"/>
      <c r="MKD5" s="220"/>
      <c r="MKE5" s="220"/>
      <c r="MKF5" s="220"/>
      <c r="MKG5" s="220"/>
      <c r="MKH5" s="220"/>
      <c r="MKI5" s="220"/>
      <c r="MKJ5" s="220"/>
      <c r="MKK5" s="220"/>
      <c r="MKL5" s="220"/>
      <c r="MKM5" s="220"/>
      <c r="MKN5" s="220"/>
      <c r="MKO5" s="220"/>
      <c r="MKP5" s="220"/>
      <c r="MKQ5" s="220"/>
      <c r="MKR5" s="220"/>
      <c r="MKS5" s="220"/>
      <c r="MKT5" s="220"/>
      <c r="MKU5" s="220"/>
      <c r="MKV5" s="220"/>
      <c r="MKW5" s="220"/>
      <c r="MKX5" s="220"/>
      <c r="MKY5" s="220"/>
      <c r="MKZ5" s="220"/>
      <c r="MLA5" s="220"/>
      <c r="MLB5" s="220"/>
      <c r="MLC5" s="220"/>
      <c r="MLD5" s="220"/>
      <c r="MLE5" s="220"/>
      <c r="MLF5" s="220"/>
      <c r="MLG5" s="220"/>
      <c r="MLH5" s="220"/>
      <c r="MLI5" s="220"/>
      <c r="MLJ5" s="220"/>
      <c r="MLK5" s="220"/>
      <c r="MLL5" s="220"/>
      <c r="MLM5" s="220"/>
      <c r="MLN5" s="220"/>
      <c r="MLO5" s="220"/>
      <c r="MLP5" s="220"/>
      <c r="MLQ5" s="220"/>
      <c r="MLR5" s="220"/>
      <c r="MLS5" s="220"/>
      <c r="MLT5" s="220"/>
      <c r="MLU5" s="220"/>
      <c r="MLV5" s="220"/>
      <c r="MLW5" s="220"/>
      <c r="MLX5" s="220"/>
      <c r="MLY5" s="220"/>
      <c r="MLZ5" s="220"/>
      <c r="MMA5" s="220"/>
      <c r="MMB5" s="220"/>
      <c r="MMC5" s="220"/>
      <c r="MMD5" s="220"/>
      <c r="MME5" s="220"/>
      <c r="MMF5" s="220"/>
      <c r="MMG5" s="220"/>
      <c r="MMH5" s="220"/>
      <c r="MMI5" s="220"/>
      <c r="MMJ5" s="220"/>
      <c r="MMK5" s="220"/>
      <c r="MML5" s="220"/>
      <c r="MMM5" s="220"/>
      <c r="MMN5" s="220"/>
      <c r="MMO5" s="220"/>
      <c r="MMP5" s="220"/>
      <c r="MMQ5" s="220"/>
      <c r="MMR5" s="220"/>
      <c r="MMS5" s="220"/>
      <c r="MMT5" s="220"/>
      <c r="MMU5" s="220"/>
      <c r="MMV5" s="220"/>
      <c r="MMW5" s="220"/>
      <c r="MMX5" s="220"/>
      <c r="MMY5" s="220"/>
      <c r="MMZ5" s="220"/>
      <c r="MNA5" s="220"/>
      <c r="MNB5" s="220"/>
      <c r="MNC5" s="220"/>
      <c r="MND5" s="220"/>
      <c r="MNE5" s="220"/>
      <c r="MNF5" s="220"/>
      <c r="MNG5" s="220"/>
      <c r="MNH5" s="220"/>
      <c r="MNI5" s="220"/>
      <c r="MNJ5" s="220"/>
      <c r="MNK5" s="220"/>
      <c r="MNL5" s="220"/>
      <c r="MNM5" s="220"/>
      <c r="MNN5" s="220"/>
      <c r="MNO5" s="220"/>
      <c r="MNP5" s="220"/>
      <c r="MNQ5" s="220"/>
      <c r="MNR5" s="220"/>
      <c r="MNS5" s="220"/>
      <c r="MNT5" s="220"/>
      <c r="MNU5" s="220"/>
      <c r="MNV5" s="220"/>
      <c r="MNW5" s="220"/>
      <c r="MNX5" s="220"/>
      <c r="MNY5" s="220"/>
      <c r="MNZ5" s="220"/>
      <c r="MOA5" s="220"/>
      <c r="MOB5" s="220"/>
      <c r="MOC5" s="220"/>
      <c r="MOD5" s="220"/>
      <c r="MOE5" s="220"/>
      <c r="MOF5" s="220"/>
      <c r="MOG5" s="220"/>
      <c r="MOH5" s="220"/>
      <c r="MOI5" s="220"/>
      <c r="MOJ5" s="220"/>
      <c r="MOK5" s="220"/>
      <c r="MOL5" s="220"/>
      <c r="MOM5" s="220"/>
      <c r="MON5" s="220"/>
      <c r="MOO5" s="220"/>
      <c r="MOP5" s="220"/>
      <c r="MOQ5" s="220"/>
      <c r="MOR5" s="220"/>
      <c r="MOS5" s="220"/>
      <c r="MOT5" s="220"/>
      <c r="MOU5" s="220"/>
      <c r="MOV5" s="220"/>
      <c r="MOW5" s="220"/>
      <c r="MOX5" s="220"/>
      <c r="MOY5" s="220"/>
      <c r="MOZ5" s="220"/>
      <c r="MPA5" s="220"/>
      <c r="MPB5" s="220"/>
      <c r="MPC5" s="220"/>
      <c r="MPD5" s="220"/>
      <c r="MPE5" s="220"/>
      <c r="MPF5" s="220"/>
      <c r="MPG5" s="220"/>
      <c r="MPH5" s="220"/>
      <c r="MPI5" s="220"/>
      <c r="MPJ5" s="220"/>
      <c r="MPK5" s="220"/>
      <c r="MPL5" s="220"/>
      <c r="MPM5" s="605"/>
      <c r="MPN5" s="605"/>
      <c r="MPO5" s="605"/>
      <c r="MPP5" s="605"/>
      <c r="MPQ5" s="220"/>
      <c r="MPR5" s="220"/>
      <c r="MPS5" s="220"/>
      <c r="MPT5" s="220"/>
      <c r="MPU5" s="220"/>
      <c r="MPV5" s="220"/>
      <c r="MPW5" s="220"/>
      <c r="MPX5" s="220"/>
      <c r="MPY5" s="220"/>
      <c r="MPZ5" s="220"/>
      <c r="MQA5" s="220"/>
      <c r="MQB5" s="220"/>
      <c r="MQC5" s="220"/>
      <c r="MQD5" s="220"/>
      <c r="MQE5" s="220"/>
      <c r="MQF5" s="220"/>
      <c r="MQG5" s="220"/>
      <c r="MQH5" s="220"/>
      <c r="MQI5" s="220"/>
      <c r="MQJ5" s="220"/>
      <c r="MQK5" s="220"/>
      <c r="MQL5" s="220"/>
      <c r="MQM5" s="220"/>
      <c r="MQN5" s="220"/>
      <c r="MQO5" s="220"/>
      <c r="MQP5" s="220"/>
      <c r="MQQ5" s="220"/>
      <c r="MQR5" s="220"/>
      <c r="MQS5" s="220"/>
      <c r="MQT5" s="220"/>
      <c r="MQU5" s="220"/>
      <c r="MQV5" s="220"/>
      <c r="MQW5" s="220"/>
      <c r="MQX5" s="220"/>
      <c r="MQY5" s="220"/>
      <c r="MQZ5" s="220"/>
      <c r="MRA5" s="220"/>
      <c r="MRB5" s="220"/>
      <c r="MRC5" s="220"/>
      <c r="MRD5" s="220"/>
      <c r="MRE5" s="220"/>
      <c r="MRF5" s="220"/>
      <c r="MRG5" s="220"/>
      <c r="MRH5" s="220"/>
      <c r="MRI5" s="220"/>
      <c r="MRJ5" s="220"/>
      <c r="MRK5" s="220"/>
      <c r="MRL5" s="220"/>
      <c r="MRM5" s="220"/>
      <c r="MRN5" s="220"/>
      <c r="MRO5" s="220"/>
      <c r="MRP5" s="220"/>
      <c r="MRQ5" s="220"/>
      <c r="MRR5" s="220"/>
      <c r="MRS5" s="220"/>
      <c r="MRT5" s="220"/>
      <c r="MRU5" s="220"/>
      <c r="MRV5" s="220"/>
      <c r="MRW5" s="220"/>
      <c r="MRX5" s="220"/>
      <c r="MRY5" s="220"/>
      <c r="MRZ5" s="220"/>
      <c r="MSA5" s="220"/>
      <c r="MSB5" s="220"/>
      <c r="MSC5" s="220"/>
      <c r="MSD5" s="220"/>
      <c r="MSE5" s="220"/>
      <c r="MSF5" s="220"/>
      <c r="MSG5" s="220"/>
      <c r="MSH5" s="220"/>
      <c r="MSI5" s="220"/>
      <c r="MSJ5" s="220"/>
      <c r="MSK5" s="220"/>
      <c r="MSL5" s="220"/>
      <c r="MSM5" s="220"/>
      <c r="MSN5" s="220"/>
      <c r="MSO5" s="220"/>
      <c r="MSP5" s="220"/>
      <c r="MSQ5" s="220"/>
      <c r="MSR5" s="220"/>
      <c r="MSS5" s="220"/>
      <c r="MST5" s="220"/>
      <c r="MSU5" s="220"/>
      <c r="MSV5" s="220"/>
      <c r="MSW5" s="220"/>
      <c r="MSX5" s="220"/>
      <c r="MSY5" s="220"/>
      <c r="MSZ5" s="220"/>
      <c r="MTA5" s="220"/>
      <c r="MTB5" s="220"/>
      <c r="MTC5" s="220"/>
      <c r="MTD5" s="220"/>
      <c r="MTE5" s="220"/>
      <c r="MTF5" s="220"/>
      <c r="MTG5" s="220"/>
      <c r="MTH5" s="220"/>
      <c r="MTI5" s="220"/>
      <c r="MTJ5" s="220"/>
      <c r="MTK5" s="220"/>
      <c r="MTL5" s="220"/>
      <c r="MTM5" s="220"/>
      <c r="MTN5" s="220"/>
      <c r="MTO5" s="220"/>
      <c r="MTP5" s="220"/>
      <c r="MTQ5" s="220"/>
      <c r="MTR5" s="220"/>
      <c r="MTS5" s="220"/>
      <c r="MTT5" s="220"/>
      <c r="MTU5" s="220"/>
      <c r="MTV5" s="220"/>
      <c r="MTW5" s="220"/>
      <c r="MTX5" s="220"/>
      <c r="MTY5" s="220"/>
      <c r="MTZ5" s="220"/>
      <c r="MUA5" s="220"/>
      <c r="MUB5" s="220"/>
      <c r="MUC5" s="220"/>
      <c r="MUD5" s="220"/>
      <c r="MUE5" s="220"/>
      <c r="MUF5" s="220"/>
      <c r="MUG5" s="220"/>
      <c r="MUH5" s="220"/>
      <c r="MUI5" s="220"/>
      <c r="MUJ5" s="220"/>
      <c r="MUK5" s="220"/>
      <c r="MUL5" s="220"/>
      <c r="MUM5" s="220"/>
      <c r="MUN5" s="220"/>
      <c r="MUO5" s="220"/>
      <c r="MUP5" s="220"/>
      <c r="MUQ5" s="220"/>
      <c r="MUR5" s="220"/>
      <c r="MUS5" s="220"/>
      <c r="MUT5" s="220"/>
      <c r="MUU5" s="220"/>
      <c r="MUV5" s="220"/>
      <c r="MUW5" s="220"/>
      <c r="MUX5" s="220"/>
      <c r="MUY5" s="220"/>
      <c r="MUZ5" s="220"/>
      <c r="MVA5" s="220"/>
      <c r="MVB5" s="220"/>
      <c r="MVC5" s="220"/>
      <c r="MVD5" s="220"/>
      <c r="MVE5" s="220"/>
      <c r="MVF5" s="220"/>
      <c r="MVG5" s="220"/>
      <c r="MVH5" s="220"/>
      <c r="MVI5" s="220"/>
      <c r="MVJ5" s="220"/>
      <c r="MVK5" s="220"/>
      <c r="MVL5" s="220"/>
      <c r="MVM5" s="220"/>
      <c r="MVN5" s="220"/>
      <c r="MVO5" s="220"/>
      <c r="MVP5" s="220"/>
      <c r="MVQ5" s="220"/>
      <c r="MVR5" s="220"/>
      <c r="MVS5" s="220"/>
      <c r="MVT5" s="220"/>
      <c r="MVU5" s="220"/>
      <c r="MVV5" s="220"/>
      <c r="MVW5" s="220"/>
      <c r="MVX5" s="220"/>
      <c r="MVY5" s="220"/>
      <c r="MVZ5" s="220"/>
      <c r="MWA5" s="220"/>
      <c r="MWB5" s="220"/>
      <c r="MWC5" s="220"/>
      <c r="MWD5" s="220"/>
      <c r="MWE5" s="220"/>
      <c r="MWF5" s="220"/>
      <c r="MWG5" s="220"/>
      <c r="MWH5" s="220"/>
      <c r="MWI5" s="220"/>
      <c r="MWJ5" s="220"/>
      <c r="MWK5" s="220"/>
      <c r="MWL5" s="220"/>
      <c r="MWM5" s="220"/>
      <c r="MWN5" s="220"/>
      <c r="MWO5" s="220"/>
      <c r="MWP5" s="220"/>
      <c r="MWQ5" s="220"/>
      <c r="MWR5" s="220"/>
      <c r="MWS5" s="220"/>
      <c r="MWT5" s="220"/>
      <c r="MWU5" s="220"/>
      <c r="MWV5" s="220"/>
      <c r="MWW5" s="220"/>
      <c r="MWX5" s="220"/>
      <c r="MWY5" s="220"/>
      <c r="MWZ5" s="220"/>
      <c r="MXA5" s="220"/>
      <c r="MXB5" s="220"/>
      <c r="MXC5" s="220"/>
      <c r="MXD5" s="220"/>
      <c r="MXE5" s="220"/>
      <c r="MXF5" s="220"/>
      <c r="MXG5" s="220"/>
      <c r="MXH5" s="220"/>
      <c r="MXI5" s="220"/>
      <c r="MXJ5" s="220"/>
      <c r="MXK5" s="220"/>
      <c r="MXL5" s="220"/>
      <c r="MXM5" s="220"/>
      <c r="MXN5" s="220"/>
      <c r="MXO5" s="220"/>
      <c r="MXP5" s="220"/>
      <c r="MXQ5" s="220"/>
      <c r="MXR5" s="220"/>
      <c r="MXS5" s="220"/>
      <c r="MXT5" s="220"/>
      <c r="MXU5" s="220"/>
      <c r="MXV5" s="220"/>
      <c r="MXW5" s="220"/>
      <c r="MXX5" s="220"/>
      <c r="MXY5" s="220"/>
      <c r="MXZ5" s="220"/>
      <c r="MYA5" s="220"/>
      <c r="MYB5" s="220"/>
      <c r="MYC5" s="220"/>
      <c r="MYD5" s="220"/>
      <c r="MYE5" s="220"/>
      <c r="MYF5" s="220"/>
      <c r="MYG5" s="220"/>
      <c r="MYH5" s="220"/>
      <c r="MYI5" s="220"/>
      <c r="MYJ5" s="220"/>
      <c r="MYK5" s="220"/>
      <c r="MYL5" s="220"/>
      <c r="MYM5" s="220"/>
      <c r="MYN5" s="220"/>
      <c r="MYO5" s="220"/>
      <c r="MYP5" s="220"/>
      <c r="MYQ5" s="220"/>
      <c r="MYR5" s="220"/>
      <c r="MYS5" s="220"/>
      <c r="MYT5" s="220"/>
      <c r="MYU5" s="220"/>
      <c r="MYV5" s="220"/>
      <c r="MYW5" s="220"/>
      <c r="MYX5" s="220"/>
      <c r="MYY5" s="220"/>
      <c r="MYZ5" s="220"/>
      <c r="MZA5" s="220"/>
      <c r="MZB5" s="220"/>
      <c r="MZC5" s="220"/>
      <c r="MZD5" s="220"/>
      <c r="MZE5" s="220"/>
      <c r="MZF5" s="220"/>
      <c r="MZG5" s="220"/>
      <c r="MZH5" s="220"/>
      <c r="MZI5" s="605"/>
      <c r="MZJ5" s="605"/>
      <c r="MZK5" s="605"/>
      <c r="MZL5" s="605"/>
      <c r="MZM5" s="220"/>
      <c r="MZN5" s="220"/>
      <c r="MZO5" s="220"/>
      <c r="MZP5" s="220"/>
      <c r="MZQ5" s="220"/>
      <c r="MZR5" s="220"/>
      <c r="MZS5" s="220"/>
      <c r="MZT5" s="220"/>
      <c r="MZU5" s="220"/>
      <c r="MZV5" s="220"/>
      <c r="MZW5" s="220"/>
      <c r="MZX5" s="220"/>
      <c r="MZY5" s="220"/>
      <c r="MZZ5" s="220"/>
      <c r="NAA5" s="220"/>
      <c r="NAB5" s="220"/>
      <c r="NAC5" s="220"/>
      <c r="NAD5" s="220"/>
      <c r="NAE5" s="220"/>
      <c r="NAF5" s="220"/>
      <c r="NAG5" s="220"/>
      <c r="NAH5" s="220"/>
      <c r="NAI5" s="220"/>
      <c r="NAJ5" s="220"/>
      <c r="NAK5" s="220"/>
      <c r="NAL5" s="220"/>
      <c r="NAM5" s="220"/>
      <c r="NAN5" s="220"/>
      <c r="NAO5" s="220"/>
      <c r="NAP5" s="220"/>
      <c r="NAQ5" s="220"/>
      <c r="NAR5" s="220"/>
      <c r="NAS5" s="220"/>
      <c r="NAT5" s="220"/>
      <c r="NAU5" s="220"/>
      <c r="NAV5" s="220"/>
      <c r="NAW5" s="220"/>
      <c r="NAX5" s="220"/>
      <c r="NAY5" s="220"/>
      <c r="NAZ5" s="220"/>
      <c r="NBA5" s="220"/>
      <c r="NBB5" s="220"/>
      <c r="NBC5" s="220"/>
      <c r="NBD5" s="220"/>
      <c r="NBE5" s="220"/>
      <c r="NBF5" s="220"/>
      <c r="NBG5" s="220"/>
      <c r="NBH5" s="220"/>
      <c r="NBI5" s="220"/>
      <c r="NBJ5" s="220"/>
      <c r="NBK5" s="220"/>
      <c r="NBL5" s="220"/>
      <c r="NBM5" s="220"/>
      <c r="NBN5" s="220"/>
      <c r="NBO5" s="220"/>
      <c r="NBP5" s="220"/>
      <c r="NBQ5" s="220"/>
      <c r="NBR5" s="220"/>
      <c r="NBS5" s="220"/>
      <c r="NBT5" s="220"/>
      <c r="NBU5" s="220"/>
      <c r="NBV5" s="220"/>
      <c r="NBW5" s="220"/>
      <c r="NBX5" s="220"/>
      <c r="NBY5" s="220"/>
      <c r="NBZ5" s="220"/>
      <c r="NCA5" s="220"/>
      <c r="NCB5" s="220"/>
      <c r="NCC5" s="220"/>
      <c r="NCD5" s="220"/>
      <c r="NCE5" s="220"/>
      <c r="NCF5" s="220"/>
      <c r="NCG5" s="220"/>
      <c r="NCH5" s="220"/>
      <c r="NCI5" s="220"/>
      <c r="NCJ5" s="220"/>
      <c r="NCK5" s="220"/>
      <c r="NCL5" s="220"/>
      <c r="NCM5" s="220"/>
      <c r="NCN5" s="220"/>
      <c r="NCO5" s="220"/>
      <c r="NCP5" s="220"/>
      <c r="NCQ5" s="220"/>
      <c r="NCR5" s="220"/>
      <c r="NCS5" s="220"/>
      <c r="NCT5" s="220"/>
      <c r="NCU5" s="220"/>
      <c r="NCV5" s="220"/>
      <c r="NCW5" s="220"/>
      <c r="NCX5" s="220"/>
      <c r="NCY5" s="220"/>
      <c r="NCZ5" s="220"/>
      <c r="NDA5" s="220"/>
      <c r="NDB5" s="220"/>
      <c r="NDC5" s="220"/>
      <c r="NDD5" s="220"/>
      <c r="NDE5" s="220"/>
      <c r="NDF5" s="220"/>
      <c r="NDG5" s="220"/>
      <c r="NDH5" s="220"/>
      <c r="NDI5" s="220"/>
      <c r="NDJ5" s="220"/>
      <c r="NDK5" s="220"/>
      <c r="NDL5" s="220"/>
      <c r="NDM5" s="220"/>
      <c r="NDN5" s="220"/>
      <c r="NDO5" s="220"/>
      <c r="NDP5" s="220"/>
      <c r="NDQ5" s="220"/>
      <c r="NDR5" s="220"/>
      <c r="NDS5" s="220"/>
      <c r="NDT5" s="220"/>
      <c r="NDU5" s="220"/>
      <c r="NDV5" s="220"/>
      <c r="NDW5" s="220"/>
      <c r="NDX5" s="220"/>
      <c r="NDY5" s="220"/>
      <c r="NDZ5" s="220"/>
      <c r="NEA5" s="220"/>
      <c r="NEB5" s="220"/>
      <c r="NEC5" s="220"/>
      <c r="NED5" s="220"/>
      <c r="NEE5" s="220"/>
      <c r="NEF5" s="220"/>
      <c r="NEG5" s="220"/>
      <c r="NEH5" s="220"/>
      <c r="NEI5" s="220"/>
      <c r="NEJ5" s="220"/>
      <c r="NEK5" s="220"/>
      <c r="NEL5" s="220"/>
      <c r="NEM5" s="220"/>
      <c r="NEN5" s="220"/>
      <c r="NEO5" s="220"/>
      <c r="NEP5" s="220"/>
      <c r="NEQ5" s="220"/>
      <c r="NER5" s="220"/>
      <c r="NES5" s="220"/>
      <c r="NET5" s="220"/>
      <c r="NEU5" s="220"/>
      <c r="NEV5" s="220"/>
      <c r="NEW5" s="220"/>
      <c r="NEX5" s="220"/>
      <c r="NEY5" s="220"/>
      <c r="NEZ5" s="220"/>
      <c r="NFA5" s="220"/>
      <c r="NFB5" s="220"/>
      <c r="NFC5" s="220"/>
      <c r="NFD5" s="220"/>
      <c r="NFE5" s="220"/>
      <c r="NFF5" s="220"/>
      <c r="NFG5" s="220"/>
      <c r="NFH5" s="220"/>
      <c r="NFI5" s="220"/>
      <c r="NFJ5" s="220"/>
      <c r="NFK5" s="220"/>
      <c r="NFL5" s="220"/>
      <c r="NFM5" s="220"/>
      <c r="NFN5" s="220"/>
      <c r="NFO5" s="220"/>
      <c r="NFP5" s="220"/>
      <c r="NFQ5" s="220"/>
      <c r="NFR5" s="220"/>
      <c r="NFS5" s="220"/>
      <c r="NFT5" s="220"/>
      <c r="NFU5" s="220"/>
      <c r="NFV5" s="220"/>
      <c r="NFW5" s="220"/>
      <c r="NFX5" s="220"/>
      <c r="NFY5" s="220"/>
      <c r="NFZ5" s="220"/>
      <c r="NGA5" s="220"/>
      <c r="NGB5" s="220"/>
      <c r="NGC5" s="220"/>
      <c r="NGD5" s="220"/>
      <c r="NGE5" s="220"/>
      <c r="NGF5" s="220"/>
      <c r="NGG5" s="220"/>
      <c r="NGH5" s="220"/>
      <c r="NGI5" s="220"/>
      <c r="NGJ5" s="220"/>
      <c r="NGK5" s="220"/>
      <c r="NGL5" s="220"/>
      <c r="NGM5" s="220"/>
      <c r="NGN5" s="220"/>
      <c r="NGO5" s="220"/>
      <c r="NGP5" s="220"/>
      <c r="NGQ5" s="220"/>
      <c r="NGR5" s="220"/>
      <c r="NGS5" s="220"/>
      <c r="NGT5" s="220"/>
      <c r="NGU5" s="220"/>
      <c r="NGV5" s="220"/>
      <c r="NGW5" s="220"/>
      <c r="NGX5" s="220"/>
      <c r="NGY5" s="220"/>
      <c r="NGZ5" s="220"/>
      <c r="NHA5" s="220"/>
      <c r="NHB5" s="220"/>
      <c r="NHC5" s="220"/>
      <c r="NHD5" s="220"/>
      <c r="NHE5" s="220"/>
      <c r="NHF5" s="220"/>
      <c r="NHG5" s="220"/>
      <c r="NHH5" s="220"/>
      <c r="NHI5" s="220"/>
      <c r="NHJ5" s="220"/>
      <c r="NHK5" s="220"/>
      <c r="NHL5" s="220"/>
      <c r="NHM5" s="220"/>
      <c r="NHN5" s="220"/>
      <c r="NHO5" s="220"/>
      <c r="NHP5" s="220"/>
      <c r="NHQ5" s="220"/>
      <c r="NHR5" s="220"/>
      <c r="NHS5" s="220"/>
      <c r="NHT5" s="220"/>
      <c r="NHU5" s="220"/>
      <c r="NHV5" s="220"/>
      <c r="NHW5" s="220"/>
      <c r="NHX5" s="220"/>
      <c r="NHY5" s="220"/>
      <c r="NHZ5" s="220"/>
      <c r="NIA5" s="220"/>
      <c r="NIB5" s="220"/>
      <c r="NIC5" s="220"/>
      <c r="NID5" s="220"/>
      <c r="NIE5" s="220"/>
      <c r="NIF5" s="220"/>
      <c r="NIG5" s="220"/>
      <c r="NIH5" s="220"/>
      <c r="NII5" s="220"/>
      <c r="NIJ5" s="220"/>
      <c r="NIK5" s="220"/>
      <c r="NIL5" s="220"/>
      <c r="NIM5" s="220"/>
      <c r="NIN5" s="220"/>
      <c r="NIO5" s="220"/>
      <c r="NIP5" s="220"/>
      <c r="NIQ5" s="220"/>
      <c r="NIR5" s="220"/>
      <c r="NIS5" s="220"/>
      <c r="NIT5" s="220"/>
      <c r="NIU5" s="220"/>
      <c r="NIV5" s="220"/>
      <c r="NIW5" s="220"/>
      <c r="NIX5" s="220"/>
      <c r="NIY5" s="220"/>
      <c r="NIZ5" s="220"/>
      <c r="NJA5" s="220"/>
      <c r="NJB5" s="220"/>
      <c r="NJC5" s="220"/>
      <c r="NJD5" s="220"/>
      <c r="NJE5" s="605"/>
      <c r="NJF5" s="605"/>
      <c r="NJG5" s="605"/>
      <c r="NJH5" s="605"/>
      <c r="NJI5" s="220"/>
      <c r="NJJ5" s="220"/>
      <c r="NJK5" s="220"/>
      <c r="NJL5" s="220"/>
      <c r="NJM5" s="220"/>
      <c r="NJN5" s="220"/>
      <c r="NJO5" s="220"/>
      <c r="NJP5" s="220"/>
      <c r="NJQ5" s="220"/>
      <c r="NJR5" s="220"/>
      <c r="NJS5" s="220"/>
      <c r="NJT5" s="220"/>
      <c r="NJU5" s="220"/>
      <c r="NJV5" s="220"/>
      <c r="NJW5" s="220"/>
      <c r="NJX5" s="220"/>
      <c r="NJY5" s="220"/>
      <c r="NJZ5" s="220"/>
      <c r="NKA5" s="220"/>
      <c r="NKB5" s="220"/>
      <c r="NKC5" s="220"/>
      <c r="NKD5" s="220"/>
      <c r="NKE5" s="220"/>
      <c r="NKF5" s="220"/>
      <c r="NKG5" s="220"/>
      <c r="NKH5" s="220"/>
      <c r="NKI5" s="220"/>
      <c r="NKJ5" s="220"/>
      <c r="NKK5" s="220"/>
      <c r="NKL5" s="220"/>
      <c r="NKM5" s="220"/>
      <c r="NKN5" s="220"/>
      <c r="NKO5" s="220"/>
      <c r="NKP5" s="220"/>
      <c r="NKQ5" s="220"/>
      <c r="NKR5" s="220"/>
      <c r="NKS5" s="220"/>
      <c r="NKT5" s="220"/>
      <c r="NKU5" s="220"/>
      <c r="NKV5" s="220"/>
      <c r="NKW5" s="220"/>
      <c r="NKX5" s="220"/>
      <c r="NKY5" s="220"/>
      <c r="NKZ5" s="220"/>
      <c r="NLA5" s="220"/>
      <c r="NLB5" s="220"/>
      <c r="NLC5" s="220"/>
      <c r="NLD5" s="220"/>
      <c r="NLE5" s="220"/>
      <c r="NLF5" s="220"/>
      <c r="NLG5" s="220"/>
      <c r="NLH5" s="220"/>
      <c r="NLI5" s="220"/>
      <c r="NLJ5" s="220"/>
      <c r="NLK5" s="220"/>
      <c r="NLL5" s="220"/>
      <c r="NLM5" s="220"/>
      <c r="NLN5" s="220"/>
      <c r="NLO5" s="220"/>
      <c r="NLP5" s="220"/>
      <c r="NLQ5" s="220"/>
      <c r="NLR5" s="220"/>
      <c r="NLS5" s="220"/>
      <c r="NLT5" s="220"/>
      <c r="NLU5" s="220"/>
      <c r="NLV5" s="220"/>
      <c r="NLW5" s="220"/>
      <c r="NLX5" s="220"/>
      <c r="NLY5" s="220"/>
      <c r="NLZ5" s="220"/>
      <c r="NMA5" s="220"/>
      <c r="NMB5" s="220"/>
      <c r="NMC5" s="220"/>
      <c r="NMD5" s="220"/>
      <c r="NME5" s="220"/>
      <c r="NMF5" s="220"/>
      <c r="NMG5" s="220"/>
      <c r="NMH5" s="220"/>
      <c r="NMI5" s="220"/>
      <c r="NMJ5" s="220"/>
      <c r="NMK5" s="220"/>
      <c r="NML5" s="220"/>
      <c r="NMM5" s="220"/>
      <c r="NMN5" s="220"/>
      <c r="NMO5" s="220"/>
      <c r="NMP5" s="220"/>
      <c r="NMQ5" s="220"/>
      <c r="NMR5" s="220"/>
      <c r="NMS5" s="220"/>
      <c r="NMT5" s="220"/>
      <c r="NMU5" s="220"/>
      <c r="NMV5" s="220"/>
      <c r="NMW5" s="220"/>
      <c r="NMX5" s="220"/>
      <c r="NMY5" s="220"/>
      <c r="NMZ5" s="220"/>
      <c r="NNA5" s="220"/>
      <c r="NNB5" s="220"/>
      <c r="NNC5" s="220"/>
      <c r="NND5" s="220"/>
      <c r="NNE5" s="220"/>
      <c r="NNF5" s="220"/>
      <c r="NNG5" s="220"/>
      <c r="NNH5" s="220"/>
      <c r="NNI5" s="220"/>
      <c r="NNJ5" s="220"/>
      <c r="NNK5" s="220"/>
      <c r="NNL5" s="220"/>
      <c r="NNM5" s="220"/>
      <c r="NNN5" s="220"/>
      <c r="NNO5" s="220"/>
      <c r="NNP5" s="220"/>
      <c r="NNQ5" s="220"/>
      <c r="NNR5" s="220"/>
      <c r="NNS5" s="220"/>
      <c r="NNT5" s="220"/>
      <c r="NNU5" s="220"/>
      <c r="NNV5" s="220"/>
      <c r="NNW5" s="220"/>
      <c r="NNX5" s="220"/>
      <c r="NNY5" s="220"/>
      <c r="NNZ5" s="220"/>
      <c r="NOA5" s="220"/>
      <c r="NOB5" s="220"/>
      <c r="NOC5" s="220"/>
      <c r="NOD5" s="220"/>
      <c r="NOE5" s="220"/>
      <c r="NOF5" s="220"/>
      <c r="NOG5" s="220"/>
      <c r="NOH5" s="220"/>
      <c r="NOI5" s="220"/>
      <c r="NOJ5" s="220"/>
      <c r="NOK5" s="220"/>
      <c r="NOL5" s="220"/>
      <c r="NOM5" s="220"/>
      <c r="NON5" s="220"/>
      <c r="NOO5" s="220"/>
      <c r="NOP5" s="220"/>
      <c r="NOQ5" s="220"/>
      <c r="NOR5" s="220"/>
      <c r="NOS5" s="220"/>
      <c r="NOT5" s="220"/>
      <c r="NOU5" s="220"/>
      <c r="NOV5" s="220"/>
      <c r="NOW5" s="220"/>
      <c r="NOX5" s="220"/>
      <c r="NOY5" s="220"/>
      <c r="NOZ5" s="220"/>
      <c r="NPA5" s="220"/>
      <c r="NPB5" s="220"/>
      <c r="NPC5" s="220"/>
      <c r="NPD5" s="220"/>
      <c r="NPE5" s="220"/>
      <c r="NPF5" s="220"/>
      <c r="NPG5" s="220"/>
      <c r="NPH5" s="220"/>
      <c r="NPI5" s="220"/>
      <c r="NPJ5" s="220"/>
      <c r="NPK5" s="220"/>
      <c r="NPL5" s="220"/>
      <c r="NPM5" s="220"/>
      <c r="NPN5" s="220"/>
      <c r="NPO5" s="220"/>
      <c r="NPP5" s="220"/>
      <c r="NPQ5" s="220"/>
      <c r="NPR5" s="220"/>
      <c r="NPS5" s="220"/>
      <c r="NPT5" s="220"/>
      <c r="NPU5" s="220"/>
      <c r="NPV5" s="220"/>
      <c r="NPW5" s="220"/>
      <c r="NPX5" s="220"/>
      <c r="NPY5" s="220"/>
      <c r="NPZ5" s="220"/>
      <c r="NQA5" s="220"/>
      <c r="NQB5" s="220"/>
      <c r="NQC5" s="220"/>
      <c r="NQD5" s="220"/>
      <c r="NQE5" s="220"/>
      <c r="NQF5" s="220"/>
      <c r="NQG5" s="220"/>
      <c r="NQH5" s="220"/>
      <c r="NQI5" s="220"/>
      <c r="NQJ5" s="220"/>
      <c r="NQK5" s="220"/>
      <c r="NQL5" s="220"/>
      <c r="NQM5" s="220"/>
      <c r="NQN5" s="220"/>
      <c r="NQO5" s="220"/>
      <c r="NQP5" s="220"/>
      <c r="NQQ5" s="220"/>
      <c r="NQR5" s="220"/>
      <c r="NQS5" s="220"/>
      <c r="NQT5" s="220"/>
      <c r="NQU5" s="220"/>
      <c r="NQV5" s="220"/>
      <c r="NQW5" s="220"/>
      <c r="NQX5" s="220"/>
      <c r="NQY5" s="220"/>
      <c r="NQZ5" s="220"/>
      <c r="NRA5" s="220"/>
      <c r="NRB5" s="220"/>
      <c r="NRC5" s="220"/>
      <c r="NRD5" s="220"/>
      <c r="NRE5" s="220"/>
      <c r="NRF5" s="220"/>
      <c r="NRG5" s="220"/>
      <c r="NRH5" s="220"/>
      <c r="NRI5" s="220"/>
      <c r="NRJ5" s="220"/>
      <c r="NRK5" s="220"/>
      <c r="NRL5" s="220"/>
      <c r="NRM5" s="220"/>
      <c r="NRN5" s="220"/>
      <c r="NRO5" s="220"/>
      <c r="NRP5" s="220"/>
      <c r="NRQ5" s="220"/>
      <c r="NRR5" s="220"/>
      <c r="NRS5" s="220"/>
      <c r="NRT5" s="220"/>
      <c r="NRU5" s="220"/>
      <c r="NRV5" s="220"/>
      <c r="NRW5" s="220"/>
      <c r="NRX5" s="220"/>
      <c r="NRY5" s="220"/>
      <c r="NRZ5" s="220"/>
      <c r="NSA5" s="220"/>
      <c r="NSB5" s="220"/>
      <c r="NSC5" s="220"/>
      <c r="NSD5" s="220"/>
      <c r="NSE5" s="220"/>
      <c r="NSF5" s="220"/>
      <c r="NSG5" s="220"/>
      <c r="NSH5" s="220"/>
      <c r="NSI5" s="220"/>
      <c r="NSJ5" s="220"/>
      <c r="NSK5" s="220"/>
      <c r="NSL5" s="220"/>
      <c r="NSM5" s="220"/>
      <c r="NSN5" s="220"/>
      <c r="NSO5" s="220"/>
      <c r="NSP5" s="220"/>
      <c r="NSQ5" s="220"/>
      <c r="NSR5" s="220"/>
      <c r="NSS5" s="220"/>
      <c r="NST5" s="220"/>
      <c r="NSU5" s="220"/>
      <c r="NSV5" s="220"/>
      <c r="NSW5" s="220"/>
      <c r="NSX5" s="220"/>
      <c r="NSY5" s="220"/>
      <c r="NSZ5" s="220"/>
      <c r="NTA5" s="605"/>
      <c r="NTB5" s="605"/>
      <c r="NTC5" s="605"/>
      <c r="NTD5" s="605"/>
      <c r="NTE5" s="220"/>
      <c r="NTF5" s="220"/>
      <c r="NTG5" s="220"/>
      <c r="NTH5" s="220"/>
      <c r="NTI5" s="220"/>
      <c r="NTJ5" s="220"/>
      <c r="NTK5" s="220"/>
      <c r="NTL5" s="220"/>
      <c r="NTM5" s="220"/>
      <c r="NTN5" s="220"/>
      <c r="NTO5" s="220"/>
      <c r="NTP5" s="220"/>
      <c r="NTQ5" s="220"/>
      <c r="NTR5" s="220"/>
      <c r="NTS5" s="220"/>
      <c r="NTT5" s="220"/>
      <c r="NTU5" s="220"/>
      <c r="NTV5" s="220"/>
      <c r="NTW5" s="220"/>
      <c r="NTX5" s="220"/>
      <c r="NTY5" s="220"/>
      <c r="NTZ5" s="220"/>
      <c r="NUA5" s="220"/>
      <c r="NUB5" s="220"/>
      <c r="NUC5" s="220"/>
      <c r="NUD5" s="220"/>
      <c r="NUE5" s="220"/>
      <c r="NUF5" s="220"/>
      <c r="NUG5" s="220"/>
      <c r="NUH5" s="220"/>
      <c r="NUI5" s="220"/>
      <c r="NUJ5" s="220"/>
      <c r="NUK5" s="220"/>
      <c r="NUL5" s="220"/>
      <c r="NUM5" s="220"/>
      <c r="NUN5" s="220"/>
      <c r="NUO5" s="220"/>
      <c r="NUP5" s="220"/>
      <c r="NUQ5" s="220"/>
      <c r="NUR5" s="220"/>
      <c r="NUS5" s="220"/>
      <c r="NUT5" s="220"/>
      <c r="NUU5" s="220"/>
      <c r="NUV5" s="220"/>
      <c r="NUW5" s="220"/>
      <c r="NUX5" s="220"/>
      <c r="NUY5" s="220"/>
      <c r="NUZ5" s="220"/>
      <c r="NVA5" s="220"/>
      <c r="NVB5" s="220"/>
      <c r="NVC5" s="220"/>
      <c r="NVD5" s="220"/>
      <c r="NVE5" s="220"/>
      <c r="NVF5" s="220"/>
      <c r="NVG5" s="220"/>
      <c r="NVH5" s="220"/>
      <c r="NVI5" s="220"/>
      <c r="NVJ5" s="220"/>
      <c r="NVK5" s="220"/>
      <c r="NVL5" s="220"/>
      <c r="NVM5" s="220"/>
      <c r="NVN5" s="220"/>
      <c r="NVO5" s="220"/>
      <c r="NVP5" s="220"/>
      <c r="NVQ5" s="220"/>
      <c r="NVR5" s="220"/>
      <c r="NVS5" s="220"/>
      <c r="NVT5" s="220"/>
      <c r="NVU5" s="220"/>
      <c r="NVV5" s="220"/>
      <c r="NVW5" s="220"/>
      <c r="NVX5" s="220"/>
      <c r="NVY5" s="220"/>
      <c r="NVZ5" s="220"/>
      <c r="NWA5" s="220"/>
      <c r="NWB5" s="220"/>
      <c r="NWC5" s="220"/>
      <c r="NWD5" s="220"/>
      <c r="NWE5" s="220"/>
      <c r="NWF5" s="220"/>
      <c r="NWG5" s="220"/>
      <c r="NWH5" s="220"/>
      <c r="NWI5" s="220"/>
      <c r="NWJ5" s="220"/>
      <c r="NWK5" s="220"/>
      <c r="NWL5" s="220"/>
      <c r="NWM5" s="220"/>
      <c r="NWN5" s="220"/>
      <c r="NWO5" s="220"/>
      <c r="NWP5" s="220"/>
      <c r="NWQ5" s="220"/>
      <c r="NWR5" s="220"/>
      <c r="NWS5" s="220"/>
      <c r="NWT5" s="220"/>
      <c r="NWU5" s="220"/>
      <c r="NWV5" s="220"/>
      <c r="NWW5" s="220"/>
      <c r="NWX5" s="220"/>
      <c r="NWY5" s="220"/>
      <c r="NWZ5" s="220"/>
      <c r="NXA5" s="220"/>
      <c r="NXB5" s="220"/>
      <c r="NXC5" s="220"/>
      <c r="NXD5" s="220"/>
      <c r="NXE5" s="220"/>
      <c r="NXF5" s="220"/>
      <c r="NXG5" s="220"/>
      <c r="NXH5" s="220"/>
      <c r="NXI5" s="220"/>
      <c r="NXJ5" s="220"/>
      <c r="NXK5" s="220"/>
      <c r="NXL5" s="220"/>
      <c r="NXM5" s="220"/>
      <c r="NXN5" s="220"/>
      <c r="NXO5" s="220"/>
      <c r="NXP5" s="220"/>
      <c r="NXQ5" s="220"/>
      <c r="NXR5" s="220"/>
      <c r="NXS5" s="220"/>
      <c r="NXT5" s="220"/>
      <c r="NXU5" s="220"/>
      <c r="NXV5" s="220"/>
      <c r="NXW5" s="220"/>
      <c r="NXX5" s="220"/>
      <c r="NXY5" s="220"/>
      <c r="NXZ5" s="220"/>
      <c r="NYA5" s="220"/>
      <c r="NYB5" s="220"/>
      <c r="NYC5" s="220"/>
      <c r="NYD5" s="220"/>
      <c r="NYE5" s="220"/>
      <c r="NYF5" s="220"/>
      <c r="NYG5" s="220"/>
      <c r="NYH5" s="220"/>
      <c r="NYI5" s="220"/>
      <c r="NYJ5" s="220"/>
      <c r="NYK5" s="220"/>
      <c r="NYL5" s="220"/>
      <c r="NYM5" s="220"/>
      <c r="NYN5" s="220"/>
      <c r="NYO5" s="220"/>
      <c r="NYP5" s="220"/>
      <c r="NYQ5" s="220"/>
      <c r="NYR5" s="220"/>
      <c r="NYS5" s="220"/>
      <c r="NYT5" s="220"/>
      <c r="NYU5" s="220"/>
      <c r="NYV5" s="220"/>
      <c r="NYW5" s="220"/>
      <c r="NYX5" s="220"/>
      <c r="NYY5" s="220"/>
      <c r="NYZ5" s="220"/>
      <c r="NZA5" s="220"/>
      <c r="NZB5" s="220"/>
      <c r="NZC5" s="220"/>
      <c r="NZD5" s="220"/>
      <c r="NZE5" s="220"/>
      <c r="NZF5" s="220"/>
      <c r="NZG5" s="220"/>
      <c r="NZH5" s="220"/>
      <c r="NZI5" s="220"/>
      <c r="NZJ5" s="220"/>
      <c r="NZK5" s="220"/>
      <c r="NZL5" s="220"/>
      <c r="NZM5" s="220"/>
      <c r="NZN5" s="220"/>
      <c r="NZO5" s="220"/>
      <c r="NZP5" s="220"/>
      <c r="NZQ5" s="220"/>
      <c r="NZR5" s="220"/>
      <c r="NZS5" s="220"/>
      <c r="NZT5" s="220"/>
      <c r="NZU5" s="220"/>
      <c r="NZV5" s="220"/>
      <c r="NZW5" s="220"/>
      <c r="NZX5" s="220"/>
      <c r="NZY5" s="220"/>
      <c r="NZZ5" s="220"/>
      <c r="OAA5" s="220"/>
      <c r="OAB5" s="220"/>
      <c r="OAC5" s="220"/>
      <c r="OAD5" s="220"/>
      <c r="OAE5" s="220"/>
      <c r="OAF5" s="220"/>
      <c r="OAG5" s="220"/>
      <c r="OAH5" s="220"/>
      <c r="OAI5" s="220"/>
      <c r="OAJ5" s="220"/>
      <c r="OAK5" s="220"/>
      <c r="OAL5" s="220"/>
      <c r="OAM5" s="220"/>
      <c r="OAN5" s="220"/>
      <c r="OAO5" s="220"/>
      <c r="OAP5" s="220"/>
      <c r="OAQ5" s="220"/>
      <c r="OAR5" s="220"/>
      <c r="OAS5" s="220"/>
      <c r="OAT5" s="220"/>
      <c r="OAU5" s="220"/>
      <c r="OAV5" s="220"/>
      <c r="OAW5" s="220"/>
      <c r="OAX5" s="220"/>
      <c r="OAY5" s="220"/>
      <c r="OAZ5" s="220"/>
      <c r="OBA5" s="220"/>
      <c r="OBB5" s="220"/>
      <c r="OBC5" s="220"/>
      <c r="OBD5" s="220"/>
      <c r="OBE5" s="220"/>
      <c r="OBF5" s="220"/>
      <c r="OBG5" s="220"/>
      <c r="OBH5" s="220"/>
      <c r="OBI5" s="220"/>
      <c r="OBJ5" s="220"/>
      <c r="OBK5" s="220"/>
      <c r="OBL5" s="220"/>
      <c r="OBM5" s="220"/>
      <c r="OBN5" s="220"/>
      <c r="OBO5" s="220"/>
      <c r="OBP5" s="220"/>
      <c r="OBQ5" s="220"/>
      <c r="OBR5" s="220"/>
      <c r="OBS5" s="220"/>
      <c r="OBT5" s="220"/>
      <c r="OBU5" s="220"/>
      <c r="OBV5" s="220"/>
      <c r="OBW5" s="220"/>
      <c r="OBX5" s="220"/>
      <c r="OBY5" s="220"/>
      <c r="OBZ5" s="220"/>
      <c r="OCA5" s="220"/>
      <c r="OCB5" s="220"/>
      <c r="OCC5" s="220"/>
      <c r="OCD5" s="220"/>
      <c r="OCE5" s="220"/>
      <c r="OCF5" s="220"/>
      <c r="OCG5" s="220"/>
      <c r="OCH5" s="220"/>
      <c r="OCI5" s="220"/>
      <c r="OCJ5" s="220"/>
      <c r="OCK5" s="220"/>
      <c r="OCL5" s="220"/>
      <c r="OCM5" s="220"/>
      <c r="OCN5" s="220"/>
      <c r="OCO5" s="220"/>
      <c r="OCP5" s="220"/>
      <c r="OCQ5" s="220"/>
      <c r="OCR5" s="220"/>
      <c r="OCS5" s="220"/>
      <c r="OCT5" s="220"/>
      <c r="OCU5" s="220"/>
      <c r="OCV5" s="220"/>
      <c r="OCW5" s="605"/>
      <c r="OCX5" s="605"/>
      <c r="OCY5" s="605"/>
      <c r="OCZ5" s="605"/>
      <c r="ODA5" s="220"/>
      <c r="ODB5" s="220"/>
      <c r="ODC5" s="220"/>
      <c r="ODD5" s="220"/>
      <c r="ODE5" s="220"/>
      <c r="ODF5" s="220"/>
      <c r="ODG5" s="220"/>
      <c r="ODH5" s="220"/>
      <c r="ODI5" s="220"/>
      <c r="ODJ5" s="220"/>
      <c r="ODK5" s="220"/>
      <c r="ODL5" s="220"/>
      <c r="ODM5" s="220"/>
      <c r="ODN5" s="220"/>
      <c r="ODO5" s="220"/>
      <c r="ODP5" s="220"/>
      <c r="ODQ5" s="220"/>
      <c r="ODR5" s="220"/>
      <c r="ODS5" s="220"/>
      <c r="ODT5" s="220"/>
      <c r="ODU5" s="220"/>
      <c r="ODV5" s="220"/>
      <c r="ODW5" s="220"/>
      <c r="ODX5" s="220"/>
      <c r="ODY5" s="220"/>
      <c r="ODZ5" s="220"/>
      <c r="OEA5" s="220"/>
      <c r="OEB5" s="220"/>
      <c r="OEC5" s="220"/>
      <c r="OED5" s="220"/>
      <c r="OEE5" s="220"/>
      <c r="OEF5" s="220"/>
      <c r="OEG5" s="220"/>
      <c r="OEH5" s="220"/>
      <c r="OEI5" s="220"/>
      <c r="OEJ5" s="220"/>
      <c r="OEK5" s="220"/>
      <c r="OEL5" s="220"/>
      <c r="OEM5" s="220"/>
      <c r="OEN5" s="220"/>
      <c r="OEO5" s="220"/>
      <c r="OEP5" s="220"/>
      <c r="OEQ5" s="220"/>
      <c r="OER5" s="220"/>
      <c r="OES5" s="220"/>
      <c r="OET5" s="220"/>
      <c r="OEU5" s="220"/>
      <c r="OEV5" s="220"/>
      <c r="OEW5" s="220"/>
      <c r="OEX5" s="220"/>
      <c r="OEY5" s="220"/>
      <c r="OEZ5" s="220"/>
      <c r="OFA5" s="220"/>
      <c r="OFB5" s="220"/>
      <c r="OFC5" s="220"/>
      <c r="OFD5" s="220"/>
      <c r="OFE5" s="220"/>
      <c r="OFF5" s="220"/>
      <c r="OFG5" s="220"/>
      <c r="OFH5" s="220"/>
      <c r="OFI5" s="220"/>
      <c r="OFJ5" s="220"/>
      <c r="OFK5" s="220"/>
      <c r="OFL5" s="220"/>
      <c r="OFM5" s="220"/>
      <c r="OFN5" s="220"/>
      <c r="OFO5" s="220"/>
      <c r="OFP5" s="220"/>
      <c r="OFQ5" s="220"/>
      <c r="OFR5" s="220"/>
      <c r="OFS5" s="220"/>
      <c r="OFT5" s="220"/>
      <c r="OFU5" s="220"/>
      <c r="OFV5" s="220"/>
      <c r="OFW5" s="220"/>
      <c r="OFX5" s="220"/>
      <c r="OFY5" s="220"/>
      <c r="OFZ5" s="220"/>
      <c r="OGA5" s="220"/>
      <c r="OGB5" s="220"/>
      <c r="OGC5" s="220"/>
      <c r="OGD5" s="220"/>
      <c r="OGE5" s="220"/>
      <c r="OGF5" s="220"/>
      <c r="OGG5" s="220"/>
      <c r="OGH5" s="220"/>
      <c r="OGI5" s="220"/>
      <c r="OGJ5" s="220"/>
      <c r="OGK5" s="220"/>
      <c r="OGL5" s="220"/>
      <c r="OGM5" s="220"/>
      <c r="OGN5" s="220"/>
      <c r="OGO5" s="220"/>
      <c r="OGP5" s="220"/>
      <c r="OGQ5" s="220"/>
      <c r="OGR5" s="220"/>
      <c r="OGS5" s="220"/>
      <c r="OGT5" s="220"/>
      <c r="OGU5" s="220"/>
      <c r="OGV5" s="220"/>
      <c r="OGW5" s="220"/>
      <c r="OGX5" s="220"/>
      <c r="OGY5" s="220"/>
      <c r="OGZ5" s="220"/>
      <c r="OHA5" s="220"/>
      <c r="OHB5" s="220"/>
      <c r="OHC5" s="220"/>
      <c r="OHD5" s="220"/>
      <c r="OHE5" s="220"/>
      <c r="OHF5" s="220"/>
      <c r="OHG5" s="220"/>
      <c r="OHH5" s="220"/>
      <c r="OHI5" s="220"/>
      <c r="OHJ5" s="220"/>
      <c r="OHK5" s="220"/>
      <c r="OHL5" s="220"/>
      <c r="OHM5" s="220"/>
      <c r="OHN5" s="220"/>
      <c r="OHO5" s="220"/>
      <c r="OHP5" s="220"/>
      <c r="OHQ5" s="220"/>
      <c r="OHR5" s="220"/>
      <c r="OHS5" s="220"/>
      <c r="OHT5" s="220"/>
      <c r="OHU5" s="220"/>
      <c r="OHV5" s="220"/>
      <c r="OHW5" s="220"/>
      <c r="OHX5" s="220"/>
      <c r="OHY5" s="220"/>
      <c r="OHZ5" s="220"/>
      <c r="OIA5" s="220"/>
      <c r="OIB5" s="220"/>
      <c r="OIC5" s="220"/>
      <c r="OID5" s="220"/>
      <c r="OIE5" s="220"/>
      <c r="OIF5" s="220"/>
      <c r="OIG5" s="220"/>
      <c r="OIH5" s="220"/>
      <c r="OII5" s="220"/>
      <c r="OIJ5" s="220"/>
      <c r="OIK5" s="220"/>
      <c r="OIL5" s="220"/>
      <c r="OIM5" s="220"/>
      <c r="OIN5" s="220"/>
      <c r="OIO5" s="220"/>
      <c r="OIP5" s="220"/>
      <c r="OIQ5" s="220"/>
      <c r="OIR5" s="220"/>
      <c r="OIS5" s="220"/>
      <c r="OIT5" s="220"/>
      <c r="OIU5" s="220"/>
      <c r="OIV5" s="220"/>
      <c r="OIW5" s="220"/>
      <c r="OIX5" s="220"/>
      <c r="OIY5" s="220"/>
      <c r="OIZ5" s="220"/>
      <c r="OJA5" s="220"/>
      <c r="OJB5" s="220"/>
      <c r="OJC5" s="220"/>
      <c r="OJD5" s="220"/>
      <c r="OJE5" s="220"/>
      <c r="OJF5" s="220"/>
      <c r="OJG5" s="220"/>
      <c r="OJH5" s="220"/>
      <c r="OJI5" s="220"/>
      <c r="OJJ5" s="220"/>
      <c r="OJK5" s="220"/>
      <c r="OJL5" s="220"/>
      <c r="OJM5" s="220"/>
      <c r="OJN5" s="220"/>
      <c r="OJO5" s="220"/>
      <c r="OJP5" s="220"/>
      <c r="OJQ5" s="220"/>
      <c r="OJR5" s="220"/>
      <c r="OJS5" s="220"/>
      <c r="OJT5" s="220"/>
      <c r="OJU5" s="220"/>
      <c r="OJV5" s="220"/>
      <c r="OJW5" s="220"/>
      <c r="OJX5" s="220"/>
      <c r="OJY5" s="220"/>
      <c r="OJZ5" s="220"/>
      <c r="OKA5" s="220"/>
      <c r="OKB5" s="220"/>
      <c r="OKC5" s="220"/>
      <c r="OKD5" s="220"/>
      <c r="OKE5" s="220"/>
      <c r="OKF5" s="220"/>
      <c r="OKG5" s="220"/>
      <c r="OKH5" s="220"/>
      <c r="OKI5" s="220"/>
      <c r="OKJ5" s="220"/>
      <c r="OKK5" s="220"/>
      <c r="OKL5" s="220"/>
      <c r="OKM5" s="220"/>
      <c r="OKN5" s="220"/>
      <c r="OKO5" s="220"/>
      <c r="OKP5" s="220"/>
      <c r="OKQ5" s="220"/>
      <c r="OKR5" s="220"/>
      <c r="OKS5" s="220"/>
      <c r="OKT5" s="220"/>
      <c r="OKU5" s="220"/>
      <c r="OKV5" s="220"/>
      <c r="OKW5" s="220"/>
      <c r="OKX5" s="220"/>
      <c r="OKY5" s="220"/>
      <c r="OKZ5" s="220"/>
      <c r="OLA5" s="220"/>
      <c r="OLB5" s="220"/>
      <c r="OLC5" s="220"/>
      <c r="OLD5" s="220"/>
      <c r="OLE5" s="220"/>
      <c r="OLF5" s="220"/>
      <c r="OLG5" s="220"/>
      <c r="OLH5" s="220"/>
      <c r="OLI5" s="220"/>
      <c r="OLJ5" s="220"/>
      <c r="OLK5" s="220"/>
      <c r="OLL5" s="220"/>
      <c r="OLM5" s="220"/>
      <c r="OLN5" s="220"/>
      <c r="OLO5" s="220"/>
      <c r="OLP5" s="220"/>
      <c r="OLQ5" s="220"/>
      <c r="OLR5" s="220"/>
      <c r="OLS5" s="220"/>
      <c r="OLT5" s="220"/>
      <c r="OLU5" s="220"/>
      <c r="OLV5" s="220"/>
      <c r="OLW5" s="220"/>
      <c r="OLX5" s="220"/>
      <c r="OLY5" s="220"/>
      <c r="OLZ5" s="220"/>
      <c r="OMA5" s="220"/>
      <c r="OMB5" s="220"/>
      <c r="OMC5" s="220"/>
      <c r="OMD5" s="220"/>
      <c r="OME5" s="220"/>
      <c r="OMF5" s="220"/>
      <c r="OMG5" s="220"/>
      <c r="OMH5" s="220"/>
      <c r="OMI5" s="220"/>
      <c r="OMJ5" s="220"/>
      <c r="OMK5" s="220"/>
      <c r="OML5" s="220"/>
      <c r="OMM5" s="220"/>
      <c r="OMN5" s="220"/>
      <c r="OMO5" s="220"/>
      <c r="OMP5" s="220"/>
      <c r="OMQ5" s="220"/>
      <c r="OMR5" s="220"/>
      <c r="OMS5" s="605"/>
      <c r="OMT5" s="605"/>
      <c r="OMU5" s="605"/>
      <c r="OMV5" s="605"/>
      <c r="OMW5" s="220"/>
      <c r="OMX5" s="220"/>
      <c r="OMY5" s="220"/>
      <c r="OMZ5" s="220"/>
      <c r="ONA5" s="220"/>
      <c r="ONB5" s="220"/>
      <c r="ONC5" s="220"/>
      <c r="OND5" s="220"/>
      <c r="ONE5" s="220"/>
      <c r="ONF5" s="220"/>
      <c r="ONG5" s="220"/>
      <c r="ONH5" s="220"/>
      <c r="ONI5" s="220"/>
      <c r="ONJ5" s="220"/>
      <c r="ONK5" s="220"/>
      <c r="ONL5" s="220"/>
      <c r="ONM5" s="220"/>
      <c r="ONN5" s="220"/>
      <c r="ONO5" s="220"/>
      <c r="ONP5" s="220"/>
      <c r="ONQ5" s="220"/>
      <c r="ONR5" s="220"/>
      <c r="ONS5" s="220"/>
      <c r="ONT5" s="220"/>
      <c r="ONU5" s="220"/>
      <c r="ONV5" s="220"/>
      <c r="ONW5" s="220"/>
      <c r="ONX5" s="220"/>
      <c r="ONY5" s="220"/>
      <c r="ONZ5" s="220"/>
      <c r="OOA5" s="220"/>
      <c r="OOB5" s="220"/>
      <c r="OOC5" s="220"/>
      <c r="OOD5" s="220"/>
      <c r="OOE5" s="220"/>
      <c r="OOF5" s="220"/>
      <c r="OOG5" s="220"/>
      <c r="OOH5" s="220"/>
      <c r="OOI5" s="220"/>
      <c r="OOJ5" s="220"/>
      <c r="OOK5" s="220"/>
      <c r="OOL5" s="220"/>
      <c r="OOM5" s="220"/>
      <c r="OON5" s="220"/>
      <c r="OOO5" s="220"/>
      <c r="OOP5" s="220"/>
      <c r="OOQ5" s="220"/>
      <c r="OOR5" s="220"/>
      <c r="OOS5" s="220"/>
      <c r="OOT5" s="220"/>
      <c r="OOU5" s="220"/>
      <c r="OOV5" s="220"/>
      <c r="OOW5" s="220"/>
      <c r="OOX5" s="220"/>
      <c r="OOY5" s="220"/>
      <c r="OOZ5" s="220"/>
      <c r="OPA5" s="220"/>
      <c r="OPB5" s="220"/>
      <c r="OPC5" s="220"/>
      <c r="OPD5" s="220"/>
      <c r="OPE5" s="220"/>
      <c r="OPF5" s="220"/>
      <c r="OPG5" s="220"/>
      <c r="OPH5" s="220"/>
      <c r="OPI5" s="220"/>
      <c r="OPJ5" s="220"/>
      <c r="OPK5" s="220"/>
      <c r="OPL5" s="220"/>
      <c r="OPM5" s="220"/>
      <c r="OPN5" s="220"/>
      <c r="OPO5" s="220"/>
      <c r="OPP5" s="220"/>
      <c r="OPQ5" s="220"/>
      <c r="OPR5" s="220"/>
      <c r="OPS5" s="220"/>
      <c r="OPT5" s="220"/>
      <c r="OPU5" s="220"/>
      <c r="OPV5" s="220"/>
      <c r="OPW5" s="220"/>
      <c r="OPX5" s="220"/>
      <c r="OPY5" s="220"/>
      <c r="OPZ5" s="220"/>
      <c r="OQA5" s="220"/>
      <c r="OQB5" s="220"/>
      <c r="OQC5" s="220"/>
      <c r="OQD5" s="220"/>
      <c r="OQE5" s="220"/>
      <c r="OQF5" s="220"/>
      <c r="OQG5" s="220"/>
      <c r="OQH5" s="220"/>
      <c r="OQI5" s="220"/>
      <c r="OQJ5" s="220"/>
      <c r="OQK5" s="220"/>
      <c r="OQL5" s="220"/>
      <c r="OQM5" s="220"/>
      <c r="OQN5" s="220"/>
      <c r="OQO5" s="220"/>
      <c r="OQP5" s="220"/>
      <c r="OQQ5" s="220"/>
      <c r="OQR5" s="220"/>
      <c r="OQS5" s="220"/>
      <c r="OQT5" s="220"/>
      <c r="OQU5" s="220"/>
      <c r="OQV5" s="220"/>
      <c r="OQW5" s="220"/>
      <c r="OQX5" s="220"/>
      <c r="OQY5" s="220"/>
      <c r="OQZ5" s="220"/>
      <c r="ORA5" s="220"/>
      <c r="ORB5" s="220"/>
      <c r="ORC5" s="220"/>
      <c r="ORD5" s="220"/>
      <c r="ORE5" s="220"/>
      <c r="ORF5" s="220"/>
      <c r="ORG5" s="220"/>
      <c r="ORH5" s="220"/>
      <c r="ORI5" s="220"/>
      <c r="ORJ5" s="220"/>
      <c r="ORK5" s="220"/>
      <c r="ORL5" s="220"/>
      <c r="ORM5" s="220"/>
      <c r="ORN5" s="220"/>
      <c r="ORO5" s="220"/>
      <c r="ORP5" s="220"/>
      <c r="ORQ5" s="220"/>
      <c r="ORR5" s="220"/>
      <c r="ORS5" s="220"/>
      <c r="ORT5" s="220"/>
      <c r="ORU5" s="220"/>
      <c r="ORV5" s="220"/>
      <c r="ORW5" s="220"/>
      <c r="ORX5" s="220"/>
      <c r="ORY5" s="220"/>
      <c r="ORZ5" s="220"/>
      <c r="OSA5" s="220"/>
      <c r="OSB5" s="220"/>
      <c r="OSC5" s="220"/>
      <c r="OSD5" s="220"/>
      <c r="OSE5" s="220"/>
      <c r="OSF5" s="220"/>
      <c r="OSG5" s="220"/>
      <c r="OSH5" s="220"/>
      <c r="OSI5" s="220"/>
      <c r="OSJ5" s="220"/>
      <c r="OSK5" s="220"/>
      <c r="OSL5" s="220"/>
      <c r="OSM5" s="220"/>
      <c r="OSN5" s="220"/>
      <c r="OSO5" s="220"/>
      <c r="OSP5" s="220"/>
      <c r="OSQ5" s="220"/>
      <c r="OSR5" s="220"/>
      <c r="OSS5" s="220"/>
      <c r="OST5" s="220"/>
      <c r="OSU5" s="220"/>
      <c r="OSV5" s="220"/>
      <c r="OSW5" s="220"/>
      <c r="OSX5" s="220"/>
      <c r="OSY5" s="220"/>
      <c r="OSZ5" s="220"/>
      <c r="OTA5" s="220"/>
      <c r="OTB5" s="220"/>
      <c r="OTC5" s="220"/>
      <c r="OTD5" s="220"/>
      <c r="OTE5" s="220"/>
      <c r="OTF5" s="220"/>
      <c r="OTG5" s="220"/>
      <c r="OTH5" s="220"/>
      <c r="OTI5" s="220"/>
      <c r="OTJ5" s="220"/>
      <c r="OTK5" s="220"/>
      <c r="OTL5" s="220"/>
      <c r="OTM5" s="220"/>
      <c r="OTN5" s="220"/>
      <c r="OTO5" s="220"/>
      <c r="OTP5" s="220"/>
      <c r="OTQ5" s="220"/>
      <c r="OTR5" s="220"/>
      <c r="OTS5" s="220"/>
      <c r="OTT5" s="220"/>
      <c r="OTU5" s="220"/>
      <c r="OTV5" s="220"/>
      <c r="OTW5" s="220"/>
      <c r="OTX5" s="220"/>
      <c r="OTY5" s="220"/>
      <c r="OTZ5" s="220"/>
      <c r="OUA5" s="220"/>
      <c r="OUB5" s="220"/>
      <c r="OUC5" s="220"/>
      <c r="OUD5" s="220"/>
      <c r="OUE5" s="220"/>
      <c r="OUF5" s="220"/>
      <c r="OUG5" s="220"/>
      <c r="OUH5" s="220"/>
      <c r="OUI5" s="220"/>
      <c r="OUJ5" s="220"/>
      <c r="OUK5" s="220"/>
      <c r="OUL5" s="220"/>
      <c r="OUM5" s="220"/>
      <c r="OUN5" s="220"/>
      <c r="OUO5" s="220"/>
      <c r="OUP5" s="220"/>
      <c r="OUQ5" s="220"/>
      <c r="OUR5" s="220"/>
      <c r="OUS5" s="220"/>
      <c r="OUT5" s="220"/>
      <c r="OUU5" s="220"/>
      <c r="OUV5" s="220"/>
      <c r="OUW5" s="220"/>
      <c r="OUX5" s="220"/>
      <c r="OUY5" s="220"/>
      <c r="OUZ5" s="220"/>
      <c r="OVA5" s="220"/>
      <c r="OVB5" s="220"/>
      <c r="OVC5" s="220"/>
      <c r="OVD5" s="220"/>
      <c r="OVE5" s="220"/>
      <c r="OVF5" s="220"/>
      <c r="OVG5" s="220"/>
      <c r="OVH5" s="220"/>
      <c r="OVI5" s="220"/>
      <c r="OVJ5" s="220"/>
      <c r="OVK5" s="220"/>
      <c r="OVL5" s="220"/>
      <c r="OVM5" s="220"/>
      <c r="OVN5" s="220"/>
      <c r="OVO5" s="220"/>
      <c r="OVP5" s="220"/>
      <c r="OVQ5" s="220"/>
      <c r="OVR5" s="220"/>
      <c r="OVS5" s="220"/>
      <c r="OVT5" s="220"/>
      <c r="OVU5" s="220"/>
      <c r="OVV5" s="220"/>
      <c r="OVW5" s="220"/>
      <c r="OVX5" s="220"/>
      <c r="OVY5" s="220"/>
      <c r="OVZ5" s="220"/>
      <c r="OWA5" s="220"/>
      <c r="OWB5" s="220"/>
      <c r="OWC5" s="220"/>
      <c r="OWD5" s="220"/>
      <c r="OWE5" s="220"/>
      <c r="OWF5" s="220"/>
      <c r="OWG5" s="220"/>
      <c r="OWH5" s="220"/>
      <c r="OWI5" s="220"/>
      <c r="OWJ5" s="220"/>
      <c r="OWK5" s="220"/>
      <c r="OWL5" s="220"/>
      <c r="OWM5" s="220"/>
      <c r="OWN5" s="220"/>
      <c r="OWO5" s="605"/>
      <c r="OWP5" s="605"/>
      <c r="OWQ5" s="605"/>
      <c r="OWR5" s="605"/>
      <c r="OWS5" s="220"/>
      <c r="OWT5" s="220"/>
      <c r="OWU5" s="220"/>
      <c r="OWV5" s="220"/>
      <c r="OWW5" s="220"/>
      <c r="OWX5" s="220"/>
      <c r="OWY5" s="220"/>
      <c r="OWZ5" s="220"/>
      <c r="OXA5" s="220"/>
      <c r="OXB5" s="220"/>
      <c r="OXC5" s="220"/>
      <c r="OXD5" s="220"/>
      <c r="OXE5" s="220"/>
      <c r="OXF5" s="220"/>
      <c r="OXG5" s="220"/>
      <c r="OXH5" s="220"/>
      <c r="OXI5" s="220"/>
      <c r="OXJ5" s="220"/>
      <c r="OXK5" s="220"/>
      <c r="OXL5" s="220"/>
      <c r="OXM5" s="220"/>
      <c r="OXN5" s="220"/>
      <c r="OXO5" s="220"/>
      <c r="OXP5" s="220"/>
      <c r="OXQ5" s="220"/>
      <c r="OXR5" s="220"/>
      <c r="OXS5" s="220"/>
      <c r="OXT5" s="220"/>
      <c r="OXU5" s="220"/>
      <c r="OXV5" s="220"/>
      <c r="OXW5" s="220"/>
      <c r="OXX5" s="220"/>
      <c r="OXY5" s="220"/>
      <c r="OXZ5" s="220"/>
      <c r="OYA5" s="220"/>
      <c r="OYB5" s="220"/>
      <c r="OYC5" s="220"/>
      <c r="OYD5" s="220"/>
      <c r="OYE5" s="220"/>
      <c r="OYF5" s="220"/>
      <c r="OYG5" s="220"/>
      <c r="OYH5" s="220"/>
      <c r="OYI5" s="220"/>
      <c r="OYJ5" s="220"/>
      <c r="OYK5" s="220"/>
      <c r="OYL5" s="220"/>
      <c r="OYM5" s="220"/>
      <c r="OYN5" s="220"/>
      <c r="OYO5" s="220"/>
      <c r="OYP5" s="220"/>
      <c r="OYQ5" s="220"/>
      <c r="OYR5" s="220"/>
      <c r="OYS5" s="220"/>
      <c r="OYT5" s="220"/>
      <c r="OYU5" s="220"/>
      <c r="OYV5" s="220"/>
      <c r="OYW5" s="220"/>
      <c r="OYX5" s="220"/>
      <c r="OYY5" s="220"/>
      <c r="OYZ5" s="220"/>
      <c r="OZA5" s="220"/>
      <c r="OZB5" s="220"/>
      <c r="OZC5" s="220"/>
      <c r="OZD5" s="220"/>
      <c r="OZE5" s="220"/>
      <c r="OZF5" s="220"/>
      <c r="OZG5" s="220"/>
      <c r="OZH5" s="220"/>
      <c r="OZI5" s="220"/>
      <c r="OZJ5" s="220"/>
      <c r="OZK5" s="220"/>
      <c r="OZL5" s="220"/>
      <c r="OZM5" s="220"/>
      <c r="OZN5" s="220"/>
      <c r="OZO5" s="220"/>
      <c r="OZP5" s="220"/>
      <c r="OZQ5" s="220"/>
      <c r="OZR5" s="220"/>
      <c r="OZS5" s="220"/>
      <c r="OZT5" s="220"/>
      <c r="OZU5" s="220"/>
      <c r="OZV5" s="220"/>
      <c r="OZW5" s="220"/>
      <c r="OZX5" s="220"/>
      <c r="OZY5" s="220"/>
      <c r="OZZ5" s="220"/>
      <c r="PAA5" s="220"/>
      <c r="PAB5" s="220"/>
      <c r="PAC5" s="220"/>
      <c r="PAD5" s="220"/>
      <c r="PAE5" s="220"/>
      <c r="PAF5" s="220"/>
      <c r="PAG5" s="220"/>
      <c r="PAH5" s="220"/>
      <c r="PAI5" s="220"/>
      <c r="PAJ5" s="220"/>
      <c r="PAK5" s="220"/>
      <c r="PAL5" s="220"/>
      <c r="PAM5" s="220"/>
      <c r="PAN5" s="220"/>
      <c r="PAO5" s="220"/>
      <c r="PAP5" s="220"/>
      <c r="PAQ5" s="220"/>
      <c r="PAR5" s="220"/>
      <c r="PAS5" s="220"/>
      <c r="PAT5" s="220"/>
      <c r="PAU5" s="220"/>
      <c r="PAV5" s="220"/>
      <c r="PAW5" s="220"/>
      <c r="PAX5" s="220"/>
      <c r="PAY5" s="220"/>
      <c r="PAZ5" s="220"/>
      <c r="PBA5" s="220"/>
      <c r="PBB5" s="220"/>
      <c r="PBC5" s="220"/>
      <c r="PBD5" s="220"/>
      <c r="PBE5" s="220"/>
      <c r="PBF5" s="220"/>
      <c r="PBG5" s="220"/>
      <c r="PBH5" s="220"/>
      <c r="PBI5" s="220"/>
      <c r="PBJ5" s="220"/>
      <c r="PBK5" s="220"/>
      <c r="PBL5" s="220"/>
      <c r="PBM5" s="220"/>
      <c r="PBN5" s="220"/>
      <c r="PBO5" s="220"/>
      <c r="PBP5" s="220"/>
      <c r="PBQ5" s="220"/>
      <c r="PBR5" s="220"/>
      <c r="PBS5" s="220"/>
      <c r="PBT5" s="220"/>
      <c r="PBU5" s="220"/>
      <c r="PBV5" s="220"/>
      <c r="PBW5" s="220"/>
      <c r="PBX5" s="220"/>
      <c r="PBY5" s="220"/>
      <c r="PBZ5" s="220"/>
      <c r="PCA5" s="220"/>
      <c r="PCB5" s="220"/>
      <c r="PCC5" s="220"/>
      <c r="PCD5" s="220"/>
      <c r="PCE5" s="220"/>
      <c r="PCF5" s="220"/>
      <c r="PCG5" s="220"/>
      <c r="PCH5" s="220"/>
      <c r="PCI5" s="220"/>
      <c r="PCJ5" s="220"/>
      <c r="PCK5" s="220"/>
      <c r="PCL5" s="220"/>
      <c r="PCM5" s="220"/>
      <c r="PCN5" s="220"/>
      <c r="PCO5" s="220"/>
      <c r="PCP5" s="220"/>
      <c r="PCQ5" s="220"/>
      <c r="PCR5" s="220"/>
      <c r="PCS5" s="220"/>
      <c r="PCT5" s="220"/>
      <c r="PCU5" s="220"/>
      <c r="PCV5" s="220"/>
      <c r="PCW5" s="220"/>
      <c r="PCX5" s="220"/>
      <c r="PCY5" s="220"/>
      <c r="PCZ5" s="220"/>
      <c r="PDA5" s="220"/>
      <c r="PDB5" s="220"/>
      <c r="PDC5" s="220"/>
      <c r="PDD5" s="220"/>
      <c r="PDE5" s="220"/>
      <c r="PDF5" s="220"/>
      <c r="PDG5" s="220"/>
      <c r="PDH5" s="220"/>
      <c r="PDI5" s="220"/>
      <c r="PDJ5" s="220"/>
      <c r="PDK5" s="220"/>
      <c r="PDL5" s="220"/>
      <c r="PDM5" s="220"/>
      <c r="PDN5" s="220"/>
      <c r="PDO5" s="220"/>
      <c r="PDP5" s="220"/>
      <c r="PDQ5" s="220"/>
      <c r="PDR5" s="220"/>
      <c r="PDS5" s="220"/>
      <c r="PDT5" s="220"/>
      <c r="PDU5" s="220"/>
      <c r="PDV5" s="220"/>
      <c r="PDW5" s="220"/>
      <c r="PDX5" s="220"/>
      <c r="PDY5" s="220"/>
      <c r="PDZ5" s="220"/>
      <c r="PEA5" s="220"/>
      <c r="PEB5" s="220"/>
      <c r="PEC5" s="220"/>
      <c r="PED5" s="220"/>
      <c r="PEE5" s="220"/>
      <c r="PEF5" s="220"/>
      <c r="PEG5" s="220"/>
      <c r="PEH5" s="220"/>
      <c r="PEI5" s="220"/>
      <c r="PEJ5" s="220"/>
      <c r="PEK5" s="220"/>
      <c r="PEL5" s="220"/>
      <c r="PEM5" s="220"/>
      <c r="PEN5" s="220"/>
      <c r="PEO5" s="220"/>
      <c r="PEP5" s="220"/>
      <c r="PEQ5" s="220"/>
      <c r="PER5" s="220"/>
      <c r="PES5" s="220"/>
      <c r="PET5" s="220"/>
      <c r="PEU5" s="220"/>
      <c r="PEV5" s="220"/>
      <c r="PEW5" s="220"/>
      <c r="PEX5" s="220"/>
      <c r="PEY5" s="220"/>
      <c r="PEZ5" s="220"/>
      <c r="PFA5" s="220"/>
      <c r="PFB5" s="220"/>
      <c r="PFC5" s="220"/>
      <c r="PFD5" s="220"/>
      <c r="PFE5" s="220"/>
      <c r="PFF5" s="220"/>
      <c r="PFG5" s="220"/>
      <c r="PFH5" s="220"/>
      <c r="PFI5" s="220"/>
      <c r="PFJ5" s="220"/>
      <c r="PFK5" s="220"/>
      <c r="PFL5" s="220"/>
      <c r="PFM5" s="220"/>
      <c r="PFN5" s="220"/>
      <c r="PFO5" s="220"/>
      <c r="PFP5" s="220"/>
      <c r="PFQ5" s="220"/>
      <c r="PFR5" s="220"/>
      <c r="PFS5" s="220"/>
      <c r="PFT5" s="220"/>
      <c r="PFU5" s="220"/>
      <c r="PFV5" s="220"/>
      <c r="PFW5" s="220"/>
      <c r="PFX5" s="220"/>
      <c r="PFY5" s="220"/>
      <c r="PFZ5" s="220"/>
      <c r="PGA5" s="220"/>
      <c r="PGB5" s="220"/>
      <c r="PGC5" s="220"/>
      <c r="PGD5" s="220"/>
      <c r="PGE5" s="220"/>
      <c r="PGF5" s="220"/>
      <c r="PGG5" s="220"/>
      <c r="PGH5" s="220"/>
      <c r="PGI5" s="220"/>
      <c r="PGJ5" s="220"/>
      <c r="PGK5" s="605"/>
      <c r="PGL5" s="605"/>
      <c r="PGM5" s="605"/>
      <c r="PGN5" s="605"/>
      <c r="PGO5" s="220"/>
      <c r="PGP5" s="220"/>
      <c r="PGQ5" s="220"/>
      <c r="PGR5" s="220"/>
      <c r="PGS5" s="220"/>
      <c r="PGT5" s="220"/>
      <c r="PGU5" s="220"/>
      <c r="PGV5" s="220"/>
      <c r="PGW5" s="220"/>
      <c r="PGX5" s="220"/>
      <c r="PGY5" s="220"/>
      <c r="PGZ5" s="220"/>
      <c r="PHA5" s="220"/>
      <c r="PHB5" s="220"/>
      <c r="PHC5" s="220"/>
      <c r="PHD5" s="220"/>
      <c r="PHE5" s="220"/>
      <c r="PHF5" s="220"/>
      <c r="PHG5" s="220"/>
      <c r="PHH5" s="220"/>
      <c r="PHI5" s="220"/>
      <c r="PHJ5" s="220"/>
      <c r="PHK5" s="220"/>
      <c r="PHL5" s="220"/>
      <c r="PHM5" s="220"/>
      <c r="PHN5" s="220"/>
      <c r="PHO5" s="220"/>
      <c r="PHP5" s="220"/>
      <c r="PHQ5" s="220"/>
      <c r="PHR5" s="220"/>
      <c r="PHS5" s="220"/>
      <c r="PHT5" s="220"/>
      <c r="PHU5" s="220"/>
      <c r="PHV5" s="220"/>
      <c r="PHW5" s="220"/>
      <c r="PHX5" s="220"/>
      <c r="PHY5" s="220"/>
      <c r="PHZ5" s="220"/>
      <c r="PIA5" s="220"/>
      <c r="PIB5" s="220"/>
      <c r="PIC5" s="220"/>
      <c r="PID5" s="220"/>
      <c r="PIE5" s="220"/>
      <c r="PIF5" s="220"/>
      <c r="PIG5" s="220"/>
      <c r="PIH5" s="220"/>
      <c r="PII5" s="220"/>
      <c r="PIJ5" s="220"/>
      <c r="PIK5" s="220"/>
      <c r="PIL5" s="220"/>
      <c r="PIM5" s="220"/>
      <c r="PIN5" s="220"/>
      <c r="PIO5" s="220"/>
      <c r="PIP5" s="220"/>
      <c r="PIQ5" s="220"/>
      <c r="PIR5" s="220"/>
      <c r="PIS5" s="220"/>
      <c r="PIT5" s="220"/>
      <c r="PIU5" s="220"/>
      <c r="PIV5" s="220"/>
      <c r="PIW5" s="220"/>
      <c r="PIX5" s="220"/>
      <c r="PIY5" s="220"/>
      <c r="PIZ5" s="220"/>
      <c r="PJA5" s="220"/>
      <c r="PJB5" s="220"/>
      <c r="PJC5" s="220"/>
      <c r="PJD5" s="220"/>
      <c r="PJE5" s="220"/>
      <c r="PJF5" s="220"/>
      <c r="PJG5" s="220"/>
      <c r="PJH5" s="220"/>
      <c r="PJI5" s="220"/>
      <c r="PJJ5" s="220"/>
      <c r="PJK5" s="220"/>
      <c r="PJL5" s="220"/>
      <c r="PJM5" s="220"/>
      <c r="PJN5" s="220"/>
      <c r="PJO5" s="220"/>
      <c r="PJP5" s="220"/>
      <c r="PJQ5" s="220"/>
      <c r="PJR5" s="220"/>
      <c r="PJS5" s="220"/>
      <c r="PJT5" s="220"/>
      <c r="PJU5" s="220"/>
      <c r="PJV5" s="220"/>
      <c r="PJW5" s="220"/>
      <c r="PJX5" s="220"/>
      <c r="PJY5" s="220"/>
      <c r="PJZ5" s="220"/>
      <c r="PKA5" s="220"/>
      <c r="PKB5" s="220"/>
      <c r="PKC5" s="220"/>
      <c r="PKD5" s="220"/>
      <c r="PKE5" s="220"/>
      <c r="PKF5" s="220"/>
      <c r="PKG5" s="220"/>
      <c r="PKH5" s="220"/>
      <c r="PKI5" s="220"/>
      <c r="PKJ5" s="220"/>
      <c r="PKK5" s="220"/>
      <c r="PKL5" s="220"/>
      <c r="PKM5" s="220"/>
      <c r="PKN5" s="220"/>
      <c r="PKO5" s="220"/>
      <c r="PKP5" s="220"/>
      <c r="PKQ5" s="220"/>
      <c r="PKR5" s="220"/>
      <c r="PKS5" s="220"/>
      <c r="PKT5" s="220"/>
      <c r="PKU5" s="220"/>
      <c r="PKV5" s="220"/>
      <c r="PKW5" s="220"/>
      <c r="PKX5" s="220"/>
      <c r="PKY5" s="220"/>
      <c r="PKZ5" s="220"/>
      <c r="PLA5" s="220"/>
      <c r="PLB5" s="220"/>
      <c r="PLC5" s="220"/>
      <c r="PLD5" s="220"/>
      <c r="PLE5" s="220"/>
      <c r="PLF5" s="220"/>
      <c r="PLG5" s="220"/>
      <c r="PLH5" s="220"/>
      <c r="PLI5" s="220"/>
      <c r="PLJ5" s="220"/>
      <c r="PLK5" s="220"/>
      <c r="PLL5" s="220"/>
      <c r="PLM5" s="220"/>
      <c r="PLN5" s="220"/>
      <c r="PLO5" s="220"/>
      <c r="PLP5" s="220"/>
      <c r="PLQ5" s="220"/>
      <c r="PLR5" s="220"/>
      <c r="PLS5" s="220"/>
      <c r="PLT5" s="220"/>
      <c r="PLU5" s="220"/>
      <c r="PLV5" s="220"/>
      <c r="PLW5" s="220"/>
      <c r="PLX5" s="220"/>
      <c r="PLY5" s="220"/>
      <c r="PLZ5" s="220"/>
      <c r="PMA5" s="220"/>
      <c r="PMB5" s="220"/>
      <c r="PMC5" s="220"/>
      <c r="PMD5" s="220"/>
      <c r="PME5" s="220"/>
      <c r="PMF5" s="220"/>
      <c r="PMG5" s="220"/>
      <c r="PMH5" s="220"/>
      <c r="PMI5" s="220"/>
      <c r="PMJ5" s="220"/>
      <c r="PMK5" s="220"/>
      <c r="PML5" s="220"/>
      <c r="PMM5" s="220"/>
      <c r="PMN5" s="220"/>
      <c r="PMO5" s="220"/>
      <c r="PMP5" s="220"/>
      <c r="PMQ5" s="220"/>
      <c r="PMR5" s="220"/>
      <c r="PMS5" s="220"/>
      <c r="PMT5" s="220"/>
      <c r="PMU5" s="220"/>
      <c r="PMV5" s="220"/>
      <c r="PMW5" s="220"/>
      <c r="PMX5" s="220"/>
      <c r="PMY5" s="220"/>
      <c r="PMZ5" s="220"/>
      <c r="PNA5" s="220"/>
      <c r="PNB5" s="220"/>
      <c r="PNC5" s="220"/>
      <c r="PND5" s="220"/>
      <c r="PNE5" s="220"/>
      <c r="PNF5" s="220"/>
      <c r="PNG5" s="220"/>
      <c r="PNH5" s="220"/>
      <c r="PNI5" s="220"/>
      <c r="PNJ5" s="220"/>
      <c r="PNK5" s="220"/>
      <c r="PNL5" s="220"/>
      <c r="PNM5" s="220"/>
      <c r="PNN5" s="220"/>
      <c r="PNO5" s="220"/>
      <c r="PNP5" s="220"/>
      <c r="PNQ5" s="220"/>
      <c r="PNR5" s="220"/>
      <c r="PNS5" s="220"/>
      <c r="PNT5" s="220"/>
      <c r="PNU5" s="220"/>
      <c r="PNV5" s="220"/>
      <c r="PNW5" s="220"/>
      <c r="PNX5" s="220"/>
      <c r="PNY5" s="220"/>
      <c r="PNZ5" s="220"/>
      <c r="POA5" s="220"/>
      <c r="POB5" s="220"/>
      <c r="POC5" s="220"/>
      <c r="POD5" s="220"/>
      <c r="POE5" s="220"/>
      <c r="POF5" s="220"/>
      <c r="POG5" s="220"/>
      <c r="POH5" s="220"/>
      <c r="POI5" s="220"/>
      <c r="POJ5" s="220"/>
      <c r="POK5" s="220"/>
      <c r="POL5" s="220"/>
      <c r="POM5" s="220"/>
      <c r="PON5" s="220"/>
      <c r="POO5" s="220"/>
      <c r="POP5" s="220"/>
      <c r="POQ5" s="220"/>
      <c r="POR5" s="220"/>
      <c r="POS5" s="220"/>
      <c r="POT5" s="220"/>
      <c r="POU5" s="220"/>
      <c r="POV5" s="220"/>
      <c r="POW5" s="220"/>
      <c r="POX5" s="220"/>
      <c r="POY5" s="220"/>
      <c r="POZ5" s="220"/>
      <c r="PPA5" s="220"/>
      <c r="PPB5" s="220"/>
      <c r="PPC5" s="220"/>
      <c r="PPD5" s="220"/>
      <c r="PPE5" s="220"/>
      <c r="PPF5" s="220"/>
      <c r="PPG5" s="220"/>
      <c r="PPH5" s="220"/>
      <c r="PPI5" s="220"/>
      <c r="PPJ5" s="220"/>
      <c r="PPK5" s="220"/>
      <c r="PPL5" s="220"/>
      <c r="PPM5" s="220"/>
      <c r="PPN5" s="220"/>
      <c r="PPO5" s="220"/>
      <c r="PPP5" s="220"/>
      <c r="PPQ5" s="220"/>
      <c r="PPR5" s="220"/>
      <c r="PPS5" s="220"/>
      <c r="PPT5" s="220"/>
      <c r="PPU5" s="220"/>
      <c r="PPV5" s="220"/>
      <c r="PPW5" s="220"/>
      <c r="PPX5" s="220"/>
      <c r="PPY5" s="220"/>
      <c r="PPZ5" s="220"/>
      <c r="PQA5" s="220"/>
      <c r="PQB5" s="220"/>
      <c r="PQC5" s="220"/>
      <c r="PQD5" s="220"/>
      <c r="PQE5" s="220"/>
      <c r="PQF5" s="220"/>
      <c r="PQG5" s="605"/>
      <c r="PQH5" s="605"/>
      <c r="PQI5" s="605"/>
      <c r="PQJ5" s="605"/>
      <c r="PQK5" s="220"/>
      <c r="PQL5" s="220"/>
      <c r="PQM5" s="220"/>
      <c r="PQN5" s="220"/>
      <c r="PQO5" s="220"/>
      <c r="PQP5" s="220"/>
      <c r="PQQ5" s="220"/>
      <c r="PQR5" s="220"/>
      <c r="PQS5" s="220"/>
      <c r="PQT5" s="220"/>
      <c r="PQU5" s="220"/>
      <c r="PQV5" s="220"/>
      <c r="PQW5" s="220"/>
      <c r="PQX5" s="220"/>
      <c r="PQY5" s="220"/>
      <c r="PQZ5" s="220"/>
      <c r="PRA5" s="220"/>
      <c r="PRB5" s="220"/>
      <c r="PRC5" s="220"/>
      <c r="PRD5" s="220"/>
      <c r="PRE5" s="220"/>
      <c r="PRF5" s="220"/>
      <c r="PRG5" s="220"/>
      <c r="PRH5" s="220"/>
      <c r="PRI5" s="220"/>
      <c r="PRJ5" s="220"/>
      <c r="PRK5" s="220"/>
      <c r="PRL5" s="220"/>
      <c r="PRM5" s="220"/>
      <c r="PRN5" s="220"/>
      <c r="PRO5" s="220"/>
      <c r="PRP5" s="220"/>
      <c r="PRQ5" s="220"/>
      <c r="PRR5" s="220"/>
      <c r="PRS5" s="220"/>
      <c r="PRT5" s="220"/>
      <c r="PRU5" s="220"/>
      <c r="PRV5" s="220"/>
      <c r="PRW5" s="220"/>
      <c r="PRX5" s="220"/>
      <c r="PRY5" s="220"/>
      <c r="PRZ5" s="220"/>
      <c r="PSA5" s="220"/>
      <c r="PSB5" s="220"/>
      <c r="PSC5" s="220"/>
      <c r="PSD5" s="220"/>
      <c r="PSE5" s="220"/>
      <c r="PSF5" s="220"/>
      <c r="PSG5" s="220"/>
      <c r="PSH5" s="220"/>
      <c r="PSI5" s="220"/>
      <c r="PSJ5" s="220"/>
      <c r="PSK5" s="220"/>
      <c r="PSL5" s="220"/>
      <c r="PSM5" s="220"/>
      <c r="PSN5" s="220"/>
      <c r="PSO5" s="220"/>
      <c r="PSP5" s="220"/>
      <c r="PSQ5" s="220"/>
      <c r="PSR5" s="220"/>
      <c r="PSS5" s="220"/>
      <c r="PST5" s="220"/>
      <c r="PSU5" s="220"/>
      <c r="PSV5" s="220"/>
      <c r="PSW5" s="220"/>
      <c r="PSX5" s="220"/>
      <c r="PSY5" s="220"/>
      <c r="PSZ5" s="220"/>
      <c r="PTA5" s="220"/>
      <c r="PTB5" s="220"/>
      <c r="PTC5" s="220"/>
      <c r="PTD5" s="220"/>
      <c r="PTE5" s="220"/>
      <c r="PTF5" s="220"/>
      <c r="PTG5" s="220"/>
      <c r="PTH5" s="220"/>
      <c r="PTI5" s="220"/>
      <c r="PTJ5" s="220"/>
      <c r="PTK5" s="220"/>
      <c r="PTL5" s="220"/>
      <c r="PTM5" s="220"/>
      <c r="PTN5" s="220"/>
      <c r="PTO5" s="220"/>
      <c r="PTP5" s="220"/>
      <c r="PTQ5" s="220"/>
      <c r="PTR5" s="220"/>
      <c r="PTS5" s="220"/>
      <c r="PTT5" s="220"/>
      <c r="PTU5" s="220"/>
      <c r="PTV5" s="220"/>
      <c r="PTW5" s="220"/>
      <c r="PTX5" s="220"/>
      <c r="PTY5" s="220"/>
      <c r="PTZ5" s="220"/>
      <c r="PUA5" s="220"/>
      <c r="PUB5" s="220"/>
      <c r="PUC5" s="220"/>
      <c r="PUD5" s="220"/>
      <c r="PUE5" s="220"/>
      <c r="PUF5" s="220"/>
      <c r="PUG5" s="220"/>
      <c r="PUH5" s="220"/>
      <c r="PUI5" s="220"/>
      <c r="PUJ5" s="220"/>
      <c r="PUK5" s="220"/>
      <c r="PUL5" s="220"/>
      <c r="PUM5" s="220"/>
      <c r="PUN5" s="220"/>
      <c r="PUO5" s="220"/>
      <c r="PUP5" s="220"/>
      <c r="PUQ5" s="220"/>
      <c r="PUR5" s="220"/>
      <c r="PUS5" s="220"/>
      <c r="PUT5" s="220"/>
      <c r="PUU5" s="220"/>
      <c r="PUV5" s="220"/>
      <c r="PUW5" s="220"/>
      <c r="PUX5" s="220"/>
      <c r="PUY5" s="220"/>
      <c r="PUZ5" s="220"/>
      <c r="PVA5" s="220"/>
      <c r="PVB5" s="220"/>
      <c r="PVC5" s="220"/>
      <c r="PVD5" s="220"/>
      <c r="PVE5" s="220"/>
      <c r="PVF5" s="220"/>
      <c r="PVG5" s="220"/>
      <c r="PVH5" s="220"/>
      <c r="PVI5" s="220"/>
      <c r="PVJ5" s="220"/>
      <c r="PVK5" s="220"/>
      <c r="PVL5" s="220"/>
      <c r="PVM5" s="220"/>
      <c r="PVN5" s="220"/>
      <c r="PVO5" s="220"/>
      <c r="PVP5" s="220"/>
      <c r="PVQ5" s="220"/>
      <c r="PVR5" s="220"/>
      <c r="PVS5" s="220"/>
      <c r="PVT5" s="220"/>
      <c r="PVU5" s="220"/>
      <c r="PVV5" s="220"/>
      <c r="PVW5" s="220"/>
      <c r="PVX5" s="220"/>
      <c r="PVY5" s="220"/>
      <c r="PVZ5" s="220"/>
      <c r="PWA5" s="220"/>
      <c r="PWB5" s="220"/>
      <c r="PWC5" s="220"/>
      <c r="PWD5" s="220"/>
      <c r="PWE5" s="220"/>
      <c r="PWF5" s="220"/>
      <c r="PWG5" s="220"/>
      <c r="PWH5" s="220"/>
      <c r="PWI5" s="220"/>
      <c r="PWJ5" s="220"/>
      <c r="PWK5" s="220"/>
      <c r="PWL5" s="220"/>
      <c r="PWM5" s="220"/>
      <c r="PWN5" s="220"/>
      <c r="PWO5" s="220"/>
      <c r="PWP5" s="220"/>
      <c r="PWQ5" s="220"/>
      <c r="PWR5" s="220"/>
      <c r="PWS5" s="220"/>
      <c r="PWT5" s="220"/>
      <c r="PWU5" s="220"/>
      <c r="PWV5" s="220"/>
      <c r="PWW5" s="220"/>
      <c r="PWX5" s="220"/>
      <c r="PWY5" s="220"/>
      <c r="PWZ5" s="220"/>
      <c r="PXA5" s="220"/>
      <c r="PXB5" s="220"/>
      <c r="PXC5" s="220"/>
      <c r="PXD5" s="220"/>
      <c r="PXE5" s="220"/>
      <c r="PXF5" s="220"/>
      <c r="PXG5" s="220"/>
      <c r="PXH5" s="220"/>
      <c r="PXI5" s="220"/>
      <c r="PXJ5" s="220"/>
      <c r="PXK5" s="220"/>
      <c r="PXL5" s="220"/>
      <c r="PXM5" s="220"/>
      <c r="PXN5" s="220"/>
      <c r="PXO5" s="220"/>
      <c r="PXP5" s="220"/>
      <c r="PXQ5" s="220"/>
      <c r="PXR5" s="220"/>
      <c r="PXS5" s="220"/>
      <c r="PXT5" s="220"/>
      <c r="PXU5" s="220"/>
      <c r="PXV5" s="220"/>
      <c r="PXW5" s="220"/>
      <c r="PXX5" s="220"/>
      <c r="PXY5" s="220"/>
      <c r="PXZ5" s="220"/>
      <c r="PYA5" s="220"/>
      <c r="PYB5" s="220"/>
      <c r="PYC5" s="220"/>
      <c r="PYD5" s="220"/>
      <c r="PYE5" s="220"/>
      <c r="PYF5" s="220"/>
      <c r="PYG5" s="220"/>
      <c r="PYH5" s="220"/>
      <c r="PYI5" s="220"/>
      <c r="PYJ5" s="220"/>
      <c r="PYK5" s="220"/>
      <c r="PYL5" s="220"/>
      <c r="PYM5" s="220"/>
      <c r="PYN5" s="220"/>
      <c r="PYO5" s="220"/>
      <c r="PYP5" s="220"/>
      <c r="PYQ5" s="220"/>
      <c r="PYR5" s="220"/>
      <c r="PYS5" s="220"/>
      <c r="PYT5" s="220"/>
      <c r="PYU5" s="220"/>
      <c r="PYV5" s="220"/>
      <c r="PYW5" s="220"/>
      <c r="PYX5" s="220"/>
      <c r="PYY5" s="220"/>
      <c r="PYZ5" s="220"/>
      <c r="PZA5" s="220"/>
      <c r="PZB5" s="220"/>
      <c r="PZC5" s="220"/>
      <c r="PZD5" s="220"/>
      <c r="PZE5" s="220"/>
      <c r="PZF5" s="220"/>
      <c r="PZG5" s="220"/>
      <c r="PZH5" s="220"/>
      <c r="PZI5" s="220"/>
      <c r="PZJ5" s="220"/>
      <c r="PZK5" s="220"/>
      <c r="PZL5" s="220"/>
      <c r="PZM5" s="220"/>
      <c r="PZN5" s="220"/>
      <c r="PZO5" s="220"/>
      <c r="PZP5" s="220"/>
      <c r="PZQ5" s="220"/>
      <c r="PZR5" s="220"/>
      <c r="PZS5" s="220"/>
      <c r="PZT5" s="220"/>
      <c r="PZU5" s="220"/>
      <c r="PZV5" s="220"/>
      <c r="PZW5" s="220"/>
      <c r="PZX5" s="220"/>
      <c r="PZY5" s="220"/>
      <c r="PZZ5" s="220"/>
      <c r="QAA5" s="220"/>
      <c r="QAB5" s="220"/>
      <c r="QAC5" s="605"/>
      <c r="QAD5" s="605"/>
      <c r="QAE5" s="605"/>
      <c r="QAF5" s="605"/>
      <c r="QAG5" s="220"/>
      <c r="QAH5" s="220"/>
      <c r="QAI5" s="220"/>
      <c r="QAJ5" s="220"/>
      <c r="QAK5" s="220"/>
      <c r="QAL5" s="220"/>
      <c r="QAM5" s="220"/>
      <c r="QAN5" s="220"/>
      <c r="QAO5" s="220"/>
      <c r="QAP5" s="220"/>
      <c r="QAQ5" s="220"/>
      <c r="QAR5" s="220"/>
      <c r="QAS5" s="220"/>
      <c r="QAT5" s="220"/>
      <c r="QAU5" s="220"/>
      <c r="QAV5" s="220"/>
      <c r="QAW5" s="220"/>
      <c r="QAX5" s="220"/>
      <c r="QAY5" s="220"/>
      <c r="QAZ5" s="220"/>
      <c r="QBA5" s="220"/>
      <c r="QBB5" s="220"/>
      <c r="QBC5" s="220"/>
      <c r="QBD5" s="220"/>
      <c r="QBE5" s="220"/>
      <c r="QBF5" s="220"/>
      <c r="QBG5" s="220"/>
      <c r="QBH5" s="220"/>
      <c r="QBI5" s="220"/>
      <c r="QBJ5" s="220"/>
      <c r="QBK5" s="220"/>
      <c r="QBL5" s="220"/>
      <c r="QBM5" s="220"/>
      <c r="QBN5" s="220"/>
      <c r="QBO5" s="220"/>
      <c r="QBP5" s="220"/>
      <c r="QBQ5" s="220"/>
      <c r="QBR5" s="220"/>
      <c r="QBS5" s="220"/>
      <c r="QBT5" s="220"/>
      <c r="QBU5" s="220"/>
      <c r="QBV5" s="220"/>
      <c r="QBW5" s="220"/>
      <c r="QBX5" s="220"/>
      <c r="QBY5" s="220"/>
      <c r="QBZ5" s="220"/>
      <c r="QCA5" s="220"/>
      <c r="QCB5" s="220"/>
      <c r="QCC5" s="220"/>
      <c r="QCD5" s="220"/>
      <c r="QCE5" s="220"/>
      <c r="QCF5" s="220"/>
      <c r="QCG5" s="220"/>
      <c r="QCH5" s="220"/>
      <c r="QCI5" s="220"/>
      <c r="QCJ5" s="220"/>
      <c r="QCK5" s="220"/>
      <c r="QCL5" s="220"/>
      <c r="QCM5" s="220"/>
      <c r="QCN5" s="220"/>
      <c r="QCO5" s="220"/>
      <c r="QCP5" s="220"/>
      <c r="QCQ5" s="220"/>
      <c r="QCR5" s="220"/>
      <c r="QCS5" s="220"/>
      <c r="QCT5" s="220"/>
      <c r="QCU5" s="220"/>
      <c r="QCV5" s="220"/>
      <c r="QCW5" s="220"/>
      <c r="QCX5" s="220"/>
      <c r="QCY5" s="220"/>
      <c r="QCZ5" s="220"/>
      <c r="QDA5" s="220"/>
      <c r="QDB5" s="220"/>
      <c r="QDC5" s="220"/>
      <c r="QDD5" s="220"/>
      <c r="QDE5" s="220"/>
      <c r="QDF5" s="220"/>
      <c r="QDG5" s="220"/>
      <c r="QDH5" s="220"/>
      <c r="QDI5" s="220"/>
      <c r="QDJ5" s="220"/>
      <c r="QDK5" s="220"/>
      <c r="QDL5" s="220"/>
      <c r="QDM5" s="220"/>
      <c r="QDN5" s="220"/>
      <c r="QDO5" s="220"/>
      <c r="QDP5" s="220"/>
      <c r="QDQ5" s="220"/>
      <c r="QDR5" s="220"/>
      <c r="QDS5" s="220"/>
      <c r="QDT5" s="220"/>
      <c r="QDU5" s="220"/>
      <c r="QDV5" s="220"/>
      <c r="QDW5" s="220"/>
      <c r="QDX5" s="220"/>
      <c r="QDY5" s="220"/>
      <c r="QDZ5" s="220"/>
      <c r="QEA5" s="220"/>
      <c r="QEB5" s="220"/>
      <c r="QEC5" s="220"/>
      <c r="QED5" s="220"/>
      <c r="QEE5" s="220"/>
      <c r="QEF5" s="220"/>
      <c r="QEG5" s="220"/>
      <c r="QEH5" s="220"/>
      <c r="QEI5" s="220"/>
      <c r="QEJ5" s="220"/>
      <c r="QEK5" s="220"/>
      <c r="QEL5" s="220"/>
      <c r="QEM5" s="220"/>
      <c r="QEN5" s="220"/>
      <c r="QEO5" s="220"/>
      <c r="QEP5" s="220"/>
      <c r="QEQ5" s="220"/>
      <c r="QER5" s="220"/>
      <c r="QES5" s="220"/>
      <c r="QET5" s="220"/>
      <c r="QEU5" s="220"/>
      <c r="QEV5" s="220"/>
      <c r="QEW5" s="220"/>
      <c r="QEX5" s="220"/>
      <c r="QEY5" s="220"/>
      <c r="QEZ5" s="220"/>
      <c r="QFA5" s="220"/>
      <c r="QFB5" s="220"/>
      <c r="QFC5" s="220"/>
      <c r="QFD5" s="220"/>
      <c r="QFE5" s="220"/>
      <c r="QFF5" s="220"/>
      <c r="QFG5" s="220"/>
      <c r="QFH5" s="220"/>
      <c r="QFI5" s="220"/>
      <c r="QFJ5" s="220"/>
      <c r="QFK5" s="220"/>
      <c r="QFL5" s="220"/>
      <c r="QFM5" s="220"/>
      <c r="QFN5" s="220"/>
      <c r="QFO5" s="220"/>
      <c r="QFP5" s="220"/>
      <c r="QFQ5" s="220"/>
      <c r="QFR5" s="220"/>
      <c r="QFS5" s="220"/>
      <c r="QFT5" s="220"/>
      <c r="QFU5" s="220"/>
      <c r="QFV5" s="220"/>
      <c r="QFW5" s="220"/>
      <c r="QFX5" s="220"/>
      <c r="QFY5" s="220"/>
      <c r="QFZ5" s="220"/>
      <c r="QGA5" s="220"/>
      <c r="QGB5" s="220"/>
      <c r="QGC5" s="220"/>
      <c r="QGD5" s="220"/>
      <c r="QGE5" s="220"/>
      <c r="QGF5" s="220"/>
      <c r="QGG5" s="220"/>
      <c r="QGH5" s="220"/>
      <c r="QGI5" s="220"/>
      <c r="QGJ5" s="220"/>
      <c r="QGK5" s="220"/>
      <c r="QGL5" s="220"/>
      <c r="QGM5" s="220"/>
      <c r="QGN5" s="220"/>
      <c r="QGO5" s="220"/>
      <c r="QGP5" s="220"/>
      <c r="QGQ5" s="220"/>
      <c r="QGR5" s="220"/>
      <c r="QGS5" s="220"/>
      <c r="QGT5" s="220"/>
      <c r="QGU5" s="220"/>
      <c r="QGV5" s="220"/>
      <c r="QGW5" s="220"/>
      <c r="QGX5" s="220"/>
      <c r="QGY5" s="220"/>
      <c r="QGZ5" s="220"/>
      <c r="QHA5" s="220"/>
      <c r="QHB5" s="220"/>
      <c r="QHC5" s="220"/>
      <c r="QHD5" s="220"/>
      <c r="QHE5" s="220"/>
      <c r="QHF5" s="220"/>
      <c r="QHG5" s="220"/>
      <c r="QHH5" s="220"/>
      <c r="QHI5" s="220"/>
      <c r="QHJ5" s="220"/>
      <c r="QHK5" s="220"/>
      <c r="QHL5" s="220"/>
      <c r="QHM5" s="220"/>
      <c r="QHN5" s="220"/>
      <c r="QHO5" s="220"/>
      <c r="QHP5" s="220"/>
      <c r="QHQ5" s="220"/>
      <c r="QHR5" s="220"/>
      <c r="QHS5" s="220"/>
      <c r="QHT5" s="220"/>
      <c r="QHU5" s="220"/>
      <c r="QHV5" s="220"/>
      <c r="QHW5" s="220"/>
      <c r="QHX5" s="220"/>
      <c r="QHY5" s="220"/>
      <c r="QHZ5" s="220"/>
      <c r="QIA5" s="220"/>
      <c r="QIB5" s="220"/>
      <c r="QIC5" s="220"/>
      <c r="QID5" s="220"/>
      <c r="QIE5" s="220"/>
      <c r="QIF5" s="220"/>
      <c r="QIG5" s="220"/>
      <c r="QIH5" s="220"/>
      <c r="QII5" s="220"/>
      <c r="QIJ5" s="220"/>
      <c r="QIK5" s="220"/>
      <c r="QIL5" s="220"/>
      <c r="QIM5" s="220"/>
      <c r="QIN5" s="220"/>
      <c r="QIO5" s="220"/>
      <c r="QIP5" s="220"/>
      <c r="QIQ5" s="220"/>
      <c r="QIR5" s="220"/>
      <c r="QIS5" s="220"/>
      <c r="QIT5" s="220"/>
      <c r="QIU5" s="220"/>
      <c r="QIV5" s="220"/>
      <c r="QIW5" s="220"/>
      <c r="QIX5" s="220"/>
      <c r="QIY5" s="220"/>
      <c r="QIZ5" s="220"/>
      <c r="QJA5" s="220"/>
      <c r="QJB5" s="220"/>
      <c r="QJC5" s="220"/>
      <c r="QJD5" s="220"/>
      <c r="QJE5" s="220"/>
      <c r="QJF5" s="220"/>
      <c r="QJG5" s="220"/>
      <c r="QJH5" s="220"/>
      <c r="QJI5" s="220"/>
      <c r="QJJ5" s="220"/>
      <c r="QJK5" s="220"/>
      <c r="QJL5" s="220"/>
      <c r="QJM5" s="220"/>
      <c r="QJN5" s="220"/>
      <c r="QJO5" s="220"/>
      <c r="QJP5" s="220"/>
      <c r="QJQ5" s="220"/>
      <c r="QJR5" s="220"/>
      <c r="QJS5" s="220"/>
      <c r="QJT5" s="220"/>
      <c r="QJU5" s="220"/>
      <c r="QJV5" s="220"/>
      <c r="QJW5" s="220"/>
      <c r="QJX5" s="220"/>
      <c r="QJY5" s="605"/>
      <c r="QJZ5" s="605"/>
      <c r="QKA5" s="605"/>
      <c r="QKB5" s="605"/>
      <c r="QKC5" s="220"/>
      <c r="QKD5" s="220"/>
      <c r="QKE5" s="220"/>
      <c r="QKF5" s="220"/>
      <c r="QKG5" s="220"/>
      <c r="QKH5" s="220"/>
      <c r="QKI5" s="220"/>
      <c r="QKJ5" s="220"/>
      <c r="QKK5" s="220"/>
      <c r="QKL5" s="220"/>
      <c r="QKM5" s="220"/>
      <c r="QKN5" s="220"/>
      <c r="QKO5" s="220"/>
      <c r="QKP5" s="220"/>
      <c r="QKQ5" s="220"/>
      <c r="QKR5" s="220"/>
      <c r="QKS5" s="220"/>
      <c r="QKT5" s="220"/>
      <c r="QKU5" s="220"/>
      <c r="QKV5" s="220"/>
      <c r="QKW5" s="220"/>
      <c r="QKX5" s="220"/>
      <c r="QKY5" s="220"/>
      <c r="QKZ5" s="220"/>
      <c r="QLA5" s="220"/>
      <c r="QLB5" s="220"/>
      <c r="QLC5" s="220"/>
      <c r="QLD5" s="220"/>
      <c r="QLE5" s="220"/>
      <c r="QLF5" s="220"/>
      <c r="QLG5" s="220"/>
      <c r="QLH5" s="220"/>
      <c r="QLI5" s="220"/>
      <c r="QLJ5" s="220"/>
      <c r="QLK5" s="220"/>
      <c r="QLL5" s="220"/>
      <c r="QLM5" s="220"/>
      <c r="QLN5" s="220"/>
      <c r="QLO5" s="220"/>
      <c r="QLP5" s="220"/>
      <c r="QLQ5" s="220"/>
      <c r="QLR5" s="220"/>
      <c r="QLS5" s="220"/>
      <c r="QLT5" s="220"/>
      <c r="QLU5" s="220"/>
      <c r="QLV5" s="220"/>
      <c r="QLW5" s="220"/>
      <c r="QLX5" s="220"/>
      <c r="QLY5" s="220"/>
      <c r="QLZ5" s="220"/>
      <c r="QMA5" s="220"/>
      <c r="QMB5" s="220"/>
      <c r="QMC5" s="220"/>
      <c r="QMD5" s="220"/>
      <c r="QME5" s="220"/>
      <c r="QMF5" s="220"/>
      <c r="QMG5" s="220"/>
      <c r="QMH5" s="220"/>
      <c r="QMI5" s="220"/>
      <c r="QMJ5" s="220"/>
      <c r="QMK5" s="220"/>
      <c r="QML5" s="220"/>
      <c r="QMM5" s="220"/>
      <c r="QMN5" s="220"/>
      <c r="QMO5" s="220"/>
      <c r="QMP5" s="220"/>
      <c r="QMQ5" s="220"/>
      <c r="QMR5" s="220"/>
      <c r="QMS5" s="220"/>
      <c r="QMT5" s="220"/>
      <c r="QMU5" s="220"/>
      <c r="QMV5" s="220"/>
      <c r="QMW5" s="220"/>
      <c r="QMX5" s="220"/>
      <c r="QMY5" s="220"/>
      <c r="QMZ5" s="220"/>
      <c r="QNA5" s="220"/>
      <c r="QNB5" s="220"/>
      <c r="QNC5" s="220"/>
      <c r="QND5" s="220"/>
      <c r="QNE5" s="220"/>
      <c r="QNF5" s="220"/>
      <c r="QNG5" s="220"/>
      <c r="QNH5" s="220"/>
      <c r="QNI5" s="220"/>
      <c r="QNJ5" s="220"/>
      <c r="QNK5" s="220"/>
      <c r="QNL5" s="220"/>
      <c r="QNM5" s="220"/>
      <c r="QNN5" s="220"/>
      <c r="QNO5" s="220"/>
      <c r="QNP5" s="220"/>
      <c r="QNQ5" s="220"/>
      <c r="QNR5" s="220"/>
      <c r="QNS5" s="220"/>
      <c r="QNT5" s="220"/>
      <c r="QNU5" s="220"/>
      <c r="QNV5" s="220"/>
      <c r="QNW5" s="220"/>
      <c r="QNX5" s="220"/>
      <c r="QNY5" s="220"/>
      <c r="QNZ5" s="220"/>
      <c r="QOA5" s="220"/>
      <c r="QOB5" s="220"/>
      <c r="QOC5" s="220"/>
      <c r="QOD5" s="220"/>
      <c r="QOE5" s="220"/>
      <c r="QOF5" s="220"/>
      <c r="QOG5" s="220"/>
      <c r="QOH5" s="220"/>
      <c r="QOI5" s="220"/>
      <c r="QOJ5" s="220"/>
      <c r="QOK5" s="220"/>
      <c r="QOL5" s="220"/>
      <c r="QOM5" s="220"/>
      <c r="QON5" s="220"/>
      <c r="QOO5" s="220"/>
      <c r="QOP5" s="220"/>
      <c r="QOQ5" s="220"/>
      <c r="QOR5" s="220"/>
      <c r="QOS5" s="220"/>
      <c r="QOT5" s="220"/>
      <c r="QOU5" s="220"/>
      <c r="QOV5" s="220"/>
      <c r="QOW5" s="220"/>
      <c r="QOX5" s="220"/>
      <c r="QOY5" s="220"/>
      <c r="QOZ5" s="220"/>
      <c r="QPA5" s="220"/>
      <c r="QPB5" s="220"/>
      <c r="QPC5" s="220"/>
      <c r="QPD5" s="220"/>
      <c r="QPE5" s="220"/>
      <c r="QPF5" s="220"/>
      <c r="QPG5" s="220"/>
      <c r="QPH5" s="220"/>
      <c r="QPI5" s="220"/>
      <c r="QPJ5" s="220"/>
      <c r="QPK5" s="220"/>
      <c r="QPL5" s="220"/>
      <c r="QPM5" s="220"/>
      <c r="QPN5" s="220"/>
      <c r="QPO5" s="220"/>
      <c r="QPP5" s="220"/>
      <c r="QPQ5" s="220"/>
      <c r="QPR5" s="220"/>
      <c r="QPS5" s="220"/>
      <c r="QPT5" s="220"/>
      <c r="QPU5" s="220"/>
      <c r="QPV5" s="220"/>
      <c r="QPW5" s="220"/>
      <c r="QPX5" s="220"/>
      <c r="QPY5" s="220"/>
      <c r="QPZ5" s="220"/>
      <c r="QQA5" s="220"/>
      <c r="QQB5" s="220"/>
      <c r="QQC5" s="220"/>
      <c r="QQD5" s="220"/>
      <c r="QQE5" s="220"/>
      <c r="QQF5" s="220"/>
      <c r="QQG5" s="220"/>
      <c r="QQH5" s="220"/>
      <c r="QQI5" s="220"/>
      <c r="QQJ5" s="220"/>
      <c r="QQK5" s="220"/>
      <c r="QQL5" s="220"/>
      <c r="QQM5" s="220"/>
      <c r="QQN5" s="220"/>
      <c r="QQO5" s="220"/>
      <c r="QQP5" s="220"/>
      <c r="QQQ5" s="220"/>
      <c r="QQR5" s="220"/>
      <c r="QQS5" s="220"/>
      <c r="QQT5" s="220"/>
      <c r="QQU5" s="220"/>
      <c r="QQV5" s="220"/>
      <c r="QQW5" s="220"/>
      <c r="QQX5" s="220"/>
      <c r="QQY5" s="220"/>
      <c r="QQZ5" s="220"/>
      <c r="QRA5" s="220"/>
      <c r="QRB5" s="220"/>
      <c r="QRC5" s="220"/>
      <c r="QRD5" s="220"/>
      <c r="QRE5" s="220"/>
      <c r="QRF5" s="220"/>
      <c r="QRG5" s="220"/>
      <c r="QRH5" s="220"/>
      <c r="QRI5" s="220"/>
      <c r="QRJ5" s="220"/>
      <c r="QRK5" s="220"/>
      <c r="QRL5" s="220"/>
      <c r="QRM5" s="220"/>
      <c r="QRN5" s="220"/>
      <c r="QRO5" s="220"/>
      <c r="QRP5" s="220"/>
      <c r="QRQ5" s="220"/>
      <c r="QRR5" s="220"/>
      <c r="QRS5" s="220"/>
      <c r="QRT5" s="220"/>
      <c r="QRU5" s="220"/>
      <c r="QRV5" s="220"/>
      <c r="QRW5" s="220"/>
      <c r="QRX5" s="220"/>
      <c r="QRY5" s="220"/>
      <c r="QRZ5" s="220"/>
      <c r="QSA5" s="220"/>
      <c r="QSB5" s="220"/>
      <c r="QSC5" s="220"/>
      <c r="QSD5" s="220"/>
      <c r="QSE5" s="220"/>
      <c r="QSF5" s="220"/>
      <c r="QSG5" s="220"/>
      <c r="QSH5" s="220"/>
      <c r="QSI5" s="220"/>
      <c r="QSJ5" s="220"/>
      <c r="QSK5" s="220"/>
      <c r="QSL5" s="220"/>
      <c r="QSM5" s="220"/>
      <c r="QSN5" s="220"/>
      <c r="QSO5" s="220"/>
      <c r="QSP5" s="220"/>
      <c r="QSQ5" s="220"/>
      <c r="QSR5" s="220"/>
      <c r="QSS5" s="220"/>
      <c r="QST5" s="220"/>
      <c r="QSU5" s="220"/>
      <c r="QSV5" s="220"/>
      <c r="QSW5" s="220"/>
      <c r="QSX5" s="220"/>
      <c r="QSY5" s="220"/>
      <c r="QSZ5" s="220"/>
      <c r="QTA5" s="220"/>
      <c r="QTB5" s="220"/>
      <c r="QTC5" s="220"/>
      <c r="QTD5" s="220"/>
      <c r="QTE5" s="220"/>
      <c r="QTF5" s="220"/>
      <c r="QTG5" s="220"/>
      <c r="QTH5" s="220"/>
      <c r="QTI5" s="220"/>
      <c r="QTJ5" s="220"/>
      <c r="QTK5" s="220"/>
      <c r="QTL5" s="220"/>
      <c r="QTM5" s="220"/>
      <c r="QTN5" s="220"/>
      <c r="QTO5" s="220"/>
      <c r="QTP5" s="220"/>
      <c r="QTQ5" s="220"/>
      <c r="QTR5" s="220"/>
      <c r="QTS5" s="220"/>
      <c r="QTT5" s="220"/>
      <c r="QTU5" s="605"/>
      <c r="QTV5" s="605"/>
      <c r="QTW5" s="605"/>
      <c r="QTX5" s="605"/>
      <c r="QTY5" s="220"/>
      <c r="QTZ5" s="220"/>
      <c r="QUA5" s="220"/>
      <c r="QUB5" s="220"/>
      <c r="QUC5" s="220"/>
      <c r="QUD5" s="220"/>
      <c r="QUE5" s="220"/>
      <c r="QUF5" s="220"/>
      <c r="QUG5" s="220"/>
      <c r="QUH5" s="220"/>
      <c r="QUI5" s="220"/>
      <c r="QUJ5" s="220"/>
      <c r="QUK5" s="220"/>
      <c r="QUL5" s="220"/>
      <c r="QUM5" s="220"/>
      <c r="QUN5" s="220"/>
      <c r="QUO5" s="220"/>
      <c r="QUP5" s="220"/>
      <c r="QUQ5" s="220"/>
      <c r="QUR5" s="220"/>
      <c r="QUS5" s="220"/>
      <c r="QUT5" s="220"/>
      <c r="QUU5" s="220"/>
      <c r="QUV5" s="220"/>
      <c r="QUW5" s="220"/>
      <c r="QUX5" s="220"/>
      <c r="QUY5" s="220"/>
      <c r="QUZ5" s="220"/>
      <c r="QVA5" s="220"/>
      <c r="QVB5" s="220"/>
      <c r="QVC5" s="220"/>
      <c r="QVD5" s="220"/>
      <c r="QVE5" s="220"/>
      <c r="QVF5" s="220"/>
      <c r="QVG5" s="220"/>
      <c r="QVH5" s="220"/>
      <c r="QVI5" s="220"/>
      <c r="QVJ5" s="220"/>
      <c r="QVK5" s="220"/>
      <c r="QVL5" s="220"/>
      <c r="QVM5" s="220"/>
      <c r="QVN5" s="220"/>
      <c r="QVO5" s="220"/>
      <c r="QVP5" s="220"/>
      <c r="QVQ5" s="220"/>
      <c r="QVR5" s="220"/>
      <c r="QVS5" s="220"/>
      <c r="QVT5" s="220"/>
      <c r="QVU5" s="220"/>
      <c r="QVV5" s="220"/>
      <c r="QVW5" s="220"/>
      <c r="QVX5" s="220"/>
      <c r="QVY5" s="220"/>
      <c r="QVZ5" s="220"/>
      <c r="QWA5" s="220"/>
      <c r="QWB5" s="220"/>
      <c r="QWC5" s="220"/>
      <c r="QWD5" s="220"/>
      <c r="QWE5" s="220"/>
      <c r="QWF5" s="220"/>
      <c r="QWG5" s="220"/>
      <c r="QWH5" s="220"/>
      <c r="QWI5" s="220"/>
      <c r="QWJ5" s="220"/>
      <c r="QWK5" s="220"/>
      <c r="QWL5" s="220"/>
      <c r="QWM5" s="220"/>
      <c r="QWN5" s="220"/>
      <c r="QWO5" s="220"/>
      <c r="QWP5" s="220"/>
      <c r="QWQ5" s="220"/>
      <c r="QWR5" s="220"/>
      <c r="QWS5" s="220"/>
      <c r="QWT5" s="220"/>
      <c r="QWU5" s="220"/>
      <c r="QWV5" s="220"/>
      <c r="QWW5" s="220"/>
      <c r="QWX5" s="220"/>
      <c r="QWY5" s="220"/>
      <c r="QWZ5" s="220"/>
      <c r="QXA5" s="220"/>
      <c r="QXB5" s="220"/>
      <c r="QXC5" s="220"/>
      <c r="QXD5" s="220"/>
      <c r="QXE5" s="220"/>
      <c r="QXF5" s="220"/>
      <c r="QXG5" s="220"/>
      <c r="QXH5" s="220"/>
      <c r="QXI5" s="220"/>
      <c r="QXJ5" s="220"/>
      <c r="QXK5" s="220"/>
      <c r="QXL5" s="220"/>
      <c r="QXM5" s="220"/>
      <c r="QXN5" s="220"/>
      <c r="QXO5" s="220"/>
      <c r="QXP5" s="220"/>
      <c r="QXQ5" s="220"/>
      <c r="QXR5" s="220"/>
      <c r="QXS5" s="220"/>
      <c r="QXT5" s="220"/>
      <c r="QXU5" s="220"/>
      <c r="QXV5" s="220"/>
      <c r="QXW5" s="220"/>
      <c r="QXX5" s="220"/>
      <c r="QXY5" s="220"/>
      <c r="QXZ5" s="220"/>
      <c r="QYA5" s="220"/>
      <c r="QYB5" s="220"/>
      <c r="QYC5" s="220"/>
      <c r="QYD5" s="220"/>
      <c r="QYE5" s="220"/>
      <c r="QYF5" s="220"/>
      <c r="QYG5" s="220"/>
      <c r="QYH5" s="220"/>
      <c r="QYI5" s="220"/>
      <c r="QYJ5" s="220"/>
      <c r="QYK5" s="220"/>
      <c r="QYL5" s="220"/>
      <c r="QYM5" s="220"/>
      <c r="QYN5" s="220"/>
      <c r="QYO5" s="220"/>
      <c r="QYP5" s="220"/>
      <c r="QYQ5" s="220"/>
      <c r="QYR5" s="220"/>
      <c r="QYS5" s="220"/>
      <c r="QYT5" s="220"/>
      <c r="QYU5" s="220"/>
      <c r="QYV5" s="220"/>
      <c r="QYW5" s="220"/>
      <c r="QYX5" s="220"/>
      <c r="QYY5" s="220"/>
      <c r="QYZ5" s="220"/>
      <c r="QZA5" s="220"/>
      <c r="QZB5" s="220"/>
      <c r="QZC5" s="220"/>
      <c r="QZD5" s="220"/>
      <c r="QZE5" s="220"/>
      <c r="QZF5" s="220"/>
      <c r="QZG5" s="220"/>
      <c r="QZH5" s="220"/>
      <c r="QZI5" s="220"/>
      <c r="QZJ5" s="220"/>
      <c r="QZK5" s="220"/>
      <c r="QZL5" s="220"/>
      <c r="QZM5" s="220"/>
      <c r="QZN5" s="220"/>
      <c r="QZO5" s="220"/>
      <c r="QZP5" s="220"/>
      <c r="QZQ5" s="220"/>
      <c r="QZR5" s="220"/>
      <c r="QZS5" s="220"/>
      <c r="QZT5" s="220"/>
      <c r="QZU5" s="220"/>
      <c r="QZV5" s="220"/>
      <c r="QZW5" s="220"/>
      <c r="QZX5" s="220"/>
      <c r="QZY5" s="220"/>
      <c r="QZZ5" s="220"/>
      <c r="RAA5" s="220"/>
      <c r="RAB5" s="220"/>
      <c r="RAC5" s="220"/>
      <c r="RAD5" s="220"/>
      <c r="RAE5" s="220"/>
      <c r="RAF5" s="220"/>
      <c r="RAG5" s="220"/>
      <c r="RAH5" s="220"/>
      <c r="RAI5" s="220"/>
      <c r="RAJ5" s="220"/>
      <c r="RAK5" s="220"/>
      <c r="RAL5" s="220"/>
      <c r="RAM5" s="220"/>
      <c r="RAN5" s="220"/>
      <c r="RAO5" s="220"/>
      <c r="RAP5" s="220"/>
      <c r="RAQ5" s="220"/>
      <c r="RAR5" s="220"/>
      <c r="RAS5" s="220"/>
      <c r="RAT5" s="220"/>
      <c r="RAU5" s="220"/>
      <c r="RAV5" s="220"/>
      <c r="RAW5" s="220"/>
      <c r="RAX5" s="220"/>
      <c r="RAY5" s="220"/>
      <c r="RAZ5" s="220"/>
      <c r="RBA5" s="220"/>
      <c r="RBB5" s="220"/>
      <c r="RBC5" s="220"/>
      <c r="RBD5" s="220"/>
      <c r="RBE5" s="220"/>
      <c r="RBF5" s="220"/>
      <c r="RBG5" s="220"/>
      <c r="RBH5" s="220"/>
      <c r="RBI5" s="220"/>
      <c r="RBJ5" s="220"/>
      <c r="RBK5" s="220"/>
      <c r="RBL5" s="220"/>
      <c r="RBM5" s="220"/>
      <c r="RBN5" s="220"/>
      <c r="RBO5" s="220"/>
      <c r="RBP5" s="220"/>
      <c r="RBQ5" s="220"/>
      <c r="RBR5" s="220"/>
      <c r="RBS5" s="220"/>
      <c r="RBT5" s="220"/>
      <c r="RBU5" s="220"/>
      <c r="RBV5" s="220"/>
      <c r="RBW5" s="220"/>
      <c r="RBX5" s="220"/>
      <c r="RBY5" s="220"/>
      <c r="RBZ5" s="220"/>
      <c r="RCA5" s="220"/>
      <c r="RCB5" s="220"/>
      <c r="RCC5" s="220"/>
      <c r="RCD5" s="220"/>
      <c r="RCE5" s="220"/>
      <c r="RCF5" s="220"/>
      <c r="RCG5" s="220"/>
      <c r="RCH5" s="220"/>
      <c r="RCI5" s="220"/>
      <c r="RCJ5" s="220"/>
      <c r="RCK5" s="220"/>
      <c r="RCL5" s="220"/>
      <c r="RCM5" s="220"/>
      <c r="RCN5" s="220"/>
      <c r="RCO5" s="220"/>
      <c r="RCP5" s="220"/>
      <c r="RCQ5" s="220"/>
      <c r="RCR5" s="220"/>
      <c r="RCS5" s="220"/>
      <c r="RCT5" s="220"/>
      <c r="RCU5" s="220"/>
      <c r="RCV5" s="220"/>
      <c r="RCW5" s="220"/>
      <c r="RCX5" s="220"/>
      <c r="RCY5" s="220"/>
      <c r="RCZ5" s="220"/>
      <c r="RDA5" s="220"/>
      <c r="RDB5" s="220"/>
      <c r="RDC5" s="220"/>
      <c r="RDD5" s="220"/>
      <c r="RDE5" s="220"/>
      <c r="RDF5" s="220"/>
      <c r="RDG5" s="220"/>
      <c r="RDH5" s="220"/>
      <c r="RDI5" s="220"/>
      <c r="RDJ5" s="220"/>
      <c r="RDK5" s="220"/>
      <c r="RDL5" s="220"/>
      <c r="RDM5" s="220"/>
      <c r="RDN5" s="220"/>
      <c r="RDO5" s="220"/>
      <c r="RDP5" s="220"/>
      <c r="RDQ5" s="605"/>
      <c r="RDR5" s="605"/>
      <c r="RDS5" s="605"/>
      <c r="RDT5" s="605"/>
      <c r="RDU5" s="220"/>
      <c r="RDV5" s="220"/>
      <c r="RDW5" s="220"/>
      <c r="RDX5" s="220"/>
      <c r="RDY5" s="220"/>
      <c r="RDZ5" s="220"/>
      <c r="REA5" s="220"/>
      <c r="REB5" s="220"/>
      <c r="REC5" s="220"/>
      <c r="RED5" s="220"/>
      <c r="REE5" s="220"/>
      <c r="REF5" s="220"/>
      <c r="REG5" s="220"/>
      <c r="REH5" s="220"/>
      <c r="REI5" s="220"/>
      <c r="REJ5" s="220"/>
      <c r="REK5" s="220"/>
      <c r="REL5" s="220"/>
      <c r="REM5" s="220"/>
      <c r="REN5" s="220"/>
      <c r="REO5" s="220"/>
      <c r="REP5" s="220"/>
      <c r="REQ5" s="220"/>
      <c r="RER5" s="220"/>
      <c r="RES5" s="220"/>
      <c r="RET5" s="220"/>
      <c r="REU5" s="220"/>
      <c r="REV5" s="220"/>
      <c r="REW5" s="220"/>
      <c r="REX5" s="220"/>
      <c r="REY5" s="220"/>
      <c r="REZ5" s="220"/>
      <c r="RFA5" s="220"/>
      <c r="RFB5" s="220"/>
      <c r="RFC5" s="220"/>
      <c r="RFD5" s="220"/>
      <c r="RFE5" s="220"/>
      <c r="RFF5" s="220"/>
      <c r="RFG5" s="220"/>
      <c r="RFH5" s="220"/>
      <c r="RFI5" s="220"/>
      <c r="RFJ5" s="220"/>
      <c r="RFK5" s="220"/>
      <c r="RFL5" s="220"/>
      <c r="RFM5" s="220"/>
      <c r="RFN5" s="220"/>
      <c r="RFO5" s="220"/>
      <c r="RFP5" s="220"/>
      <c r="RFQ5" s="220"/>
      <c r="RFR5" s="220"/>
      <c r="RFS5" s="220"/>
      <c r="RFT5" s="220"/>
      <c r="RFU5" s="220"/>
      <c r="RFV5" s="220"/>
      <c r="RFW5" s="220"/>
      <c r="RFX5" s="220"/>
      <c r="RFY5" s="220"/>
      <c r="RFZ5" s="220"/>
      <c r="RGA5" s="220"/>
      <c r="RGB5" s="220"/>
      <c r="RGC5" s="220"/>
      <c r="RGD5" s="220"/>
      <c r="RGE5" s="220"/>
      <c r="RGF5" s="220"/>
      <c r="RGG5" s="220"/>
      <c r="RGH5" s="220"/>
      <c r="RGI5" s="220"/>
      <c r="RGJ5" s="220"/>
      <c r="RGK5" s="220"/>
      <c r="RGL5" s="220"/>
      <c r="RGM5" s="220"/>
      <c r="RGN5" s="220"/>
      <c r="RGO5" s="220"/>
      <c r="RGP5" s="220"/>
      <c r="RGQ5" s="220"/>
      <c r="RGR5" s="220"/>
      <c r="RGS5" s="220"/>
      <c r="RGT5" s="220"/>
      <c r="RGU5" s="220"/>
      <c r="RGV5" s="220"/>
      <c r="RGW5" s="220"/>
      <c r="RGX5" s="220"/>
      <c r="RGY5" s="220"/>
      <c r="RGZ5" s="220"/>
      <c r="RHA5" s="220"/>
      <c r="RHB5" s="220"/>
      <c r="RHC5" s="220"/>
      <c r="RHD5" s="220"/>
      <c r="RHE5" s="220"/>
      <c r="RHF5" s="220"/>
      <c r="RHG5" s="220"/>
      <c r="RHH5" s="220"/>
      <c r="RHI5" s="220"/>
      <c r="RHJ5" s="220"/>
      <c r="RHK5" s="220"/>
      <c r="RHL5" s="220"/>
      <c r="RHM5" s="220"/>
      <c r="RHN5" s="220"/>
      <c r="RHO5" s="220"/>
      <c r="RHP5" s="220"/>
      <c r="RHQ5" s="220"/>
      <c r="RHR5" s="220"/>
      <c r="RHS5" s="220"/>
      <c r="RHT5" s="220"/>
      <c r="RHU5" s="220"/>
      <c r="RHV5" s="220"/>
      <c r="RHW5" s="220"/>
      <c r="RHX5" s="220"/>
      <c r="RHY5" s="220"/>
      <c r="RHZ5" s="220"/>
      <c r="RIA5" s="220"/>
      <c r="RIB5" s="220"/>
      <c r="RIC5" s="220"/>
      <c r="RID5" s="220"/>
      <c r="RIE5" s="220"/>
      <c r="RIF5" s="220"/>
      <c r="RIG5" s="220"/>
      <c r="RIH5" s="220"/>
      <c r="RII5" s="220"/>
      <c r="RIJ5" s="220"/>
      <c r="RIK5" s="220"/>
      <c r="RIL5" s="220"/>
      <c r="RIM5" s="220"/>
      <c r="RIN5" s="220"/>
      <c r="RIO5" s="220"/>
      <c r="RIP5" s="220"/>
      <c r="RIQ5" s="220"/>
      <c r="RIR5" s="220"/>
      <c r="RIS5" s="220"/>
      <c r="RIT5" s="220"/>
      <c r="RIU5" s="220"/>
      <c r="RIV5" s="220"/>
      <c r="RIW5" s="220"/>
      <c r="RIX5" s="220"/>
      <c r="RIY5" s="220"/>
      <c r="RIZ5" s="220"/>
      <c r="RJA5" s="220"/>
      <c r="RJB5" s="220"/>
      <c r="RJC5" s="220"/>
      <c r="RJD5" s="220"/>
      <c r="RJE5" s="220"/>
      <c r="RJF5" s="220"/>
      <c r="RJG5" s="220"/>
      <c r="RJH5" s="220"/>
      <c r="RJI5" s="220"/>
      <c r="RJJ5" s="220"/>
      <c r="RJK5" s="220"/>
      <c r="RJL5" s="220"/>
      <c r="RJM5" s="220"/>
      <c r="RJN5" s="220"/>
      <c r="RJO5" s="220"/>
      <c r="RJP5" s="220"/>
      <c r="RJQ5" s="220"/>
      <c r="RJR5" s="220"/>
      <c r="RJS5" s="220"/>
      <c r="RJT5" s="220"/>
      <c r="RJU5" s="220"/>
      <c r="RJV5" s="220"/>
      <c r="RJW5" s="220"/>
      <c r="RJX5" s="220"/>
      <c r="RJY5" s="220"/>
      <c r="RJZ5" s="220"/>
      <c r="RKA5" s="220"/>
      <c r="RKB5" s="220"/>
      <c r="RKC5" s="220"/>
      <c r="RKD5" s="220"/>
      <c r="RKE5" s="220"/>
      <c r="RKF5" s="220"/>
      <c r="RKG5" s="220"/>
      <c r="RKH5" s="220"/>
      <c r="RKI5" s="220"/>
      <c r="RKJ5" s="220"/>
      <c r="RKK5" s="220"/>
      <c r="RKL5" s="220"/>
      <c r="RKM5" s="220"/>
      <c r="RKN5" s="220"/>
      <c r="RKO5" s="220"/>
      <c r="RKP5" s="220"/>
      <c r="RKQ5" s="220"/>
      <c r="RKR5" s="220"/>
      <c r="RKS5" s="220"/>
      <c r="RKT5" s="220"/>
      <c r="RKU5" s="220"/>
      <c r="RKV5" s="220"/>
      <c r="RKW5" s="220"/>
      <c r="RKX5" s="220"/>
      <c r="RKY5" s="220"/>
      <c r="RKZ5" s="220"/>
      <c r="RLA5" s="220"/>
      <c r="RLB5" s="220"/>
      <c r="RLC5" s="220"/>
      <c r="RLD5" s="220"/>
      <c r="RLE5" s="220"/>
      <c r="RLF5" s="220"/>
      <c r="RLG5" s="220"/>
      <c r="RLH5" s="220"/>
      <c r="RLI5" s="220"/>
      <c r="RLJ5" s="220"/>
      <c r="RLK5" s="220"/>
      <c r="RLL5" s="220"/>
      <c r="RLM5" s="220"/>
      <c r="RLN5" s="220"/>
      <c r="RLO5" s="220"/>
      <c r="RLP5" s="220"/>
      <c r="RLQ5" s="220"/>
      <c r="RLR5" s="220"/>
      <c r="RLS5" s="220"/>
      <c r="RLT5" s="220"/>
      <c r="RLU5" s="220"/>
      <c r="RLV5" s="220"/>
      <c r="RLW5" s="220"/>
      <c r="RLX5" s="220"/>
      <c r="RLY5" s="220"/>
      <c r="RLZ5" s="220"/>
      <c r="RMA5" s="220"/>
      <c r="RMB5" s="220"/>
      <c r="RMC5" s="220"/>
      <c r="RMD5" s="220"/>
      <c r="RME5" s="220"/>
      <c r="RMF5" s="220"/>
      <c r="RMG5" s="220"/>
      <c r="RMH5" s="220"/>
      <c r="RMI5" s="220"/>
      <c r="RMJ5" s="220"/>
      <c r="RMK5" s="220"/>
      <c r="RML5" s="220"/>
      <c r="RMM5" s="220"/>
      <c r="RMN5" s="220"/>
      <c r="RMO5" s="220"/>
      <c r="RMP5" s="220"/>
      <c r="RMQ5" s="220"/>
      <c r="RMR5" s="220"/>
      <c r="RMS5" s="220"/>
      <c r="RMT5" s="220"/>
      <c r="RMU5" s="220"/>
      <c r="RMV5" s="220"/>
      <c r="RMW5" s="220"/>
      <c r="RMX5" s="220"/>
      <c r="RMY5" s="220"/>
      <c r="RMZ5" s="220"/>
      <c r="RNA5" s="220"/>
      <c r="RNB5" s="220"/>
      <c r="RNC5" s="220"/>
      <c r="RND5" s="220"/>
      <c r="RNE5" s="220"/>
      <c r="RNF5" s="220"/>
      <c r="RNG5" s="220"/>
      <c r="RNH5" s="220"/>
      <c r="RNI5" s="220"/>
      <c r="RNJ5" s="220"/>
      <c r="RNK5" s="220"/>
      <c r="RNL5" s="220"/>
      <c r="RNM5" s="605"/>
      <c r="RNN5" s="605"/>
      <c r="RNO5" s="605"/>
      <c r="RNP5" s="605"/>
      <c r="RNQ5" s="220"/>
      <c r="RNR5" s="220"/>
      <c r="RNS5" s="220"/>
      <c r="RNT5" s="220"/>
      <c r="RNU5" s="220"/>
      <c r="RNV5" s="220"/>
      <c r="RNW5" s="220"/>
      <c r="RNX5" s="220"/>
      <c r="RNY5" s="220"/>
      <c r="RNZ5" s="220"/>
      <c r="ROA5" s="220"/>
      <c r="ROB5" s="220"/>
      <c r="ROC5" s="220"/>
      <c r="ROD5" s="220"/>
      <c r="ROE5" s="220"/>
      <c r="ROF5" s="220"/>
      <c r="ROG5" s="220"/>
      <c r="ROH5" s="220"/>
      <c r="ROI5" s="220"/>
      <c r="ROJ5" s="220"/>
      <c r="ROK5" s="220"/>
      <c r="ROL5" s="220"/>
      <c r="ROM5" s="220"/>
      <c r="RON5" s="220"/>
      <c r="ROO5" s="220"/>
      <c r="ROP5" s="220"/>
      <c r="ROQ5" s="220"/>
      <c r="ROR5" s="220"/>
      <c r="ROS5" s="220"/>
      <c r="ROT5" s="220"/>
      <c r="ROU5" s="220"/>
      <c r="ROV5" s="220"/>
      <c r="ROW5" s="220"/>
      <c r="ROX5" s="220"/>
      <c r="ROY5" s="220"/>
      <c r="ROZ5" s="220"/>
      <c r="RPA5" s="220"/>
      <c r="RPB5" s="220"/>
      <c r="RPC5" s="220"/>
      <c r="RPD5" s="220"/>
      <c r="RPE5" s="220"/>
      <c r="RPF5" s="220"/>
      <c r="RPG5" s="220"/>
      <c r="RPH5" s="220"/>
      <c r="RPI5" s="220"/>
      <c r="RPJ5" s="220"/>
      <c r="RPK5" s="220"/>
      <c r="RPL5" s="220"/>
      <c r="RPM5" s="220"/>
      <c r="RPN5" s="220"/>
      <c r="RPO5" s="220"/>
      <c r="RPP5" s="220"/>
      <c r="RPQ5" s="220"/>
      <c r="RPR5" s="220"/>
      <c r="RPS5" s="220"/>
      <c r="RPT5" s="220"/>
      <c r="RPU5" s="220"/>
      <c r="RPV5" s="220"/>
      <c r="RPW5" s="220"/>
      <c r="RPX5" s="220"/>
      <c r="RPY5" s="220"/>
      <c r="RPZ5" s="220"/>
      <c r="RQA5" s="220"/>
      <c r="RQB5" s="220"/>
      <c r="RQC5" s="220"/>
      <c r="RQD5" s="220"/>
      <c r="RQE5" s="220"/>
      <c r="RQF5" s="220"/>
      <c r="RQG5" s="220"/>
      <c r="RQH5" s="220"/>
      <c r="RQI5" s="220"/>
      <c r="RQJ5" s="220"/>
      <c r="RQK5" s="220"/>
      <c r="RQL5" s="220"/>
      <c r="RQM5" s="220"/>
      <c r="RQN5" s="220"/>
      <c r="RQO5" s="220"/>
      <c r="RQP5" s="220"/>
      <c r="RQQ5" s="220"/>
      <c r="RQR5" s="220"/>
      <c r="RQS5" s="220"/>
      <c r="RQT5" s="220"/>
      <c r="RQU5" s="220"/>
      <c r="RQV5" s="220"/>
      <c r="RQW5" s="220"/>
      <c r="RQX5" s="220"/>
      <c r="RQY5" s="220"/>
      <c r="RQZ5" s="220"/>
      <c r="RRA5" s="220"/>
      <c r="RRB5" s="220"/>
      <c r="RRC5" s="220"/>
      <c r="RRD5" s="220"/>
      <c r="RRE5" s="220"/>
      <c r="RRF5" s="220"/>
      <c r="RRG5" s="220"/>
      <c r="RRH5" s="220"/>
      <c r="RRI5" s="220"/>
      <c r="RRJ5" s="220"/>
      <c r="RRK5" s="220"/>
      <c r="RRL5" s="220"/>
      <c r="RRM5" s="220"/>
      <c r="RRN5" s="220"/>
      <c r="RRO5" s="220"/>
      <c r="RRP5" s="220"/>
      <c r="RRQ5" s="220"/>
      <c r="RRR5" s="220"/>
      <c r="RRS5" s="220"/>
      <c r="RRT5" s="220"/>
      <c r="RRU5" s="220"/>
      <c r="RRV5" s="220"/>
      <c r="RRW5" s="220"/>
      <c r="RRX5" s="220"/>
      <c r="RRY5" s="220"/>
      <c r="RRZ5" s="220"/>
      <c r="RSA5" s="220"/>
      <c r="RSB5" s="220"/>
      <c r="RSC5" s="220"/>
      <c r="RSD5" s="220"/>
      <c r="RSE5" s="220"/>
      <c r="RSF5" s="220"/>
      <c r="RSG5" s="220"/>
      <c r="RSH5" s="220"/>
      <c r="RSI5" s="220"/>
      <c r="RSJ5" s="220"/>
      <c r="RSK5" s="220"/>
      <c r="RSL5" s="220"/>
      <c r="RSM5" s="220"/>
      <c r="RSN5" s="220"/>
      <c r="RSO5" s="220"/>
      <c r="RSP5" s="220"/>
      <c r="RSQ5" s="220"/>
      <c r="RSR5" s="220"/>
      <c r="RSS5" s="220"/>
      <c r="RST5" s="220"/>
      <c r="RSU5" s="220"/>
      <c r="RSV5" s="220"/>
      <c r="RSW5" s="220"/>
      <c r="RSX5" s="220"/>
      <c r="RSY5" s="220"/>
      <c r="RSZ5" s="220"/>
      <c r="RTA5" s="220"/>
      <c r="RTB5" s="220"/>
      <c r="RTC5" s="220"/>
      <c r="RTD5" s="220"/>
      <c r="RTE5" s="220"/>
      <c r="RTF5" s="220"/>
      <c r="RTG5" s="220"/>
      <c r="RTH5" s="220"/>
      <c r="RTI5" s="220"/>
      <c r="RTJ5" s="220"/>
      <c r="RTK5" s="220"/>
      <c r="RTL5" s="220"/>
      <c r="RTM5" s="220"/>
      <c r="RTN5" s="220"/>
      <c r="RTO5" s="220"/>
      <c r="RTP5" s="220"/>
      <c r="RTQ5" s="220"/>
      <c r="RTR5" s="220"/>
      <c r="RTS5" s="220"/>
      <c r="RTT5" s="220"/>
      <c r="RTU5" s="220"/>
      <c r="RTV5" s="220"/>
      <c r="RTW5" s="220"/>
      <c r="RTX5" s="220"/>
      <c r="RTY5" s="220"/>
      <c r="RTZ5" s="220"/>
      <c r="RUA5" s="220"/>
      <c r="RUB5" s="220"/>
      <c r="RUC5" s="220"/>
      <c r="RUD5" s="220"/>
      <c r="RUE5" s="220"/>
      <c r="RUF5" s="220"/>
      <c r="RUG5" s="220"/>
      <c r="RUH5" s="220"/>
      <c r="RUI5" s="220"/>
      <c r="RUJ5" s="220"/>
      <c r="RUK5" s="220"/>
      <c r="RUL5" s="220"/>
      <c r="RUM5" s="220"/>
      <c r="RUN5" s="220"/>
      <c r="RUO5" s="220"/>
      <c r="RUP5" s="220"/>
      <c r="RUQ5" s="220"/>
      <c r="RUR5" s="220"/>
      <c r="RUS5" s="220"/>
      <c r="RUT5" s="220"/>
      <c r="RUU5" s="220"/>
      <c r="RUV5" s="220"/>
      <c r="RUW5" s="220"/>
      <c r="RUX5" s="220"/>
      <c r="RUY5" s="220"/>
      <c r="RUZ5" s="220"/>
      <c r="RVA5" s="220"/>
      <c r="RVB5" s="220"/>
      <c r="RVC5" s="220"/>
      <c r="RVD5" s="220"/>
      <c r="RVE5" s="220"/>
      <c r="RVF5" s="220"/>
      <c r="RVG5" s="220"/>
      <c r="RVH5" s="220"/>
      <c r="RVI5" s="220"/>
      <c r="RVJ5" s="220"/>
      <c r="RVK5" s="220"/>
      <c r="RVL5" s="220"/>
      <c r="RVM5" s="220"/>
      <c r="RVN5" s="220"/>
      <c r="RVO5" s="220"/>
      <c r="RVP5" s="220"/>
      <c r="RVQ5" s="220"/>
      <c r="RVR5" s="220"/>
      <c r="RVS5" s="220"/>
      <c r="RVT5" s="220"/>
      <c r="RVU5" s="220"/>
      <c r="RVV5" s="220"/>
      <c r="RVW5" s="220"/>
      <c r="RVX5" s="220"/>
      <c r="RVY5" s="220"/>
      <c r="RVZ5" s="220"/>
      <c r="RWA5" s="220"/>
      <c r="RWB5" s="220"/>
      <c r="RWC5" s="220"/>
      <c r="RWD5" s="220"/>
      <c r="RWE5" s="220"/>
      <c r="RWF5" s="220"/>
      <c r="RWG5" s="220"/>
      <c r="RWH5" s="220"/>
      <c r="RWI5" s="220"/>
      <c r="RWJ5" s="220"/>
      <c r="RWK5" s="220"/>
      <c r="RWL5" s="220"/>
      <c r="RWM5" s="220"/>
      <c r="RWN5" s="220"/>
      <c r="RWO5" s="220"/>
      <c r="RWP5" s="220"/>
      <c r="RWQ5" s="220"/>
      <c r="RWR5" s="220"/>
      <c r="RWS5" s="220"/>
      <c r="RWT5" s="220"/>
      <c r="RWU5" s="220"/>
      <c r="RWV5" s="220"/>
      <c r="RWW5" s="220"/>
      <c r="RWX5" s="220"/>
      <c r="RWY5" s="220"/>
      <c r="RWZ5" s="220"/>
      <c r="RXA5" s="220"/>
      <c r="RXB5" s="220"/>
      <c r="RXC5" s="220"/>
      <c r="RXD5" s="220"/>
      <c r="RXE5" s="220"/>
      <c r="RXF5" s="220"/>
      <c r="RXG5" s="220"/>
      <c r="RXH5" s="220"/>
      <c r="RXI5" s="605"/>
      <c r="RXJ5" s="605"/>
      <c r="RXK5" s="605"/>
      <c r="RXL5" s="605"/>
      <c r="RXM5" s="220"/>
      <c r="RXN5" s="220"/>
      <c r="RXO5" s="220"/>
      <c r="RXP5" s="220"/>
      <c r="RXQ5" s="220"/>
      <c r="RXR5" s="220"/>
      <c r="RXS5" s="220"/>
      <c r="RXT5" s="220"/>
      <c r="RXU5" s="220"/>
      <c r="RXV5" s="220"/>
      <c r="RXW5" s="220"/>
      <c r="RXX5" s="220"/>
      <c r="RXY5" s="220"/>
      <c r="RXZ5" s="220"/>
      <c r="RYA5" s="220"/>
      <c r="RYB5" s="220"/>
      <c r="RYC5" s="220"/>
      <c r="RYD5" s="220"/>
      <c r="RYE5" s="220"/>
      <c r="RYF5" s="220"/>
      <c r="RYG5" s="220"/>
      <c r="RYH5" s="220"/>
      <c r="RYI5" s="220"/>
      <c r="RYJ5" s="220"/>
      <c r="RYK5" s="220"/>
      <c r="RYL5" s="220"/>
      <c r="RYM5" s="220"/>
      <c r="RYN5" s="220"/>
      <c r="RYO5" s="220"/>
      <c r="RYP5" s="220"/>
      <c r="RYQ5" s="220"/>
      <c r="RYR5" s="220"/>
      <c r="RYS5" s="220"/>
      <c r="RYT5" s="220"/>
      <c r="RYU5" s="220"/>
      <c r="RYV5" s="220"/>
      <c r="RYW5" s="220"/>
      <c r="RYX5" s="220"/>
      <c r="RYY5" s="220"/>
      <c r="RYZ5" s="220"/>
      <c r="RZA5" s="220"/>
      <c r="RZB5" s="220"/>
      <c r="RZC5" s="220"/>
      <c r="RZD5" s="220"/>
      <c r="RZE5" s="220"/>
      <c r="RZF5" s="220"/>
      <c r="RZG5" s="220"/>
      <c r="RZH5" s="220"/>
      <c r="RZI5" s="220"/>
      <c r="RZJ5" s="220"/>
      <c r="RZK5" s="220"/>
      <c r="RZL5" s="220"/>
      <c r="RZM5" s="220"/>
      <c r="RZN5" s="220"/>
      <c r="RZO5" s="220"/>
      <c r="RZP5" s="220"/>
      <c r="RZQ5" s="220"/>
      <c r="RZR5" s="220"/>
      <c r="RZS5" s="220"/>
      <c r="RZT5" s="220"/>
      <c r="RZU5" s="220"/>
      <c r="RZV5" s="220"/>
      <c r="RZW5" s="220"/>
      <c r="RZX5" s="220"/>
      <c r="RZY5" s="220"/>
      <c r="RZZ5" s="220"/>
      <c r="SAA5" s="220"/>
      <c r="SAB5" s="220"/>
      <c r="SAC5" s="220"/>
      <c r="SAD5" s="220"/>
      <c r="SAE5" s="220"/>
      <c r="SAF5" s="220"/>
      <c r="SAG5" s="220"/>
      <c r="SAH5" s="220"/>
      <c r="SAI5" s="220"/>
      <c r="SAJ5" s="220"/>
      <c r="SAK5" s="220"/>
      <c r="SAL5" s="220"/>
      <c r="SAM5" s="220"/>
      <c r="SAN5" s="220"/>
      <c r="SAO5" s="220"/>
      <c r="SAP5" s="220"/>
      <c r="SAQ5" s="220"/>
      <c r="SAR5" s="220"/>
      <c r="SAS5" s="220"/>
      <c r="SAT5" s="220"/>
      <c r="SAU5" s="220"/>
      <c r="SAV5" s="220"/>
      <c r="SAW5" s="220"/>
      <c r="SAX5" s="220"/>
      <c r="SAY5" s="220"/>
      <c r="SAZ5" s="220"/>
      <c r="SBA5" s="220"/>
      <c r="SBB5" s="220"/>
      <c r="SBC5" s="220"/>
      <c r="SBD5" s="220"/>
      <c r="SBE5" s="220"/>
      <c r="SBF5" s="220"/>
      <c r="SBG5" s="220"/>
      <c r="SBH5" s="220"/>
      <c r="SBI5" s="220"/>
      <c r="SBJ5" s="220"/>
      <c r="SBK5" s="220"/>
      <c r="SBL5" s="220"/>
      <c r="SBM5" s="220"/>
      <c r="SBN5" s="220"/>
      <c r="SBO5" s="220"/>
      <c r="SBP5" s="220"/>
      <c r="SBQ5" s="220"/>
      <c r="SBR5" s="220"/>
      <c r="SBS5" s="220"/>
      <c r="SBT5" s="220"/>
      <c r="SBU5" s="220"/>
      <c r="SBV5" s="220"/>
      <c r="SBW5" s="220"/>
      <c r="SBX5" s="220"/>
      <c r="SBY5" s="220"/>
      <c r="SBZ5" s="220"/>
      <c r="SCA5" s="220"/>
      <c r="SCB5" s="220"/>
      <c r="SCC5" s="220"/>
      <c r="SCD5" s="220"/>
      <c r="SCE5" s="220"/>
      <c r="SCF5" s="220"/>
      <c r="SCG5" s="220"/>
      <c r="SCH5" s="220"/>
      <c r="SCI5" s="220"/>
      <c r="SCJ5" s="220"/>
      <c r="SCK5" s="220"/>
      <c r="SCL5" s="220"/>
      <c r="SCM5" s="220"/>
      <c r="SCN5" s="220"/>
      <c r="SCO5" s="220"/>
      <c r="SCP5" s="220"/>
      <c r="SCQ5" s="220"/>
      <c r="SCR5" s="220"/>
      <c r="SCS5" s="220"/>
      <c r="SCT5" s="220"/>
      <c r="SCU5" s="220"/>
      <c r="SCV5" s="220"/>
      <c r="SCW5" s="220"/>
      <c r="SCX5" s="220"/>
      <c r="SCY5" s="220"/>
      <c r="SCZ5" s="220"/>
      <c r="SDA5" s="220"/>
      <c r="SDB5" s="220"/>
      <c r="SDC5" s="220"/>
      <c r="SDD5" s="220"/>
      <c r="SDE5" s="220"/>
      <c r="SDF5" s="220"/>
      <c r="SDG5" s="220"/>
      <c r="SDH5" s="220"/>
      <c r="SDI5" s="220"/>
      <c r="SDJ5" s="220"/>
      <c r="SDK5" s="220"/>
      <c r="SDL5" s="220"/>
      <c r="SDM5" s="220"/>
      <c r="SDN5" s="220"/>
      <c r="SDO5" s="220"/>
      <c r="SDP5" s="220"/>
      <c r="SDQ5" s="220"/>
      <c r="SDR5" s="220"/>
      <c r="SDS5" s="220"/>
      <c r="SDT5" s="220"/>
      <c r="SDU5" s="220"/>
      <c r="SDV5" s="220"/>
      <c r="SDW5" s="220"/>
      <c r="SDX5" s="220"/>
      <c r="SDY5" s="220"/>
      <c r="SDZ5" s="220"/>
      <c r="SEA5" s="220"/>
      <c r="SEB5" s="220"/>
      <c r="SEC5" s="220"/>
      <c r="SED5" s="220"/>
      <c r="SEE5" s="220"/>
      <c r="SEF5" s="220"/>
      <c r="SEG5" s="220"/>
      <c r="SEH5" s="220"/>
      <c r="SEI5" s="220"/>
      <c r="SEJ5" s="220"/>
      <c r="SEK5" s="220"/>
      <c r="SEL5" s="220"/>
      <c r="SEM5" s="220"/>
      <c r="SEN5" s="220"/>
      <c r="SEO5" s="220"/>
      <c r="SEP5" s="220"/>
      <c r="SEQ5" s="220"/>
      <c r="SER5" s="220"/>
      <c r="SES5" s="220"/>
      <c r="SET5" s="220"/>
      <c r="SEU5" s="220"/>
      <c r="SEV5" s="220"/>
      <c r="SEW5" s="220"/>
      <c r="SEX5" s="220"/>
      <c r="SEY5" s="220"/>
      <c r="SEZ5" s="220"/>
      <c r="SFA5" s="220"/>
      <c r="SFB5" s="220"/>
      <c r="SFC5" s="220"/>
      <c r="SFD5" s="220"/>
      <c r="SFE5" s="220"/>
      <c r="SFF5" s="220"/>
      <c r="SFG5" s="220"/>
      <c r="SFH5" s="220"/>
      <c r="SFI5" s="220"/>
      <c r="SFJ5" s="220"/>
      <c r="SFK5" s="220"/>
      <c r="SFL5" s="220"/>
      <c r="SFM5" s="220"/>
      <c r="SFN5" s="220"/>
      <c r="SFO5" s="220"/>
      <c r="SFP5" s="220"/>
      <c r="SFQ5" s="220"/>
      <c r="SFR5" s="220"/>
      <c r="SFS5" s="220"/>
      <c r="SFT5" s="220"/>
      <c r="SFU5" s="220"/>
      <c r="SFV5" s="220"/>
      <c r="SFW5" s="220"/>
      <c r="SFX5" s="220"/>
      <c r="SFY5" s="220"/>
      <c r="SFZ5" s="220"/>
      <c r="SGA5" s="220"/>
      <c r="SGB5" s="220"/>
      <c r="SGC5" s="220"/>
      <c r="SGD5" s="220"/>
      <c r="SGE5" s="220"/>
      <c r="SGF5" s="220"/>
      <c r="SGG5" s="220"/>
      <c r="SGH5" s="220"/>
      <c r="SGI5" s="220"/>
      <c r="SGJ5" s="220"/>
      <c r="SGK5" s="220"/>
      <c r="SGL5" s="220"/>
      <c r="SGM5" s="220"/>
      <c r="SGN5" s="220"/>
      <c r="SGO5" s="220"/>
      <c r="SGP5" s="220"/>
      <c r="SGQ5" s="220"/>
      <c r="SGR5" s="220"/>
      <c r="SGS5" s="220"/>
      <c r="SGT5" s="220"/>
      <c r="SGU5" s="220"/>
      <c r="SGV5" s="220"/>
      <c r="SGW5" s="220"/>
      <c r="SGX5" s="220"/>
      <c r="SGY5" s="220"/>
      <c r="SGZ5" s="220"/>
      <c r="SHA5" s="220"/>
      <c r="SHB5" s="220"/>
      <c r="SHC5" s="220"/>
      <c r="SHD5" s="220"/>
      <c r="SHE5" s="605"/>
      <c r="SHF5" s="605"/>
      <c r="SHG5" s="605"/>
      <c r="SHH5" s="605"/>
      <c r="SHI5" s="220"/>
      <c r="SHJ5" s="220"/>
      <c r="SHK5" s="220"/>
      <c r="SHL5" s="220"/>
      <c r="SHM5" s="220"/>
      <c r="SHN5" s="220"/>
      <c r="SHO5" s="220"/>
      <c r="SHP5" s="220"/>
      <c r="SHQ5" s="220"/>
      <c r="SHR5" s="220"/>
      <c r="SHS5" s="220"/>
      <c r="SHT5" s="220"/>
      <c r="SHU5" s="220"/>
      <c r="SHV5" s="220"/>
      <c r="SHW5" s="220"/>
      <c r="SHX5" s="220"/>
      <c r="SHY5" s="220"/>
      <c r="SHZ5" s="220"/>
      <c r="SIA5" s="220"/>
      <c r="SIB5" s="220"/>
      <c r="SIC5" s="220"/>
      <c r="SID5" s="220"/>
      <c r="SIE5" s="220"/>
      <c r="SIF5" s="220"/>
      <c r="SIG5" s="220"/>
      <c r="SIH5" s="220"/>
      <c r="SII5" s="220"/>
      <c r="SIJ5" s="220"/>
      <c r="SIK5" s="220"/>
      <c r="SIL5" s="220"/>
      <c r="SIM5" s="220"/>
      <c r="SIN5" s="220"/>
      <c r="SIO5" s="220"/>
      <c r="SIP5" s="220"/>
      <c r="SIQ5" s="220"/>
      <c r="SIR5" s="220"/>
      <c r="SIS5" s="220"/>
      <c r="SIT5" s="220"/>
      <c r="SIU5" s="220"/>
      <c r="SIV5" s="220"/>
      <c r="SIW5" s="220"/>
      <c r="SIX5" s="220"/>
      <c r="SIY5" s="220"/>
      <c r="SIZ5" s="220"/>
      <c r="SJA5" s="220"/>
      <c r="SJB5" s="220"/>
      <c r="SJC5" s="220"/>
      <c r="SJD5" s="220"/>
      <c r="SJE5" s="220"/>
      <c r="SJF5" s="220"/>
      <c r="SJG5" s="220"/>
      <c r="SJH5" s="220"/>
      <c r="SJI5" s="220"/>
      <c r="SJJ5" s="220"/>
      <c r="SJK5" s="220"/>
      <c r="SJL5" s="220"/>
      <c r="SJM5" s="220"/>
      <c r="SJN5" s="220"/>
      <c r="SJO5" s="220"/>
      <c r="SJP5" s="220"/>
      <c r="SJQ5" s="220"/>
      <c r="SJR5" s="220"/>
      <c r="SJS5" s="220"/>
      <c r="SJT5" s="220"/>
      <c r="SJU5" s="220"/>
      <c r="SJV5" s="220"/>
      <c r="SJW5" s="220"/>
      <c r="SJX5" s="220"/>
      <c r="SJY5" s="220"/>
      <c r="SJZ5" s="220"/>
      <c r="SKA5" s="220"/>
      <c r="SKB5" s="220"/>
      <c r="SKC5" s="220"/>
      <c r="SKD5" s="220"/>
      <c r="SKE5" s="220"/>
      <c r="SKF5" s="220"/>
      <c r="SKG5" s="220"/>
      <c r="SKH5" s="220"/>
      <c r="SKI5" s="220"/>
      <c r="SKJ5" s="220"/>
      <c r="SKK5" s="220"/>
      <c r="SKL5" s="220"/>
      <c r="SKM5" s="220"/>
      <c r="SKN5" s="220"/>
      <c r="SKO5" s="220"/>
      <c r="SKP5" s="220"/>
      <c r="SKQ5" s="220"/>
      <c r="SKR5" s="220"/>
      <c r="SKS5" s="220"/>
      <c r="SKT5" s="220"/>
      <c r="SKU5" s="220"/>
      <c r="SKV5" s="220"/>
      <c r="SKW5" s="220"/>
      <c r="SKX5" s="220"/>
      <c r="SKY5" s="220"/>
      <c r="SKZ5" s="220"/>
      <c r="SLA5" s="220"/>
      <c r="SLB5" s="220"/>
      <c r="SLC5" s="220"/>
      <c r="SLD5" s="220"/>
      <c r="SLE5" s="220"/>
      <c r="SLF5" s="220"/>
      <c r="SLG5" s="220"/>
      <c r="SLH5" s="220"/>
      <c r="SLI5" s="220"/>
      <c r="SLJ5" s="220"/>
      <c r="SLK5" s="220"/>
      <c r="SLL5" s="220"/>
      <c r="SLM5" s="220"/>
      <c r="SLN5" s="220"/>
      <c r="SLO5" s="220"/>
      <c r="SLP5" s="220"/>
      <c r="SLQ5" s="220"/>
      <c r="SLR5" s="220"/>
      <c r="SLS5" s="220"/>
      <c r="SLT5" s="220"/>
      <c r="SLU5" s="220"/>
      <c r="SLV5" s="220"/>
      <c r="SLW5" s="220"/>
      <c r="SLX5" s="220"/>
      <c r="SLY5" s="220"/>
      <c r="SLZ5" s="220"/>
      <c r="SMA5" s="220"/>
      <c r="SMB5" s="220"/>
      <c r="SMC5" s="220"/>
      <c r="SMD5" s="220"/>
      <c r="SME5" s="220"/>
      <c r="SMF5" s="220"/>
      <c r="SMG5" s="220"/>
      <c r="SMH5" s="220"/>
      <c r="SMI5" s="220"/>
      <c r="SMJ5" s="220"/>
      <c r="SMK5" s="220"/>
      <c r="SML5" s="220"/>
      <c r="SMM5" s="220"/>
      <c r="SMN5" s="220"/>
      <c r="SMO5" s="220"/>
      <c r="SMP5" s="220"/>
      <c r="SMQ5" s="220"/>
      <c r="SMR5" s="220"/>
      <c r="SMS5" s="220"/>
      <c r="SMT5" s="220"/>
      <c r="SMU5" s="220"/>
      <c r="SMV5" s="220"/>
      <c r="SMW5" s="220"/>
      <c r="SMX5" s="220"/>
      <c r="SMY5" s="220"/>
      <c r="SMZ5" s="220"/>
      <c r="SNA5" s="220"/>
      <c r="SNB5" s="220"/>
      <c r="SNC5" s="220"/>
      <c r="SND5" s="220"/>
      <c r="SNE5" s="220"/>
      <c r="SNF5" s="220"/>
      <c r="SNG5" s="220"/>
      <c r="SNH5" s="220"/>
      <c r="SNI5" s="220"/>
      <c r="SNJ5" s="220"/>
      <c r="SNK5" s="220"/>
      <c r="SNL5" s="220"/>
      <c r="SNM5" s="220"/>
      <c r="SNN5" s="220"/>
      <c r="SNO5" s="220"/>
      <c r="SNP5" s="220"/>
      <c r="SNQ5" s="220"/>
      <c r="SNR5" s="220"/>
      <c r="SNS5" s="220"/>
      <c r="SNT5" s="220"/>
      <c r="SNU5" s="220"/>
      <c r="SNV5" s="220"/>
      <c r="SNW5" s="220"/>
      <c r="SNX5" s="220"/>
      <c r="SNY5" s="220"/>
      <c r="SNZ5" s="220"/>
      <c r="SOA5" s="220"/>
      <c r="SOB5" s="220"/>
      <c r="SOC5" s="220"/>
      <c r="SOD5" s="220"/>
      <c r="SOE5" s="220"/>
      <c r="SOF5" s="220"/>
      <c r="SOG5" s="220"/>
      <c r="SOH5" s="220"/>
      <c r="SOI5" s="220"/>
      <c r="SOJ5" s="220"/>
      <c r="SOK5" s="220"/>
      <c r="SOL5" s="220"/>
      <c r="SOM5" s="220"/>
      <c r="SON5" s="220"/>
      <c r="SOO5" s="220"/>
      <c r="SOP5" s="220"/>
      <c r="SOQ5" s="220"/>
      <c r="SOR5" s="220"/>
      <c r="SOS5" s="220"/>
      <c r="SOT5" s="220"/>
      <c r="SOU5" s="220"/>
      <c r="SOV5" s="220"/>
      <c r="SOW5" s="220"/>
      <c r="SOX5" s="220"/>
      <c r="SOY5" s="220"/>
      <c r="SOZ5" s="220"/>
      <c r="SPA5" s="220"/>
      <c r="SPB5" s="220"/>
      <c r="SPC5" s="220"/>
      <c r="SPD5" s="220"/>
      <c r="SPE5" s="220"/>
      <c r="SPF5" s="220"/>
      <c r="SPG5" s="220"/>
      <c r="SPH5" s="220"/>
      <c r="SPI5" s="220"/>
      <c r="SPJ5" s="220"/>
      <c r="SPK5" s="220"/>
      <c r="SPL5" s="220"/>
      <c r="SPM5" s="220"/>
      <c r="SPN5" s="220"/>
      <c r="SPO5" s="220"/>
      <c r="SPP5" s="220"/>
      <c r="SPQ5" s="220"/>
      <c r="SPR5" s="220"/>
      <c r="SPS5" s="220"/>
      <c r="SPT5" s="220"/>
      <c r="SPU5" s="220"/>
      <c r="SPV5" s="220"/>
      <c r="SPW5" s="220"/>
      <c r="SPX5" s="220"/>
      <c r="SPY5" s="220"/>
      <c r="SPZ5" s="220"/>
      <c r="SQA5" s="220"/>
      <c r="SQB5" s="220"/>
      <c r="SQC5" s="220"/>
      <c r="SQD5" s="220"/>
      <c r="SQE5" s="220"/>
      <c r="SQF5" s="220"/>
      <c r="SQG5" s="220"/>
      <c r="SQH5" s="220"/>
      <c r="SQI5" s="220"/>
      <c r="SQJ5" s="220"/>
      <c r="SQK5" s="220"/>
      <c r="SQL5" s="220"/>
      <c r="SQM5" s="220"/>
      <c r="SQN5" s="220"/>
      <c r="SQO5" s="220"/>
      <c r="SQP5" s="220"/>
      <c r="SQQ5" s="220"/>
      <c r="SQR5" s="220"/>
      <c r="SQS5" s="220"/>
      <c r="SQT5" s="220"/>
      <c r="SQU5" s="220"/>
      <c r="SQV5" s="220"/>
      <c r="SQW5" s="220"/>
      <c r="SQX5" s="220"/>
      <c r="SQY5" s="220"/>
      <c r="SQZ5" s="220"/>
      <c r="SRA5" s="605"/>
      <c r="SRB5" s="605"/>
      <c r="SRC5" s="605"/>
      <c r="SRD5" s="605"/>
      <c r="SRE5" s="220"/>
      <c r="SRF5" s="220"/>
      <c r="SRG5" s="220"/>
      <c r="SRH5" s="220"/>
      <c r="SRI5" s="220"/>
      <c r="SRJ5" s="220"/>
      <c r="SRK5" s="220"/>
      <c r="SRL5" s="220"/>
      <c r="SRM5" s="220"/>
      <c r="SRN5" s="220"/>
      <c r="SRO5" s="220"/>
      <c r="SRP5" s="220"/>
      <c r="SRQ5" s="220"/>
      <c r="SRR5" s="220"/>
      <c r="SRS5" s="220"/>
      <c r="SRT5" s="220"/>
      <c r="SRU5" s="220"/>
      <c r="SRV5" s="220"/>
      <c r="SRW5" s="220"/>
      <c r="SRX5" s="220"/>
      <c r="SRY5" s="220"/>
      <c r="SRZ5" s="220"/>
      <c r="SSA5" s="220"/>
      <c r="SSB5" s="220"/>
      <c r="SSC5" s="220"/>
      <c r="SSD5" s="220"/>
      <c r="SSE5" s="220"/>
      <c r="SSF5" s="220"/>
      <c r="SSG5" s="220"/>
      <c r="SSH5" s="220"/>
      <c r="SSI5" s="220"/>
      <c r="SSJ5" s="220"/>
      <c r="SSK5" s="220"/>
      <c r="SSL5" s="220"/>
      <c r="SSM5" s="220"/>
      <c r="SSN5" s="220"/>
      <c r="SSO5" s="220"/>
      <c r="SSP5" s="220"/>
      <c r="SSQ5" s="220"/>
      <c r="SSR5" s="220"/>
      <c r="SSS5" s="220"/>
      <c r="SST5" s="220"/>
      <c r="SSU5" s="220"/>
      <c r="SSV5" s="220"/>
      <c r="SSW5" s="220"/>
      <c r="SSX5" s="220"/>
      <c r="SSY5" s="220"/>
      <c r="SSZ5" s="220"/>
      <c r="STA5" s="220"/>
      <c r="STB5" s="220"/>
      <c r="STC5" s="220"/>
      <c r="STD5" s="220"/>
      <c r="STE5" s="220"/>
      <c r="STF5" s="220"/>
      <c r="STG5" s="220"/>
      <c r="STH5" s="220"/>
      <c r="STI5" s="220"/>
      <c r="STJ5" s="220"/>
      <c r="STK5" s="220"/>
      <c r="STL5" s="220"/>
      <c r="STM5" s="220"/>
      <c r="STN5" s="220"/>
      <c r="STO5" s="220"/>
      <c r="STP5" s="220"/>
      <c r="STQ5" s="220"/>
      <c r="STR5" s="220"/>
      <c r="STS5" s="220"/>
      <c r="STT5" s="220"/>
      <c r="STU5" s="220"/>
      <c r="STV5" s="220"/>
      <c r="STW5" s="220"/>
      <c r="STX5" s="220"/>
      <c r="STY5" s="220"/>
      <c r="STZ5" s="220"/>
      <c r="SUA5" s="220"/>
      <c r="SUB5" s="220"/>
      <c r="SUC5" s="220"/>
      <c r="SUD5" s="220"/>
      <c r="SUE5" s="220"/>
      <c r="SUF5" s="220"/>
      <c r="SUG5" s="220"/>
      <c r="SUH5" s="220"/>
      <c r="SUI5" s="220"/>
      <c r="SUJ5" s="220"/>
      <c r="SUK5" s="220"/>
      <c r="SUL5" s="220"/>
      <c r="SUM5" s="220"/>
      <c r="SUN5" s="220"/>
      <c r="SUO5" s="220"/>
      <c r="SUP5" s="220"/>
      <c r="SUQ5" s="220"/>
      <c r="SUR5" s="220"/>
      <c r="SUS5" s="220"/>
      <c r="SUT5" s="220"/>
      <c r="SUU5" s="220"/>
      <c r="SUV5" s="220"/>
      <c r="SUW5" s="220"/>
      <c r="SUX5" s="220"/>
      <c r="SUY5" s="220"/>
      <c r="SUZ5" s="220"/>
      <c r="SVA5" s="220"/>
      <c r="SVB5" s="220"/>
      <c r="SVC5" s="220"/>
      <c r="SVD5" s="220"/>
      <c r="SVE5" s="220"/>
      <c r="SVF5" s="220"/>
      <c r="SVG5" s="220"/>
      <c r="SVH5" s="220"/>
      <c r="SVI5" s="220"/>
      <c r="SVJ5" s="220"/>
      <c r="SVK5" s="220"/>
      <c r="SVL5" s="220"/>
      <c r="SVM5" s="220"/>
      <c r="SVN5" s="220"/>
      <c r="SVO5" s="220"/>
      <c r="SVP5" s="220"/>
      <c r="SVQ5" s="220"/>
      <c r="SVR5" s="220"/>
      <c r="SVS5" s="220"/>
      <c r="SVT5" s="220"/>
      <c r="SVU5" s="220"/>
      <c r="SVV5" s="220"/>
      <c r="SVW5" s="220"/>
      <c r="SVX5" s="220"/>
      <c r="SVY5" s="220"/>
      <c r="SVZ5" s="220"/>
      <c r="SWA5" s="220"/>
      <c r="SWB5" s="220"/>
      <c r="SWC5" s="220"/>
      <c r="SWD5" s="220"/>
      <c r="SWE5" s="220"/>
      <c r="SWF5" s="220"/>
      <c r="SWG5" s="220"/>
      <c r="SWH5" s="220"/>
      <c r="SWI5" s="220"/>
      <c r="SWJ5" s="220"/>
      <c r="SWK5" s="220"/>
      <c r="SWL5" s="220"/>
      <c r="SWM5" s="220"/>
      <c r="SWN5" s="220"/>
      <c r="SWO5" s="220"/>
      <c r="SWP5" s="220"/>
      <c r="SWQ5" s="220"/>
      <c r="SWR5" s="220"/>
      <c r="SWS5" s="220"/>
      <c r="SWT5" s="220"/>
      <c r="SWU5" s="220"/>
      <c r="SWV5" s="220"/>
      <c r="SWW5" s="220"/>
      <c r="SWX5" s="220"/>
      <c r="SWY5" s="220"/>
      <c r="SWZ5" s="220"/>
      <c r="SXA5" s="220"/>
      <c r="SXB5" s="220"/>
      <c r="SXC5" s="220"/>
      <c r="SXD5" s="220"/>
      <c r="SXE5" s="220"/>
      <c r="SXF5" s="220"/>
      <c r="SXG5" s="220"/>
      <c r="SXH5" s="220"/>
      <c r="SXI5" s="220"/>
      <c r="SXJ5" s="220"/>
      <c r="SXK5" s="220"/>
      <c r="SXL5" s="220"/>
      <c r="SXM5" s="220"/>
      <c r="SXN5" s="220"/>
      <c r="SXO5" s="220"/>
      <c r="SXP5" s="220"/>
      <c r="SXQ5" s="220"/>
      <c r="SXR5" s="220"/>
      <c r="SXS5" s="220"/>
      <c r="SXT5" s="220"/>
      <c r="SXU5" s="220"/>
      <c r="SXV5" s="220"/>
      <c r="SXW5" s="220"/>
      <c r="SXX5" s="220"/>
      <c r="SXY5" s="220"/>
      <c r="SXZ5" s="220"/>
      <c r="SYA5" s="220"/>
      <c r="SYB5" s="220"/>
      <c r="SYC5" s="220"/>
      <c r="SYD5" s="220"/>
      <c r="SYE5" s="220"/>
      <c r="SYF5" s="220"/>
      <c r="SYG5" s="220"/>
      <c r="SYH5" s="220"/>
      <c r="SYI5" s="220"/>
      <c r="SYJ5" s="220"/>
      <c r="SYK5" s="220"/>
      <c r="SYL5" s="220"/>
      <c r="SYM5" s="220"/>
      <c r="SYN5" s="220"/>
      <c r="SYO5" s="220"/>
      <c r="SYP5" s="220"/>
      <c r="SYQ5" s="220"/>
      <c r="SYR5" s="220"/>
      <c r="SYS5" s="220"/>
      <c r="SYT5" s="220"/>
      <c r="SYU5" s="220"/>
      <c r="SYV5" s="220"/>
      <c r="SYW5" s="220"/>
      <c r="SYX5" s="220"/>
      <c r="SYY5" s="220"/>
      <c r="SYZ5" s="220"/>
      <c r="SZA5" s="220"/>
      <c r="SZB5" s="220"/>
      <c r="SZC5" s="220"/>
      <c r="SZD5" s="220"/>
      <c r="SZE5" s="220"/>
      <c r="SZF5" s="220"/>
      <c r="SZG5" s="220"/>
      <c r="SZH5" s="220"/>
      <c r="SZI5" s="220"/>
      <c r="SZJ5" s="220"/>
      <c r="SZK5" s="220"/>
      <c r="SZL5" s="220"/>
      <c r="SZM5" s="220"/>
      <c r="SZN5" s="220"/>
      <c r="SZO5" s="220"/>
      <c r="SZP5" s="220"/>
      <c r="SZQ5" s="220"/>
      <c r="SZR5" s="220"/>
      <c r="SZS5" s="220"/>
      <c r="SZT5" s="220"/>
      <c r="SZU5" s="220"/>
      <c r="SZV5" s="220"/>
      <c r="SZW5" s="220"/>
      <c r="SZX5" s="220"/>
      <c r="SZY5" s="220"/>
      <c r="SZZ5" s="220"/>
      <c r="TAA5" s="220"/>
      <c r="TAB5" s="220"/>
      <c r="TAC5" s="220"/>
      <c r="TAD5" s="220"/>
      <c r="TAE5" s="220"/>
      <c r="TAF5" s="220"/>
      <c r="TAG5" s="220"/>
      <c r="TAH5" s="220"/>
      <c r="TAI5" s="220"/>
      <c r="TAJ5" s="220"/>
      <c r="TAK5" s="220"/>
      <c r="TAL5" s="220"/>
      <c r="TAM5" s="220"/>
      <c r="TAN5" s="220"/>
      <c r="TAO5" s="220"/>
      <c r="TAP5" s="220"/>
      <c r="TAQ5" s="220"/>
      <c r="TAR5" s="220"/>
      <c r="TAS5" s="220"/>
      <c r="TAT5" s="220"/>
      <c r="TAU5" s="220"/>
      <c r="TAV5" s="220"/>
      <c r="TAW5" s="605"/>
      <c r="TAX5" s="605"/>
      <c r="TAY5" s="605"/>
      <c r="TAZ5" s="605"/>
      <c r="TBA5" s="220"/>
      <c r="TBB5" s="220"/>
      <c r="TBC5" s="220"/>
      <c r="TBD5" s="220"/>
      <c r="TBE5" s="220"/>
      <c r="TBF5" s="220"/>
      <c r="TBG5" s="220"/>
      <c r="TBH5" s="220"/>
      <c r="TBI5" s="220"/>
      <c r="TBJ5" s="220"/>
      <c r="TBK5" s="220"/>
      <c r="TBL5" s="220"/>
      <c r="TBM5" s="220"/>
      <c r="TBN5" s="220"/>
      <c r="TBO5" s="220"/>
      <c r="TBP5" s="220"/>
      <c r="TBQ5" s="220"/>
      <c r="TBR5" s="220"/>
      <c r="TBS5" s="220"/>
      <c r="TBT5" s="220"/>
      <c r="TBU5" s="220"/>
      <c r="TBV5" s="220"/>
      <c r="TBW5" s="220"/>
      <c r="TBX5" s="220"/>
      <c r="TBY5" s="220"/>
      <c r="TBZ5" s="220"/>
      <c r="TCA5" s="220"/>
      <c r="TCB5" s="220"/>
      <c r="TCC5" s="220"/>
      <c r="TCD5" s="220"/>
      <c r="TCE5" s="220"/>
      <c r="TCF5" s="220"/>
      <c r="TCG5" s="220"/>
      <c r="TCH5" s="220"/>
      <c r="TCI5" s="220"/>
      <c r="TCJ5" s="220"/>
      <c r="TCK5" s="220"/>
      <c r="TCL5" s="220"/>
      <c r="TCM5" s="220"/>
      <c r="TCN5" s="220"/>
      <c r="TCO5" s="220"/>
      <c r="TCP5" s="220"/>
      <c r="TCQ5" s="220"/>
      <c r="TCR5" s="220"/>
      <c r="TCS5" s="220"/>
      <c r="TCT5" s="220"/>
      <c r="TCU5" s="220"/>
      <c r="TCV5" s="220"/>
      <c r="TCW5" s="220"/>
      <c r="TCX5" s="220"/>
      <c r="TCY5" s="220"/>
      <c r="TCZ5" s="220"/>
      <c r="TDA5" s="220"/>
      <c r="TDB5" s="220"/>
      <c r="TDC5" s="220"/>
      <c r="TDD5" s="220"/>
      <c r="TDE5" s="220"/>
      <c r="TDF5" s="220"/>
      <c r="TDG5" s="220"/>
      <c r="TDH5" s="220"/>
      <c r="TDI5" s="220"/>
      <c r="TDJ5" s="220"/>
      <c r="TDK5" s="220"/>
      <c r="TDL5" s="220"/>
      <c r="TDM5" s="220"/>
      <c r="TDN5" s="220"/>
      <c r="TDO5" s="220"/>
      <c r="TDP5" s="220"/>
      <c r="TDQ5" s="220"/>
      <c r="TDR5" s="220"/>
      <c r="TDS5" s="220"/>
      <c r="TDT5" s="220"/>
      <c r="TDU5" s="220"/>
      <c r="TDV5" s="220"/>
      <c r="TDW5" s="220"/>
      <c r="TDX5" s="220"/>
      <c r="TDY5" s="220"/>
      <c r="TDZ5" s="220"/>
      <c r="TEA5" s="220"/>
      <c r="TEB5" s="220"/>
      <c r="TEC5" s="220"/>
      <c r="TED5" s="220"/>
      <c r="TEE5" s="220"/>
      <c r="TEF5" s="220"/>
      <c r="TEG5" s="220"/>
      <c r="TEH5" s="220"/>
      <c r="TEI5" s="220"/>
      <c r="TEJ5" s="220"/>
      <c r="TEK5" s="220"/>
      <c r="TEL5" s="220"/>
      <c r="TEM5" s="220"/>
      <c r="TEN5" s="220"/>
      <c r="TEO5" s="220"/>
      <c r="TEP5" s="220"/>
      <c r="TEQ5" s="220"/>
      <c r="TER5" s="220"/>
      <c r="TES5" s="220"/>
      <c r="TET5" s="220"/>
      <c r="TEU5" s="220"/>
      <c r="TEV5" s="220"/>
      <c r="TEW5" s="220"/>
      <c r="TEX5" s="220"/>
      <c r="TEY5" s="220"/>
      <c r="TEZ5" s="220"/>
      <c r="TFA5" s="220"/>
      <c r="TFB5" s="220"/>
      <c r="TFC5" s="220"/>
      <c r="TFD5" s="220"/>
      <c r="TFE5" s="220"/>
      <c r="TFF5" s="220"/>
      <c r="TFG5" s="220"/>
      <c r="TFH5" s="220"/>
      <c r="TFI5" s="220"/>
      <c r="TFJ5" s="220"/>
      <c r="TFK5" s="220"/>
      <c r="TFL5" s="220"/>
      <c r="TFM5" s="220"/>
      <c r="TFN5" s="220"/>
      <c r="TFO5" s="220"/>
      <c r="TFP5" s="220"/>
      <c r="TFQ5" s="220"/>
      <c r="TFR5" s="220"/>
      <c r="TFS5" s="220"/>
      <c r="TFT5" s="220"/>
      <c r="TFU5" s="220"/>
      <c r="TFV5" s="220"/>
      <c r="TFW5" s="220"/>
      <c r="TFX5" s="220"/>
      <c r="TFY5" s="220"/>
      <c r="TFZ5" s="220"/>
      <c r="TGA5" s="220"/>
      <c r="TGB5" s="220"/>
      <c r="TGC5" s="220"/>
      <c r="TGD5" s="220"/>
      <c r="TGE5" s="220"/>
      <c r="TGF5" s="220"/>
      <c r="TGG5" s="220"/>
      <c r="TGH5" s="220"/>
      <c r="TGI5" s="220"/>
      <c r="TGJ5" s="220"/>
      <c r="TGK5" s="220"/>
      <c r="TGL5" s="220"/>
      <c r="TGM5" s="220"/>
      <c r="TGN5" s="220"/>
      <c r="TGO5" s="220"/>
      <c r="TGP5" s="220"/>
      <c r="TGQ5" s="220"/>
      <c r="TGR5" s="220"/>
      <c r="TGS5" s="220"/>
      <c r="TGT5" s="220"/>
      <c r="TGU5" s="220"/>
      <c r="TGV5" s="220"/>
      <c r="TGW5" s="220"/>
      <c r="TGX5" s="220"/>
      <c r="TGY5" s="220"/>
      <c r="TGZ5" s="220"/>
      <c r="THA5" s="220"/>
      <c r="THB5" s="220"/>
      <c r="THC5" s="220"/>
      <c r="THD5" s="220"/>
      <c r="THE5" s="220"/>
      <c r="THF5" s="220"/>
      <c r="THG5" s="220"/>
      <c r="THH5" s="220"/>
      <c r="THI5" s="220"/>
      <c r="THJ5" s="220"/>
      <c r="THK5" s="220"/>
      <c r="THL5" s="220"/>
      <c r="THM5" s="220"/>
      <c r="THN5" s="220"/>
      <c r="THO5" s="220"/>
      <c r="THP5" s="220"/>
      <c r="THQ5" s="220"/>
      <c r="THR5" s="220"/>
      <c r="THS5" s="220"/>
      <c r="THT5" s="220"/>
      <c r="THU5" s="220"/>
      <c r="THV5" s="220"/>
      <c r="THW5" s="220"/>
      <c r="THX5" s="220"/>
      <c r="THY5" s="220"/>
      <c r="THZ5" s="220"/>
      <c r="TIA5" s="220"/>
      <c r="TIB5" s="220"/>
      <c r="TIC5" s="220"/>
      <c r="TID5" s="220"/>
      <c r="TIE5" s="220"/>
      <c r="TIF5" s="220"/>
      <c r="TIG5" s="220"/>
      <c r="TIH5" s="220"/>
      <c r="TII5" s="220"/>
      <c r="TIJ5" s="220"/>
      <c r="TIK5" s="220"/>
      <c r="TIL5" s="220"/>
      <c r="TIM5" s="220"/>
      <c r="TIN5" s="220"/>
      <c r="TIO5" s="220"/>
      <c r="TIP5" s="220"/>
      <c r="TIQ5" s="220"/>
      <c r="TIR5" s="220"/>
      <c r="TIS5" s="220"/>
      <c r="TIT5" s="220"/>
      <c r="TIU5" s="220"/>
      <c r="TIV5" s="220"/>
      <c r="TIW5" s="220"/>
      <c r="TIX5" s="220"/>
      <c r="TIY5" s="220"/>
      <c r="TIZ5" s="220"/>
      <c r="TJA5" s="220"/>
      <c r="TJB5" s="220"/>
      <c r="TJC5" s="220"/>
      <c r="TJD5" s="220"/>
      <c r="TJE5" s="220"/>
      <c r="TJF5" s="220"/>
      <c r="TJG5" s="220"/>
      <c r="TJH5" s="220"/>
      <c r="TJI5" s="220"/>
      <c r="TJJ5" s="220"/>
      <c r="TJK5" s="220"/>
      <c r="TJL5" s="220"/>
      <c r="TJM5" s="220"/>
      <c r="TJN5" s="220"/>
      <c r="TJO5" s="220"/>
      <c r="TJP5" s="220"/>
      <c r="TJQ5" s="220"/>
      <c r="TJR5" s="220"/>
      <c r="TJS5" s="220"/>
      <c r="TJT5" s="220"/>
      <c r="TJU5" s="220"/>
      <c r="TJV5" s="220"/>
      <c r="TJW5" s="220"/>
      <c r="TJX5" s="220"/>
      <c r="TJY5" s="220"/>
      <c r="TJZ5" s="220"/>
      <c r="TKA5" s="220"/>
      <c r="TKB5" s="220"/>
      <c r="TKC5" s="220"/>
      <c r="TKD5" s="220"/>
      <c r="TKE5" s="220"/>
      <c r="TKF5" s="220"/>
      <c r="TKG5" s="220"/>
      <c r="TKH5" s="220"/>
      <c r="TKI5" s="220"/>
      <c r="TKJ5" s="220"/>
      <c r="TKK5" s="220"/>
      <c r="TKL5" s="220"/>
      <c r="TKM5" s="220"/>
      <c r="TKN5" s="220"/>
      <c r="TKO5" s="220"/>
      <c r="TKP5" s="220"/>
      <c r="TKQ5" s="220"/>
      <c r="TKR5" s="220"/>
      <c r="TKS5" s="605"/>
      <c r="TKT5" s="605"/>
      <c r="TKU5" s="605"/>
      <c r="TKV5" s="605"/>
      <c r="TKW5" s="220"/>
      <c r="TKX5" s="220"/>
      <c r="TKY5" s="220"/>
      <c r="TKZ5" s="220"/>
      <c r="TLA5" s="220"/>
      <c r="TLB5" s="220"/>
      <c r="TLC5" s="220"/>
      <c r="TLD5" s="220"/>
      <c r="TLE5" s="220"/>
      <c r="TLF5" s="220"/>
      <c r="TLG5" s="220"/>
      <c r="TLH5" s="220"/>
      <c r="TLI5" s="220"/>
      <c r="TLJ5" s="220"/>
      <c r="TLK5" s="220"/>
      <c r="TLL5" s="220"/>
      <c r="TLM5" s="220"/>
      <c r="TLN5" s="220"/>
      <c r="TLO5" s="220"/>
      <c r="TLP5" s="220"/>
      <c r="TLQ5" s="220"/>
      <c r="TLR5" s="220"/>
      <c r="TLS5" s="220"/>
      <c r="TLT5" s="220"/>
      <c r="TLU5" s="220"/>
      <c r="TLV5" s="220"/>
      <c r="TLW5" s="220"/>
      <c r="TLX5" s="220"/>
      <c r="TLY5" s="220"/>
      <c r="TLZ5" s="220"/>
      <c r="TMA5" s="220"/>
      <c r="TMB5" s="220"/>
      <c r="TMC5" s="220"/>
      <c r="TMD5" s="220"/>
      <c r="TME5" s="220"/>
      <c r="TMF5" s="220"/>
      <c r="TMG5" s="220"/>
      <c r="TMH5" s="220"/>
      <c r="TMI5" s="220"/>
      <c r="TMJ5" s="220"/>
      <c r="TMK5" s="220"/>
      <c r="TML5" s="220"/>
      <c r="TMM5" s="220"/>
      <c r="TMN5" s="220"/>
      <c r="TMO5" s="220"/>
      <c r="TMP5" s="220"/>
      <c r="TMQ5" s="220"/>
      <c r="TMR5" s="220"/>
      <c r="TMS5" s="220"/>
      <c r="TMT5" s="220"/>
      <c r="TMU5" s="220"/>
      <c r="TMV5" s="220"/>
      <c r="TMW5" s="220"/>
      <c r="TMX5" s="220"/>
      <c r="TMY5" s="220"/>
      <c r="TMZ5" s="220"/>
      <c r="TNA5" s="220"/>
      <c r="TNB5" s="220"/>
      <c r="TNC5" s="220"/>
      <c r="TND5" s="220"/>
      <c r="TNE5" s="220"/>
      <c r="TNF5" s="220"/>
      <c r="TNG5" s="220"/>
      <c r="TNH5" s="220"/>
      <c r="TNI5" s="220"/>
      <c r="TNJ5" s="220"/>
      <c r="TNK5" s="220"/>
      <c r="TNL5" s="220"/>
      <c r="TNM5" s="220"/>
      <c r="TNN5" s="220"/>
      <c r="TNO5" s="220"/>
      <c r="TNP5" s="220"/>
      <c r="TNQ5" s="220"/>
      <c r="TNR5" s="220"/>
      <c r="TNS5" s="220"/>
      <c r="TNT5" s="220"/>
      <c r="TNU5" s="220"/>
      <c r="TNV5" s="220"/>
      <c r="TNW5" s="220"/>
      <c r="TNX5" s="220"/>
      <c r="TNY5" s="220"/>
      <c r="TNZ5" s="220"/>
      <c r="TOA5" s="220"/>
      <c r="TOB5" s="220"/>
      <c r="TOC5" s="220"/>
      <c r="TOD5" s="220"/>
      <c r="TOE5" s="220"/>
      <c r="TOF5" s="220"/>
      <c r="TOG5" s="220"/>
      <c r="TOH5" s="220"/>
      <c r="TOI5" s="220"/>
      <c r="TOJ5" s="220"/>
      <c r="TOK5" s="220"/>
      <c r="TOL5" s="220"/>
      <c r="TOM5" s="220"/>
      <c r="TON5" s="220"/>
      <c r="TOO5" s="220"/>
      <c r="TOP5" s="220"/>
      <c r="TOQ5" s="220"/>
      <c r="TOR5" s="220"/>
      <c r="TOS5" s="220"/>
      <c r="TOT5" s="220"/>
      <c r="TOU5" s="220"/>
      <c r="TOV5" s="220"/>
      <c r="TOW5" s="220"/>
      <c r="TOX5" s="220"/>
      <c r="TOY5" s="220"/>
      <c r="TOZ5" s="220"/>
      <c r="TPA5" s="220"/>
      <c r="TPB5" s="220"/>
      <c r="TPC5" s="220"/>
      <c r="TPD5" s="220"/>
      <c r="TPE5" s="220"/>
      <c r="TPF5" s="220"/>
      <c r="TPG5" s="220"/>
      <c r="TPH5" s="220"/>
      <c r="TPI5" s="220"/>
      <c r="TPJ5" s="220"/>
      <c r="TPK5" s="220"/>
      <c r="TPL5" s="220"/>
      <c r="TPM5" s="220"/>
      <c r="TPN5" s="220"/>
      <c r="TPO5" s="220"/>
      <c r="TPP5" s="220"/>
      <c r="TPQ5" s="220"/>
      <c r="TPR5" s="220"/>
      <c r="TPS5" s="220"/>
      <c r="TPT5" s="220"/>
      <c r="TPU5" s="220"/>
      <c r="TPV5" s="220"/>
      <c r="TPW5" s="220"/>
      <c r="TPX5" s="220"/>
      <c r="TPY5" s="220"/>
      <c r="TPZ5" s="220"/>
      <c r="TQA5" s="220"/>
      <c r="TQB5" s="220"/>
      <c r="TQC5" s="220"/>
      <c r="TQD5" s="220"/>
      <c r="TQE5" s="220"/>
      <c r="TQF5" s="220"/>
      <c r="TQG5" s="220"/>
      <c r="TQH5" s="220"/>
      <c r="TQI5" s="220"/>
      <c r="TQJ5" s="220"/>
      <c r="TQK5" s="220"/>
      <c r="TQL5" s="220"/>
      <c r="TQM5" s="220"/>
      <c r="TQN5" s="220"/>
      <c r="TQO5" s="220"/>
      <c r="TQP5" s="220"/>
      <c r="TQQ5" s="220"/>
      <c r="TQR5" s="220"/>
      <c r="TQS5" s="220"/>
      <c r="TQT5" s="220"/>
      <c r="TQU5" s="220"/>
      <c r="TQV5" s="220"/>
      <c r="TQW5" s="220"/>
      <c r="TQX5" s="220"/>
      <c r="TQY5" s="220"/>
      <c r="TQZ5" s="220"/>
      <c r="TRA5" s="220"/>
      <c r="TRB5" s="220"/>
      <c r="TRC5" s="220"/>
      <c r="TRD5" s="220"/>
      <c r="TRE5" s="220"/>
      <c r="TRF5" s="220"/>
      <c r="TRG5" s="220"/>
      <c r="TRH5" s="220"/>
      <c r="TRI5" s="220"/>
      <c r="TRJ5" s="220"/>
      <c r="TRK5" s="220"/>
      <c r="TRL5" s="220"/>
      <c r="TRM5" s="220"/>
      <c r="TRN5" s="220"/>
      <c r="TRO5" s="220"/>
      <c r="TRP5" s="220"/>
      <c r="TRQ5" s="220"/>
      <c r="TRR5" s="220"/>
      <c r="TRS5" s="220"/>
      <c r="TRT5" s="220"/>
      <c r="TRU5" s="220"/>
      <c r="TRV5" s="220"/>
      <c r="TRW5" s="220"/>
      <c r="TRX5" s="220"/>
      <c r="TRY5" s="220"/>
      <c r="TRZ5" s="220"/>
      <c r="TSA5" s="220"/>
      <c r="TSB5" s="220"/>
      <c r="TSC5" s="220"/>
      <c r="TSD5" s="220"/>
      <c r="TSE5" s="220"/>
      <c r="TSF5" s="220"/>
      <c r="TSG5" s="220"/>
      <c r="TSH5" s="220"/>
      <c r="TSI5" s="220"/>
      <c r="TSJ5" s="220"/>
      <c r="TSK5" s="220"/>
      <c r="TSL5" s="220"/>
      <c r="TSM5" s="220"/>
      <c r="TSN5" s="220"/>
      <c r="TSO5" s="220"/>
      <c r="TSP5" s="220"/>
      <c r="TSQ5" s="220"/>
      <c r="TSR5" s="220"/>
      <c r="TSS5" s="220"/>
      <c r="TST5" s="220"/>
      <c r="TSU5" s="220"/>
      <c r="TSV5" s="220"/>
      <c r="TSW5" s="220"/>
      <c r="TSX5" s="220"/>
      <c r="TSY5" s="220"/>
      <c r="TSZ5" s="220"/>
      <c r="TTA5" s="220"/>
      <c r="TTB5" s="220"/>
      <c r="TTC5" s="220"/>
      <c r="TTD5" s="220"/>
      <c r="TTE5" s="220"/>
      <c r="TTF5" s="220"/>
      <c r="TTG5" s="220"/>
      <c r="TTH5" s="220"/>
      <c r="TTI5" s="220"/>
      <c r="TTJ5" s="220"/>
      <c r="TTK5" s="220"/>
      <c r="TTL5" s="220"/>
      <c r="TTM5" s="220"/>
      <c r="TTN5" s="220"/>
      <c r="TTO5" s="220"/>
      <c r="TTP5" s="220"/>
      <c r="TTQ5" s="220"/>
      <c r="TTR5" s="220"/>
      <c r="TTS5" s="220"/>
      <c r="TTT5" s="220"/>
      <c r="TTU5" s="220"/>
      <c r="TTV5" s="220"/>
      <c r="TTW5" s="220"/>
      <c r="TTX5" s="220"/>
      <c r="TTY5" s="220"/>
      <c r="TTZ5" s="220"/>
      <c r="TUA5" s="220"/>
      <c r="TUB5" s="220"/>
      <c r="TUC5" s="220"/>
      <c r="TUD5" s="220"/>
      <c r="TUE5" s="220"/>
      <c r="TUF5" s="220"/>
      <c r="TUG5" s="220"/>
      <c r="TUH5" s="220"/>
      <c r="TUI5" s="220"/>
      <c r="TUJ5" s="220"/>
      <c r="TUK5" s="220"/>
      <c r="TUL5" s="220"/>
      <c r="TUM5" s="220"/>
      <c r="TUN5" s="220"/>
      <c r="TUO5" s="605"/>
      <c r="TUP5" s="605"/>
      <c r="TUQ5" s="605"/>
      <c r="TUR5" s="605"/>
      <c r="TUS5" s="220"/>
      <c r="TUT5" s="220"/>
      <c r="TUU5" s="220"/>
      <c r="TUV5" s="220"/>
      <c r="TUW5" s="220"/>
      <c r="TUX5" s="220"/>
      <c r="TUY5" s="220"/>
      <c r="TUZ5" s="220"/>
      <c r="TVA5" s="220"/>
      <c r="TVB5" s="220"/>
      <c r="TVC5" s="220"/>
      <c r="TVD5" s="220"/>
      <c r="TVE5" s="220"/>
      <c r="TVF5" s="220"/>
      <c r="TVG5" s="220"/>
      <c r="TVH5" s="220"/>
      <c r="TVI5" s="220"/>
      <c r="TVJ5" s="220"/>
      <c r="TVK5" s="220"/>
      <c r="TVL5" s="220"/>
      <c r="TVM5" s="220"/>
      <c r="TVN5" s="220"/>
      <c r="TVO5" s="220"/>
      <c r="TVP5" s="220"/>
      <c r="TVQ5" s="220"/>
      <c r="TVR5" s="220"/>
      <c r="TVS5" s="220"/>
      <c r="TVT5" s="220"/>
      <c r="TVU5" s="220"/>
      <c r="TVV5" s="220"/>
      <c r="TVW5" s="220"/>
      <c r="TVX5" s="220"/>
      <c r="TVY5" s="220"/>
      <c r="TVZ5" s="220"/>
      <c r="TWA5" s="220"/>
      <c r="TWB5" s="220"/>
      <c r="TWC5" s="220"/>
      <c r="TWD5" s="220"/>
      <c r="TWE5" s="220"/>
      <c r="TWF5" s="220"/>
      <c r="TWG5" s="220"/>
      <c r="TWH5" s="220"/>
      <c r="TWI5" s="220"/>
      <c r="TWJ5" s="220"/>
      <c r="TWK5" s="220"/>
      <c r="TWL5" s="220"/>
      <c r="TWM5" s="220"/>
      <c r="TWN5" s="220"/>
      <c r="TWO5" s="220"/>
      <c r="TWP5" s="220"/>
      <c r="TWQ5" s="220"/>
      <c r="TWR5" s="220"/>
      <c r="TWS5" s="220"/>
      <c r="TWT5" s="220"/>
      <c r="TWU5" s="220"/>
      <c r="TWV5" s="220"/>
      <c r="TWW5" s="220"/>
      <c r="TWX5" s="220"/>
      <c r="TWY5" s="220"/>
      <c r="TWZ5" s="220"/>
      <c r="TXA5" s="220"/>
      <c r="TXB5" s="220"/>
      <c r="TXC5" s="220"/>
      <c r="TXD5" s="220"/>
      <c r="TXE5" s="220"/>
      <c r="TXF5" s="220"/>
      <c r="TXG5" s="220"/>
      <c r="TXH5" s="220"/>
      <c r="TXI5" s="220"/>
      <c r="TXJ5" s="220"/>
      <c r="TXK5" s="220"/>
      <c r="TXL5" s="220"/>
      <c r="TXM5" s="220"/>
      <c r="TXN5" s="220"/>
      <c r="TXO5" s="220"/>
      <c r="TXP5" s="220"/>
      <c r="TXQ5" s="220"/>
      <c r="TXR5" s="220"/>
      <c r="TXS5" s="220"/>
      <c r="TXT5" s="220"/>
      <c r="TXU5" s="220"/>
      <c r="TXV5" s="220"/>
      <c r="TXW5" s="220"/>
      <c r="TXX5" s="220"/>
      <c r="TXY5" s="220"/>
      <c r="TXZ5" s="220"/>
      <c r="TYA5" s="220"/>
      <c r="TYB5" s="220"/>
      <c r="TYC5" s="220"/>
      <c r="TYD5" s="220"/>
      <c r="TYE5" s="220"/>
      <c r="TYF5" s="220"/>
      <c r="TYG5" s="220"/>
      <c r="TYH5" s="220"/>
      <c r="TYI5" s="220"/>
      <c r="TYJ5" s="220"/>
      <c r="TYK5" s="220"/>
      <c r="TYL5" s="220"/>
      <c r="TYM5" s="220"/>
      <c r="TYN5" s="220"/>
      <c r="TYO5" s="220"/>
      <c r="TYP5" s="220"/>
      <c r="TYQ5" s="220"/>
      <c r="TYR5" s="220"/>
      <c r="TYS5" s="220"/>
      <c r="TYT5" s="220"/>
      <c r="TYU5" s="220"/>
      <c r="TYV5" s="220"/>
      <c r="TYW5" s="220"/>
      <c r="TYX5" s="220"/>
      <c r="TYY5" s="220"/>
      <c r="TYZ5" s="220"/>
      <c r="TZA5" s="220"/>
      <c r="TZB5" s="220"/>
      <c r="TZC5" s="220"/>
      <c r="TZD5" s="220"/>
      <c r="TZE5" s="220"/>
      <c r="TZF5" s="220"/>
      <c r="TZG5" s="220"/>
      <c r="TZH5" s="220"/>
      <c r="TZI5" s="220"/>
      <c r="TZJ5" s="220"/>
      <c r="TZK5" s="220"/>
      <c r="TZL5" s="220"/>
      <c r="TZM5" s="220"/>
      <c r="TZN5" s="220"/>
      <c r="TZO5" s="220"/>
      <c r="TZP5" s="220"/>
      <c r="TZQ5" s="220"/>
      <c r="TZR5" s="220"/>
      <c r="TZS5" s="220"/>
      <c r="TZT5" s="220"/>
      <c r="TZU5" s="220"/>
      <c r="TZV5" s="220"/>
      <c r="TZW5" s="220"/>
      <c r="TZX5" s="220"/>
      <c r="TZY5" s="220"/>
      <c r="TZZ5" s="220"/>
      <c r="UAA5" s="220"/>
      <c r="UAB5" s="220"/>
      <c r="UAC5" s="220"/>
      <c r="UAD5" s="220"/>
      <c r="UAE5" s="220"/>
      <c r="UAF5" s="220"/>
      <c r="UAG5" s="220"/>
      <c r="UAH5" s="220"/>
      <c r="UAI5" s="220"/>
      <c r="UAJ5" s="220"/>
      <c r="UAK5" s="220"/>
      <c r="UAL5" s="220"/>
      <c r="UAM5" s="220"/>
      <c r="UAN5" s="220"/>
      <c r="UAO5" s="220"/>
      <c r="UAP5" s="220"/>
      <c r="UAQ5" s="220"/>
      <c r="UAR5" s="220"/>
      <c r="UAS5" s="220"/>
      <c r="UAT5" s="220"/>
      <c r="UAU5" s="220"/>
      <c r="UAV5" s="220"/>
      <c r="UAW5" s="220"/>
      <c r="UAX5" s="220"/>
      <c r="UAY5" s="220"/>
      <c r="UAZ5" s="220"/>
      <c r="UBA5" s="220"/>
      <c r="UBB5" s="220"/>
      <c r="UBC5" s="220"/>
      <c r="UBD5" s="220"/>
      <c r="UBE5" s="220"/>
      <c r="UBF5" s="220"/>
      <c r="UBG5" s="220"/>
      <c r="UBH5" s="220"/>
      <c r="UBI5" s="220"/>
      <c r="UBJ5" s="220"/>
      <c r="UBK5" s="220"/>
      <c r="UBL5" s="220"/>
      <c r="UBM5" s="220"/>
      <c r="UBN5" s="220"/>
      <c r="UBO5" s="220"/>
      <c r="UBP5" s="220"/>
      <c r="UBQ5" s="220"/>
      <c r="UBR5" s="220"/>
      <c r="UBS5" s="220"/>
      <c r="UBT5" s="220"/>
      <c r="UBU5" s="220"/>
      <c r="UBV5" s="220"/>
      <c r="UBW5" s="220"/>
      <c r="UBX5" s="220"/>
      <c r="UBY5" s="220"/>
      <c r="UBZ5" s="220"/>
      <c r="UCA5" s="220"/>
      <c r="UCB5" s="220"/>
      <c r="UCC5" s="220"/>
      <c r="UCD5" s="220"/>
      <c r="UCE5" s="220"/>
      <c r="UCF5" s="220"/>
      <c r="UCG5" s="220"/>
      <c r="UCH5" s="220"/>
      <c r="UCI5" s="220"/>
      <c r="UCJ5" s="220"/>
      <c r="UCK5" s="220"/>
      <c r="UCL5" s="220"/>
      <c r="UCM5" s="220"/>
      <c r="UCN5" s="220"/>
      <c r="UCO5" s="220"/>
      <c r="UCP5" s="220"/>
      <c r="UCQ5" s="220"/>
      <c r="UCR5" s="220"/>
      <c r="UCS5" s="220"/>
      <c r="UCT5" s="220"/>
      <c r="UCU5" s="220"/>
      <c r="UCV5" s="220"/>
      <c r="UCW5" s="220"/>
      <c r="UCX5" s="220"/>
      <c r="UCY5" s="220"/>
      <c r="UCZ5" s="220"/>
      <c r="UDA5" s="220"/>
      <c r="UDB5" s="220"/>
      <c r="UDC5" s="220"/>
      <c r="UDD5" s="220"/>
      <c r="UDE5" s="220"/>
      <c r="UDF5" s="220"/>
      <c r="UDG5" s="220"/>
      <c r="UDH5" s="220"/>
      <c r="UDI5" s="220"/>
      <c r="UDJ5" s="220"/>
      <c r="UDK5" s="220"/>
      <c r="UDL5" s="220"/>
      <c r="UDM5" s="220"/>
      <c r="UDN5" s="220"/>
      <c r="UDO5" s="220"/>
      <c r="UDP5" s="220"/>
      <c r="UDQ5" s="220"/>
      <c r="UDR5" s="220"/>
      <c r="UDS5" s="220"/>
      <c r="UDT5" s="220"/>
      <c r="UDU5" s="220"/>
      <c r="UDV5" s="220"/>
      <c r="UDW5" s="220"/>
      <c r="UDX5" s="220"/>
      <c r="UDY5" s="220"/>
      <c r="UDZ5" s="220"/>
      <c r="UEA5" s="220"/>
      <c r="UEB5" s="220"/>
      <c r="UEC5" s="220"/>
      <c r="UED5" s="220"/>
      <c r="UEE5" s="220"/>
      <c r="UEF5" s="220"/>
      <c r="UEG5" s="220"/>
      <c r="UEH5" s="220"/>
      <c r="UEI5" s="220"/>
      <c r="UEJ5" s="220"/>
      <c r="UEK5" s="605"/>
      <c r="UEL5" s="605"/>
      <c r="UEM5" s="605"/>
      <c r="UEN5" s="605"/>
      <c r="UEO5" s="220"/>
      <c r="UEP5" s="220"/>
      <c r="UEQ5" s="220"/>
      <c r="UER5" s="220"/>
      <c r="UES5" s="220"/>
      <c r="UET5" s="220"/>
      <c r="UEU5" s="220"/>
      <c r="UEV5" s="220"/>
      <c r="UEW5" s="220"/>
      <c r="UEX5" s="220"/>
      <c r="UEY5" s="220"/>
      <c r="UEZ5" s="220"/>
      <c r="UFA5" s="220"/>
      <c r="UFB5" s="220"/>
      <c r="UFC5" s="220"/>
      <c r="UFD5" s="220"/>
      <c r="UFE5" s="220"/>
      <c r="UFF5" s="220"/>
      <c r="UFG5" s="220"/>
      <c r="UFH5" s="220"/>
      <c r="UFI5" s="220"/>
      <c r="UFJ5" s="220"/>
      <c r="UFK5" s="220"/>
      <c r="UFL5" s="220"/>
      <c r="UFM5" s="220"/>
      <c r="UFN5" s="220"/>
      <c r="UFO5" s="220"/>
      <c r="UFP5" s="220"/>
      <c r="UFQ5" s="220"/>
      <c r="UFR5" s="220"/>
      <c r="UFS5" s="220"/>
      <c r="UFT5" s="220"/>
      <c r="UFU5" s="220"/>
      <c r="UFV5" s="220"/>
      <c r="UFW5" s="220"/>
      <c r="UFX5" s="220"/>
      <c r="UFY5" s="220"/>
      <c r="UFZ5" s="220"/>
      <c r="UGA5" s="220"/>
      <c r="UGB5" s="220"/>
      <c r="UGC5" s="220"/>
      <c r="UGD5" s="220"/>
      <c r="UGE5" s="220"/>
      <c r="UGF5" s="220"/>
      <c r="UGG5" s="220"/>
      <c r="UGH5" s="220"/>
      <c r="UGI5" s="220"/>
      <c r="UGJ5" s="220"/>
      <c r="UGK5" s="220"/>
      <c r="UGL5" s="220"/>
      <c r="UGM5" s="220"/>
      <c r="UGN5" s="220"/>
      <c r="UGO5" s="220"/>
      <c r="UGP5" s="220"/>
      <c r="UGQ5" s="220"/>
      <c r="UGR5" s="220"/>
      <c r="UGS5" s="220"/>
      <c r="UGT5" s="220"/>
      <c r="UGU5" s="220"/>
      <c r="UGV5" s="220"/>
      <c r="UGW5" s="220"/>
      <c r="UGX5" s="220"/>
      <c r="UGY5" s="220"/>
      <c r="UGZ5" s="220"/>
      <c r="UHA5" s="220"/>
      <c r="UHB5" s="220"/>
      <c r="UHC5" s="220"/>
      <c r="UHD5" s="220"/>
      <c r="UHE5" s="220"/>
      <c r="UHF5" s="220"/>
      <c r="UHG5" s="220"/>
      <c r="UHH5" s="220"/>
      <c r="UHI5" s="220"/>
      <c r="UHJ5" s="220"/>
      <c r="UHK5" s="220"/>
      <c r="UHL5" s="220"/>
      <c r="UHM5" s="220"/>
      <c r="UHN5" s="220"/>
      <c r="UHO5" s="220"/>
      <c r="UHP5" s="220"/>
      <c r="UHQ5" s="220"/>
      <c r="UHR5" s="220"/>
      <c r="UHS5" s="220"/>
      <c r="UHT5" s="220"/>
      <c r="UHU5" s="220"/>
      <c r="UHV5" s="220"/>
      <c r="UHW5" s="220"/>
      <c r="UHX5" s="220"/>
      <c r="UHY5" s="220"/>
      <c r="UHZ5" s="220"/>
      <c r="UIA5" s="220"/>
      <c r="UIB5" s="220"/>
      <c r="UIC5" s="220"/>
      <c r="UID5" s="220"/>
      <c r="UIE5" s="220"/>
      <c r="UIF5" s="220"/>
      <c r="UIG5" s="220"/>
      <c r="UIH5" s="220"/>
      <c r="UII5" s="220"/>
      <c r="UIJ5" s="220"/>
      <c r="UIK5" s="220"/>
      <c r="UIL5" s="220"/>
      <c r="UIM5" s="220"/>
      <c r="UIN5" s="220"/>
      <c r="UIO5" s="220"/>
      <c r="UIP5" s="220"/>
      <c r="UIQ5" s="220"/>
      <c r="UIR5" s="220"/>
      <c r="UIS5" s="220"/>
      <c r="UIT5" s="220"/>
      <c r="UIU5" s="220"/>
      <c r="UIV5" s="220"/>
      <c r="UIW5" s="220"/>
      <c r="UIX5" s="220"/>
      <c r="UIY5" s="220"/>
      <c r="UIZ5" s="220"/>
      <c r="UJA5" s="220"/>
      <c r="UJB5" s="220"/>
      <c r="UJC5" s="220"/>
      <c r="UJD5" s="220"/>
      <c r="UJE5" s="220"/>
      <c r="UJF5" s="220"/>
      <c r="UJG5" s="220"/>
      <c r="UJH5" s="220"/>
      <c r="UJI5" s="220"/>
      <c r="UJJ5" s="220"/>
      <c r="UJK5" s="220"/>
      <c r="UJL5" s="220"/>
      <c r="UJM5" s="220"/>
      <c r="UJN5" s="220"/>
      <c r="UJO5" s="220"/>
      <c r="UJP5" s="220"/>
      <c r="UJQ5" s="220"/>
      <c r="UJR5" s="220"/>
      <c r="UJS5" s="220"/>
      <c r="UJT5" s="220"/>
      <c r="UJU5" s="220"/>
      <c r="UJV5" s="220"/>
      <c r="UJW5" s="220"/>
      <c r="UJX5" s="220"/>
      <c r="UJY5" s="220"/>
      <c r="UJZ5" s="220"/>
      <c r="UKA5" s="220"/>
      <c r="UKB5" s="220"/>
      <c r="UKC5" s="220"/>
      <c r="UKD5" s="220"/>
      <c r="UKE5" s="220"/>
      <c r="UKF5" s="220"/>
      <c r="UKG5" s="220"/>
      <c r="UKH5" s="220"/>
      <c r="UKI5" s="220"/>
      <c r="UKJ5" s="220"/>
      <c r="UKK5" s="220"/>
      <c r="UKL5" s="220"/>
      <c r="UKM5" s="220"/>
      <c r="UKN5" s="220"/>
      <c r="UKO5" s="220"/>
      <c r="UKP5" s="220"/>
      <c r="UKQ5" s="220"/>
      <c r="UKR5" s="220"/>
      <c r="UKS5" s="220"/>
      <c r="UKT5" s="220"/>
      <c r="UKU5" s="220"/>
      <c r="UKV5" s="220"/>
      <c r="UKW5" s="220"/>
      <c r="UKX5" s="220"/>
      <c r="UKY5" s="220"/>
      <c r="UKZ5" s="220"/>
      <c r="ULA5" s="220"/>
      <c r="ULB5" s="220"/>
      <c r="ULC5" s="220"/>
      <c r="ULD5" s="220"/>
      <c r="ULE5" s="220"/>
      <c r="ULF5" s="220"/>
      <c r="ULG5" s="220"/>
      <c r="ULH5" s="220"/>
      <c r="ULI5" s="220"/>
      <c r="ULJ5" s="220"/>
      <c r="ULK5" s="220"/>
      <c r="ULL5" s="220"/>
      <c r="ULM5" s="220"/>
      <c r="ULN5" s="220"/>
      <c r="ULO5" s="220"/>
      <c r="ULP5" s="220"/>
      <c r="ULQ5" s="220"/>
      <c r="ULR5" s="220"/>
      <c r="ULS5" s="220"/>
      <c r="ULT5" s="220"/>
      <c r="ULU5" s="220"/>
      <c r="ULV5" s="220"/>
      <c r="ULW5" s="220"/>
      <c r="ULX5" s="220"/>
      <c r="ULY5" s="220"/>
      <c r="ULZ5" s="220"/>
      <c r="UMA5" s="220"/>
      <c r="UMB5" s="220"/>
      <c r="UMC5" s="220"/>
      <c r="UMD5" s="220"/>
      <c r="UME5" s="220"/>
      <c r="UMF5" s="220"/>
      <c r="UMG5" s="220"/>
      <c r="UMH5" s="220"/>
      <c r="UMI5" s="220"/>
      <c r="UMJ5" s="220"/>
      <c r="UMK5" s="220"/>
      <c r="UML5" s="220"/>
      <c r="UMM5" s="220"/>
      <c r="UMN5" s="220"/>
      <c r="UMO5" s="220"/>
      <c r="UMP5" s="220"/>
      <c r="UMQ5" s="220"/>
      <c r="UMR5" s="220"/>
      <c r="UMS5" s="220"/>
      <c r="UMT5" s="220"/>
      <c r="UMU5" s="220"/>
      <c r="UMV5" s="220"/>
      <c r="UMW5" s="220"/>
      <c r="UMX5" s="220"/>
      <c r="UMY5" s="220"/>
      <c r="UMZ5" s="220"/>
      <c r="UNA5" s="220"/>
      <c r="UNB5" s="220"/>
      <c r="UNC5" s="220"/>
      <c r="UND5" s="220"/>
      <c r="UNE5" s="220"/>
      <c r="UNF5" s="220"/>
      <c r="UNG5" s="220"/>
      <c r="UNH5" s="220"/>
      <c r="UNI5" s="220"/>
      <c r="UNJ5" s="220"/>
      <c r="UNK5" s="220"/>
      <c r="UNL5" s="220"/>
      <c r="UNM5" s="220"/>
      <c r="UNN5" s="220"/>
      <c r="UNO5" s="220"/>
      <c r="UNP5" s="220"/>
      <c r="UNQ5" s="220"/>
      <c r="UNR5" s="220"/>
      <c r="UNS5" s="220"/>
      <c r="UNT5" s="220"/>
      <c r="UNU5" s="220"/>
      <c r="UNV5" s="220"/>
      <c r="UNW5" s="220"/>
      <c r="UNX5" s="220"/>
      <c r="UNY5" s="220"/>
      <c r="UNZ5" s="220"/>
      <c r="UOA5" s="220"/>
      <c r="UOB5" s="220"/>
      <c r="UOC5" s="220"/>
      <c r="UOD5" s="220"/>
      <c r="UOE5" s="220"/>
      <c r="UOF5" s="220"/>
      <c r="UOG5" s="605"/>
      <c r="UOH5" s="605"/>
      <c r="UOI5" s="605"/>
      <c r="UOJ5" s="605"/>
      <c r="UOK5" s="220"/>
      <c r="UOL5" s="220"/>
      <c r="UOM5" s="220"/>
      <c r="UON5" s="220"/>
      <c r="UOO5" s="220"/>
      <c r="UOP5" s="220"/>
      <c r="UOQ5" s="220"/>
      <c r="UOR5" s="220"/>
      <c r="UOS5" s="220"/>
      <c r="UOT5" s="220"/>
      <c r="UOU5" s="220"/>
      <c r="UOV5" s="220"/>
      <c r="UOW5" s="220"/>
      <c r="UOX5" s="220"/>
      <c r="UOY5" s="220"/>
      <c r="UOZ5" s="220"/>
      <c r="UPA5" s="220"/>
      <c r="UPB5" s="220"/>
      <c r="UPC5" s="220"/>
      <c r="UPD5" s="220"/>
      <c r="UPE5" s="220"/>
      <c r="UPF5" s="220"/>
      <c r="UPG5" s="220"/>
      <c r="UPH5" s="220"/>
      <c r="UPI5" s="220"/>
      <c r="UPJ5" s="220"/>
      <c r="UPK5" s="220"/>
      <c r="UPL5" s="220"/>
      <c r="UPM5" s="220"/>
      <c r="UPN5" s="220"/>
      <c r="UPO5" s="220"/>
      <c r="UPP5" s="220"/>
      <c r="UPQ5" s="220"/>
      <c r="UPR5" s="220"/>
      <c r="UPS5" s="220"/>
      <c r="UPT5" s="220"/>
      <c r="UPU5" s="220"/>
      <c r="UPV5" s="220"/>
      <c r="UPW5" s="220"/>
      <c r="UPX5" s="220"/>
      <c r="UPY5" s="220"/>
      <c r="UPZ5" s="220"/>
      <c r="UQA5" s="220"/>
      <c r="UQB5" s="220"/>
      <c r="UQC5" s="220"/>
      <c r="UQD5" s="220"/>
      <c r="UQE5" s="220"/>
      <c r="UQF5" s="220"/>
      <c r="UQG5" s="220"/>
      <c r="UQH5" s="220"/>
      <c r="UQI5" s="220"/>
      <c r="UQJ5" s="220"/>
      <c r="UQK5" s="220"/>
      <c r="UQL5" s="220"/>
      <c r="UQM5" s="220"/>
      <c r="UQN5" s="220"/>
      <c r="UQO5" s="220"/>
      <c r="UQP5" s="220"/>
      <c r="UQQ5" s="220"/>
      <c r="UQR5" s="220"/>
      <c r="UQS5" s="220"/>
      <c r="UQT5" s="220"/>
      <c r="UQU5" s="220"/>
      <c r="UQV5" s="220"/>
      <c r="UQW5" s="220"/>
      <c r="UQX5" s="220"/>
      <c r="UQY5" s="220"/>
      <c r="UQZ5" s="220"/>
      <c r="URA5" s="220"/>
      <c r="URB5" s="220"/>
      <c r="URC5" s="220"/>
      <c r="URD5" s="220"/>
      <c r="URE5" s="220"/>
      <c r="URF5" s="220"/>
      <c r="URG5" s="220"/>
      <c r="URH5" s="220"/>
      <c r="URI5" s="220"/>
      <c r="URJ5" s="220"/>
      <c r="URK5" s="220"/>
      <c r="URL5" s="220"/>
      <c r="URM5" s="220"/>
      <c r="URN5" s="220"/>
      <c r="URO5" s="220"/>
      <c r="URP5" s="220"/>
      <c r="URQ5" s="220"/>
      <c r="URR5" s="220"/>
      <c r="URS5" s="220"/>
      <c r="URT5" s="220"/>
      <c r="URU5" s="220"/>
      <c r="URV5" s="220"/>
      <c r="URW5" s="220"/>
      <c r="URX5" s="220"/>
      <c r="URY5" s="220"/>
      <c r="URZ5" s="220"/>
      <c r="USA5" s="220"/>
      <c r="USB5" s="220"/>
      <c r="USC5" s="220"/>
      <c r="USD5" s="220"/>
      <c r="USE5" s="220"/>
      <c r="USF5" s="220"/>
      <c r="USG5" s="220"/>
      <c r="USH5" s="220"/>
      <c r="USI5" s="220"/>
      <c r="USJ5" s="220"/>
      <c r="USK5" s="220"/>
      <c r="USL5" s="220"/>
      <c r="USM5" s="220"/>
      <c r="USN5" s="220"/>
      <c r="USO5" s="220"/>
      <c r="USP5" s="220"/>
      <c r="USQ5" s="220"/>
      <c r="USR5" s="220"/>
      <c r="USS5" s="220"/>
      <c r="UST5" s="220"/>
      <c r="USU5" s="220"/>
      <c r="USV5" s="220"/>
      <c r="USW5" s="220"/>
      <c r="USX5" s="220"/>
      <c r="USY5" s="220"/>
      <c r="USZ5" s="220"/>
      <c r="UTA5" s="220"/>
      <c r="UTB5" s="220"/>
      <c r="UTC5" s="220"/>
      <c r="UTD5" s="220"/>
      <c r="UTE5" s="220"/>
      <c r="UTF5" s="220"/>
      <c r="UTG5" s="220"/>
      <c r="UTH5" s="220"/>
      <c r="UTI5" s="220"/>
      <c r="UTJ5" s="220"/>
      <c r="UTK5" s="220"/>
      <c r="UTL5" s="220"/>
      <c r="UTM5" s="220"/>
      <c r="UTN5" s="220"/>
      <c r="UTO5" s="220"/>
      <c r="UTP5" s="220"/>
      <c r="UTQ5" s="220"/>
      <c r="UTR5" s="220"/>
      <c r="UTS5" s="220"/>
      <c r="UTT5" s="220"/>
      <c r="UTU5" s="220"/>
      <c r="UTV5" s="220"/>
      <c r="UTW5" s="220"/>
      <c r="UTX5" s="220"/>
      <c r="UTY5" s="220"/>
      <c r="UTZ5" s="220"/>
      <c r="UUA5" s="220"/>
      <c r="UUB5" s="220"/>
      <c r="UUC5" s="220"/>
      <c r="UUD5" s="220"/>
      <c r="UUE5" s="220"/>
      <c r="UUF5" s="220"/>
      <c r="UUG5" s="220"/>
      <c r="UUH5" s="220"/>
      <c r="UUI5" s="220"/>
      <c r="UUJ5" s="220"/>
      <c r="UUK5" s="220"/>
      <c r="UUL5" s="220"/>
      <c r="UUM5" s="220"/>
      <c r="UUN5" s="220"/>
      <c r="UUO5" s="220"/>
      <c r="UUP5" s="220"/>
      <c r="UUQ5" s="220"/>
      <c r="UUR5" s="220"/>
      <c r="UUS5" s="220"/>
      <c r="UUT5" s="220"/>
      <c r="UUU5" s="220"/>
      <c r="UUV5" s="220"/>
      <c r="UUW5" s="220"/>
      <c r="UUX5" s="220"/>
      <c r="UUY5" s="220"/>
      <c r="UUZ5" s="220"/>
      <c r="UVA5" s="220"/>
      <c r="UVB5" s="220"/>
      <c r="UVC5" s="220"/>
      <c r="UVD5" s="220"/>
      <c r="UVE5" s="220"/>
      <c r="UVF5" s="220"/>
      <c r="UVG5" s="220"/>
      <c r="UVH5" s="220"/>
      <c r="UVI5" s="220"/>
      <c r="UVJ5" s="220"/>
      <c r="UVK5" s="220"/>
      <c r="UVL5" s="220"/>
      <c r="UVM5" s="220"/>
      <c r="UVN5" s="220"/>
      <c r="UVO5" s="220"/>
      <c r="UVP5" s="220"/>
      <c r="UVQ5" s="220"/>
      <c r="UVR5" s="220"/>
      <c r="UVS5" s="220"/>
      <c r="UVT5" s="220"/>
      <c r="UVU5" s="220"/>
      <c r="UVV5" s="220"/>
      <c r="UVW5" s="220"/>
      <c r="UVX5" s="220"/>
      <c r="UVY5" s="220"/>
      <c r="UVZ5" s="220"/>
      <c r="UWA5" s="220"/>
      <c r="UWB5" s="220"/>
      <c r="UWC5" s="220"/>
      <c r="UWD5" s="220"/>
      <c r="UWE5" s="220"/>
      <c r="UWF5" s="220"/>
      <c r="UWG5" s="220"/>
      <c r="UWH5" s="220"/>
      <c r="UWI5" s="220"/>
      <c r="UWJ5" s="220"/>
      <c r="UWK5" s="220"/>
      <c r="UWL5" s="220"/>
      <c r="UWM5" s="220"/>
      <c r="UWN5" s="220"/>
      <c r="UWO5" s="220"/>
      <c r="UWP5" s="220"/>
      <c r="UWQ5" s="220"/>
      <c r="UWR5" s="220"/>
      <c r="UWS5" s="220"/>
      <c r="UWT5" s="220"/>
      <c r="UWU5" s="220"/>
      <c r="UWV5" s="220"/>
      <c r="UWW5" s="220"/>
      <c r="UWX5" s="220"/>
      <c r="UWY5" s="220"/>
      <c r="UWZ5" s="220"/>
      <c r="UXA5" s="220"/>
      <c r="UXB5" s="220"/>
      <c r="UXC5" s="220"/>
      <c r="UXD5" s="220"/>
      <c r="UXE5" s="220"/>
      <c r="UXF5" s="220"/>
      <c r="UXG5" s="220"/>
      <c r="UXH5" s="220"/>
      <c r="UXI5" s="220"/>
      <c r="UXJ5" s="220"/>
      <c r="UXK5" s="220"/>
      <c r="UXL5" s="220"/>
      <c r="UXM5" s="220"/>
      <c r="UXN5" s="220"/>
      <c r="UXO5" s="220"/>
      <c r="UXP5" s="220"/>
      <c r="UXQ5" s="220"/>
      <c r="UXR5" s="220"/>
      <c r="UXS5" s="220"/>
      <c r="UXT5" s="220"/>
      <c r="UXU5" s="220"/>
      <c r="UXV5" s="220"/>
      <c r="UXW5" s="220"/>
      <c r="UXX5" s="220"/>
      <c r="UXY5" s="220"/>
      <c r="UXZ5" s="220"/>
      <c r="UYA5" s="220"/>
      <c r="UYB5" s="220"/>
      <c r="UYC5" s="605"/>
      <c r="UYD5" s="605"/>
      <c r="UYE5" s="605"/>
      <c r="UYF5" s="605"/>
      <c r="UYG5" s="220"/>
      <c r="UYH5" s="220"/>
      <c r="UYI5" s="220"/>
      <c r="UYJ5" s="220"/>
      <c r="UYK5" s="220"/>
      <c r="UYL5" s="220"/>
      <c r="UYM5" s="220"/>
      <c r="UYN5" s="220"/>
      <c r="UYO5" s="220"/>
      <c r="UYP5" s="220"/>
      <c r="UYQ5" s="220"/>
      <c r="UYR5" s="220"/>
      <c r="UYS5" s="220"/>
      <c r="UYT5" s="220"/>
      <c r="UYU5" s="220"/>
      <c r="UYV5" s="220"/>
      <c r="UYW5" s="220"/>
      <c r="UYX5" s="220"/>
      <c r="UYY5" s="220"/>
      <c r="UYZ5" s="220"/>
      <c r="UZA5" s="220"/>
      <c r="UZB5" s="220"/>
      <c r="UZC5" s="220"/>
      <c r="UZD5" s="220"/>
      <c r="UZE5" s="220"/>
      <c r="UZF5" s="220"/>
      <c r="UZG5" s="220"/>
      <c r="UZH5" s="220"/>
      <c r="UZI5" s="220"/>
      <c r="UZJ5" s="220"/>
      <c r="UZK5" s="220"/>
      <c r="UZL5" s="220"/>
      <c r="UZM5" s="220"/>
      <c r="UZN5" s="220"/>
      <c r="UZO5" s="220"/>
      <c r="UZP5" s="220"/>
      <c r="UZQ5" s="220"/>
      <c r="UZR5" s="220"/>
      <c r="UZS5" s="220"/>
      <c r="UZT5" s="220"/>
      <c r="UZU5" s="220"/>
      <c r="UZV5" s="220"/>
      <c r="UZW5" s="220"/>
      <c r="UZX5" s="220"/>
      <c r="UZY5" s="220"/>
      <c r="UZZ5" s="220"/>
      <c r="VAA5" s="220"/>
      <c r="VAB5" s="220"/>
      <c r="VAC5" s="220"/>
      <c r="VAD5" s="220"/>
      <c r="VAE5" s="220"/>
      <c r="VAF5" s="220"/>
      <c r="VAG5" s="220"/>
      <c r="VAH5" s="220"/>
      <c r="VAI5" s="220"/>
      <c r="VAJ5" s="220"/>
      <c r="VAK5" s="220"/>
      <c r="VAL5" s="220"/>
      <c r="VAM5" s="220"/>
      <c r="VAN5" s="220"/>
      <c r="VAO5" s="220"/>
      <c r="VAP5" s="220"/>
      <c r="VAQ5" s="220"/>
      <c r="VAR5" s="220"/>
      <c r="VAS5" s="220"/>
      <c r="VAT5" s="220"/>
      <c r="VAU5" s="220"/>
      <c r="VAV5" s="220"/>
      <c r="VAW5" s="220"/>
      <c r="VAX5" s="220"/>
      <c r="VAY5" s="220"/>
      <c r="VAZ5" s="220"/>
      <c r="VBA5" s="220"/>
      <c r="VBB5" s="220"/>
      <c r="VBC5" s="220"/>
      <c r="VBD5" s="220"/>
      <c r="VBE5" s="220"/>
      <c r="VBF5" s="220"/>
      <c r="VBG5" s="220"/>
      <c r="VBH5" s="220"/>
      <c r="VBI5" s="220"/>
      <c r="VBJ5" s="220"/>
      <c r="VBK5" s="220"/>
      <c r="VBL5" s="220"/>
      <c r="VBM5" s="220"/>
      <c r="VBN5" s="220"/>
      <c r="VBO5" s="220"/>
      <c r="VBP5" s="220"/>
      <c r="VBQ5" s="220"/>
      <c r="VBR5" s="220"/>
      <c r="VBS5" s="220"/>
      <c r="VBT5" s="220"/>
      <c r="VBU5" s="220"/>
      <c r="VBV5" s="220"/>
      <c r="VBW5" s="220"/>
      <c r="VBX5" s="220"/>
      <c r="VBY5" s="220"/>
      <c r="VBZ5" s="220"/>
      <c r="VCA5" s="220"/>
      <c r="VCB5" s="220"/>
      <c r="VCC5" s="220"/>
      <c r="VCD5" s="220"/>
      <c r="VCE5" s="220"/>
      <c r="VCF5" s="220"/>
      <c r="VCG5" s="220"/>
      <c r="VCH5" s="220"/>
      <c r="VCI5" s="220"/>
      <c r="VCJ5" s="220"/>
      <c r="VCK5" s="220"/>
      <c r="VCL5" s="220"/>
      <c r="VCM5" s="220"/>
      <c r="VCN5" s="220"/>
      <c r="VCO5" s="220"/>
      <c r="VCP5" s="220"/>
      <c r="VCQ5" s="220"/>
      <c r="VCR5" s="220"/>
      <c r="VCS5" s="220"/>
      <c r="VCT5" s="220"/>
      <c r="VCU5" s="220"/>
      <c r="VCV5" s="220"/>
      <c r="VCW5" s="220"/>
      <c r="VCX5" s="220"/>
      <c r="VCY5" s="220"/>
      <c r="VCZ5" s="220"/>
      <c r="VDA5" s="220"/>
      <c r="VDB5" s="220"/>
      <c r="VDC5" s="220"/>
      <c r="VDD5" s="220"/>
      <c r="VDE5" s="220"/>
      <c r="VDF5" s="220"/>
      <c r="VDG5" s="220"/>
      <c r="VDH5" s="220"/>
      <c r="VDI5" s="220"/>
      <c r="VDJ5" s="220"/>
      <c r="VDK5" s="220"/>
      <c r="VDL5" s="220"/>
      <c r="VDM5" s="220"/>
      <c r="VDN5" s="220"/>
      <c r="VDO5" s="220"/>
      <c r="VDP5" s="220"/>
      <c r="VDQ5" s="220"/>
      <c r="VDR5" s="220"/>
      <c r="VDS5" s="220"/>
      <c r="VDT5" s="220"/>
      <c r="VDU5" s="220"/>
      <c r="VDV5" s="220"/>
      <c r="VDW5" s="220"/>
      <c r="VDX5" s="220"/>
      <c r="VDY5" s="220"/>
      <c r="VDZ5" s="220"/>
      <c r="VEA5" s="220"/>
      <c r="VEB5" s="220"/>
      <c r="VEC5" s="220"/>
      <c r="VED5" s="220"/>
      <c r="VEE5" s="220"/>
      <c r="VEF5" s="220"/>
      <c r="VEG5" s="220"/>
      <c r="VEH5" s="220"/>
      <c r="VEI5" s="220"/>
      <c r="VEJ5" s="220"/>
      <c r="VEK5" s="220"/>
      <c r="VEL5" s="220"/>
      <c r="VEM5" s="220"/>
      <c r="VEN5" s="220"/>
      <c r="VEO5" s="220"/>
      <c r="VEP5" s="220"/>
      <c r="VEQ5" s="220"/>
      <c r="VER5" s="220"/>
      <c r="VES5" s="220"/>
      <c r="VET5" s="220"/>
      <c r="VEU5" s="220"/>
      <c r="VEV5" s="220"/>
      <c r="VEW5" s="220"/>
      <c r="VEX5" s="220"/>
      <c r="VEY5" s="220"/>
      <c r="VEZ5" s="220"/>
      <c r="VFA5" s="220"/>
      <c r="VFB5" s="220"/>
      <c r="VFC5" s="220"/>
      <c r="VFD5" s="220"/>
      <c r="VFE5" s="220"/>
      <c r="VFF5" s="220"/>
      <c r="VFG5" s="220"/>
      <c r="VFH5" s="220"/>
      <c r="VFI5" s="220"/>
      <c r="VFJ5" s="220"/>
      <c r="VFK5" s="220"/>
      <c r="VFL5" s="220"/>
      <c r="VFM5" s="220"/>
      <c r="VFN5" s="220"/>
      <c r="VFO5" s="220"/>
      <c r="VFP5" s="220"/>
      <c r="VFQ5" s="220"/>
      <c r="VFR5" s="220"/>
      <c r="VFS5" s="220"/>
      <c r="VFT5" s="220"/>
      <c r="VFU5" s="220"/>
      <c r="VFV5" s="220"/>
      <c r="VFW5" s="220"/>
      <c r="VFX5" s="220"/>
      <c r="VFY5" s="220"/>
      <c r="VFZ5" s="220"/>
      <c r="VGA5" s="220"/>
      <c r="VGB5" s="220"/>
      <c r="VGC5" s="220"/>
      <c r="VGD5" s="220"/>
      <c r="VGE5" s="220"/>
      <c r="VGF5" s="220"/>
      <c r="VGG5" s="220"/>
      <c r="VGH5" s="220"/>
      <c r="VGI5" s="220"/>
      <c r="VGJ5" s="220"/>
      <c r="VGK5" s="220"/>
      <c r="VGL5" s="220"/>
      <c r="VGM5" s="220"/>
      <c r="VGN5" s="220"/>
      <c r="VGO5" s="220"/>
      <c r="VGP5" s="220"/>
      <c r="VGQ5" s="220"/>
      <c r="VGR5" s="220"/>
      <c r="VGS5" s="220"/>
      <c r="VGT5" s="220"/>
      <c r="VGU5" s="220"/>
      <c r="VGV5" s="220"/>
      <c r="VGW5" s="220"/>
      <c r="VGX5" s="220"/>
      <c r="VGY5" s="220"/>
      <c r="VGZ5" s="220"/>
      <c r="VHA5" s="220"/>
      <c r="VHB5" s="220"/>
      <c r="VHC5" s="220"/>
      <c r="VHD5" s="220"/>
      <c r="VHE5" s="220"/>
      <c r="VHF5" s="220"/>
      <c r="VHG5" s="220"/>
      <c r="VHH5" s="220"/>
      <c r="VHI5" s="220"/>
      <c r="VHJ5" s="220"/>
      <c r="VHK5" s="220"/>
      <c r="VHL5" s="220"/>
      <c r="VHM5" s="220"/>
      <c r="VHN5" s="220"/>
      <c r="VHO5" s="220"/>
      <c r="VHP5" s="220"/>
      <c r="VHQ5" s="220"/>
      <c r="VHR5" s="220"/>
      <c r="VHS5" s="220"/>
      <c r="VHT5" s="220"/>
      <c r="VHU5" s="220"/>
      <c r="VHV5" s="220"/>
      <c r="VHW5" s="220"/>
      <c r="VHX5" s="220"/>
      <c r="VHY5" s="605"/>
      <c r="VHZ5" s="605"/>
      <c r="VIA5" s="605"/>
      <c r="VIB5" s="605"/>
      <c r="VIC5" s="220"/>
      <c r="VID5" s="220"/>
      <c r="VIE5" s="220"/>
      <c r="VIF5" s="220"/>
      <c r="VIG5" s="220"/>
      <c r="VIH5" s="220"/>
      <c r="VII5" s="220"/>
      <c r="VIJ5" s="220"/>
      <c r="VIK5" s="220"/>
      <c r="VIL5" s="220"/>
      <c r="VIM5" s="220"/>
      <c r="VIN5" s="220"/>
      <c r="VIO5" s="220"/>
      <c r="VIP5" s="220"/>
      <c r="VIQ5" s="220"/>
      <c r="VIR5" s="220"/>
      <c r="VIS5" s="220"/>
      <c r="VIT5" s="220"/>
      <c r="VIU5" s="220"/>
      <c r="VIV5" s="220"/>
      <c r="VIW5" s="220"/>
      <c r="VIX5" s="220"/>
      <c r="VIY5" s="220"/>
      <c r="VIZ5" s="220"/>
      <c r="VJA5" s="220"/>
      <c r="VJB5" s="220"/>
      <c r="VJC5" s="220"/>
      <c r="VJD5" s="220"/>
      <c r="VJE5" s="220"/>
      <c r="VJF5" s="220"/>
      <c r="VJG5" s="220"/>
      <c r="VJH5" s="220"/>
      <c r="VJI5" s="220"/>
      <c r="VJJ5" s="220"/>
      <c r="VJK5" s="220"/>
      <c r="VJL5" s="220"/>
      <c r="VJM5" s="220"/>
      <c r="VJN5" s="220"/>
      <c r="VJO5" s="220"/>
      <c r="VJP5" s="220"/>
      <c r="VJQ5" s="220"/>
      <c r="VJR5" s="220"/>
      <c r="VJS5" s="220"/>
      <c r="VJT5" s="220"/>
      <c r="VJU5" s="220"/>
      <c r="VJV5" s="220"/>
      <c r="VJW5" s="220"/>
      <c r="VJX5" s="220"/>
      <c r="VJY5" s="220"/>
      <c r="VJZ5" s="220"/>
      <c r="VKA5" s="220"/>
      <c r="VKB5" s="220"/>
      <c r="VKC5" s="220"/>
      <c r="VKD5" s="220"/>
      <c r="VKE5" s="220"/>
      <c r="VKF5" s="220"/>
      <c r="VKG5" s="220"/>
      <c r="VKH5" s="220"/>
      <c r="VKI5" s="220"/>
      <c r="VKJ5" s="220"/>
      <c r="VKK5" s="220"/>
      <c r="VKL5" s="220"/>
      <c r="VKM5" s="220"/>
      <c r="VKN5" s="220"/>
      <c r="VKO5" s="220"/>
      <c r="VKP5" s="220"/>
      <c r="VKQ5" s="220"/>
      <c r="VKR5" s="220"/>
      <c r="VKS5" s="220"/>
      <c r="VKT5" s="220"/>
      <c r="VKU5" s="220"/>
      <c r="VKV5" s="220"/>
      <c r="VKW5" s="220"/>
      <c r="VKX5" s="220"/>
      <c r="VKY5" s="220"/>
      <c r="VKZ5" s="220"/>
      <c r="VLA5" s="220"/>
      <c r="VLB5" s="220"/>
      <c r="VLC5" s="220"/>
      <c r="VLD5" s="220"/>
      <c r="VLE5" s="220"/>
      <c r="VLF5" s="220"/>
      <c r="VLG5" s="220"/>
      <c r="VLH5" s="220"/>
      <c r="VLI5" s="220"/>
      <c r="VLJ5" s="220"/>
      <c r="VLK5" s="220"/>
      <c r="VLL5" s="220"/>
      <c r="VLM5" s="220"/>
      <c r="VLN5" s="220"/>
      <c r="VLO5" s="220"/>
      <c r="VLP5" s="220"/>
      <c r="VLQ5" s="220"/>
      <c r="VLR5" s="220"/>
      <c r="VLS5" s="220"/>
      <c r="VLT5" s="220"/>
      <c r="VLU5" s="220"/>
      <c r="VLV5" s="220"/>
      <c r="VLW5" s="220"/>
      <c r="VLX5" s="220"/>
      <c r="VLY5" s="220"/>
      <c r="VLZ5" s="220"/>
      <c r="VMA5" s="220"/>
      <c r="VMB5" s="220"/>
      <c r="VMC5" s="220"/>
      <c r="VMD5" s="220"/>
      <c r="VME5" s="220"/>
      <c r="VMF5" s="220"/>
      <c r="VMG5" s="220"/>
      <c r="VMH5" s="220"/>
      <c r="VMI5" s="220"/>
      <c r="VMJ5" s="220"/>
      <c r="VMK5" s="220"/>
      <c r="VML5" s="220"/>
      <c r="VMM5" s="220"/>
      <c r="VMN5" s="220"/>
      <c r="VMO5" s="220"/>
      <c r="VMP5" s="220"/>
      <c r="VMQ5" s="220"/>
      <c r="VMR5" s="220"/>
      <c r="VMS5" s="220"/>
      <c r="VMT5" s="220"/>
      <c r="VMU5" s="220"/>
      <c r="VMV5" s="220"/>
      <c r="VMW5" s="220"/>
      <c r="VMX5" s="220"/>
      <c r="VMY5" s="220"/>
      <c r="VMZ5" s="220"/>
      <c r="VNA5" s="220"/>
      <c r="VNB5" s="220"/>
      <c r="VNC5" s="220"/>
      <c r="VND5" s="220"/>
      <c r="VNE5" s="220"/>
      <c r="VNF5" s="220"/>
      <c r="VNG5" s="220"/>
      <c r="VNH5" s="220"/>
      <c r="VNI5" s="220"/>
      <c r="VNJ5" s="220"/>
      <c r="VNK5" s="220"/>
      <c r="VNL5" s="220"/>
      <c r="VNM5" s="220"/>
      <c r="VNN5" s="220"/>
      <c r="VNO5" s="220"/>
      <c r="VNP5" s="220"/>
      <c r="VNQ5" s="220"/>
      <c r="VNR5" s="220"/>
      <c r="VNS5" s="220"/>
      <c r="VNT5" s="220"/>
      <c r="VNU5" s="220"/>
      <c r="VNV5" s="220"/>
      <c r="VNW5" s="220"/>
      <c r="VNX5" s="220"/>
      <c r="VNY5" s="220"/>
      <c r="VNZ5" s="220"/>
      <c r="VOA5" s="220"/>
      <c r="VOB5" s="220"/>
      <c r="VOC5" s="220"/>
      <c r="VOD5" s="220"/>
      <c r="VOE5" s="220"/>
      <c r="VOF5" s="220"/>
      <c r="VOG5" s="220"/>
      <c r="VOH5" s="220"/>
      <c r="VOI5" s="220"/>
      <c r="VOJ5" s="220"/>
      <c r="VOK5" s="220"/>
      <c r="VOL5" s="220"/>
      <c r="VOM5" s="220"/>
      <c r="VON5" s="220"/>
      <c r="VOO5" s="220"/>
      <c r="VOP5" s="220"/>
      <c r="VOQ5" s="220"/>
      <c r="VOR5" s="220"/>
      <c r="VOS5" s="220"/>
      <c r="VOT5" s="220"/>
      <c r="VOU5" s="220"/>
      <c r="VOV5" s="220"/>
      <c r="VOW5" s="220"/>
      <c r="VOX5" s="220"/>
      <c r="VOY5" s="220"/>
      <c r="VOZ5" s="220"/>
      <c r="VPA5" s="220"/>
      <c r="VPB5" s="220"/>
      <c r="VPC5" s="220"/>
      <c r="VPD5" s="220"/>
      <c r="VPE5" s="220"/>
      <c r="VPF5" s="220"/>
      <c r="VPG5" s="220"/>
      <c r="VPH5" s="220"/>
      <c r="VPI5" s="220"/>
      <c r="VPJ5" s="220"/>
      <c r="VPK5" s="220"/>
      <c r="VPL5" s="220"/>
      <c r="VPM5" s="220"/>
      <c r="VPN5" s="220"/>
      <c r="VPO5" s="220"/>
      <c r="VPP5" s="220"/>
      <c r="VPQ5" s="220"/>
      <c r="VPR5" s="220"/>
      <c r="VPS5" s="220"/>
      <c r="VPT5" s="220"/>
      <c r="VPU5" s="220"/>
      <c r="VPV5" s="220"/>
      <c r="VPW5" s="220"/>
      <c r="VPX5" s="220"/>
      <c r="VPY5" s="220"/>
      <c r="VPZ5" s="220"/>
      <c r="VQA5" s="220"/>
      <c r="VQB5" s="220"/>
      <c r="VQC5" s="220"/>
      <c r="VQD5" s="220"/>
      <c r="VQE5" s="220"/>
      <c r="VQF5" s="220"/>
      <c r="VQG5" s="220"/>
      <c r="VQH5" s="220"/>
      <c r="VQI5" s="220"/>
      <c r="VQJ5" s="220"/>
      <c r="VQK5" s="220"/>
      <c r="VQL5" s="220"/>
      <c r="VQM5" s="220"/>
      <c r="VQN5" s="220"/>
      <c r="VQO5" s="220"/>
      <c r="VQP5" s="220"/>
      <c r="VQQ5" s="220"/>
      <c r="VQR5" s="220"/>
      <c r="VQS5" s="220"/>
      <c r="VQT5" s="220"/>
      <c r="VQU5" s="220"/>
      <c r="VQV5" s="220"/>
      <c r="VQW5" s="220"/>
      <c r="VQX5" s="220"/>
      <c r="VQY5" s="220"/>
      <c r="VQZ5" s="220"/>
      <c r="VRA5" s="220"/>
      <c r="VRB5" s="220"/>
      <c r="VRC5" s="220"/>
      <c r="VRD5" s="220"/>
      <c r="VRE5" s="220"/>
      <c r="VRF5" s="220"/>
      <c r="VRG5" s="220"/>
      <c r="VRH5" s="220"/>
      <c r="VRI5" s="220"/>
      <c r="VRJ5" s="220"/>
      <c r="VRK5" s="220"/>
      <c r="VRL5" s="220"/>
      <c r="VRM5" s="220"/>
      <c r="VRN5" s="220"/>
      <c r="VRO5" s="220"/>
      <c r="VRP5" s="220"/>
      <c r="VRQ5" s="220"/>
      <c r="VRR5" s="220"/>
      <c r="VRS5" s="220"/>
      <c r="VRT5" s="220"/>
      <c r="VRU5" s="605"/>
      <c r="VRV5" s="605"/>
      <c r="VRW5" s="605"/>
      <c r="VRX5" s="605"/>
      <c r="VRY5" s="220"/>
      <c r="VRZ5" s="220"/>
      <c r="VSA5" s="220"/>
      <c r="VSB5" s="220"/>
      <c r="VSC5" s="220"/>
      <c r="VSD5" s="220"/>
      <c r="VSE5" s="220"/>
      <c r="VSF5" s="220"/>
      <c r="VSG5" s="220"/>
      <c r="VSH5" s="220"/>
      <c r="VSI5" s="220"/>
      <c r="VSJ5" s="220"/>
      <c r="VSK5" s="220"/>
      <c r="VSL5" s="220"/>
      <c r="VSM5" s="220"/>
      <c r="VSN5" s="220"/>
      <c r="VSO5" s="220"/>
      <c r="VSP5" s="220"/>
      <c r="VSQ5" s="220"/>
      <c r="VSR5" s="220"/>
      <c r="VSS5" s="220"/>
      <c r="VST5" s="220"/>
      <c r="VSU5" s="220"/>
      <c r="VSV5" s="220"/>
      <c r="VSW5" s="220"/>
      <c r="VSX5" s="220"/>
      <c r="VSY5" s="220"/>
      <c r="VSZ5" s="220"/>
      <c r="VTA5" s="220"/>
      <c r="VTB5" s="220"/>
      <c r="VTC5" s="220"/>
      <c r="VTD5" s="220"/>
      <c r="VTE5" s="220"/>
      <c r="VTF5" s="220"/>
      <c r="VTG5" s="220"/>
      <c r="VTH5" s="220"/>
      <c r="VTI5" s="220"/>
      <c r="VTJ5" s="220"/>
      <c r="VTK5" s="220"/>
      <c r="VTL5" s="220"/>
      <c r="VTM5" s="220"/>
      <c r="VTN5" s="220"/>
      <c r="VTO5" s="220"/>
      <c r="VTP5" s="220"/>
      <c r="VTQ5" s="220"/>
      <c r="VTR5" s="220"/>
      <c r="VTS5" s="220"/>
      <c r="VTT5" s="220"/>
      <c r="VTU5" s="220"/>
      <c r="VTV5" s="220"/>
      <c r="VTW5" s="220"/>
      <c r="VTX5" s="220"/>
      <c r="VTY5" s="220"/>
      <c r="VTZ5" s="220"/>
      <c r="VUA5" s="220"/>
      <c r="VUB5" s="220"/>
      <c r="VUC5" s="220"/>
      <c r="VUD5" s="220"/>
      <c r="VUE5" s="220"/>
      <c r="VUF5" s="220"/>
      <c r="VUG5" s="220"/>
      <c r="VUH5" s="220"/>
      <c r="VUI5" s="220"/>
      <c r="VUJ5" s="220"/>
      <c r="VUK5" s="220"/>
      <c r="VUL5" s="220"/>
      <c r="VUM5" s="220"/>
      <c r="VUN5" s="220"/>
      <c r="VUO5" s="220"/>
      <c r="VUP5" s="220"/>
      <c r="VUQ5" s="220"/>
      <c r="VUR5" s="220"/>
      <c r="VUS5" s="220"/>
      <c r="VUT5" s="220"/>
      <c r="VUU5" s="220"/>
      <c r="VUV5" s="220"/>
      <c r="VUW5" s="220"/>
      <c r="VUX5" s="220"/>
      <c r="VUY5" s="220"/>
      <c r="VUZ5" s="220"/>
      <c r="VVA5" s="220"/>
      <c r="VVB5" s="220"/>
      <c r="VVC5" s="220"/>
      <c r="VVD5" s="220"/>
      <c r="VVE5" s="220"/>
      <c r="VVF5" s="220"/>
      <c r="VVG5" s="220"/>
      <c r="VVH5" s="220"/>
      <c r="VVI5" s="220"/>
      <c r="VVJ5" s="220"/>
      <c r="VVK5" s="220"/>
      <c r="VVL5" s="220"/>
      <c r="VVM5" s="220"/>
      <c r="VVN5" s="220"/>
      <c r="VVO5" s="220"/>
      <c r="VVP5" s="220"/>
      <c r="VVQ5" s="220"/>
      <c r="VVR5" s="220"/>
      <c r="VVS5" s="220"/>
      <c r="VVT5" s="220"/>
      <c r="VVU5" s="220"/>
      <c r="VVV5" s="220"/>
      <c r="VVW5" s="220"/>
      <c r="VVX5" s="220"/>
      <c r="VVY5" s="220"/>
      <c r="VVZ5" s="220"/>
      <c r="VWA5" s="220"/>
      <c r="VWB5" s="220"/>
      <c r="VWC5" s="220"/>
      <c r="VWD5" s="220"/>
      <c r="VWE5" s="220"/>
      <c r="VWF5" s="220"/>
      <c r="VWG5" s="220"/>
      <c r="VWH5" s="220"/>
      <c r="VWI5" s="220"/>
      <c r="VWJ5" s="220"/>
      <c r="VWK5" s="220"/>
      <c r="VWL5" s="220"/>
      <c r="VWM5" s="220"/>
      <c r="VWN5" s="220"/>
      <c r="VWO5" s="220"/>
      <c r="VWP5" s="220"/>
      <c r="VWQ5" s="220"/>
      <c r="VWR5" s="220"/>
      <c r="VWS5" s="220"/>
      <c r="VWT5" s="220"/>
      <c r="VWU5" s="220"/>
      <c r="VWV5" s="220"/>
      <c r="VWW5" s="220"/>
      <c r="VWX5" s="220"/>
      <c r="VWY5" s="220"/>
      <c r="VWZ5" s="220"/>
      <c r="VXA5" s="220"/>
      <c r="VXB5" s="220"/>
      <c r="VXC5" s="220"/>
      <c r="VXD5" s="220"/>
      <c r="VXE5" s="220"/>
      <c r="VXF5" s="220"/>
      <c r="VXG5" s="220"/>
      <c r="VXH5" s="220"/>
      <c r="VXI5" s="220"/>
      <c r="VXJ5" s="220"/>
      <c r="VXK5" s="220"/>
      <c r="VXL5" s="220"/>
      <c r="VXM5" s="220"/>
      <c r="VXN5" s="220"/>
      <c r="VXO5" s="220"/>
      <c r="VXP5" s="220"/>
      <c r="VXQ5" s="220"/>
      <c r="VXR5" s="220"/>
      <c r="VXS5" s="220"/>
      <c r="VXT5" s="220"/>
      <c r="VXU5" s="220"/>
      <c r="VXV5" s="220"/>
      <c r="VXW5" s="220"/>
      <c r="VXX5" s="220"/>
      <c r="VXY5" s="220"/>
      <c r="VXZ5" s="220"/>
      <c r="VYA5" s="220"/>
      <c r="VYB5" s="220"/>
      <c r="VYC5" s="220"/>
      <c r="VYD5" s="220"/>
      <c r="VYE5" s="220"/>
      <c r="VYF5" s="220"/>
      <c r="VYG5" s="220"/>
      <c r="VYH5" s="220"/>
      <c r="VYI5" s="220"/>
      <c r="VYJ5" s="220"/>
      <c r="VYK5" s="220"/>
      <c r="VYL5" s="220"/>
      <c r="VYM5" s="220"/>
      <c r="VYN5" s="220"/>
      <c r="VYO5" s="220"/>
      <c r="VYP5" s="220"/>
      <c r="VYQ5" s="220"/>
      <c r="VYR5" s="220"/>
      <c r="VYS5" s="220"/>
      <c r="VYT5" s="220"/>
      <c r="VYU5" s="220"/>
      <c r="VYV5" s="220"/>
      <c r="VYW5" s="220"/>
      <c r="VYX5" s="220"/>
      <c r="VYY5" s="220"/>
      <c r="VYZ5" s="220"/>
      <c r="VZA5" s="220"/>
      <c r="VZB5" s="220"/>
      <c r="VZC5" s="220"/>
      <c r="VZD5" s="220"/>
      <c r="VZE5" s="220"/>
      <c r="VZF5" s="220"/>
      <c r="VZG5" s="220"/>
      <c r="VZH5" s="220"/>
      <c r="VZI5" s="220"/>
      <c r="VZJ5" s="220"/>
      <c r="VZK5" s="220"/>
      <c r="VZL5" s="220"/>
      <c r="VZM5" s="220"/>
      <c r="VZN5" s="220"/>
      <c r="VZO5" s="220"/>
      <c r="VZP5" s="220"/>
      <c r="VZQ5" s="220"/>
      <c r="VZR5" s="220"/>
      <c r="VZS5" s="220"/>
      <c r="VZT5" s="220"/>
      <c r="VZU5" s="220"/>
      <c r="VZV5" s="220"/>
      <c r="VZW5" s="220"/>
      <c r="VZX5" s="220"/>
      <c r="VZY5" s="220"/>
      <c r="VZZ5" s="220"/>
      <c r="WAA5" s="220"/>
      <c r="WAB5" s="220"/>
      <c r="WAC5" s="220"/>
      <c r="WAD5" s="220"/>
      <c r="WAE5" s="220"/>
      <c r="WAF5" s="220"/>
      <c r="WAG5" s="220"/>
      <c r="WAH5" s="220"/>
      <c r="WAI5" s="220"/>
      <c r="WAJ5" s="220"/>
      <c r="WAK5" s="220"/>
      <c r="WAL5" s="220"/>
      <c r="WAM5" s="220"/>
      <c r="WAN5" s="220"/>
      <c r="WAO5" s="220"/>
      <c r="WAP5" s="220"/>
      <c r="WAQ5" s="220"/>
      <c r="WAR5" s="220"/>
      <c r="WAS5" s="220"/>
      <c r="WAT5" s="220"/>
      <c r="WAU5" s="220"/>
      <c r="WAV5" s="220"/>
      <c r="WAW5" s="220"/>
      <c r="WAX5" s="220"/>
      <c r="WAY5" s="220"/>
      <c r="WAZ5" s="220"/>
      <c r="WBA5" s="220"/>
      <c r="WBB5" s="220"/>
      <c r="WBC5" s="220"/>
      <c r="WBD5" s="220"/>
      <c r="WBE5" s="220"/>
      <c r="WBF5" s="220"/>
      <c r="WBG5" s="220"/>
      <c r="WBH5" s="220"/>
      <c r="WBI5" s="220"/>
      <c r="WBJ5" s="220"/>
      <c r="WBK5" s="220"/>
      <c r="WBL5" s="220"/>
      <c r="WBM5" s="220"/>
      <c r="WBN5" s="220"/>
      <c r="WBO5" s="220"/>
      <c r="WBP5" s="220"/>
      <c r="WBQ5" s="605"/>
      <c r="WBR5" s="605"/>
      <c r="WBS5" s="605"/>
      <c r="WBT5" s="605"/>
      <c r="WBU5" s="220"/>
      <c r="WBV5" s="220"/>
      <c r="WBW5" s="220"/>
      <c r="WBX5" s="220"/>
      <c r="WBY5" s="220"/>
      <c r="WBZ5" s="220"/>
      <c r="WCA5" s="220"/>
      <c r="WCB5" s="220"/>
      <c r="WCC5" s="220"/>
      <c r="WCD5" s="220"/>
      <c r="WCE5" s="220"/>
      <c r="WCF5" s="220"/>
      <c r="WCG5" s="220"/>
      <c r="WCH5" s="220"/>
      <c r="WCI5" s="220"/>
      <c r="WCJ5" s="220"/>
      <c r="WCK5" s="220"/>
      <c r="WCL5" s="220"/>
      <c r="WCM5" s="220"/>
      <c r="WCN5" s="220"/>
      <c r="WCO5" s="220"/>
      <c r="WCP5" s="220"/>
      <c r="WCQ5" s="220"/>
      <c r="WCR5" s="220"/>
      <c r="WCS5" s="220"/>
      <c r="WCT5" s="220"/>
      <c r="WCU5" s="220"/>
      <c r="WCV5" s="220"/>
      <c r="WCW5" s="220"/>
      <c r="WCX5" s="220"/>
      <c r="WCY5" s="220"/>
      <c r="WCZ5" s="220"/>
      <c r="WDA5" s="220"/>
      <c r="WDB5" s="220"/>
      <c r="WDC5" s="220"/>
      <c r="WDD5" s="220"/>
      <c r="WDE5" s="220"/>
      <c r="WDF5" s="220"/>
      <c r="WDG5" s="220"/>
      <c r="WDH5" s="220"/>
      <c r="WDI5" s="220"/>
      <c r="WDJ5" s="220"/>
      <c r="WDK5" s="220"/>
      <c r="WDL5" s="220"/>
      <c r="WDM5" s="220"/>
      <c r="WDN5" s="220"/>
      <c r="WDO5" s="220"/>
      <c r="WDP5" s="220"/>
      <c r="WDQ5" s="220"/>
      <c r="WDR5" s="220"/>
      <c r="WDS5" s="220"/>
      <c r="WDT5" s="220"/>
      <c r="WDU5" s="220"/>
      <c r="WDV5" s="220"/>
      <c r="WDW5" s="220"/>
      <c r="WDX5" s="220"/>
      <c r="WDY5" s="220"/>
      <c r="WDZ5" s="220"/>
      <c r="WEA5" s="220"/>
      <c r="WEB5" s="220"/>
      <c r="WEC5" s="220"/>
      <c r="WED5" s="220"/>
      <c r="WEE5" s="220"/>
      <c r="WEF5" s="220"/>
      <c r="WEG5" s="220"/>
      <c r="WEH5" s="220"/>
      <c r="WEI5" s="220"/>
      <c r="WEJ5" s="220"/>
      <c r="WEK5" s="220"/>
      <c r="WEL5" s="220"/>
      <c r="WEM5" s="220"/>
      <c r="WEN5" s="220"/>
      <c r="WEO5" s="220"/>
      <c r="WEP5" s="220"/>
      <c r="WEQ5" s="220"/>
      <c r="WER5" s="220"/>
      <c r="WES5" s="220"/>
      <c r="WET5" s="220"/>
      <c r="WEU5" s="220"/>
      <c r="WEV5" s="220"/>
      <c r="WEW5" s="220"/>
      <c r="WEX5" s="220"/>
      <c r="WEY5" s="220"/>
      <c r="WEZ5" s="220"/>
      <c r="WFA5" s="220"/>
      <c r="WFB5" s="220"/>
      <c r="WFC5" s="220"/>
      <c r="WFD5" s="220"/>
      <c r="WFE5" s="220"/>
      <c r="WFF5" s="220"/>
      <c r="WFG5" s="220"/>
      <c r="WFH5" s="220"/>
      <c r="WFI5" s="220"/>
      <c r="WFJ5" s="220"/>
      <c r="WFK5" s="220"/>
      <c r="WFL5" s="220"/>
      <c r="WFM5" s="220"/>
      <c r="WFN5" s="220"/>
      <c r="WFO5" s="220"/>
      <c r="WFP5" s="220"/>
      <c r="WFQ5" s="220"/>
      <c r="WFR5" s="220"/>
      <c r="WFS5" s="220"/>
      <c r="WFT5" s="220"/>
      <c r="WFU5" s="220"/>
      <c r="WFV5" s="220"/>
      <c r="WFW5" s="220"/>
      <c r="WFX5" s="220"/>
      <c r="WFY5" s="220"/>
      <c r="WFZ5" s="220"/>
      <c r="WGA5" s="220"/>
      <c r="WGB5" s="220"/>
      <c r="WGC5" s="220"/>
      <c r="WGD5" s="220"/>
      <c r="WGE5" s="220"/>
      <c r="WGF5" s="220"/>
      <c r="WGG5" s="220"/>
      <c r="WGH5" s="220"/>
      <c r="WGI5" s="220"/>
      <c r="WGJ5" s="220"/>
      <c r="WGK5" s="220"/>
      <c r="WGL5" s="220"/>
      <c r="WGM5" s="220"/>
      <c r="WGN5" s="220"/>
      <c r="WGO5" s="220"/>
      <c r="WGP5" s="220"/>
      <c r="WGQ5" s="220"/>
      <c r="WGR5" s="220"/>
      <c r="WGS5" s="220"/>
      <c r="WGT5" s="220"/>
      <c r="WGU5" s="220"/>
      <c r="WGV5" s="220"/>
      <c r="WGW5" s="220"/>
      <c r="WGX5" s="220"/>
      <c r="WGY5" s="220"/>
      <c r="WGZ5" s="220"/>
      <c r="WHA5" s="220"/>
      <c r="WHB5" s="220"/>
      <c r="WHC5" s="220"/>
      <c r="WHD5" s="220"/>
      <c r="WHE5" s="220"/>
      <c r="WHF5" s="220"/>
      <c r="WHG5" s="220"/>
      <c r="WHH5" s="220"/>
      <c r="WHI5" s="220"/>
      <c r="WHJ5" s="220"/>
      <c r="WHK5" s="220"/>
      <c r="WHL5" s="220"/>
      <c r="WHM5" s="220"/>
      <c r="WHN5" s="220"/>
      <c r="WHO5" s="220"/>
      <c r="WHP5" s="220"/>
      <c r="WHQ5" s="220"/>
      <c r="WHR5" s="220"/>
      <c r="WHS5" s="220"/>
      <c r="WHT5" s="220"/>
      <c r="WHU5" s="220"/>
      <c r="WHV5" s="220"/>
      <c r="WHW5" s="220"/>
      <c r="WHX5" s="220"/>
      <c r="WHY5" s="220"/>
      <c r="WHZ5" s="220"/>
      <c r="WIA5" s="220"/>
      <c r="WIB5" s="220"/>
      <c r="WIC5" s="220"/>
      <c r="WID5" s="220"/>
      <c r="WIE5" s="220"/>
      <c r="WIF5" s="220"/>
      <c r="WIG5" s="220"/>
      <c r="WIH5" s="220"/>
      <c r="WII5" s="220"/>
      <c r="WIJ5" s="220"/>
      <c r="WIK5" s="220"/>
      <c r="WIL5" s="220"/>
      <c r="WIM5" s="220"/>
      <c r="WIN5" s="220"/>
      <c r="WIO5" s="220"/>
      <c r="WIP5" s="220"/>
      <c r="WIQ5" s="220"/>
      <c r="WIR5" s="220"/>
      <c r="WIS5" s="220"/>
      <c r="WIT5" s="220"/>
      <c r="WIU5" s="220"/>
      <c r="WIV5" s="220"/>
      <c r="WIW5" s="220"/>
      <c r="WIX5" s="220"/>
      <c r="WIY5" s="220"/>
      <c r="WIZ5" s="220"/>
      <c r="WJA5" s="220"/>
      <c r="WJB5" s="220"/>
      <c r="WJC5" s="220"/>
      <c r="WJD5" s="220"/>
      <c r="WJE5" s="220"/>
      <c r="WJF5" s="220"/>
      <c r="WJG5" s="220"/>
      <c r="WJH5" s="220"/>
      <c r="WJI5" s="220"/>
      <c r="WJJ5" s="220"/>
      <c r="WJK5" s="220"/>
      <c r="WJL5" s="220"/>
      <c r="WJM5" s="220"/>
      <c r="WJN5" s="220"/>
      <c r="WJO5" s="220"/>
      <c r="WJP5" s="220"/>
      <c r="WJQ5" s="220"/>
      <c r="WJR5" s="220"/>
      <c r="WJS5" s="220"/>
      <c r="WJT5" s="220"/>
      <c r="WJU5" s="220"/>
      <c r="WJV5" s="220"/>
      <c r="WJW5" s="220"/>
      <c r="WJX5" s="220"/>
      <c r="WJY5" s="220"/>
      <c r="WJZ5" s="220"/>
      <c r="WKA5" s="220"/>
      <c r="WKB5" s="220"/>
      <c r="WKC5" s="220"/>
      <c r="WKD5" s="220"/>
      <c r="WKE5" s="220"/>
      <c r="WKF5" s="220"/>
      <c r="WKG5" s="220"/>
      <c r="WKH5" s="220"/>
      <c r="WKI5" s="220"/>
      <c r="WKJ5" s="220"/>
      <c r="WKK5" s="220"/>
      <c r="WKL5" s="220"/>
      <c r="WKM5" s="220"/>
      <c r="WKN5" s="220"/>
      <c r="WKO5" s="220"/>
      <c r="WKP5" s="220"/>
      <c r="WKQ5" s="220"/>
      <c r="WKR5" s="220"/>
      <c r="WKS5" s="220"/>
      <c r="WKT5" s="220"/>
      <c r="WKU5" s="220"/>
      <c r="WKV5" s="220"/>
      <c r="WKW5" s="220"/>
      <c r="WKX5" s="220"/>
      <c r="WKY5" s="220"/>
      <c r="WKZ5" s="220"/>
      <c r="WLA5" s="220"/>
      <c r="WLB5" s="220"/>
      <c r="WLC5" s="220"/>
      <c r="WLD5" s="220"/>
      <c r="WLE5" s="220"/>
      <c r="WLF5" s="220"/>
      <c r="WLG5" s="220"/>
      <c r="WLH5" s="220"/>
      <c r="WLI5" s="220"/>
      <c r="WLJ5" s="220"/>
      <c r="WLK5" s="220"/>
      <c r="WLL5" s="220"/>
      <c r="WLM5" s="605"/>
      <c r="WLN5" s="605"/>
      <c r="WLO5" s="605"/>
      <c r="WLP5" s="605"/>
      <c r="WLQ5" s="220"/>
      <c r="WLR5" s="220"/>
      <c r="WLS5" s="220"/>
      <c r="WLT5" s="220"/>
      <c r="WLU5" s="220"/>
      <c r="WLV5" s="220"/>
      <c r="WLW5" s="220"/>
      <c r="WLX5" s="220"/>
      <c r="WLY5" s="220"/>
      <c r="WLZ5" s="220"/>
      <c r="WMA5" s="220"/>
      <c r="WMB5" s="220"/>
      <c r="WMC5" s="220"/>
      <c r="WMD5" s="220"/>
      <c r="WME5" s="220"/>
      <c r="WMF5" s="220"/>
      <c r="WMG5" s="220"/>
      <c r="WMH5" s="220"/>
      <c r="WMI5" s="220"/>
      <c r="WMJ5" s="220"/>
      <c r="WMK5" s="220"/>
      <c r="WML5" s="220"/>
      <c r="WMM5" s="220"/>
      <c r="WMN5" s="220"/>
      <c r="WMO5" s="220"/>
      <c r="WMP5" s="220"/>
      <c r="WMQ5" s="220"/>
      <c r="WMR5" s="220"/>
      <c r="WMS5" s="220"/>
      <c r="WMT5" s="220"/>
      <c r="WMU5" s="220"/>
      <c r="WMV5" s="220"/>
      <c r="WMW5" s="220"/>
      <c r="WMX5" s="220"/>
      <c r="WMY5" s="220"/>
      <c r="WMZ5" s="220"/>
      <c r="WNA5" s="220"/>
      <c r="WNB5" s="220"/>
      <c r="WNC5" s="220"/>
      <c r="WND5" s="220"/>
      <c r="WNE5" s="220"/>
      <c r="WNF5" s="220"/>
      <c r="WNG5" s="220"/>
      <c r="WNH5" s="220"/>
      <c r="WNI5" s="220"/>
      <c r="WNJ5" s="220"/>
      <c r="WNK5" s="220"/>
      <c r="WNL5" s="220"/>
      <c r="WNM5" s="220"/>
      <c r="WNN5" s="220"/>
      <c r="WNO5" s="220"/>
      <c r="WNP5" s="220"/>
      <c r="WNQ5" s="220"/>
      <c r="WNR5" s="220"/>
      <c r="WNS5" s="220"/>
      <c r="WNT5" s="220"/>
      <c r="WNU5" s="220"/>
      <c r="WNV5" s="220"/>
      <c r="WNW5" s="220"/>
      <c r="WNX5" s="220"/>
      <c r="WNY5" s="220"/>
      <c r="WNZ5" s="220"/>
      <c r="WOA5" s="220"/>
      <c r="WOB5" s="220"/>
      <c r="WOC5" s="220"/>
      <c r="WOD5" s="220"/>
      <c r="WOE5" s="220"/>
      <c r="WOF5" s="220"/>
      <c r="WOG5" s="220"/>
      <c r="WOH5" s="220"/>
      <c r="WOI5" s="220"/>
      <c r="WOJ5" s="220"/>
      <c r="WOK5" s="220"/>
      <c r="WOL5" s="220"/>
      <c r="WOM5" s="220"/>
      <c r="WON5" s="220"/>
      <c r="WOO5" s="220"/>
      <c r="WOP5" s="220"/>
      <c r="WOQ5" s="220"/>
      <c r="WOR5" s="220"/>
      <c r="WOS5" s="220"/>
      <c r="WOT5" s="220"/>
      <c r="WOU5" s="220"/>
      <c r="WOV5" s="220"/>
      <c r="WOW5" s="220"/>
      <c r="WOX5" s="220"/>
      <c r="WOY5" s="220"/>
      <c r="WOZ5" s="220"/>
      <c r="WPA5" s="220"/>
      <c r="WPB5" s="220"/>
      <c r="WPC5" s="220"/>
      <c r="WPD5" s="220"/>
      <c r="WPE5" s="220"/>
      <c r="WPF5" s="220"/>
      <c r="WPG5" s="220"/>
      <c r="WPH5" s="220"/>
      <c r="WPI5" s="220"/>
      <c r="WPJ5" s="220"/>
      <c r="WPK5" s="220"/>
      <c r="WPL5" s="220"/>
      <c r="WPM5" s="220"/>
      <c r="WPN5" s="220"/>
      <c r="WPO5" s="220"/>
      <c r="WPP5" s="220"/>
      <c r="WPQ5" s="220"/>
      <c r="WPR5" s="220"/>
      <c r="WPS5" s="220"/>
      <c r="WPT5" s="220"/>
      <c r="WPU5" s="220"/>
      <c r="WPV5" s="220"/>
      <c r="WPW5" s="220"/>
      <c r="WPX5" s="220"/>
      <c r="WPY5" s="220"/>
      <c r="WPZ5" s="220"/>
      <c r="WQA5" s="220"/>
      <c r="WQB5" s="220"/>
      <c r="WQC5" s="220"/>
      <c r="WQD5" s="220"/>
      <c r="WQE5" s="220"/>
      <c r="WQF5" s="220"/>
      <c r="WQG5" s="220"/>
      <c r="WQH5" s="220"/>
      <c r="WQI5" s="220"/>
      <c r="WQJ5" s="220"/>
      <c r="WQK5" s="220"/>
      <c r="WQL5" s="220"/>
      <c r="WQM5" s="220"/>
      <c r="WQN5" s="220"/>
      <c r="WQO5" s="220"/>
      <c r="WQP5" s="220"/>
      <c r="WQQ5" s="220"/>
      <c r="WQR5" s="220"/>
      <c r="WQS5" s="220"/>
      <c r="WQT5" s="220"/>
      <c r="WQU5" s="220"/>
      <c r="WQV5" s="220"/>
      <c r="WQW5" s="220"/>
      <c r="WQX5" s="220"/>
      <c r="WQY5" s="220"/>
      <c r="WQZ5" s="220"/>
      <c r="WRA5" s="220"/>
      <c r="WRB5" s="220"/>
      <c r="WRC5" s="220"/>
      <c r="WRD5" s="220"/>
      <c r="WRE5" s="220"/>
      <c r="WRF5" s="220"/>
      <c r="WRG5" s="220"/>
      <c r="WRH5" s="220"/>
      <c r="WRI5" s="220"/>
      <c r="WRJ5" s="220"/>
      <c r="WRK5" s="220"/>
      <c r="WRL5" s="220"/>
      <c r="WRM5" s="220"/>
      <c r="WRN5" s="220"/>
      <c r="WRO5" s="220"/>
      <c r="WRP5" s="220"/>
      <c r="WRQ5" s="220"/>
      <c r="WRR5" s="220"/>
      <c r="WRS5" s="220"/>
      <c r="WRT5" s="220"/>
      <c r="WRU5" s="220"/>
      <c r="WRV5" s="220"/>
      <c r="WRW5" s="220"/>
      <c r="WRX5" s="220"/>
      <c r="WRY5" s="220"/>
      <c r="WRZ5" s="220"/>
      <c r="WSA5" s="220"/>
      <c r="WSB5" s="220"/>
      <c r="WSC5" s="220"/>
      <c r="WSD5" s="220"/>
      <c r="WSE5" s="220"/>
      <c r="WSF5" s="220"/>
      <c r="WSG5" s="220"/>
      <c r="WSH5" s="220"/>
      <c r="WSI5" s="220"/>
      <c r="WSJ5" s="220"/>
      <c r="WSK5" s="220"/>
      <c r="WSL5" s="220"/>
      <c r="WSM5" s="220"/>
      <c r="WSN5" s="220"/>
      <c r="WSO5" s="220"/>
      <c r="WSP5" s="220"/>
      <c r="WSQ5" s="220"/>
      <c r="WSR5" s="220"/>
      <c r="WSS5" s="220"/>
      <c r="WST5" s="220"/>
      <c r="WSU5" s="220"/>
      <c r="WSV5" s="220"/>
      <c r="WSW5" s="220"/>
      <c r="WSX5" s="220"/>
      <c r="WSY5" s="220"/>
      <c r="WSZ5" s="220"/>
      <c r="WTA5" s="220"/>
      <c r="WTB5" s="220"/>
      <c r="WTC5" s="220"/>
      <c r="WTD5" s="220"/>
      <c r="WTE5" s="220"/>
      <c r="WTF5" s="220"/>
      <c r="WTG5" s="220"/>
      <c r="WTH5" s="220"/>
      <c r="WTI5" s="220"/>
      <c r="WTJ5" s="220"/>
      <c r="WTK5" s="220"/>
      <c r="WTL5" s="220"/>
      <c r="WTM5" s="220"/>
      <c r="WTN5" s="220"/>
      <c r="WTO5" s="220"/>
      <c r="WTP5" s="220"/>
      <c r="WTQ5" s="220"/>
      <c r="WTR5" s="220"/>
      <c r="WTS5" s="220"/>
      <c r="WTT5" s="220"/>
      <c r="WTU5" s="220"/>
      <c r="WTV5" s="220"/>
      <c r="WTW5" s="220"/>
      <c r="WTX5" s="220"/>
      <c r="WTY5" s="220"/>
      <c r="WTZ5" s="220"/>
      <c r="WUA5" s="220"/>
      <c r="WUB5" s="220"/>
      <c r="WUC5" s="220"/>
      <c r="WUD5" s="220"/>
      <c r="WUE5" s="220"/>
      <c r="WUF5" s="220"/>
      <c r="WUG5" s="220"/>
      <c r="WUH5" s="220"/>
      <c r="WUI5" s="220"/>
      <c r="WUJ5" s="220"/>
      <c r="WUK5" s="220"/>
      <c r="WUL5" s="220"/>
      <c r="WUM5" s="220"/>
      <c r="WUN5" s="220"/>
      <c r="WUO5" s="220"/>
      <c r="WUP5" s="220"/>
      <c r="WUQ5" s="220"/>
      <c r="WUR5" s="220"/>
      <c r="WUS5" s="220"/>
      <c r="WUT5" s="220"/>
      <c r="WUU5" s="220"/>
      <c r="WUV5" s="220"/>
      <c r="WUW5" s="220"/>
      <c r="WUX5" s="220"/>
      <c r="WUY5" s="220"/>
      <c r="WUZ5" s="220"/>
      <c r="WVA5" s="220"/>
      <c r="WVB5" s="220"/>
      <c r="WVC5" s="220"/>
      <c r="WVD5" s="220"/>
      <c r="WVE5" s="220"/>
      <c r="WVF5" s="220"/>
      <c r="WVG5" s="220"/>
      <c r="WVH5" s="220"/>
      <c r="WVI5" s="605"/>
      <c r="WVJ5" s="605"/>
      <c r="WVK5" s="605"/>
      <c r="WVL5" s="605"/>
      <c r="WVM5" s="220"/>
      <c r="WVN5" s="220"/>
      <c r="WVO5" s="220"/>
      <c r="WVP5" s="220"/>
      <c r="WVQ5" s="220"/>
      <c r="WVR5" s="220"/>
      <c r="WVS5" s="220"/>
      <c r="WVT5" s="220"/>
    </row>
    <row r="6" spans="1:16140" ht="15" customHeight="1">
      <c r="B6" s="217"/>
      <c r="C6" s="404" t="s">
        <v>4787</v>
      </c>
      <c r="D6" s="449"/>
      <c r="E6" s="592">
        <f>'様式１－１'!E49</f>
        <v>0</v>
      </c>
      <c r="F6" s="589"/>
      <c r="G6" s="221" t="s">
        <v>2000</v>
      </c>
      <c r="H6" s="217"/>
      <c r="I6" s="217"/>
      <c r="J6" s="217"/>
      <c r="K6" s="217"/>
      <c r="L6" s="220"/>
      <c r="M6" s="217"/>
    </row>
    <row r="7" spans="1:16140" ht="85.5" customHeight="1">
      <c r="B7" s="217"/>
      <c r="C7" s="599" t="s">
        <v>2001</v>
      </c>
      <c r="D7" s="449"/>
      <c r="E7" s="600" t="s">
        <v>4788</v>
      </c>
      <c r="F7" s="600"/>
      <c r="G7" s="600"/>
      <c r="H7" s="600"/>
      <c r="I7" s="600"/>
      <c r="J7" s="600"/>
      <c r="K7" s="600"/>
      <c r="L7" s="220"/>
      <c r="M7" s="217"/>
    </row>
    <row r="8" spans="1:16140" ht="9" customHeight="1">
      <c r="B8" s="217"/>
      <c r="C8" s="349"/>
      <c r="D8" s="350"/>
      <c r="E8" s="348"/>
      <c r="F8" s="348"/>
      <c r="G8" s="348"/>
      <c r="H8" s="348"/>
      <c r="I8" s="348"/>
      <c r="J8" s="348"/>
      <c r="K8" s="348"/>
      <c r="L8" s="220"/>
      <c r="M8" s="217"/>
    </row>
    <row r="9" spans="1:16140" ht="25.5" customHeight="1">
      <c r="B9" s="217"/>
      <c r="C9" s="601" t="s">
        <v>1960</v>
      </c>
      <c r="D9" s="601"/>
      <c r="E9" s="602">
        <f>'様式１－１'!E19</f>
        <v>0</v>
      </c>
      <c r="F9" s="602"/>
      <c r="G9" s="602"/>
      <c r="H9" s="602"/>
      <c r="I9" s="602"/>
      <c r="J9" s="602"/>
      <c r="K9" s="602"/>
      <c r="L9" s="220"/>
      <c r="M9" s="217"/>
    </row>
    <row r="10" spans="1:16140" ht="20.25" customHeight="1">
      <c r="B10" s="217"/>
      <c r="C10" s="21"/>
      <c r="D10" s="21"/>
      <c r="E10" s="101"/>
      <c r="F10" s="101"/>
      <c r="G10" s="217"/>
      <c r="H10" s="217"/>
      <c r="I10" s="217"/>
      <c r="J10" s="217"/>
      <c r="K10" s="217"/>
      <c r="L10" s="220"/>
      <c r="M10" s="217"/>
    </row>
    <row r="11" spans="1:16140" ht="15">
      <c r="B11" s="218" t="s">
        <v>2002</v>
      </c>
      <c r="C11" s="21"/>
      <c r="D11" s="21"/>
      <c r="E11" s="100"/>
      <c r="F11" s="100"/>
      <c r="G11" s="217"/>
      <c r="H11" s="217"/>
      <c r="I11" s="217"/>
      <c r="J11" s="217"/>
      <c r="K11" s="217"/>
      <c r="L11" s="217"/>
      <c r="M11" s="217"/>
    </row>
    <row r="12" spans="1:16140" ht="160.5" customHeight="1">
      <c r="B12" s="217"/>
      <c r="C12" s="595"/>
      <c r="D12" s="596"/>
      <c r="E12" s="596"/>
      <c r="F12" s="596"/>
      <c r="G12" s="596"/>
      <c r="H12" s="596"/>
      <c r="I12" s="596"/>
      <c r="J12" s="596"/>
      <c r="K12" s="597"/>
      <c r="L12" s="351"/>
      <c r="M12" s="217"/>
    </row>
    <row r="13" spans="1:16140" ht="15">
      <c r="B13" s="217"/>
      <c r="C13" s="17"/>
      <c r="D13" s="17"/>
      <c r="E13" s="100"/>
      <c r="F13" s="100"/>
      <c r="G13" s="217"/>
      <c r="H13" s="217"/>
      <c r="I13" s="217"/>
      <c r="J13" s="217"/>
      <c r="K13" s="217"/>
      <c r="L13" s="217"/>
      <c r="M13" s="217"/>
    </row>
    <row r="14" spans="1:16140" ht="24" customHeight="1">
      <c r="B14" s="218" t="s">
        <v>2003</v>
      </c>
      <c r="C14" s="222"/>
      <c r="D14" s="222"/>
      <c r="E14" s="101"/>
      <c r="F14" s="101"/>
      <c r="G14" s="217"/>
      <c r="H14" s="217"/>
      <c r="I14" s="217"/>
      <c r="J14" s="217"/>
      <c r="K14" s="217"/>
      <c r="L14" s="217"/>
      <c r="M14" s="217"/>
    </row>
    <row r="15" spans="1:16140" ht="15" customHeight="1">
      <c r="B15" s="217"/>
      <c r="C15" s="402" t="s">
        <v>2004</v>
      </c>
      <c r="D15" s="421"/>
      <c r="E15" s="590">
        <f>'様式１－２'!E19</f>
        <v>0</v>
      </c>
      <c r="F15" s="589"/>
      <c r="G15" s="223"/>
      <c r="H15" s="223"/>
      <c r="I15" s="223"/>
      <c r="J15" s="223"/>
      <c r="K15" s="217"/>
      <c r="L15" s="217"/>
    </row>
    <row r="16" spans="1:16140" ht="15" customHeight="1">
      <c r="B16" s="217"/>
      <c r="C16" s="402" t="s">
        <v>2007</v>
      </c>
      <c r="D16" s="421"/>
      <c r="E16" s="590">
        <f>'様式１－２'!I19</f>
        <v>0</v>
      </c>
      <c r="F16" s="589"/>
      <c r="G16" s="223"/>
      <c r="H16" s="223"/>
      <c r="I16" s="223"/>
      <c r="J16" s="223"/>
      <c r="K16" s="217"/>
      <c r="L16" s="217"/>
    </row>
    <row r="17" spans="2:12" ht="15" customHeight="1">
      <c r="B17" s="217"/>
      <c r="C17" s="431" t="s">
        <v>30</v>
      </c>
      <c r="D17" s="431"/>
      <c r="E17" s="587">
        <f>'様式１－２'!E23</f>
        <v>0</v>
      </c>
      <c r="F17" s="588"/>
      <c r="G17" s="588"/>
      <c r="H17" s="588"/>
      <c r="I17" s="588"/>
      <c r="J17" s="589"/>
      <c r="K17" s="217"/>
      <c r="L17" s="217"/>
    </row>
    <row r="18" spans="2:12" ht="15" customHeight="1">
      <c r="B18" s="217"/>
      <c r="C18" s="404" t="s">
        <v>32</v>
      </c>
      <c r="D18" s="449"/>
      <c r="E18" s="587">
        <f>'様式１－２'!E25</f>
        <v>0</v>
      </c>
      <c r="F18" s="588"/>
      <c r="G18" s="588"/>
      <c r="H18" s="588"/>
      <c r="I18" s="588"/>
      <c r="J18" s="589"/>
      <c r="K18" s="217"/>
      <c r="L18" s="217"/>
    </row>
    <row r="19" spans="2:12" ht="15" customHeight="1">
      <c r="B19" s="217"/>
      <c r="C19" s="431" t="s">
        <v>33</v>
      </c>
      <c r="D19" s="431"/>
      <c r="E19" s="215" t="str">
        <f>'様式１－２'!F27</f>
        <v>-</v>
      </c>
      <c r="F19" s="215" t="str">
        <f>'様式１－２'!H27</f>
        <v>-</v>
      </c>
      <c r="G19" s="215" t="str">
        <f>'様式１－２'!J27</f>
        <v>-</v>
      </c>
      <c r="H19" s="215" t="str">
        <f>'様式１－２'!F28</f>
        <v>-</v>
      </c>
      <c r="I19" s="215" t="str">
        <f>'様式１－２'!H28</f>
        <v>-</v>
      </c>
      <c r="J19" s="215" t="str">
        <f>'様式１－２'!J28</f>
        <v>-</v>
      </c>
      <c r="K19" s="217"/>
      <c r="L19" s="217"/>
    </row>
    <row r="20" spans="2:12" ht="15" customHeight="1">
      <c r="B20" s="217"/>
      <c r="C20" s="402" t="s">
        <v>1854</v>
      </c>
      <c r="D20" s="421"/>
      <c r="E20" s="587" t="str">
        <f>'様式１－２'!E35</f>
        <v>（市区町村まで記入）</v>
      </c>
      <c r="F20" s="588"/>
      <c r="G20" s="588"/>
      <c r="H20" s="588"/>
      <c r="I20" s="588"/>
      <c r="J20" s="589"/>
      <c r="K20" s="217"/>
      <c r="L20" s="217"/>
    </row>
    <row r="21" spans="2:12" ht="15" customHeight="1">
      <c r="B21" s="217"/>
      <c r="C21" s="402" t="s">
        <v>39</v>
      </c>
      <c r="D21" s="421"/>
      <c r="E21" s="95">
        <f>'様式１－２'!E30</f>
        <v>0</v>
      </c>
      <c r="F21" s="224"/>
      <c r="G21" s="14"/>
      <c r="H21" s="14"/>
      <c r="I21" s="14"/>
      <c r="J21" s="14"/>
      <c r="K21" s="217"/>
      <c r="L21" s="217"/>
    </row>
    <row r="22" spans="2:12" ht="15" customHeight="1">
      <c r="B22" s="217"/>
      <c r="C22" s="402" t="s">
        <v>41</v>
      </c>
      <c r="D22" s="421"/>
      <c r="E22" s="95">
        <f>'様式１－２'!E32</f>
        <v>0</v>
      </c>
      <c r="F22" s="14"/>
      <c r="G22" s="14"/>
      <c r="H22" s="14"/>
      <c r="I22" s="14"/>
      <c r="J22" s="14"/>
      <c r="K22" s="217"/>
      <c r="L22" s="217"/>
    </row>
    <row r="23" spans="2:12" ht="15" customHeight="1">
      <c r="B23" s="217"/>
      <c r="C23" s="404" t="s">
        <v>2005</v>
      </c>
      <c r="D23" s="449"/>
      <c r="E23" s="95">
        <f>'様式１－２'!E37</f>
        <v>0</v>
      </c>
      <c r="F23" s="223"/>
      <c r="G23" s="223"/>
      <c r="H23" s="223"/>
      <c r="I23" s="223"/>
      <c r="J23" s="223"/>
      <c r="K23" s="217"/>
      <c r="L23" s="217"/>
    </row>
    <row r="24" spans="2:12" ht="15" customHeight="1">
      <c r="B24" s="217"/>
      <c r="C24" s="431" t="s">
        <v>2006</v>
      </c>
      <c r="D24" s="431"/>
      <c r="E24" s="95">
        <f>'様式１－２'!E39</f>
        <v>0</v>
      </c>
      <c r="F24" s="223"/>
      <c r="G24" s="223"/>
      <c r="H24" s="223"/>
      <c r="I24" s="223"/>
      <c r="J24" s="223"/>
      <c r="K24" s="217"/>
      <c r="L24" s="217"/>
    </row>
    <row r="25" spans="2:12" ht="15" customHeight="1">
      <c r="B25" s="217"/>
      <c r="C25" s="225"/>
      <c r="D25" s="225"/>
      <c r="E25" s="100"/>
      <c r="F25" s="217"/>
      <c r="G25" s="217"/>
      <c r="H25" s="217"/>
      <c r="I25" s="217"/>
      <c r="J25" s="217"/>
      <c r="K25" s="217"/>
      <c r="L25" s="217"/>
    </row>
    <row r="26" spans="2:12" ht="15" hidden="1" customHeight="1" outlineLevel="1">
      <c r="B26" s="217"/>
      <c r="C26" s="402" t="s">
        <v>2004</v>
      </c>
      <c r="D26" s="421"/>
      <c r="E26" s="590">
        <f>'様式１－２'!E48</f>
        <v>0</v>
      </c>
      <c r="F26" s="589"/>
      <c r="G26" s="223"/>
      <c r="H26" s="223"/>
      <c r="I26" s="223"/>
      <c r="J26" s="223"/>
      <c r="K26" s="217"/>
      <c r="L26" s="217"/>
    </row>
    <row r="27" spans="2:12" ht="15" hidden="1" customHeight="1" outlineLevel="1">
      <c r="B27" s="217"/>
      <c r="C27" s="402" t="s">
        <v>2007</v>
      </c>
      <c r="D27" s="421"/>
      <c r="E27" s="591">
        <f>'様式１－２'!I48</f>
        <v>0</v>
      </c>
      <c r="F27" s="589"/>
      <c r="G27" s="223"/>
      <c r="H27" s="223"/>
      <c r="I27" s="223"/>
      <c r="J27" s="223"/>
      <c r="K27" s="217"/>
      <c r="L27" s="217"/>
    </row>
    <row r="28" spans="2:12" ht="15" hidden="1" customHeight="1" outlineLevel="1">
      <c r="B28" s="217"/>
      <c r="C28" s="431" t="s">
        <v>30</v>
      </c>
      <c r="D28" s="431"/>
      <c r="E28" s="587">
        <f>'様式１－２'!E52</f>
        <v>0</v>
      </c>
      <c r="F28" s="588"/>
      <c r="G28" s="588"/>
      <c r="H28" s="588"/>
      <c r="I28" s="588"/>
      <c r="J28" s="589"/>
      <c r="K28" s="217"/>
      <c r="L28" s="217"/>
    </row>
    <row r="29" spans="2:12" ht="15" hidden="1" customHeight="1" outlineLevel="1">
      <c r="B29" s="217"/>
      <c r="C29" s="404" t="s">
        <v>32</v>
      </c>
      <c r="D29" s="449"/>
      <c r="E29" s="587">
        <f>'様式１－２'!E54</f>
        <v>0</v>
      </c>
      <c r="F29" s="588"/>
      <c r="G29" s="588"/>
      <c r="H29" s="588"/>
      <c r="I29" s="588"/>
      <c r="J29" s="589"/>
      <c r="K29" s="217"/>
      <c r="L29" s="217"/>
    </row>
    <row r="30" spans="2:12" ht="15" hidden="1" customHeight="1" outlineLevel="1">
      <c r="B30" s="217"/>
      <c r="C30" s="431" t="s">
        <v>33</v>
      </c>
      <c r="D30" s="431"/>
      <c r="E30" s="215" t="str">
        <f>'様式１－２'!F56</f>
        <v>-</v>
      </c>
      <c r="F30" s="215" t="str">
        <f>'様式１－２'!H56</f>
        <v>-</v>
      </c>
      <c r="G30" s="215" t="str">
        <f>'様式１－２'!J56</f>
        <v>-</v>
      </c>
      <c r="H30" s="215" t="str">
        <f>'様式１－２'!F57</f>
        <v>-</v>
      </c>
      <c r="I30" s="215" t="str">
        <f>'様式１－２'!H57</f>
        <v>-</v>
      </c>
      <c r="J30" s="215" t="str">
        <f>'様式１－２'!J57</f>
        <v>-</v>
      </c>
      <c r="K30" s="217"/>
      <c r="L30" s="217"/>
    </row>
    <row r="31" spans="2:12" ht="15" hidden="1" customHeight="1" outlineLevel="1">
      <c r="B31" s="217"/>
      <c r="C31" s="402" t="s">
        <v>1854</v>
      </c>
      <c r="D31" s="421"/>
      <c r="E31" s="587" t="str">
        <f>'様式１－２'!E64</f>
        <v>（市区町村まで記入）</v>
      </c>
      <c r="F31" s="588"/>
      <c r="G31" s="588"/>
      <c r="H31" s="588"/>
      <c r="I31" s="588"/>
      <c r="J31" s="589"/>
      <c r="K31" s="217"/>
      <c r="L31" s="217"/>
    </row>
    <row r="32" spans="2:12" ht="15" hidden="1" customHeight="1" outlineLevel="1">
      <c r="B32" s="217"/>
      <c r="C32" s="402" t="s">
        <v>39</v>
      </c>
      <c r="D32" s="421"/>
      <c r="E32" s="95">
        <f>'様式１－２'!E59</f>
        <v>0</v>
      </c>
      <c r="F32" s="224"/>
      <c r="G32" s="14"/>
      <c r="H32" s="14"/>
      <c r="I32" s="14"/>
      <c r="J32" s="14"/>
      <c r="K32" s="217"/>
      <c r="L32" s="217"/>
    </row>
    <row r="33" spans="2:12" ht="15" hidden="1" customHeight="1" outlineLevel="1">
      <c r="B33" s="217"/>
      <c r="C33" s="402" t="s">
        <v>41</v>
      </c>
      <c r="D33" s="421"/>
      <c r="E33" s="95">
        <f>'様式１－２'!E61</f>
        <v>0</v>
      </c>
      <c r="F33" s="14"/>
      <c r="G33" s="14"/>
      <c r="H33" s="14"/>
      <c r="I33" s="14"/>
      <c r="J33" s="14"/>
      <c r="K33" s="217"/>
      <c r="L33" s="217"/>
    </row>
    <row r="34" spans="2:12" ht="15" hidden="1" customHeight="1" outlineLevel="1">
      <c r="B34" s="217"/>
      <c r="C34" s="404" t="s">
        <v>2005</v>
      </c>
      <c r="D34" s="449"/>
      <c r="E34" s="95">
        <f>'様式１－２'!E66</f>
        <v>0</v>
      </c>
      <c r="F34" s="223"/>
      <c r="G34" s="223"/>
      <c r="H34" s="223"/>
      <c r="I34" s="223"/>
      <c r="J34" s="223"/>
      <c r="K34" s="217"/>
      <c r="L34" s="217"/>
    </row>
    <row r="35" spans="2:12" ht="15" hidden="1" customHeight="1" outlineLevel="1">
      <c r="B35" s="217"/>
      <c r="C35" s="431" t="s">
        <v>2006</v>
      </c>
      <c r="D35" s="431"/>
      <c r="E35" s="95">
        <f>'様式１－２'!E68</f>
        <v>0</v>
      </c>
      <c r="F35" s="223"/>
      <c r="G35" s="223"/>
      <c r="H35" s="223"/>
      <c r="I35" s="223"/>
      <c r="J35" s="223"/>
      <c r="K35" s="217"/>
      <c r="L35" s="217"/>
    </row>
    <row r="36" spans="2:12" ht="15" customHeight="1" collapsed="1">
      <c r="B36" s="217"/>
      <c r="C36" s="21"/>
      <c r="D36" s="21"/>
      <c r="E36" s="100"/>
      <c r="F36" s="223"/>
      <c r="G36" s="223"/>
      <c r="H36" s="223"/>
      <c r="I36" s="223"/>
      <c r="J36" s="223"/>
      <c r="K36" s="217"/>
      <c r="L36" s="217"/>
    </row>
    <row r="37" spans="2:12" ht="15" hidden="1" customHeight="1" outlineLevel="1">
      <c r="B37" s="217"/>
      <c r="C37" s="402" t="s">
        <v>2004</v>
      </c>
      <c r="D37" s="421"/>
      <c r="E37" s="590">
        <f>'様式１－２'!E78</f>
        <v>0</v>
      </c>
      <c r="F37" s="589"/>
      <c r="G37" s="223"/>
      <c r="H37" s="223"/>
      <c r="I37" s="223"/>
      <c r="J37" s="223"/>
      <c r="K37" s="217"/>
      <c r="L37" s="217"/>
    </row>
    <row r="38" spans="2:12" ht="15" hidden="1" customHeight="1" outlineLevel="1">
      <c r="B38" s="217"/>
      <c r="C38" s="402" t="s">
        <v>2007</v>
      </c>
      <c r="D38" s="421"/>
      <c r="E38" s="591">
        <f>'様式１－２'!I78</f>
        <v>0</v>
      </c>
      <c r="F38" s="589"/>
      <c r="G38" s="223"/>
      <c r="H38" s="223"/>
      <c r="I38" s="223"/>
      <c r="J38" s="223"/>
      <c r="K38" s="217"/>
      <c r="L38" s="217"/>
    </row>
    <row r="39" spans="2:12" ht="15" hidden="1" customHeight="1" outlineLevel="1">
      <c r="B39" s="217"/>
      <c r="C39" s="431" t="s">
        <v>30</v>
      </c>
      <c r="D39" s="431"/>
      <c r="E39" s="587">
        <f>'様式１－２'!E82</f>
        <v>0</v>
      </c>
      <c r="F39" s="588"/>
      <c r="G39" s="588"/>
      <c r="H39" s="588"/>
      <c r="I39" s="588"/>
      <c r="J39" s="589"/>
      <c r="K39" s="217"/>
      <c r="L39" s="217"/>
    </row>
    <row r="40" spans="2:12" ht="15" hidden="1" customHeight="1" outlineLevel="1">
      <c r="B40" s="217"/>
      <c r="C40" s="404" t="s">
        <v>32</v>
      </c>
      <c r="D40" s="449"/>
      <c r="E40" s="587">
        <f>'様式１－２'!E84</f>
        <v>0</v>
      </c>
      <c r="F40" s="588"/>
      <c r="G40" s="588"/>
      <c r="H40" s="588"/>
      <c r="I40" s="588"/>
      <c r="J40" s="589"/>
      <c r="K40" s="217"/>
      <c r="L40" s="217"/>
    </row>
    <row r="41" spans="2:12" ht="15" hidden="1" customHeight="1" outlineLevel="1">
      <c r="B41" s="217"/>
      <c r="C41" s="431" t="s">
        <v>33</v>
      </c>
      <c r="D41" s="431"/>
      <c r="E41" s="215" t="str">
        <f>'様式１－２'!F86</f>
        <v>-</v>
      </c>
      <c r="F41" s="215" t="str">
        <f>'様式１－２'!H86</f>
        <v>-</v>
      </c>
      <c r="G41" s="215" t="str">
        <f>'様式１－２'!J86</f>
        <v>-</v>
      </c>
      <c r="H41" s="215" t="str">
        <f>'様式１－２'!F87</f>
        <v>-</v>
      </c>
      <c r="I41" s="215" t="str">
        <f>'様式１－２'!H87</f>
        <v>-</v>
      </c>
      <c r="J41" s="215" t="str">
        <f>'様式１－２'!J87</f>
        <v>-</v>
      </c>
      <c r="K41" s="217"/>
      <c r="L41" s="217"/>
    </row>
    <row r="42" spans="2:12" ht="15" hidden="1" customHeight="1" outlineLevel="1">
      <c r="B42" s="217"/>
      <c r="C42" s="402" t="s">
        <v>1854</v>
      </c>
      <c r="D42" s="421"/>
      <c r="E42" s="587" t="str">
        <f>'様式１－２'!E94</f>
        <v>（市区町村まで記入）</v>
      </c>
      <c r="F42" s="588"/>
      <c r="G42" s="588"/>
      <c r="H42" s="588"/>
      <c r="I42" s="588"/>
      <c r="J42" s="589"/>
      <c r="K42" s="217"/>
      <c r="L42" s="217"/>
    </row>
    <row r="43" spans="2:12" ht="15" hidden="1" customHeight="1" outlineLevel="1">
      <c r="B43" s="217"/>
      <c r="C43" s="402" t="s">
        <v>39</v>
      </c>
      <c r="D43" s="421"/>
      <c r="E43" s="95">
        <f>'様式１－２'!E89</f>
        <v>0</v>
      </c>
      <c r="F43" s="224"/>
      <c r="G43" s="14"/>
      <c r="H43" s="14"/>
      <c r="I43" s="14"/>
      <c r="J43" s="14"/>
      <c r="K43" s="217"/>
      <c r="L43" s="217"/>
    </row>
    <row r="44" spans="2:12" ht="15" hidden="1" customHeight="1" outlineLevel="1">
      <c r="B44" s="217"/>
      <c r="C44" s="402" t="s">
        <v>41</v>
      </c>
      <c r="D44" s="421"/>
      <c r="E44" s="95">
        <f>'様式１－２'!E91</f>
        <v>0</v>
      </c>
      <c r="F44" s="14"/>
      <c r="G44" s="14"/>
      <c r="H44" s="14"/>
      <c r="I44" s="14"/>
      <c r="J44" s="14"/>
      <c r="K44" s="217"/>
      <c r="L44" s="217"/>
    </row>
    <row r="45" spans="2:12" ht="15" hidden="1" customHeight="1" outlineLevel="1">
      <c r="B45" s="217"/>
      <c r="C45" s="404" t="s">
        <v>2005</v>
      </c>
      <c r="D45" s="449"/>
      <c r="E45" s="95">
        <f>'様式１－２'!E96</f>
        <v>0</v>
      </c>
      <c r="F45" s="223"/>
      <c r="G45" s="223"/>
      <c r="H45" s="223"/>
      <c r="I45" s="223"/>
      <c r="J45" s="223"/>
      <c r="K45" s="217"/>
      <c r="L45" s="217"/>
    </row>
    <row r="46" spans="2:12" ht="15" hidden="1" customHeight="1" outlineLevel="1">
      <c r="B46" s="217"/>
      <c r="C46" s="431" t="s">
        <v>2006</v>
      </c>
      <c r="D46" s="431"/>
      <c r="E46" s="95">
        <f>'様式１－２'!E98</f>
        <v>0</v>
      </c>
      <c r="F46" s="223"/>
      <c r="G46" s="223"/>
      <c r="H46" s="223"/>
      <c r="I46" s="223"/>
      <c r="J46" s="223"/>
      <c r="K46" s="217"/>
      <c r="L46" s="217"/>
    </row>
    <row r="47" spans="2:12" ht="15" customHeight="1" collapsed="1">
      <c r="B47" s="217"/>
      <c r="C47" s="21"/>
      <c r="D47" s="21"/>
      <c r="E47" s="100"/>
      <c r="F47" s="223"/>
      <c r="G47" s="223"/>
      <c r="H47" s="223"/>
      <c r="I47" s="223"/>
      <c r="J47" s="223"/>
      <c r="K47" s="217"/>
      <c r="L47" s="217"/>
    </row>
    <row r="48" spans="2:12" ht="15" hidden="1" customHeight="1" outlineLevel="1">
      <c r="B48" s="217"/>
      <c r="C48" s="402" t="s">
        <v>2004</v>
      </c>
      <c r="D48" s="421"/>
      <c r="E48" s="590">
        <f>'様式１－２'!E106</f>
        <v>0</v>
      </c>
      <c r="F48" s="589"/>
      <c r="G48" s="223"/>
      <c r="H48" s="223"/>
      <c r="I48" s="223"/>
      <c r="J48" s="223"/>
      <c r="K48" s="217"/>
      <c r="L48" s="217"/>
    </row>
    <row r="49" spans="2:12" ht="15" hidden="1" customHeight="1" outlineLevel="1">
      <c r="B49" s="217"/>
      <c r="C49" s="402" t="s">
        <v>2007</v>
      </c>
      <c r="D49" s="421"/>
      <c r="E49" s="591">
        <f>'様式１－２'!I106</f>
        <v>0</v>
      </c>
      <c r="F49" s="589"/>
      <c r="G49" s="223"/>
      <c r="H49" s="223"/>
      <c r="I49" s="223"/>
      <c r="J49" s="223"/>
      <c r="K49" s="217"/>
      <c r="L49" s="217"/>
    </row>
    <row r="50" spans="2:12" ht="15" hidden="1" customHeight="1" outlineLevel="1">
      <c r="B50" s="217"/>
      <c r="C50" s="431" t="s">
        <v>30</v>
      </c>
      <c r="D50" s="431"/>
      <c r="E50" s="587">
        <f>'様式１－２'!E110</f>
        <v>0</v>
      </c>
      <c r="F50" s="588"/>
      <c r="G50" s="588"/>
      <c r="H50" s="588"/>
      <c r="I50" s="588"/>
      <c r="J50" s="589"/>
      <c r="K50" s="217"/>
      <c r="L50" s="217"/>
    </row>
    <row r="51" spans="2:12" ht="15" hidden="1" customHeight="1" outlineLevel="1">
      <c r="B51" s="217"/>
      <c r="C51" s="404" t="s">
        <v>32</v>
      </c>
      <c r="D51" s="449"/>
      <c r="E51" s="587">
        <f>'様式１－２'!E112</f>
        <v>0</v>
      </c>
      <c r="F51" s="588"/>
      <c r="G51" s="588"/>
      <c r="H51" s="588"/>
      <c r="I51" s="588"/>
      <c r="J51" s="589"/>
      <c r="K51" s="217"/>
      <c r="L51" s="217"/>
    </row>
    <row r="52" spans="2:12" ht="15" hidden="1" customHeight="1" outlineLevel="1">
      <c r="B52" s="217"/>
      <c r="C52" s="431" t="s">
        <v>33</v>
      </c>
      <c r="D52" s="431"/>
      <c r="E52" s="215" t="str">
        <f>'様式１－２'!F114</f>
        <v>-</v>
      </c>
      <c r="F52" s="215" t="str">
        <f>'様式１－２'!H114</f>
        <v>-</v>
      </c>
      <c r="G52" s="215" t="str">
        <f>'様式１－２'!J114</f>
        <v>-</v>
      </c>
      <c r="H52" s="215" t="str">
        <f>'様式１－２'!F115</f>
        <v>-</v>
      </c>
      <c r="I52" s="215" t="str">
        <f>'様式１－２'!H115</f>
        <v>-</v>
      </c>
      <c r="J52" s="215" t="str">
        <f>'様式１－２'!J115</f>
        <v>-</v>
      </c>
      <c r="K52" s="217"/>
      <c r="L52" s="217"/>
    </row>
    <row r="53" spans="2:12" ht="15" hidden="1" customHeight="1" outlineLevel="1">
      <c r="B53" s="217"/>
      <c r="C53" s="402" t="s">
        <v>1854</v>
      </c>
      <c r="D53" s="421"/>
      <c r="E53" s="587" t="str">
        <f>'様式１－２'!E122</f>
        <v>（市区町村まで記入）</v>
      </c>
      <c r="F53" s="588"/>
      <c r="G53" s="588"/>
      <c r="H53" s="588"/>
      <c r="I53" s="588"/>
      <c r="J53" s="589"/>
      <c r="K53" s="217"/>
      <c r="L53" s="217"/>
    </row>
    <row r="54" spans="2:12" ht="15" hidden="1" customHeight="1" outlineLevel="1">
      <c r="B54" s="217"/>
      <c r="C54" s="402" t="s">
        <v>39</v>
      </c>
      <c r="D54" s="421"/>
      <c r="E54" s="95">
        <f>'様式１－２'!E117</f>
        <v>0</v>
      </c>
      <c r="F54" s="224"/>
      <c r="G54" s="14"/>
      <c r="H54" s="14"/>
      <c r="I54" s="14"/>
      <c r="J54" s="14"/>
      <c r="K54" s="217"/>
      <c r="L54" s="217"/>
    </row>
    <row r="55" spans="2:12" ht="15" hidden="1" customHeight="1" outlineLevel="1">
      <c r="B55" s="217"/>
      <c r="C55" s="402" t="s">
        <v>41</v>
      </c>
      <c r="D55" s="421"/>
      <c r="E55" s="95">
        <f>'様式１－２'!E119</f>
        <v>0</v>
      </c>
      <c r="F55" s="14"/>
      <c r="G55" s="14"/>
      <c r="H55" s="14"/>
      <c r="I55" s="14"/>
      <c r="J55" s="14"/>
      <c r="K55" s="217"/>
      <c r="L55" s="217"/>
    </row>
    <row r="56" spans="2:12" ht="15" hidden="1" customHeight="1" outlineLevel="1">
      <c r="B56" s="217"/>
      <c r="C56" s="404" t="s">
        <v>2005</v>
      </c>
      <c r="D56" s="449"/>
      <c r="E56" s="95">
        <f>'様式１－２'!E124</f>
        <v>0</v>
      </c>
      <c r="F56" s="223"/>
      <c r="G56" s="223"/>
      <c r="H56" s="223"/>
      <c r="I56" s="223"/>
      <c r="J56" s="223"/>
      <c r="K56" s="217"/>
      <c r="L56" s="217"/>
    </row>
    <row r="57" spans="2:12" ht="15" hidden="1" customHeight="1" outlineLevel="1">
      <c r="B57" s="217"/>
      <c r="C57" s="431" t="s">
        <v>2006</v>
      </c>
      <c r="D57" s="431"/>
      <c r="E57" s="95">
        <f>'様式１－２'!E126</f>
        <v>0</v>
      </c>
      <c r="F57" s="223"/>
      <c r="G57" s="223"/>
      <c r="H57" s="223"/>
      <c r="I57" s="223"/>
      <c r="J57" s="223"/>
      <c r="K57" s="217"/>
      <c r="L57" s="217"/>
    </row>
    <row r="58" spans="2:12" ht="15" customHeight="1" collapsed="1">
      <c r="B58" s="217"/>
      <c r="C58" s="21"/>
      <c r="D58" s="21"/>
      <c r="E58" s="100"/>
      <c r="F58" s="223"/>
      <c r="G58" s="223"/>
      <c r="H58" s="223"/>
      <c r="I58" s="223"/>
      <c r="J58" s="223"/>
      <c r="K58" s="217"/>
      <c r="L58" s="217"/>
    </row>
    <row r="59" spans="2:12" ht="15" hidden="1" customHeight="1" outlineLevel="1">
      <c r="B59" s="217"/>
      <c r="C59" s="402" t="s">
        <v>2004</v>
      </c>
      <c r="D59" s="421"/>
      <c r="E59" s="590">
        <f>'様式１－２'!E135</f>
        <v>0</v>
      </c>
      <c r="F59" s="589"/>
      <c r="G59" s="223"/>
      <c r="H59" s="223"/>
      <c r="I59" s="223"/>
      <c r="J59" s="223"/>
      <c r="K59" s="217"/>
      <c r="L59" s="217"/>
    </row>
    <row r="60" spans="2:12" ht="15" hidden="1" customHeight="1" outlineLevel="1">
      <c r="B60" s="217"/>
      <c r="C60" s="402" t="s">
        <v>2007</v>
      </c>
      <c r="D60" s="421"/>
      <c r="E60" s="591">
        <f>'様式１－２'!I135</f>
        <v>0</v>
      </c>
      <c r="F60" s="589"/>
      <c r="G60" s="223"/>
      <c r="H60" s="223"/>
      <c r="I60" s="223"/>
      <c r="J60" s="223"/>
      <c r="K60" s="217"/>
      <c r="L60" s="217"/>
    </row>
    <row r="61" spans="2:12" ht="15" hidden="1" customHeight="1" outlineLevel="1">
      <c r="B61" s="217"/>
      <c r="C61" s="431" t="s">
        <v>30</v>
      </c>
      <c r="D61" s="431"/>
      <c r="E61" s="587">
        <f>'様式１－２'!E139</f>
        <v>0</v>
      </c>
      <c r="F61" s="588"/>
      <c r="G61" s="588"/>
      <c r="H61" s="588"/>
      <c r="I61" s="588"/>
      <c r="J61" s="589"/>
      <c r="K61" s="217"/>
      <c r="L61" s="217"/>
    </row>
    <row r="62" spans="2:12" ht="15" hidden="1" customHeight="1" outlineLevel="1">
      <c r="B62" s="217"/>
      <c r="C62" s="404" t="s">
        <v>32</v>
      </c>
      <c r="D62" s="449"/>
      <c r="E62" s="587">
        <f>'様式１－２'!E141</f>
        <v>0</v>
      </c>
      <c r="F62" s="588"/>
      <c r="G62" s="588"/>
      <c r="H62" s="588"/>
      <c r="I62" s="588"/>
      <c r="J62" s="589"/>
      <c r="K62" s="217"/>
      <c r="L62" s="217"/>
    </row>
    <row r="63" spans="2:12" ht="15" hidden="1" customHeight="1" outlineLevel="1">
      <c r="B63" s="217"/>
      <c r="C63" s="431" t="s">
        <v>33</v>
      </c>
      <c r="D63" s="431"/>
      <c r="E63" s="215" t="str">
        <f>'様式１－２'!F143</f>
        <v>-</v>
      </c>
      <c r="F63" s="215" t="str">
        <f>'様式１－２'!H143</f>
        <v>-</v>
      </c>
      <c r="G63" s="215" t="str">
        <f>'様式１－２'!J143</f>
        <v>-</v>
      </c>
      <c r="H63" s="215" t="str">
        <f>'様式１－２'!F144</f>
        <v>-</v>
      </c>
      <c r="I63" s="215" t="str">
        <f>'様式１－２'!H144</f>
        <v>-</v>
      </c>
      <c r="J63" s="215" t="str">
        <f>'様式１－２'!J144</f>
        <v>-</v>
      </c>
      <c r="K63" s="217"/>
      <c r="L63" s="217"/>
    </row>
    <row r="64" spans="2:12" ht="15" hidden="1" customHeight="1" outlineLevel="1">
      <c r="B64" s="217"/>
      <c r="C64" s="402" t="s">
        <v>1854</v>
      </c>
      <c r="D64" s="421"/>
      <c r="E64" s="587" t="str">
        <f>'様式１－２'!E151</f>
        <v>（市区町村まで記入）</v>
      </c>
      <c r="F64" s="588"/>
      <c r="G64" s="588"/>
      <c r="H64" s="588"/>
      <c r="I64" s="588"/>
      <c r="J64" s="589"/>
      <c r="K64" s="217"/>
      <c r="L64" s="217"/>
    </row>
    <row r="65" spans="2:13" ht="15" hidden="1" customHeight="1" outlineLevel="1">
      <c r="B65" s="217"/>
      <c r="C65" s="402" t="s">
        <v>39</v>
      </c>
      <c r="D65" s="421"/>
      <c r="E65" s="95">
        <f>'様式１－２'!E146</f>
        <v>0</v>
      </c>
      <c r="F65" s="224"/>
      <c r="G65" s="14"/>
      <c r="H65" s="14"/>
      <c r="I65" s="14"/>
      <c r="J65" s="14"/>
      <c r="K65" s="217"/>
      <c r="L65" s="217"/>
    </row>
    <row r="66" spans="2:13" ht="15" hidden="1" customHeight="1" outlineLevel="1">
      <c r="B66" s="217"/>
      <c r="C66" s="402" t="s">
        <v>41</v>
      </c>
      <c r="D66" s="421"/>
      <c r="E66" s="95">
        <f>'様式１－２'!E148</f>
        <v>0</v>
      </c>
      <c r="F66" s="14"/>
      <c r="G66" s="14"/>
      <c r="H66" s="14"/>
      <c r="I66" s="14"/>
      <c r="J66" s="14"/>
      <c r="K66" s="217"/>
      <c r="L66" s="217"/>
    </row>
    <row r="67" spans="2:13" ht="15" hidden="1" customHeight="1" outlineLevel="1">
      <c r="B67" s="217"/>
      <c r="C67" s="404" t="s">
        <v>2005</v>
      </c>
      <c r="D67" s="449"/>
      <c r="E67" s="95">
        <f>'様式１－２'!E153</f>
        <v>0</v>
      </c>
      <c r="F67" s="223"/>
      <c r="G67" s="223"/>
      <c r="H67" s="223"/>
      <c r="I67" s="223"/>
      <c r="J67" s="223"/>
      <c r="K67" s="217"/>
      <c r="L67" s="217"/>
    </row>
    <row r="68" spans="2:13" ht="15" hidden="1" customHeight="1" outlineLevel="1">
      <c r="B68" s="217"/>
      <c r="C68" s="431" t="s">
        <v>2006</v>
      </c>
      <c r="D68" s="431"/>
      <c r="E68" s="95">
        <f>'様式１－２'!E155</f>
        <v>0</v>
      </c>
      <c r="F68" s="223"/>
      <c r="G68" s="223"/>
      <c r="H68" s="223"/>
      <c r="I68" s="223"/>
      <c r="J68" s="223"/>
      <c r="K68" s="217"/>
      <c r="L68" s="217"/>
    </row>
    <row r="69" spans="2:13" ht="15" customHeight="1" collapsed="1">
      <c r="B69" s="217"/>
      <c r="C69" s="21"/>
      <c r="D69" s="21"/>
      <c r="E69" s="100"/>
      <c r="F69" s="100"/>
      <c r="G69" s="223"/>
      <c r="H69" s="223"/>
      <c r="I69" s="223"/>
      <c r="J69" s="223"/>
      <c r="K69" s="223"/>
      <c r="L69" s="217"/>
      <c r="M69" s="217"/>
    </row>
    <row r="70" spans="2:13" ht="15" customHeight="1">
      <c r="B70" s="217"/>
      <c r="C70" s="21"/>
      <c r="D70" s="21"/>
      <c r="E70" s="100"/>
      <c r="F70" s="100"/>
      <c r="G70" s="223"/>
      <c r="H70" s="223"/>
      <c r="I70" s="223"/>
      <c r="J70" s="223"/>
      <c r="K70" s="223"/>
      <c r="L70" s="217"/>
      <c r="M70" s="217"/>
    </row>
    <row r="71" spans="2:13" ht="15" customHeight="1">
      <c r="B71" s="217"/>
      <c r="C71" s="225"/>
      <c r="D71" s="225"/>
      <c r="E71" s="100"/>
      <c r="F71" s="100"/>
      <c r="G71" s="217"/>
      <c r="H71" s="217"/>
      <c r="I71" s="217"/>
      <c r="J71" s="217"/>
      <c r="K71" s="217"/>
      <c r="L71" s="217"/>
      <c r="M71" s="217"/>
    </row>
    <row r="72" spans="2:13" ht="15">
      <c r="B72" s="217"/>
      <c r="C72" s="225"/>
      <c r="D72" s="225"/>
      <c r="E72" s="100"/>
      <c r="F72" s="100"/>
      <c r="G72" s="217"/>
      <c r="H72" s="217"/>
      <c r="I72" s="217"/>
      <c r="J72" s="217"/>
      <c r="K72" s="217"/>
      <c r="L72" s="217"/>
      <c r="M72" s="217"/>
    </row>
    <row r="73" spans="2:13" ht="24" customHeight="1">
      <c r="B73" s="220"/>
      <c r="C73" s="222"/>
      <c r="D73" s="222"/>
      <c r="E73" s="101"/>
      <c r="F73" s="101"/>
      <c r="G73" s="217"/>
      <c r="H73" s="217"/>
      <c r="I73" s="217"/>
      <c r="J73" s="217"/>
      <c r="K73" s="217"/>
      <c r="L73" s="217"/>
      <c r="M73" s="217"/>
    </row>
    <row r="74" spans="2:13" ht="15">
      <c r="B74" s="217"/>
      <c r="J74" s="217"/>
      <c r="M74" s="217"/>
    </row>
    <row r="75" spans="2:13" ht="15">
      <c r="B75" s="217"/>
      <c r="D75" s="225"/>
      <c r="I75" s="225"/>
      <c r="J75" s="217"/>
      <c r="M75" s="217"/>
    </row>
    <row r="76" spans="2:13">
      <c r="C76" s="604"/>
      <c r="D76" s="604"/>
      <c r="I76" s="604"/>
      <c r="J76" s="604"/>
    </row>
    <row r="77" spans="2:13" ht="21" customHeight="1">
      <c r="C77" s="604"/>
      <c r="D77" s="604"/>
      <c r="I77" s="604"/>
      <c r="J77" s="604"/>
    </row>
    <row r="78" spans="2:13">
      <c r="C78" s="604"/>
      <c r="D78" s="604"/>
      <c r="I78" s="604"/>
      <c r="J78" s="604"/>
    </row>
    <row r="79" spans="2:13">
      <c r="C79" s="604"/>
      <c r="D79" s="604"/>
      <c r="I79" s="604"/>
      <c r="J79" s="604"/>
    </row>
    <row r="80" spans="2:13">
      <c r="C80" s="604"/>
      <c r="D80" s="604"/>
      <c r="I80" s="604"/>
      <c r="J80" s="604"/>
    </row>
    <row r="81" spans="3:10">
      <c r="C81" s="604"/>
      <c r="D81" s="604"/>
      <c r="I81" s="604"/>
      <c r="J81" s="604"/>
    </row>
    <row r="82" spans="3:10">
      <c r="C82" s="604"/>
      <c r="D82" s="604"/>
      <c r="I82" s="604"/>
      <c r="J82" s="604"/>
    </row>
    <row r="83" spans="3:10">
      <c r="C83" s="604"/>
      <c r="D83" s="604"/>
      <c r="I83" s="226"/>
      <c r="J83" s="226"/>
    </row>
    <row r="84" spans="3:10">
      <c r="C84" s="604"/>
      <c r="D84" s="604"/>
      <c r="I84" s="604"/>
      <c r="J84" s="604"/>
    </row>
    <row r="85" spans="3:10">
      <c r="C85" s="603"/>
      <c r="D85" s="603"/>
    </row>
  </sheetData>
  <sheetProtection algorithmName="SHA-512" hashValue="17N0wa4J1RTYR1MiaAhC/EMblhKQL9MdiLAYYPT6D8Bwu/saQ5j7fKKmjMEPbo4qPgZpmT1IuqbSRKVLdjARJg==" saltValue="bAipD5j4tW/57gejUk+jzg==" spinCount="100000" sheet="1" objects="1" formatCells="0" formatRows="0"/>
  <mergeCells count="362">
    <mergeCell ref="IY4:IZ4"/>
    <mergeCell ref="SS4:ST4"/>
    <mergeCell ref="SU4:SV4"/>
    <mergeCell ref="ACO4:ACP4"/>
    <mergeCell ref="ACQ4:ACR4"/>
    <mergeCell ref="AMK4:AML4"/>
    <mergeCell ref="C4:D4"/>
    <mergeCell ref="E4:G4"/>
    <mergeCell ref="H4:I4"/>
    <mergeCell ref="J4:K4"/>
    <mergeCell ref="IW4:IX4"/>
    <mergeCell ref="BQA4:BQB4"/>
    <mergeCell ref="BZU4:BZV4"/>
    <mergeCell ref="BZW4:BZX4"/>
    <mergeCell ref="CJQ4:CJR4"/>
    <mergeCell ref="CJS4:CJT4"/>
    <mergeCell ref="CTM4:CTN4"/>
    <mergeCell ref="AMM4:AMN4"/>
    <mergeCell ref="AWG4:AWH4"/>
    <mergeCell ref="AWI4:AWJ4"/>
    <mergeCell ref="BGC4:BGD4"/>
    <mergeCell ref="BGE4:BGF4"/>
    <mergeCell ref="BPY4:BPZ4"/>
    <mergeCell ref="DXC4:DXD4"/>
    <mergeCell ref="EGW4:EGX4"/>
    <mergeCell ref="EGY4:EGZ4"/>
    <mergeCell ref="EQS4:EQT4"/>
    <mergeCell ref="EQU4:EQV4"/>
    <mergeCell ref="FAO4:FAP4"/>
    <mergeCell ref="CTO4:CTP4"/>
    <mergeCell ref="DDI4:DDJ4"/>
    <mergeCell ref="DDK4:DDL4"/>
    <mergeCell ref="DNE4:DNF4"/>
    <mergeCell ref="DNG4:DNH4"/>
    <mergeCell ref="DXA4:DXB4"/>
    <mergeCell ref="GEE4:GEF4"/>
    <mergeCell ref="GNY4:GNZ4"/>
    <mergeCell ref="GOA4:GOB4"/>
    <mergeCell ref="GXU4:GXV4"/>
    <mergeCell ref="GXW4:GXX4"/>
    <mergeCell ref="HHQ4:HHR4"/>
    <mergeCell ref="FAQ4:FAR4"/>
    <mergeCell ref="FKK4:FKL4"/>
    <mergeCell ref="FKM4:FKN4"/>
    <mergeCell ref="FUG4:FUH4"/>
    <mergeCell ref="FUI4:FUJ4"/>
    <mergeCell ref="GEC4:GED4"/>
    <mergeCell ref="ILG4:ILH4"/>
    <mergeCell ref="IVA4:IVB4"/>
    <mergeCell ref="IVC4:IVD4"/>
    <mergeCell ref="JEW4:JEX4"/>
    <mergeCell ref="JEY4:JEZ4"/>
    <mergeCell ref="JOS4:JOT4"/>
    <mergeCell ref="HHS4:HHT4"/>
    <mergeCell ref="HRM4:HRN4"/>
    <mergeCell ref="HRO4:HRP4"/>
    <mergeCell ref="IBI4:IBJ4"/>
    <mergeCell ref="IBK4:IBL4"/>
    <mergeCell ref="ILE4:ILF4"/>
    <mergeCell ref="KSI4:KSJ4"/>
    <mergeCell ref="LCC4:LCD4"/>
    <mergeCell ref="LCE4:LCF4"/>
    <mergeCell ref="LLY4:LLZ4"/>
    <mergeCell ref="LMA4:LMB4"/>
    <mergeCell ref="LVU4:LVV4"/>
    <mergeCell ref="JOU4:JOV4"/>
    <mergeCell ref="JYO4:JYP4"/>
    <mergeCell ref="JYQ4:JYR4"/>
    <mergeCell ref="KIK4:KIL4"/>
    <mergeCell ref="KIM4:KIN4"/>
    <mergeCell ref="KSG4:KSH4"/>
    <mergeCell ref="MZK4:MZL4"/>
    <mergeCell ref="NJE4:NJF4"/>
    <mergeCell ref="NJG4:NJH4"/>
    <mergeCell ref="NTA4:NTB4"/>
    <mergeCell ref="NTC4:NTD4"/>
    <mergeCell ref="OCW4:OCX4"/>
    <mergeCell ref="LVW4:LVX4"/>
    <mergeCell ref="MFQ4:MFR4"/>
    <mergeCell ref="MFS4:MFT4"/>
    <mergeCell ref="MPM4:MPN4"/>
    <mergeCell ref="MPO4:MPP4"/>
    <mergeCell ref="MZI4:MZJ4"/>
    <mergeCell ref="PQI4:PQJ4"/>
    <mergeCell ref="QAC4:QAD4"/>
    <mergeCell ref="QAE4:QAF4"/>
    <mergeCell ref="QJY4:QJZ4"/>
    <mergeCell ref="OCY4:OCZ4"/>
    <mergeCell ref="OMS4:OMT4"/>
    <mergeCell ref="OMU4:OMV4"/>
    <mergeCell ref="OWO4:OWP4"/>
    <mergeCell ref="OWQ4:OWR4"/>
    <mergeCell ref="PGK4:PGL4"/>
    <mergeCell ref="WVI4:WVJ4"/>
    <mergeCell ref="WVK4:WVL4"/>
    <mergeCell ref="C5:D5"/>
    <mergeCell ref="E5:G5"/>
    <mergeCell ref="H5:I5"/>
    <mergeCell ref="J5:K5"/>
    <mergeCell ref="IW5:IX5"/>
    <mergeCell ref="UYE4:UYF4"/>
    <mergeCell ref="VHY4:VHZ4"/>
    <mergeCell ref="VIA4:VIB4"/>
    <mergeCell ref="VRU4:VRV4"/>
    <mergeCell ref="VRW4:VRX4"/>
    <mergeCell ref="WBQ4:WBR4"/>
    <mergeCell ref="TUQ4:TUR4"/>
    <mergeCell ref="UEK4:UEL4"/>
    <mergeCell ref="UEM4:UEN4"/>
    <mergeCell ref="UOG4:UOH4"/>
    <mergeCell ref="UOI4:UOJ4"/>
    <mergeCell ref="UYC4:UYD4"/>
    <mergeCell ref="SRC4:SRD4"/>
    <mergeCell ref="TAW4:TAX4"/>
    <mergeCell ref="TAY4:TAZ4"/>
    <mergeCell ref="TKS4:TKT4"/>
    <mergeCell ref="TKU4:TKV4"/>
    <mergeCell ref="IY5:IZ5"/>
    <mergeCell ref="SS5:ST5"/>
    <mergeCell ref="SU5:SV5"/>
    <mergeCell ref="ACO5:ACP5"/>
    <mergeCell ref="ACQ5:ACR5"/>
    <mergeCell ref="AMK5:AML5"/>
    <mergeCell ref="WBS4:WBT4"/>
    <mergeCell ref="WLM4:WLN4"/>
    <mergeCell ref="WLO4:WLP4"/>
    <mergeCell ref="TUO4:TUP4"/>
    <mergeCell ref="RNO4:RNP4"/>
    <mergeCell ref="RXI4:RXJ4"/>
    <mergeCell ref="RXK4:RXL4"/>
    <mergeCell ref="SHE4:SHF4"/>
    <mergeCell ref="SHG4:SHH4"/>
    <mergeCell ref="SRA4:SRB4"/>
    <mergeCell ref="QKA4:QKB4"/>
    <mergeCell ref="QTU4:QTV4"/>
    <mergeCell ref="QTW4:QTX4"/>
    <mergeCell ref="RDQ4:RDR4"/>
    <mergeCell ref="RDS4:RDT4"/>
    <mergeCell ref="RNM4:RNN4"/>
    <mergeCell ref="PGM4:PGN4"/>
    <mergeCell ref="PQG4:PQH4"/>
    <mergeCell ref="BQA5:BQB5"/>
    <mergeCell ref="BZU5:BZV5"/>
    <mergeCell ref="BZW5:BZX5"/>
    <mergeCell ref="CJQ5:CJR5"/>
    <mergeCell ref="CJS5:CJT5"/>
    <mergeCell ref="CTM5:CTN5"/>
    <mergeCell ref="AMM5:AMN5"/>
    <mergeCell ref="AWG5:AWH5"/>
    <mergeCell ref="AWI5:AWJ5"/>
    <mergeCell ref="BGC5:BGD5"/>
    <mergeCell ref="BGE5:BGF5"/>
    <mergeCell ref="BPY5:BPZ5"/>
    <mergeCell ref="DXC5:DXD5"/>
    <mergeCell ref="EGW5:EGX5"/>
    <mergeCell ref="EGY5:EGZ5"/>
    <mergeCell ref="EQS5:EQT5"/>
    <mergeCell ref="EQU5:EQV5"/>
    <mergeCell ref="FAO5:FAP5"/>
    <mergeCell ref="CTO5:CTP5"/>
    <mergeCell ref="DDI5:DDJ5"/>
    <mergeCell ref="DDK5:DDL5"/>
    <mergeCell ref="DNE5:DNF5"/>
    <mergeCell ref="DNG5:DNH5"/>
    <mergeCell ref="DXA5:DXB5"/>
    <mergeCell ref="GEE5:GEF5"/>
    <mergeCell ref="GNY5:GNZ5"/>
    <mergeCell ref="GOA5:GOB5"/>
    <mergeCell ref="GXU5:GXV5"/>
    <mergeCell ref="GXW5:GXX5"/>
    <mergeCell ref="HHQ5:HHR5"/>
    <mergeCell ref="FAQ5:FAR5"/>
    <mergeCell ref="FKK5:FKL5"/>
    <mergeCell ref="FKM5:FKN5"/>
    <mergeCell ref="FUG5:FUH5"/>
    <mergeCell ref="FUI5:FUJ5"/>
    <mergeCell ref="GEC5:GED5"/>
    <mergeCell ref="ILG5:ILH5"/>
    <mergeCell ref="IVA5:IVB5"/>
    <mergeCell ref="IVC5:IVD5"/>
    <mergeCell ref="JEW5:JEX5"/>
    <mergeCell ref="JEY5:JEZ5"/>
    <mergeCell ref="JOS5:JOT5"/>
    <mergeCell ref="HHS5:HHT5"/>
    <mergeCell ref="HRM5:HRN5"/>
    <mergeCell ref="HRO5:HRP5"/>
    <mergeCell ref="IBI5:IBJ5"/>
    <mergeCell ref="IBK5:IBL5"/>
    <mergeCell ref="ILE5:ILF5"/>
    <mergeCell ref="KSI5:KSJ5"/>
    <mergeCell ref="LCC5:LCD5"/>
    <mergeCell ref="LCE5:LCF5"/>
    <mergeCell ref="LLY5:LLZ5"/>
    <mergeCell ref="LMA5:LMB5"/>
    <mergeCell ref="LVU5:LVV5"/>
    <mergeCell ref="JOU5:JOV5"/>
    <mergeCell ref="JYO5:JYP5"/>
    <mergeCell ref="JYQ5:JYR5"/>
    <mergeCell ref="KIK5:KIL5"/>
    <mergeCell ref="KIM5:KIN5"/>
    <mergeCell ref="KSG5:KSH5"/>
    <mergeCell ref="MZK5:MZL5"/>
    <mergeCell ref="NJE5:NJF5"/>
    <mergeCell ref="NJG5:NJH5"/>
    <mergeCell ref="NTA5:NTB5"/>
    <mergeCell ref="NTC5:NTD5"/>
    <mergeCell ref="OCW5:OCX5"/>
    <mergeCell ref="LVW5:LVX5"/>
    <mergeCell ref="MFQ5:MFR5"/>
    <mergeCell ref="MFS5:MFT5"/>
    <mergeCell ref="MPM5:MPN5"/>
    <mergeCell ref="MPO5:MPP5"/>
    <mergeCell ref="MZI5:MZJ5"/>
    <mergeCell ref="PGM5:PGN5"/>
    <mergeCell ref="PQG5:PQH5"/>
    <mergeCell ref="PQI5:PQJ5"/>
    <mergeCell ref="QAC5:QAD5"/>
    <mergeCell ref="QAE5:QAF5"/>
    <mergeCell ref="QJY5:QJZ5"/>
    <mergeCell ref="OCY5:OCZ5"/>
    <mergeCell ref="OMS5:OMT5"/>
    <mergeCell ref="OMU5:OMV5"/>
    <mergeCell ref="OWO5:OWP5"/>
    <mergeCell ref="OWQ5:OWR5"/>
    <mergeCell ref="PGK5:PGL5"/>
    <mergeCell ref="RNO5:RNP5"/>
    <mergeCell ref="RXI5:RXJ5"/>
    <mergeCell ref="RXK5:RXL5"/>
    <mergeCell ref="SHE5:SHF5"/>
    <mergeCell ref="SHG5:SHH5"/>
    <mergeCell ref="SRA5:SRB5"/>
    <mergeCell ref="QKA5:QKB5"/>
    <mergeCell ref="QTU5:QTV5"/>
    <mergeCell ref="QTW5:QTX5"/>
    <mergeCell ref="RDQ5:RDR5"/>
    <mergeCell ref="RDS5:RDT5"/>
    <mergeCell ref="RNM5:RNN5"/>
    <mergeCell ref="WBS5:WBT5"/>
    <mergeCell ref="WLM5:WLN5"/>
    <mergeCell ref="WLO5:WLP5"/>
    <mergeCell ref="WVI5:WVJ5"/>
    <mergeCell ref="WVK5:WVL5"/>
    <mergeCell ref="C6:D6"/>
    <mergeCell ref="UYE5:UYF5"/>
    <mergeCell ref="VHY5:VHZ5"/>
    <mergeCell ref="VIA5:VIB5"/>
    <mergeCell ref="VRU5:VRV5"/>
    <mergeCell ref="VRW5:VRX5"/>
    <mergeCell ref="WBQ5:WBR5"/>
    <mergeCell ref="TUQ5:TUR5"/>
    <mergeCell ref="UEK5:UEL5"/>
    <mergeCell ref="UEM5:UEN5"/>
    <mergeCell ref="UOG5:UOH5"/>
    <mergeCell ref="UOI5:UOJ5"/>
    <mergeCell ref="UYC5:UYD5"/>
    <mergeCell ref="SRC5:SRD5"/>
    <mergeCell ref="TAW5:TAX5"/>
    <mergeCell ref="TAY5:TAZ5"/>
    <mergeCell ref="TKS5:TKT5"/>
    <mergeCell ref="TKU5:TKV5"/>
    <mergeCell ref="TUO5:TUP5"/>
    <mergeCell ref="C22:D22"/>
    <mergeCell ref="C23:D23"/>
    <mergeCell ref="C24:D24"/>
    <mergeCell ref="C76:D76"/>
    <mergeCell ref="I76:J76"/>
    <mergeCell ref="C77:D77"/>
    <mergeCell ref="I77:J77"/>
    <mergeCell ref="C18:D18"/>
    <mergeCell ref="C19:D19"/>
    <mergeCell ref="C20:D20"/>
    <mergeCell ref="C21:D21"/>
    <mergeCell ref="C26:D26"/>
    <mergeCell ref="C27:D27"/>
    <mergeCell ref="C28:D28"/>
    <mergeCell ref="C29:D29"/>
    <mergeCell ref="C30:D30"/>
    <mergeCell ref="C39:D39"/>
    <mergeCell ref="C40:D40"/>
    <mergeCell ref="C41:D41"/>
    <mergeCell ref="C42:D42"/>
    <mergeCell ref="C43:D43"/>
    <mergeCell ref="C44:D44"/>
    <mergeCell ref="C31:D31"/>
    <mergeCell ref="C32:D32"/>
    <mergeCell ref="C85:D85"/>
    <mergeCell ref="C81:D81"/>
    <mergeCell ref="I81:J81"/>
    <mergeCell ref="C82:D82"/>
    <mergeCell ref="I82:J82"/>
    <mergeCell ref="C83:D83"/>
    <mergeCell ref="C84:D84"/>
    <mergeCell ref="I84:J84"/>
    <mergeCell ref="C78:D78"/>
    <mergeCell ref="I78:J78"/>
    <mergeCell ref="C79:D79"/>
    <mergeCell ref="I79:J79"/>
    <mergeCell ref="C80:D80"/>
    <mergeCell ref="I80:J80"/>
    <mergeCell ref="C33:D33"/>
    <mergeCell ref="C34:D34"/>
    <mergeCell ref="C35:D35"/>
    <mergeCell ref="C37:D37"/>
    <mergeCell ref="C38:D38"/>
    <mergeCell ref="C52:D52"/>
    <mergeCell ref="C53:D53"/>
    <mergeCell ref="C54:D54"/>
    <mergeCell ref="C55:D55"/>
    <mergeCell ref="C56:D56"/>
    <mergeCell ref="C57:D57"/>
    <mergeCell ref="C59:D59"/>
    <mergeCell ref="C45:D45"/>
    <mergeCell ref="C46:D46"/>
    <mergeCell ref="C48:D48"/>
    <mergeCell ref="C49:D49"/>
    <mergeCell ref="C50:D50"/>
    <mergeCell ref="C51:D51"/>
    <mergeCell ref="C65:D65"/>
    <mergeCell ref="C66:D66"/>
    <mergeCell ref="C67:D67"/>
    <mergeCell ref="C68:D68"/>
    <mergeCell ref="C60:D60"/>
    <mergeCell ref="C61:D61"/>
    <mergeCell ref="C62:D62"/>
    <mergeCell ref="C63:D63"/>
    <mergeCell ref="C64:D64"/>
    <mergeCell ref="E6:F6"/>
    <mergeCell ref="I2:K2"/>
    <mergeCell ref="C12:K12"/>
    <mergeCell ref="A1:L1"/>
    <mergeCell ref="E15:F15"/>
    <mergeCell ref="E16:F16"/>
    <mergeCell ref="E17:J17"/>
    <mergeCell ref="E18:J18"/>
    <mergeCell ref="E20:J20"/>
    <mergeCell ref="C7:D7"/>
    <mergeCell ref="E7:K7"/>
    <mergeCell ref="C15:D15"/>
    <mergeCell ref="C16:D16"/>
    <mergeCell ref="C17:D17"/>
    <mergeCell ref="C9:D9"/>
    <mergeCell ref="E9:K9"/>
    <mergeCell ref="E26:F26"/>
    <mergeCell ref="E27:F27"/>
    <mergeCell ref="E28:J28"/>
    <mergeCell ref="E29:J29"/>
    <mergeCell ref="E31:J31"/>
    <mergeCell ref="E37:F37"/>
    <mergeCell ref="E38:F38"/>
    <mergeCell ref="E39:J39"/>
    <mergeCell ref="E40:J40"/>
    <mergeCell ref="E62:J62"/>
    <mergeCell ref="E64:J64"/>
    <mergeCell ref="E42:J42"/>
    <mergeCell ref="E48:F48"/>
    <mergeCell ref="E49:F49"/>
    <mergeCell ref="E50:J50"/>
    <mergeCell ref="E53:J53"/>
    <mergeCell ref="E51:J51"/>
    <mergeCell ref="E59:F59"/>
    <mergeCell ref="E60:F60"/>
    <mergeCell ref="E61:J61"/>
  </mergeCells>
  <phoneticPr fontId="5"/>
  <conditionalFormatting sqref="E4:G5">
    <cfRule type="containsErrors" dxfId="5" priority="9">
      <formula>ISERROR(E4)</formula>
    </cfRule>
    <cfRule type="containsErrors" priority="10">
      <formula>ISERROR(E4)</formula>
    </cfRule>
  </conditionalFormatting>
  <conditionalFormatting sqref="E9:K9">
    <cfRule type="cellIs" dxfId="4" priority="1" operator="equal">
      <formula>0</formula>
    </cfRule>
  </conditionalFormatting>
  <conditionalFormatting sqref="G15:J16 E15:E18 E19:J19 E20 G26:J27 E26:E29 E30:J30 E31 G37:J38 E37:E40 E41:J41 E42 G48:J49 E48:E51 E52:J52 E53 G59:J60 E59:E62 E63:J63 E64">
    <cfRule type="endsWith" dxfId="3" priority="6" operator="endsWith" text="0">
      <formula>RIGHT(E15,LEN("0"))="0"</formula>
    </cfRule>
  </conditionalFormatting>
  <conditionalFormatting sqref="J4:K5">
    <cfRule type="containsErrors" dxfId="2" priority="7">
      <formula>ISERROR(J4)</formula>
    </cfRule>
    <cfRule type="containsErrors" priority="8">
      <formula>ISERROR(J4)</formula>
    </cfRule>
  </conditionalFormatting>
  <dataValidations count="1">
    <dataValidation type="list" allowBlank="1" showInputMessage="1" showErrorMessage="1" sqref="I2" xr:uid="{B2AAE7B1-84F9-4361-8C6A-5E0B99647F6D}">
      <formula1>"令和6年1月申請時点,令和6年2月申請時点"</formula1>
    </dataValidation>
  </dataValidations>
  <pageMargins left="0.70866141732283472" right="0.70866141732283472" top="0.74803149606299213" bottom="0.74803149606299213" header="0.31496062992125984" footer="0.31496062992125984"/>
  <pageSetup paperSize="9" scale="85" orientation="portrait" r:id="rId1"/>
  <ignoredErrors>
    <ignoredError xmlns:x16r3="http://schemas.microsoft.com/office/spreadsheetml/2018/08/main" sqref="E16" x16r3:misleadingForma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L67"/>
  <sheetViews>
    <sheetView showGridLines="0" view="pageBreakPreview" zoomScaleNormal="100" zoomScaleSheetLayoutView="100" workbookViewId="0"/>
  </sheetViews>
  <sheetFormatPr defaultColWidth="8.90625" defaultRowHeight="15"/>
  <cols>
    <col min="1" max="1" width="2.08984375" style="15" customWidth="1"/>
    <col min="2" max="2" width="4.36328125" style="20" customWidth="1"/>
    <col min="3" max="3" width="9.7265625" style="15" customWidth="1"/>
    <col min="4" max="10" width="10.6328125" style="15" customWidth="1"/>
    <col min="11" max="11" width="12.453125" style="15" customWidth="1"/>
    <col min="12" max="12" width="8.90625" style="240" customWidth="1"/>
    <col min="13" max="1184" width="8.90625" style="15" customWidth="1"/>
    <col min="1185" max="16384" width="8.90625" style="15"/>
  </cols>
  <sheetData>
    <row r="1" spans="1:12">
      <c r="K1" s="15" t="s">
        <v>0</v>
      </c>
    </row>
    <row r="2" spans="1:12" s="267" customFormat="1" ht="76.150000000000006" customHeight="1">
      <c r="A2" s="423" t="s">
        <v>4784</v>
      </c>
      <c r="B2" s="424"/>
      <c r="C2" s="424"/>
      <c r="D2" s="424"/>
      <c r="E2" s="424"/>
      <c r="F2" s="424"/>
      <c r="G2" s="424"/>
      <c r="H2" s="424"/>
      <c r="I2" s="424"/>
      <c r="J2" s="424"/>
      <c r="K2" s="424"/>
      <c r="L2" s="266"/>
    </row>
    <row r="3" spans="1:12" s="13" customFormat="1" ht="16">
      <c r="B3" s="17"/>
      <c r="K3" s="268"/>
      <c r="L3" s="239"/>
    </row>
    <row r="4" spans="1:12" s="13" customFormat="1" ht="14">
      <c r="B4" s="18" t="s">
        <v>1</v>
      </c>
      <c r="L4" s="239"/>
    </row>
    <row r="5" spans="1:12" s="13" customFormat="1" ht="14">
      <c r="B5" s="17"/>
      <c r="L5" s="239"/>
    </row>
    <row r="6" spans="1:12" s="13" customFormat="1" ht="14">
      <c r="B6" s="426" t="s">
        <v>2</v>
      </c>
      <c r="C6" s="426"/>
      <c r="D6" s="427"/>
      <c r="E6" s="427"/>
      <c r="F6" s="269"/>
      <c r="G6" s="239"/>
      <c r="H6" s="239"/>
      <c r="I6" s="239"/>
      <c r="J6" s="239"/>
      <c r="K6" s="239"/>
      <c r="L6" s="239"/>
    </row>
    <row r="7" spans="1:12" s="13" customFormat="1" ht="15" customHeight="1">
      <c r="B7" s="428" t="s">
        <v>4</v>
      </c>
      <c r="C7" s="428"/>
      <c r="D7" s="429" t="e">
        <f>VLOOKUP($D$6,'R5学校コード'!$A:$E,5,FALSE)</f>
        <v>#N/A</v>
      </c>
      <c r="E7" s="429"/>
      <c r="F7" s="229" t="s">
        <v>5</v>
      </c>
      <c r="G7" s="430" t="e">
        <f>VLOOKUP($D$6,'R5学校コード'!$A:$E,4,FALSE)</f>
        <v>#N/A</v>
      </c>
      <c r="H7" s="430"/>
      <c r="I7" s="270"/>
      <c r="J7" s="270"/>
      <c r="K7" s="270"/>
      <c r="L7" s="239"/>
    </row>
    <row r="8" spans="1:12" s="13" customFormat="1" ht="15" customHeight="1">
      <c r="B8" s="428" t="s">
        <v>6</v>
      </c>
      <c r="C8" s="428"/>
      <c r="D8" s="430" t="e">
        <f>VLOOKUP($D$6,'R5学校コード'!$A:$E,2,FALSE)</f>
        <v>#N/A</v>
      </c>
      <c r="E8" s="430"/>
      <c r="F8" s="229" t="s">
        <v>7</v>
      </c>
      <c r="G8" s="430" t="e">
        <f>VLOOKUP($D$6,'R5学校コード'!$A:$E,3,FALSE)</f>
        <v>#N/A</v>
      </c>
      <c r="H8" s="430"/>
      <c r="I8" s="270"/>
      <c r="J8" s="270"/>
      <c r="K8" s="270"/>
      <c r="L8" s="239"/>
    </row>
    <row r="9" spans="1:12" s="13" customFormat="1" ht="10.15" customHeight="1">
      <c r="B9" s="242"/>
      <c r="C9" s="239"/>
      <c r="D9" s="239"/>
      <c r="E9" s="239"/>
      <c r="F9" s="239"/>
      <c r="G9" s="239"/>
      <c r="H9" s="239"/>
      <c r="I9" s="239"/>
      <c r="J9" s="239"/>
      <c r="K9" s="239"/>
      <c r="L9" s="239"/>
    </row>
    <row r="10" spans="1:12" s="13" customFormat="1" ht="15" customHeight="1">
      <c r="B10" s="425" t="s">
        <v>1984</v>
      </c>
      <c r="C10" s="425"/>
      <c r="D10" s="264" t="s">
        <v>1982</v>
      </c>
      <c r="E10" s="408"/>
      <c r="F10" s="409"/>
      <c r="G10" s="409"/>
      <c r="H10" s="409"/>
      <c r="I10" s="409"/>
      <c r="J10" s="409"/>
      <c r="K10" s="265"/>
      <c r="L10" s="239"/>
    </row>
    <row r="11" spans="1:12" s="13" customFormat="1" ht="15" customHeight="1">
      <c r="B11" s="396" t="s">
        <v>1893</v>
      </c>
      <c r="C11" s="397"/>
      <c r="D11" s="264" t="s">
        <v>8</v>
      </c>
      <c r="E11" s="408"/>
      <c r="F11" s="409"/>
      <c r="G11" s="409"/>
      <c r="H11" s="409"/>
      <c r="I11" s="409"/>
      <c r="J11" s="409"/>
      <c r="K11" s="265"/>
      <c r="L11" s="239"/>
    </row>
    <row r="12" spans="1:12" s="13" customFormat="1" ht="15" customHeight="1">
      <c r="B12" s="398"/>
      <c r="C12" s="399"/>
      <c r="D12" s="264" t="s">
        <v>9</v>
      </c>
      <c r="E12" s="408"/>
      <c r="F12" s="409"/>
      <c r="G12" s="409"/>
      <c r="H12" s="409"/>
      <c r="I12" s="409"/>
      <c r="J12" s="409"/>
      <c r="K12" s="263"/>
      <c r="L12" s="239"/>
    </row>
    <row r="13" spans="1:12" s="13" customFormat="1" ht="15" customHeight="1">
      <c r="B13" s="400"/>
      <c r="C13" s="401"/>
      <c r="D13" s="264" t="s">
        <v>10</v>
      </c>
      <c r="E13" s="408"/>
      <c r="F13" s="409"/>
      <c r="G13" s="409"/>
      <c r="H13" s="409"/>
      <c r="I13" s="409"/>
      <c r="J13" s="409"/>
      <c r="K13" s="263"/>
      <c r="L13" s="239"/>
    </row>
    <row r="14" spans="1:12" s="13" customFormat="1" ht="15" customHeight="1">
      <c r="B14" s="396" t="s">
        <v>1933</v>
      </c>
      <c r="C14" s="397"/>
      <c r="D14" s="264" t="s">
        <v>1985</v>
      </c>
      <c r="E14" s="386" t="s">
        <v>1986</v>
      </c>
      <c r="F14" s="387"/>
      <c r="G14" s="386" t="s">
        <v>1987</v>
      </c>
      <c r="H14" s="387"/>
      <c r="I14" s="386" t="s">
        <v>1988</v>
      </c>
      <c r="J14" s="387"/>
      <c r="K14" s="263"/>
      <c r="L14" s="239"/>
    </row>
    <row r="15" spans="1:12" s="13" customFormat="1" ht="15" customHeight="1">
      <c r="B15" s="398"/>
      <c r="C15" s="399"/>
      <c r="D15" s="264" t="s">
        <v>8</v>
      </c>
      <c r="E15" s="390"/>
      <c r="F15" s="391"/>
      <c r="G15" s="390"/>
      <c r="H15" s="391"/>
      <c r="I15" s="390"/>
      <c r="J15" s="391"/>
      <c r="K15" s="263"/>
      <c r="L15" s="239"/>
    </row>
    <row r="16" spans="1:12" s="13" customFormat="1" ht="15" customHeight="1">
      <c r="B16" s="398"/>
      <c r="C16" s="399"/>
      <c r="D16" s="264" t="s">
        <v>9</v>
      </c>
      <c r="E16" s="388"/>
      <c r="F16" s="389"/>
      <c r="G16" s="388"/>
      <c r="H16" s="389"/>
      <c r="I16" s="388"/>
      <c r="J16" s="389"/>
      <c r="K16" s="263"/>
      <c r="L16" s="239"/>
    </row>
    <row r="17" spans="1:12" s="13" customFormat="1" ht="15" customHeight="1">
      <c r="B17" s="400"/>
      <c r="C17" s="401"/>
      <c r="D17" s="264" t="s">
        <v>10</v>
      </c>
      <c r="E17" s="388"/>
      <c r="F17" s="389"/>
      <c r="G17" s="388"/>
      <c r="H17" s="389"/>
      <c r="I17" s="388"/>
      <c r="J17" s="389"/>
      <c r="K17" s="263"/>
      <c r="L17" s="239"/>
    </row>
    <row r="18" spans="1:12" s="13" customFormat="1" ht="9.75" customHeight="1">
      <c r="B18" s="260"/>
      <c r="C18" s="260"/>
      <c r="D18" s="261"/>
      <c r="E18" s="262"/>
      <c r="F18" s="262"/>
      <c r="G18" s="262"/>
      <c r="H18" s="262"/>
      <c r="I18" s="262"/>
      <c r="J18" s="262"/>
      <c r="K18" s="55"/>
      <c r="L18" s="239"/>
    </row>
    <row r="19" spans="1:12" s="13" customFormat="1" ht="30" customHeight="1">
      <c r="B19" s="402" t="s">
        <v>1960</v>
      </c>
      <c r="C19" s="421"/>
      <c r="D19" s="422"/>
      <c r="E19" s="408"/>
      <c r="F19" s="409"/>
      <c r="G19" s="409"/>
      <c r="H19" s="409"/>
      <c r="I19" s="409"/>
      <c r="J19" s="420"/>
      <c r="K19" s="239"/>
      <c r="L19" s="239"/>
    </row>
    <row r="20" spans="1:12" s="13" customFormat="1" ht="11.25" customHeight="1">
      <c r="B20" s="256"/>
      <c r="C20" s="256"/>
      <c r="D20" s="257"/>
      <c r="E20" s="258"/>
      <c r="F20" s="259"/>
      <c r="G20" s="259"/>
      <c r="H20" s="259"/>
      <c r="I20" s="259"/>
      <c r="J20" s="259"/>
      <c r="K20" s="239"/>
      <c r="L20" s="239"/>
    </row>
    <row r="21" spans="1:12" s="13" customFormat="1" ht="14">
      <c r="A21" s="239"/>
      <c r="B21" s="250" t="s">
        <v>11</v>
      </c>
      <c r="C21" s="239"/>
      <c r="D21" s="239"/>
      <c r="E21" s="239"/>
      <c r="F21" s="239"/>
      <c r="G21" s="239"/>
      <c r="H21" s="239"/>
      <c r="I21" s="239"/>
      <c r="J21" s="239"/>
      <c r="K21" s="252"/>
      <c r="L21" s="239"/>
    </row>
    <row r="22" spans="1:12" s="13" customFormat="1" ht="14">
      <c r="A22" s="239"/>
      <c r="B22" s="242" t="s">
        <v>12</v>
      </c>
      <c r="C22" s="239"/>
      <c r="D22" s="239"/>
      <c r="E22" s="239"/>
      <c r="F22" s="239"/>
      <c r="G22" s="239"/>
      <c r="H22" s="239"/>
      <c r="I22" s="239"/>
      <c r="J22" s="239"/>
      <c r="K22" s="252"/>
      <c r="L22" s="239"/>
    </row>
    <row r="23" spans="1:12" s="13" customFormat="1" ht="14">
      <c r="A23" s="239"/>
      <c r="B23" s="253"/>
      <c r="C23" s="392" t="s">
        <v>1961</v>
      </c>
      <c r="D23" s="393"/>
      <c r="E23" s="189"/>
      <c r="F23" s="239"/>
      <c r="G23" s="239"/>
      <c r="H23" s="239"/>
      <c r="I23" s="239"/>
      <c r="J23" s="239"/>
      <c r="K23" s="252"/>
      <c r="L23" s="239"/>
    </row>
    <row r="24" spans="1:12" s="13" customFormat="1" ht="14">
      <c r="A24" s="239"/>
      <c r="B24" s="242"/>
      <c r="C24" s="239"/>
      <c r="D24" s="239"/>
      <c r="E24" s="239"/>
      <c r="F24" s="239"/>
      <c r="G24" s="239"/>
      <c r="H24" s="239"/>
      <c r="I24" s="239"/>
      <c r="J24" s="239"/>
      <c r="K24" s="252"/>
      <c r="L24" s="239"/>
    </row>
    <row r="25" spans="1:12" s="13" customFormat="1" ht="14">
      <c r="A25" s="239"/>
      <c r="B25" s="242" t="s">
        <v>1877</v>
      </c>
      <c r="C25" s="239"/>
      <c r="D25" s="239"/>
      <c r="E25" s="239"/>
      <c r="F25" s="239"/>
      <c r="G25" s="239"/>
      <c r="H25" s="239"/>
      <c r="I25" s="239"/>
      <c r="J25" s="239"/>
      <c r="K25" s="252"/>
      <c r="L25" s="239"/>
    </row>
    <row r="26" spans="1:12" s="13" customFormat="1" ht="14">
      <c r="A26" s="239"/>
      <c r="B26" s="242"/>
      <c r="C26" s="239" t="s">
        <v>13</v>
      </c>
      <c r="D26" s="239"/>
      <c r="E26" s="239"/>
      <c r="F26" s="239"/>
      <c r="G26" s="239"/>
      <c r="H26" s="239"/>
      <c r="I26" s="239"/>
      <c r="J26" s="239"/>
      <c r="K26" s="252"/>
      <c r="L26" s="239"/>
    </row>
    <row r="27" spans="1:12" s="13" customFormat="1" ht="14">
      <c r="A27" s="239"/>
      <c r="B27" s="253"/>
      <c r="C27" s="392" t="s">
        <v>1961</v>
      </c>
      <c r="D27" s="393"/>
      <c r="E27" s="189"/>
      <c r="F27" s="239"/>
      <c r="G27" s="239"/>
      <c r="H27" s="239"/>
      <c r="I27" s="239"/>
      <c r="J27" s="239"/>
      <c r="K27" s="252"/>
      <c r="L27" s="239"/>
    </row>
    <row r="28" spans="1:12" s="13" customFormat="1" ht="14">
      <c r="A28" s="239"/>
      <c r="B28" s="242"/>
      <c r="C28" s="239"/>
      <c r="D28" s="239"/>
      <c r="E28" s="239"/>
      <c r="F28" s="239"/>
      <c r="G28" s="239"/>
      <c r="H28" s="239"/>
      <c r="I28" s="239"/>
      <c r="J28" s="239"/>
      <c r="K28" s="252"/>
      <c r="L28" s="239"/>
    </row>
    <row r="29" spans="1:12" s="13" customFormat="1" ht="14">
      <c r="A29" s="239"/>
      <c r="B29" s="242" t="s">
        <v>1878</v>
      </c>
      <c r="C29" s="239"/>
      <c r="D29" s="239"/>
      <c r="E29" s="239"/>
      <c r="F29" s="239"/>
      <c r="G29" s="239"/>
      <c r="H29" s="239"/>
      <c r="I29" s="239"/>
      <c r="J29" s="239"/>
      <c r="K29" s="252"/>
      <c r="L29" s="239"/>
    </row>
    <row r="30" spans="1:12" s="13" customFormat="1" ht="14">
      <c r="A30" s="239"/>
      <c r="B30" s="242"/>
      <c r="C30" s="239" t="s">
        <v>14</v>
      </c>
      <c r="D30" s="239"/>
      <c r="E30" s="239"/>
      <c r="F30" s="239"/>
      <c r="G30" s="239"/>
      <c r="H30" s="239"/>
      <c r="I30" s="239"/>
      <c r="J30" s="239"/>
      <c r="K30" s="252"/>
      <c r="L30" s="239"/>
    </row>
    <row r="31" spans="1:12" s="13" customFormat="1" ht="14">
      <c r="A31" s="239"/>
      <c r="B31" s="253"/>
      <c r="C31" s="392" t="s">
        <v>1961</v>
      </c>
      <c r="D31" s="393"/>
      <c r="E31" s="189"/>
      <c r="F31" s="239"/>
      <c r="G31" s="239"/>
      <c r="H31" s="239"/>
      <c r="I31" s="239"/>
      <c r="J31" s="239"/>
      <c r="K31" s="252"/>
      <c r="L31" s="239"/>
    </row>
    <row r="32" spans="1:12" s="13" customFormat="1" ht="14">
      <c r="A32" s="239"/>
      <c r="B32" s="242"/>
      <c r="C32" s="239"/>
      <c r="D32" s="239"/>
      <c r="E32" s="239"/>
      <c r="F32" s="239"/>
      <c r="G32" s="239"/>
      <c r="H32" s="239"/>
      <c r="I32" s="239"/>
      <c r="J32" s="239"/>
      <c r="K32" s="252"/>
      <c r="L32" s="239"/>
    </row>
    <row r="33" spans="1:12" s="13" customFormat="1" ht="14">
      <c r="A33" s="239"/>
      <c r="B33" s="242" t="s">
        <v>1879</v>
      </c>
      <c r="C33" s="239"/>
      <c r="D33" s="239"/>
      <c r="E33" s="239"/>
      <c r="F33" s="239"/>
      <c r="G33" s="239"/>
      <c r="H33" s="239"/>
      <c r="I33" s="239"/>
      <c r="J33" s="239"/>
      <c r="K33" s="252"/>
      <c r="L33" s="239"/>
    </row>
    <row r="34" spans="1:12" s="13" customFormat="1" ht="14">
      <c r="A34" s="239"/>
      <c r="B34" s="253"/>
      <c r="C34" s="392" t="s">
        <v>1961</v>
      </c>
      <c r="D34" s="393"/>
      <c r="E34" s="189"/>
      <c r="F34" s="239"/>
      <c r="G34" s="239"/>
      <c r="H34" s="239"/>
      <c r="I34" s="239"/>
      <c r="J34" s="239"/>
      <c r="K34" s="252"/>
      <c r="L34" s="239"/>
    </row>
    <row r="35" spans="1:12" s="13" customFormat="1" ht="14">
      <c r="A35" s="239"/>
      <c r="B35" s="242"/>
      <c r="C35" s="239"/>
      <c r="D35" s="239"/>
      <c r="E35" s="239"/>
      <c r="F35" s="239"/>
      <c r="G35" s="239"/>
      <c r="H35" s="239"/>
      <c r="I35" s="239"/>
      <c r="J35" s="239"/>
      <c r="K35" s="252"/>
      <c r="L35" s="239"/>
    </row>
    <row r="36" spans="1:12" s="13" customFormat="1" ht="14">
      <c r="A36" s="239"/>
      <c r="B36" s="242" t="s">
        <v>1880</v>
      </c>
      <c r="C36" s="254"/>
      <c r="D36" s="254"/>
      <c r="E36" s="254"/>
      <c r="F36" s="254"/>
      <c r="G36" s="254"/>
      <c r="H36" s="254"/>
      <c r="I36" s="254"/>
      <c r="J36" s="254"/>
      <c r="K36" s="255"/>
      <c r="L36" s="239"/>
    </row>
    <row r="37" spans="1:12" s="13" customFormat="1" ht="14">
      <c r="A37" s="239"/>
      <c r="B37" s="242"/>
      <c r="C37" s="254" t="s">
        <v>15</v>
      </c>
      <c r="D37" s="254"/>
      <c r="E37" s="254"/>
      <c r="F37" s="254"/>
      <c r="G37" s="254"/>
      <c r="H37" s="254"/>
      <c r="I37" s="254"/>
      <c r="J37" s="254"/>
      <c r="K37" s="255"/>
      <c r="L37" s="239"/>
    </row>
    <row r="38" spans="1:12" s="13" customFormat="1" ht="14">
      <c r="A38" s="239"/>
      <c r="B38" s="253"/>
      <c r="C38" s="392" t="s">
        <v>1961</v>
      </c>
      <c r="D38" s="393"/>
      <c r="E38" s="189"/>
      <c r="F38" s="239"/>
      <c r="G38" s="239"/>
      <c r="H38" s="239"/>
      <c r="I38" s="239"/>
      <c r="J38" s="239"/>
      <c r="K38" s="252"/>
      <c r="L38" s="239"/>
    </row>
    <row r="39" spans="1:12" s="13" customFormat="1" ht="14">
      <c r="A39" s="239"/>
      <c r="B39" s="242"/>
      <c r="C39" s="239"/>
      <c r="D39" s="239"/>
      <c r="E39" s="239"/>
      <c r="F39" s="239"/>
      <c r="G39" s="239"/>
      <c r="H39" s="239"/>
      <c r="I39" s="239"/>
      <c r="J39" s="239"/>
      <c r="L39" s="239"/>
    </row>
    <row r="40" spans="1:12" s="13" customFormat="1" ht="14">
      <c r="A40" s="239"/>
      <c r="B40" s="250" t="s">
        <v>16</v>
      </c>
      <c r="C40" s="239"/>
      <c r="D40" s="239"/>
      <c r="E40" s="239"/>
      <c r="F40" s="239"/>
      <c r="G40" s="239"/>
      <c r="H40" s="239"/>
      <c r="I40" s="239"/>
      <c r="J40" s="239"/>
      <c r="L40" s="239"/>
    </row>
    <row r="41" spans="1:12" s="13" customFormat="1" ht="14">
      <c r="A41" s="239"/>
      <c r="B41" s="250" t="s">
        <v>17</v>
      </c>
      <c r="C41" s="239"/>
      <c r="D41" s="239"/>
      <c r="E41" s="239"/>
      <c r="F41" s="239"/>
      <c r="G41" s="239"/>
      <c r="H41" s="239"/>
      <c r="I41" s="239"/>
      <c r="J41" s="239"/>
      <c r="L41" s="239"/>
    </row>
    <row r="42" spans="1:12" s="13" customFormat="1" ht="14">
      <c r="A42" s="239"/>
      <c r="B42" s="251"/>
      <c r="C42" s="239"/>
      <c r="D42" s="239"/>
      <c r="E42" s="239"/>
      <c r="F42" s="239"/>
      <c r="G42" s="239"/>
      <c r="H42" s="239"/>
      <c r="I42" s="239"/>
      <c r="J42" s="239"/>
      <c r="L42" s="239"/>
    </row>
    <row r="43" spans="1:12" s="13" customFormat="1" ht="60" customHeight="1">
      <c r="B43" s="46" t="s">
        <v>18</v>
      </c>
      <c r="C43" s="395" t="s">
        <v>1849</v>
      </c>
      <c r="D43" s="395"/>
      <c r="E43" s="395"/>
      <c r="F43" s="395"/>
      <c r="G43" s="395"/>
      <c r="H43" s="395"/>
      <c r="I43" s="395"/>
      <c r="J43" s="395"/>
      <c r="K43" s="395"/>
      <c r="L43" s="239"/>
    </row>
    <row r="44" spans="1:12" s="13" customFormat="1" ht="14">
      <c r="B44" s="249"/>
      <c r="C44" s="392" t="s">
        <v>19</v>
      </c>
      <c r="D44" s="393"/>
      <c r="E44" s="406"/>
      <c r="F44" s="407"/>
      <c r="G44" s="402" t="s">
        <v>1934</v>
      </c>
      <c r="H44" s="403"/>
      <c r="I44" s="417"/>
      <c r="J44" s="418"/>
      <c r="L44" s="239"/>
    </row>
    <row r="45" spans="1:12" s="13" customFormat="1" ht="14">
      <c r="B45" s="14"/>
      <c r="C45" s="246" t="s">
        <v>1962</v>
      </c>
      <c r="D45" s="247"/>
      <c r="E45" s="14"/>
      <c r="F45" s="14"/>
      <c r="G45" s="14"/>
      <c r="H45" s="14"/>
      <c r="I45" s="248"/>
      <c r="J45" s="248"/>
      <c r="L45" s="239"/>
    </row>
    <row r="46" spans="1:12" s="13" customFormat="1" ht="14">
      <c r="B46" s="14"/>
      <c r="C46" s="419"/>
      <c r="D46" s="419"/>
      <c r="L46" s="239"/>
    </row>
    <row r="47" spans="1:12" s="13" customFormat="1" ht="40.5" customHeight="1">
      <c r="B47" s="46" t="s">
        <v>29</v>
      </c>
      <c r="C47" s="395" t="s">
        <v>1850</v>
      </c>
      <c r="D47" s="395"/>
      <c r="E47" s="395"/>
      <c r="F47" s="395"/>
      <c r="G47" s="395"/>
      <c r="H47" s="395"/>
      <c r="I47" s="395"/>
      <c r="J47" s="395"/>
      <c r="K47" s="395"/>
      <c r="L47" s="239"/>
    </row>
    <row r="48" spans="1:12" s="13" customFormat="1" ht="14">
      <c r="B48" s="14"/>
      <c r="C48" s="13" t="s">
        <v>2044</v>
      </c>
      <c r="L48" s="239"/>
    </row>
    <row r="49" spans="2:12" s="13" customFormat="1" ht="14">
      <c r="B49" s="14"/>
      <c r="C49" s="402" t="s">
        <v>21</v>
      </c>
      <c r="D49" s="403"/>
      <c r="E49" s="356"/>
      <c r="F49" s="243"/>
      <c r="L49" s="239"/>
    </row>
    <row r="50" spans="2:12" s="13" customFormat="1" ht="14">
      <c r="B50" s="14"/>
      <c r="C50" s="402" t="s">
        <v>22</v>
      </c>
      <c r="D50" s="403"/>
      <c r="E50" s="356"/>
      <c r="F50" s="243"/>
      <c r="L50" s="239"/>
    </row>
    <row r="51" spans="2:12" s="13" customFormat="1" ht="14">
      <c r="B51" s="14"/>
      <c r="C51" s="404" t="s">
        <v>23</v>
      </c>
      <c r="D51" s="405"/>
      <c r="E51" s="357" t="e">
        <f>E50/E49</f>
        <v>#DIV/0!</v>
      </c>
      <c r="F51" s="243"/>
      <c r="L51" s="239"/>
    </row>
    <row r="52" spans="2:12" s="13" customFormat="1" ht="14">
      <c r="B52" s="14"/>
      <c r="C52" s="21"/>
      <c r="D52" s="21"/>
      <c r="E52" s="232"/>
      <c r="L52" s="239"/>
    </row>
    <row r="53" spans="2:12" s="13" customFormat="1" ht="14">
      <c r="B53" s="14"/>
      <c r="C53" s="242" t="s">
        <v>1839</v>
      </c>
      <c r="D53" s="244"/>
      <c r="E53" s="245"/>
      <c r="F53" s="239"/>
      <c r="G53" s="239"/>
      <c r="H53" s="239"/>
      <c r="L53" s="239"/>
    </row>
    <row r="54" spans="2:12" s="13" customFormat="1" ht="180" customHeight="1">
      <c r="B54" s="14"/>
      <c r="C54" s="413"/>
      <c r="D54" s="414"/>
      <c r="E54" s="414"/>
      <c r="F54" s="414"/>
      <c r="G54" s="414"/>
      <c r="H54" s="414"/>
      <c r="I54" s="414"/>
      <c r="J54" s="414"/>
      <c r="K54" s="415"/>
      <c r="L54" s="239"/>
    </row>
    <row r="55" spans="2:12" s="13" customFormat="1" ht="14">
      <c r="B55" s="14"/>
      <c r="C55" s="21"/>
      <c r="D55" s="21"/>
      <c r="E55" s="232"/>
      <c r="L55" s="239"/>
    </row>
    <row r="56" spans="2:12" s="13" customFormat="1" ht="60.75" customHeight="1">
      <c r="B56" s="46" t="s">
        <v>20</v>
      </c>
      <c r="C56" s="394" t="s">
        <v>4776</v>
      </c>
      <c r="D56" s="394"/>
      <c r="E56" s="394"/>
      <c r="F56" s="394"/>
      <c r="G56" s="394"/>
      <c r="H56" s="394"/>
      <c r="I56" s="394"/>
      <c r="J56" s="394"/>
      <c r="K56" s="394"/>
      <c r="L56" s="239"/>
    </row>
    <row r="57" spans="2:12" s="13" customFormat="1" ht="14">
      <c r="B57" s="14"/>
      <c r="C57" s="242" t="s">
        <v>1935</v>
      </c>
      <c r="D57" s="21"/>
      <c r="E57" s="232"/>
      <c r="L57" s="239"/>
    </row>
    <row r="58" spans="2:12" s="13" customFormat="1" ht="180" customHeight="1">
      <c r="B58" s="14"/>
      <c r="C58" s="413"/>
      <c r="D58" s="414"/>
      <c r="E58" s="414"/>
      <c r="F58" s="414"/>
      <c r="G58" s="414"/>
      <c r="H58" s="414"/>
      <c r="I58" s="414"/>
      <c r="J58" s="414"/>
      <c r="K58" s="415"/>
      <c r="L58" s="239"/>
    </row>
    <row r="59" spans="2:12" s="13" customFormat="1" ht="14.5" customHeight="1">
      <c r="B59" s="14"/>
      <c r="L59" s="239"/>
    </row>
    <row r="60" spans="2:12" s="13" customFormat="1" ht="60" customHeight="1">
      <c r="B60" s="46" t="s">
        <v>1875</v>
      </c>
      <c r="C60" s="395" t="s">
        <v>1892</v>
      </c>
      <c r="D60" s="395"/>
      <c r="E60" s="395"/>
      <c r="F60" s="395"/>
      <c r="G60" s="395"/>
      <c r="H60" s="395"/>
      <c r="I60" s="395"/>
      <c r="J60" s="395"/>
      <c r="K60" s="395"/>
      <c r="L60" s="239"/>
    </row>
    <row r="61" spans="2:12" s="13" customFormat="1" ht="14">
      <c r="B61" s="14"/>
      <c r="C61" s="392" t="s">
        <v>1989</v>
      </c>
      <c r="D61" s="393"/>
      <c r="E61" s="191"/>
      <c r="F61" s="241"/>
      <c r="L61" s="239"/>
    </row>
    <row r="62" spans="2:12" s="13" customFormat="1" ht="14">
      <c r="B62" s="14"/>
      <c r="C62" s="392" t="s">
        <v>1990</v>
      </c>
      <c r="D62" s="393"/>
      <c r="E62" s="191"/>
      <c r="F62" s="241"/>
      <c r="L62" s="239"/>
    </row>
    <row r="63" spans="2:12" s="13" customFormat="1" ht="14">
      <c r="B63" s="14"/>
      <c r="C63" s="392" t="s">
        <v>1991</v>
      </c>
      <c r="D63" s="393"/>
      <c r="E63" s="191"/>
      <c r="F63" s="241"/>
      <c r="L63" s="239"/>
    </row>
    <row r="64" spans="2:12" s="13" customFormat="1" ht="14">
      <c r="B64" s="14"/>
      <c r="L64" s="239"/>
    </row>
    <row r="65" spans="2:12" s="13" customFormat="1" ht="14">
      <c r="B65" s="14" t="s">
        <v>25</v>
      </c>
      <c r="C65" s="416" t="s">
        <v>1882</v>
      </c>
      <c r="D65" s="416"/>
      <c r="E65" s="416"/>
      <c r="F65" s="416"/>
      <c r="G65" s="416"/>
      <c r="H65" s="416"/>
      <c r="I65" s="416"/>
      <c r="J65" s="416"/>
      <c r="K65" s="416"/>
      <c r="L65" s="239"/>
    </row>
    <row r="66" spans="2:12" s="13" customFormat="1" ht="14">
      <c r="B66" s="14"/>
      <c r="C66" s="411" t="s">
        <v>1901</v>
      </c>
      <c r="D66" s="412"/>
      <c r="E66" s="406"/>
      <c r="F66" s="410"/>
      <c r="G66" s="410"/>
      <c r="H66" s="407"/>
      <c r="L66" s="239"/>
    </row>
    <row r="67" spans="2:12" s="13" customFormat="1" ht="14">
      <c r="B67" s="17"/>
      <c r="C67" s="239"/>
      <c r="L67" s="239"/>
    </row>
  </sheetData>
  <sheetProtection algorithmName="SHA-512" hashValue="uMf0Rfief8X8ZJBfIVkVX25aoVpEfnU8BwPW9xUF5oeAVYCSg9vVnHosRlP2B1rHdbu5lHB/LYzTBe1Mv5DRww==" saltValue="4QT8OdXz0oRhiIQv3W24nA==" spinCount="100000" sheet="1" objects="1" formatCells="0" formatColumns="0" formatRows="0"/>
  <mergeCells count="55">
    <mergeCell ref="E19:J19"/>
    <mergeCell ref="B19:D19"/>
    <mergeCell ref="A2:K2"/>
    <mergeCell ref="B10:C10"/>
    <mergeCell ref="B6:C6"/>
    <mergeCell ref="D6:E6"/>
    <mergeCell ref="B7:C7"/>
    <mergeCell ref="D7:E7"/>
    <mergeCell ref="G7:H7"/>
    <mergeCell ref="B8:C8"/>
    <mergeCell ref="D8:E8"/>
    <mergeCell ref="G8:H8"/>
    <mergeCell ref="E10:J10"/>
    <mergeCell ref="I17:J17"/>
    <mergeCell ref="E14:F14"/>
    <mergeCell ref="G14:H14"/>
    <mergeCell ref="E66:H66"/>
    <mergeCell ref="C23:D23"/>
    <mergeCell ref="C27:D27"/>
    <mergeCell ref="C31:D31"/>
    <mergeCell ref="G44:H44"/>
    <mergeCell ref="C66:D66"/>
    <mergeCell ref="C63:D63"/>
    <mergeCell ref="C58:K58"/>
    <mergeCell ref="C54:K54"/>
    <mergeCell ref="C34:D34"/>
    <mergeCell ref="C44:D44"/>
    <mergeCell ref="C65:K65"/>
    <mergeCell ref="C38:D38"/>
    <mergeCell ref="I44:J44"/>
    <mergeCell ref="C43:K43"/>
    <mergeCell ref="C46:D46"/>
    <mergeCell ref="C61:D61"/>
    <mergeCell ref="C62:D62"/>
    <mergeCell ref="C56:K56"/>
    <mergeCell ref="C60:K60"/>
    <mergeCell ref="B11:C13"/>
    <mergeCell ref="C49:D49"/>
    <mergeCell ref="C50:D50"/>
    <mergeCell ref="C51:D51"/>
    <mergeCell ref="B14:C17"/>
    <mergeCell ref="C47:K47"/>
    <mergeCell ref="E44:F44"/>
    <mergeCell ref="E11:J11"/>
    <mergeCell ref="E12:J12"/>
    <mergeCell ref="E13:J13"/>
    <mergeCell ref="E17:F17"/>
    <mergeCell ref="G17:H17"/>
    <mergeCell ref="I14:J14"/>
    <mergeCell ref="E16:F16"/>
    <mergeCell ref="G16:H16"/>
    <mergeCell ref="I16:J16"/>
    <mergeCell ref="E15:F15"/>
    <mergeCell ref="G15:H15"/>
    <mergeCell ref="I15:J15"/>
  </mergeCells>
  <phoneticPr fontId="5"/>
  <conditionalFormatting sqref="D7:E8 G7:H8">
    <cfRule type="containsErrors" dxfId="30" priority="2">
      <formula>ISERROR(D7)</formula>
    </cfRule>
  </conditionalFormatting>
  <conditionalFormatting sqref="E51">
    <cfRule type="containsErrors" dxfId="29" priority="1">
      <formula>ISERROR(E51)</formula>
    </cfRule>
  </conditionalFormatting>
  <dataValidations count="4">
    <dataValidation type="list" allowBlank="1" showInputMessage="1" showErrorMessage="1" sqref="E66:H66" xr:uid="{00000000-0002-0000-0100-000000000000}">
      <formula1>"認定を受けており支援も受けている,認定を受けているが支援を受けていない,申請中である,認定を受けていないが申請する意向がある,認定を受けておらず申請する意向もない"</formula1>
    </dataValidation>
    <dataValidation type="list" allowBlank="1" showInputMessage="1" showErrorMessage="1" sqref="E44:F45" xr:uid="{00000000-0002-0000-0100-000001000000}">
      <formula1>"確認を受けている,確認を受けていない,確認の対象に該当しない"</formula1>
    </dataValidation>
    <dataValidation type="list" allowBlank="1" showInputMessage="1" showErrorMessage="1" sqref="E23 E27 E31 E34 E38" xr:uid="{FA8EF52B-7A93-4A45-A574-93DEFF703B45}">
      <formula1>"該当しない,該当する"</formula1>
    </dataValidation>
    <dataValidation type="list" allowBlank="1" showInputMessage="1" showErrorMessage="1" sqref="E61:E63" xr:uid="{C9D3EB6C-7871-463C-855C-DA8C1F082784}">
      <formula1>"✓,　"</formula1>
    </dataValidation>
  </dataValidations>
  <printOptions horizontalCentered="1"/>
  <pageMargins left="0.59055118110236227" right="0.59055118110236227" top="0.59055118110236227" bottom="0.59055118110236227" header="0.51181102362204722" footer="0.51181102362204722"/>
  <pageSetup paperSize="9" scale="88" fitToHeight="0" orientation="portrait" cellComments="asDisplayed" r:id="rId1"/>
  <headerFooter alignWithMargins="0"/>
  <rowBreaks count="1" manualBreakCount="1">
    <brk id="39" max="10"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0503887-54EF-4D26-9E3A-1EEA48A4A412}">
          <x14:formula1>
            <xm:f>'R5学校コード'!$A$2:$A$881</xm:f>
          </x14:formula1>
          <xm:sqref>D6:E6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9">
    <tabColor rgb="FFFFC000"/>
  </sheetPr>
  <dimension ref="A1:L881"/>
  <sheetViews>
    <sheetView showGridLines="0" view="pageBreakPreview" zoomScaleNormal="100" zoomScaleSheetLayoutView="100" workbookViewId="0">
      <pane xSplit="1" ySplit="1" topLeftCell="B2" activePane="bottomRight" state="frozen"/>
      <selection pane="topRight" activeCell="B1" sqref="B1"/>
      <selection pane="bottomLeft" activeCell="A3" sqref="A3"/>
      <selection pane="bottomRight" activeCell="A2" sqref="A2"/>
    </sheetView>
  </sheetViews>
  <sheetFormatPr defaultColWidth="9.08984375" defaultRowHeight="12.5"/>
  <cols>
    <col min="1" max="1" width="18.453125" style="1" customWidth="1"/>
    <col min="2" max="2" width="6.453125" style="1" customWidth="1"/>
    <col min="3" max="3" width="7.6328125" style="1" customWidth="1"/>
    <col min="4" max="4" width="6.6328125" style="1" customWidth="1"/>
    <col min="5" max="5" width="36.36328125" style="1" customWidth="1"/>
    <col min="6" max="6" width="39.453125" style="1" hidden="1" customWidth="1"/>
    <col min="7" max="7" width="12.453125" style="1" hidden="1" customWidth="1"/>
    <col min="8" max="9" width="12" style="1" hidden="1" customWidth="1"/>
    <col min="10" max="10" width="14.6328125" style="1" hidden="1" customWidth="1"/>
    <col min="11" max="11" width="10.08984375" style="1" hidden="1" customWidth="1"/>
    <col min="12" max="12" width="0" style="1" hidden="1" customWidth="1"/>
    <col min="13" max="16384" width="9.08984375" style="1"/>
  </cols>
  <sheetData>
    <row r="1" spans="1:12" s="6" customFormat="1" ht="22.5" customHeight="1">
      <c r="A1" s="12" t="s">
        <v>2</v>
      </c>
      <c r="B1" s="12" t="s">
        <v>6</v>
      </c>
      <c r="C1" s="12" t="s">
        <v>82</v>
      </c>
      <c r="D1" s="12" t="s">
        <v>83</v>
      </c>
      <c r="E1" s="12" t="s">
        <v>84</v>
      </c>
      <c r="F1" s="12" t="s">
        <v>85</v>
      </c>
      <c r="G1" s="12" t="s">
        <v>86</v>
      </c>
      <c r="H1" s="12" t="s">
        <v>87</v>
      </c>
      <c r="I1" s="12" t="s">
        <v>88</v>
      </c>
      <c r="J1" s="12" t="s">
        <v>89</v>
      </c>
      <c r="K1" s="12" t="s">
        <v>90</v>
      </c>
    </row>
    <row r="2" spans="1:12" s="5" customFormat="1" ht="21.4" customHeight="1">
      <c r="A2" s="7" t="s">
        <v>4779</v>
      </c>
      <c r="B2" s="7" t="s">
        <v>2056</v>
      </c>
      <c r="C2" s="4" t="s">
        <v>91</v>
      </c>
      <c r="D2" s="4" t="s">
        <v>92</v>
      </c>
      <c r="E2" s="4" t="s">
        <v>2057</v>
      </c>
      <c r="F2" s="7" t="s">
        <v>2058</v>
      </c>
      <c r="G2" s="4" t="s">
        <v>2059</v>
      </c>
      <c r="H2" s="228">
        <v>44216</v>
      </c>
      <c r="I2" s="228"/>
      <c r="J2" s="4" t="s">
        <v>93</v>
      </c>
      <c r="K2" s="4"/>
      <c r="L2" s="5" t="s">
        <v>2060</v>
      </c>
    </row>
    <row r="3" spans="1:12" s="5" customFormat="1" ht="21.4" customHeight="1">
      <c r="A3" s="7" t="s">
        <v>94</v>
      </c>
      <c r="B3" s="7" t="s">
        <v>2056</v>
      </c>
      <c r="C3" s="4" t="s">
        <v>91</v>
      </c>
      <c r="D3" s="4" t="s">
        <v>92</v>
      </c>
      <c r="E3" s="4" t="s">
        <v>2061</v>
      </c>
      <c r="F3" s="7" t="s">
        <v>2062</v>
      </c>
      <c r="G3" s="4" t="s">
        <v>2063</v>
      </c>
      <c r="H3" s="228">
        <v>44216</v>
      </c>
      <c r="I3" s="228"/>
      <c r="J3" s="4" t="s">
        <v>95</v>
      </c>
      <c r="K3" s="4"/>
      <c r="L3" s="5" t="s">
        <v>2060</v>
      </c>
    </row>
    <row r="4" spans="1:12" s="5" customFormat="1" ht="21.4" customHeight="1">
      <c r="A4" s="7" t="s">
        <v>96</v>
      </c>
      <c r="B4" s="7" t="s">
        <v>2056</v>
      </c>
      <c r="C4" s="4" t="s">
        <v>91</v>
      </c>
      <c r="D4" s="4" t="s">
        <v>92</v>
      </c>
      <c r="E4" s="4" t="s">
        <v>2064</v>
      </c>
      <c r="F4" s="7" t="s">
        <v>2065</v>
      </c>
      <c r="G4" s="4" t="s">
        <v>2066</v>
      </c>
      <c r="H4" s="228">
        <v>44216</v>
      </c>
      <c r="I4" s="228"/>
      <c r="J4" s="4" t="s">
        <v>97</v>
      </c>
      <c r="K4" s="4"/>
      <c r="L4" s="5" t="s">
        <v>2060</v>
      </c>
    </row>
    <row r="5" spans="1:12" s="5" customFormat="1" ht="21.4" customHeight="1">
      <c r="A5" s="7" t="s">
        <v>98</v>
      </c>
      <c r="B5" s="7" t="s">
        <v>2056</v>
      </c>
      <c r="C5" s="4" t="s">
        <v>91</v>
      </c>
      <c r="D5" s="4" t="s">
        <v>92</v>
      </c>
      <c r="E5" s="4" t="s">
        <v>2067</v>
      </c>
      <c r="F5" s="7" t="s">
        <v>2068</v>
      </c>
      <c r="G5" s="4" t="s">
        <v>2069</v>
      </c>
      <c r="H5" s="228">
        <v>44216</v>
      </c>
      <c r="I5" s="228"/>
      <c r="J5" s="4" t="s">
        <v>99</v>
      </c>
      <c r="K5" s="4"/>
      <c r="L5" s="5" t="s">
        <v>2060</v>
      </c>
    </row>
    <row r="6" spans="1:12" s="5" customFormat="1" ht="21.4" customHeight="1">
      <c r="A6" s="7" t="s">
        <v>100</v>
      </c>
      <c r="B6" s="7" t="s">
        <v>2056</v>
      </c>
      <c r="C6" s="4" t="s">
        <v>91</v>
      </c>
      <c r="D6" s="4" t="s">
        <v>92</v>
      </c>
      <c r="E6" s="4" t="s">
        <v>2070</v>
      </c>
      <c r="F6" s="7" t="s">
        <v>2071</v>
      </c>
      <c r="G6" s="4" t="s">
        <v>2072</v>
      </c>
      <c r="H6" s="228">
        <v>44216</v>
      </c>
      <c r="I6" s="228"/>
      <c r="J6" s="4" t="s">
        <v>101</v>
      </c>
      <c r="K6" s="4"/>
      <c r="L6" s="5" t="s">
        <v>2060</v>
      </c>
    </row>
    <row r="7" spans="1:12" s="5" customFormat="1" ht="21.4" customHeight="1">
      <c r="A7" s="7" t="s">
        <v>102</v>
      </c>
      <c r="B7" s="7" t="s">
        <v>2056</v>
      </c>
      <c r="C7" s="4" t="s">
        <v>91</v>
      </c>
      <c r="D7" s="4" t="s">
        <v>92</v>
      </c>
      <c r="E7" s="4" t="s">
        <v>2073</v>
      </c>
      <c r="F7" s="7" t="s">
        <v>2074</v>
      </c>
      <c r="G7" s="4" t="s">
        <v>2075</v>
      </c>
      <c r="H7" s="228">
        <v>44216</v>
      </c>
      <c r="I7" s="228"/>
      <c r="J7" s="4" t="s">
        <v>103</v>
      </c>
      <c r="K7" s="4"/>
      <c r="L7" s="5" t="s">
        <v>2060</v>
      </c>
    </row>
    <row r="8" spans="1:12" s="5" customFormat="1" ht="21.4" customHeight="1">
      <c r="A8" s="3" t="s">
        <v>104</v>
      </c>
      <c r="B8" s="7" t="s">
        <v>2056</v>
      </c>
      <c r="C8" s="2" t="s">
        <v>91</v>
      </c>
      <c r="D8" s="2" t="s">
        <v>92</v>
      </c>
      <c r="E8" s="2" t="s">
        <v>2076</v>
      </c>
      <c r="F8" s="3" t="s">
        <v>2077</v>
      </c>
      <c r="G8" s="2" t="s">
        <v>2078</v>
      </c>
      <c r="H8" s="228">
        <v>44216</v>
      </c>
      <c r="I8" s="228"/>
      <c r="J8" s="2" t="s">
        <v>105</v>
      </c>
      <c r="K8" s="2"/>
      <c r="L8" s="5" t="s">
        <v>2060</v>
      </c>
    </row>
    <row r="9" spans="1:12" s="5" customFormat="1" ht="21.4" customHeight="1">
      <c r="A9" s="3" t="s">
        <v>106</v>
      </c>
      <c r="B9" s="7" t="s">
        <v>2056</v>
      </c>
      <c r="C9" s="2" t="s">
        <v>91</v>
      </c>
      <c r="D9" s="2" t="s">
        <v>107</v>
      </c>
      <c r="E9" s="2" t="s">
        <v>2079</v>
      </c>
      <c r="F9" s="3" t="s">
        <v>2080</v>
      </c>
      <c r="G9" s="2" t="s">
        <v>2081</v>
      </c>
      <c r="H9" s="228">
        <v>44216</v>
      </c>
      <c r="I9" s="228"/>
      <c r="J9" s="2" t="s">
        <v>108</v>
      </c>
      <c r="K9" s="2"/>
      <c r="L9" s="5" t="s">
        <v>2060</v>
      </c>
    </row>
    <row r="10" spans="1:12" s="5" customFormat="1" ht="21.4" customHeight="1">
      <c r="A10" s="3" t="s">
        <v>109</v>
      </c>
      <c r="B10" s="7" t="s">
        <v>2056</v>
      </c>
      <c r="C10" s="2" t="s">
        <v>91</v>
      </c>
      <c r="D10" s="2" t="s">
        <v>107</v>
      </c>
      <c r="E10" s="2" t="s">
        <v>2082</v>
      </c>
      <c r="F10" s="3" t="s">
        <v>2083</v>
      </c>
      <c r="G10" s="2" t="s">
        <v>2084</v>
      </c>
      <c r="H10" s="228">
        <v>44216</v>
      </c>
      <c r="I10" s="228"/>
      <c r="J10" s="2" t="s">
        <v>110</v>
      </c>
      <c r="K10" s="2"/>
      <c r="L10" s="5" t="s">
        <v>2060</v>
      </c>
    </row>
    <row r="11" spans="1:12" s="5" customFormat="1" ht="21.4" customHeight="1">
      <c r="A11" s="3" t="s">
        <v>111</v>
      </c>
      <c r="B11" s="7" t="s">
        <v>2056</v>
      </c>
      <c r="C11" s="2" t="s">
        <v>91</v>
      </c>
      <c r="D11" s="2" t="s">
        <v>107</v>
      </c>
      <c r="E11" s="2" t="s">
        <v>2085</v>
      </c>
      <c r="F11" s="3" t="s">
        <v>2086</v>
      </c>
      <c r="G11" s="2" t="s">
        <v>2087</v>
      </c>
      <c r="H11" s="228">
        <v>44216</v>
      </c>
      <c r="I11" s="228"/>
      <c r="J11" s="2" t="s">
        <v>112</v>
      </c>
      <c r="K11" s="2"/>
      <c r="L11" s="5" t="s">
        <v>2060</v>
      </c>
    </row>
    <row r="12" spans="1:12" s="5" customFormat="1" ht="21.4" customHeight="1">
      <c r="A12" s="3" t="s">
        <v>113</v>
      </c>
      <c r="B12" s="7" t="s">
        <v>2056</v>
      </c>
      <c r="C12" s="2" t="s">
        <v>91</v>
      </c>
      <c r="D12" s="2" t="s">
        <v>107</v>
      </c>
      <c r="E12" s="2" t="s">
        <v>2088</v>
      </c>
      <c r="F12" s="3" t="s">
        <v>2089</v>
      </c>
      <c r="G12" s="2" t="s">
        <v>2090</v>
      </c>
      <c r="H12" s="228">
        <v>44216</v>
      </c>
      <c r="I12" s="228"/>
      <c r="J12" s="2" t="s">
        <v>114</v>
      </c>
      <c r="K12" s="2"/>
      <c r="L12" s="5" t="s">
        <v>2060</v>
      </c>
    </row>
    <row r="13" spans="1:12" s="5" customFormat="1" ht="21.4" customHeight="1">
      <c r="A13" s="3" t="s">
        <v>115</v>
      </c>
      <c r="B13" s="7" t="s">
        <v>2056</v>
      </c>
      <c r="C13" s="2" t="s">
        <v>91</v>
      </c>
      <c r="D13" s="2" t="s">
        <v>107</v>
      </c>
      <c r="E13" s="2" t="s">
        <v>2091</v>
      </c>
      <c r="F13" s="3" t="s">
        <v>2092</v>
      </c>
      <c r="G13" s="2" t="s">
        <v>2093</v>
      </c>
      <c r="H13" s="228">
        <v>44216</v>
      </c>
      <c r="I13" s="228"/>
      <c r="J13" s="2" t="s">
        <v>116</v>
      </c>
      <c r="K13" s="2"/>
      <c r="L13" s="5" t="s">
        <v>2060</v>
      </c>
    </row>
    <row r="14" spans="1:12" s="5" customFormat="1" ht="21.4" customHeight="1">
      <c r="A14" s="3" t="s">
        <v>117</v>
      </c>
      <c r="B14" s="7" t="s">
        <v>2056</v>
      </c>
      <c r="C14" s="2" t="s">
        <v>91</v>
      </c>
      <c r="D14" s="2" t="s">
        <v>107</v>
      </c>
      <c r="E14" s="2" t="s">
        <v>2094</v>
      </c>
      <c r="F14" s="3" t="s">
        <v>2095</v>
      </c>
      <c r="G14" s="2" t="s">
        <v>2096</v>
      </c>
      <c r="H14" s="228">
        <v>44216</v>
      </c>
      <c r="I14" s="228"/>
      <c r="J14" s="2" t="s">
        <v>118</v>
      </c>
      <c r="K14" s="2"/>
      <c r="L14" s="5" t="s">
        <v>2060</v>
      </c>
    </row>
    <row r="15" spans="1:12" s="5" customFormat="1" ht="21.4" customHeight="1">
      <c r="A15" s="3" t="s">
        <v>2097</v>
      </c>
      <c r="B15" s="7" t="s">
        <v>2056</v>
      </c>
      <c r="C15" s="2" t="s">
        <v>91</v>
      </c>
      <c r="D15" s="2" t="s">
        <v>107</v>
      </c>
      <c r="E15" s="2" t="s">
        <v>2098</v>
      </c>
      <c r="F15" s="3" t="s">
        <v>2099</v>
      </c>
      <c r="G15" s="2" t="s">
        <v>2100</v>
      </c>
      <c r="H15" s="228">
        <v>45047</v>
      </c>
      <c r="I15" s="228"/>
      <c r="J15" s="2"/>
      <c r="K15" s="2"/>
      <c r="L15" s="5" t="s">
        <v>2060</v>
      </c>
    </row>
    <row r="16" spans="1:12" s="5" customFormat="1" ht="21.4" customHeight="1">
      <c r="A16" s="3" t="s">
        <v>119</v>
      </c>
      <c r="B16" s="7" t="s">
        <v>2056</v>
      </c>
      <c r="C16" s="2" t="s">
        <v>91</v>
      </c>
      <c r="D16" s="2" t="s">
        <v>120</v>
      </c>
      <c r="E16" s="2" t="s">
        <v>2101</v>
      </c>
      <c r="F16" s="3" t="s">
        <v>2102</v>
      </c>
      <c r="G16" s="2" t="s">
        <v>2103</v>
      </c>
      <c r="H16" s="228">
        <v>44216</v>
      </c>
      <c r="I16" s="228"/>
      <c r="J16" s="2" t="s">
        <v>121</v>
      </c>
      <c r="K16" s="2"/>
      <c r="L16" s="5" t="s">
        <v>2060</v>
      </c>
    </row>
    <row r="17" spans="1:12" s="5" customFormat="1" ht="21.4" customHeight="1">
      <c r="A17" s="3" t="s">
        <v>122</v>
      </c>
      <c r="B17" s="7" t="s">
        <v>2056</v>
      </c>
      <c r="C17" s="2" t="s">
        <v>91</v>
      </c>
      <c r="D17" s="2" t="s">
        <v>120</v>
      </c>
      <c r="E17" s="2" t="s">
        <v>2104</v>
      </c>
      <c r="F17" s="3" t="s">
        <v>2105</v>
      </c>
      <c r="G17" s="2" t="s">
        <v>2106</v>
      </c>
      <c r="H17" s="228">
        <v>44216</v>
      </c>
      <c r="I17" s="228"/>
      <c r="J17" s="2" t="s">
        <v>123</v>
      </c>
      <c r="K17" s="2"/>
      <c r="L17" s="5" t="s">
        <v>2060</v>
      </c>
    </row>
    <row r="18" spans="1:12" s="5" customFormat="1" ht="21.4" customHeight="1">
      <c r="A18" s="3" t="s">
        <v>124</v>
      </c>
      <c r="B18" s="7" t="s">
        <v>2056</v>
      </c>
      <c r="C18" s="2" t="s">
        <v>91</v>
      </c>
      <c r="D18" s="2" t="s">
        <v>120</v>
      </c>
      <c r="E18" s="2" t="s">
        <v>2107</v>
      </c>
      <c r="F18" s="3" t="s">
        <v>2108</v>
      </c>
      <c r="G18" s="2" t="s">
        <v>2109</v>
      </c>
      <c r="H18" s="228">
        <v>44216</v>
      </c>
      <c r="I18" s="228"/>
      <c r="J18" s="2" t="s">
        <v>125</v>
      </c>
      <c r="K18" s="2"/>
      <c r="L18" s="5" t="s">
        <v>2060</v>
      </c>
    </row>
    <row r="19" spans="1:12" s="5" customFormat="1" ht="21.4" customHeight="1">
      <c r="A19" s="3" t="s">
        <v>126</v>
      </c>
      <c r="B19" s="7" t="s">
        <v>2056</v>
      </c>
      <c r="C19" s="2" t="s">
        <v>91</v>
      </c>
      <c r="D19" s="2" t="s">
        <v>120</v>
      </c>
      <c r="E19" s="2" t="s">
        <v>2110</v>
      </c>
      <c r="F19" s="3" t="s">
        <v>2111</v>
      </c>
      <c r="G19" s="2" t="s">
        <v>2112</v>
      </c>
      <c r="H19" s="228">
        <v>44216</v>
      </c>
      <c r="I19" s="228"/>
      <c r="J19" s="2" t="s">
        <v>127</v>
      </c>
      <c r="K19" s="2"/>
      <c r="L19" s="5" t="s">
        <v>2060</v>
      </c>
    </row>
    <row r="20" spans="1:12" s="5" customFormat="1" ht="21.4" customHeight="1">
      <c r="A20" s="3" t="s">
        <v>128</v>
      </c>
      <c r="B20" s="7" t="s">
        <v>2056</v>
      </c>
      <c r="C20" s="2" t="s">
        <v>91</v>
      </c>
      <c r="D20" s="2" t="s">
        <v>120</v>
      </c>
      <c r="E20" s="2" t="s">
        <v>2113</v>
      </c>
      <c r="F20" s="3" t="s">
        <v>2114</v>
      </c>
      <c r="G20" s="2" t="s">
        <v>2115</v>
      </c>
      <c r="H20" s="228">
        <v>44216</v>
      </c>
      <c r="I20" s="228"/>
      <c r="J20" s="2" t="s">
        <v>129</v>
      </c>
      <c r="K20" s="2"/>
      <c r="L20" s="5" t="s">
        <v>2060</v>
      </c>
    </row>
    <row r="21" spans="1:12" s="5" customFormat="1" ht="21.4" customHeight="1">
      <c r="A21" s="3" t="s">
        <v>130</v>
      </c>
      <c r="B21" s="7" t="s">
        <v>2056</v>
      </c>
      <c r="C21" s="2" t="s">
        <v>91</v>
      </c>
      <c r="D21" s="2" t="s">
        <v>120</v>
      </c>
      <c r="E21" s="2" t="s">
        <v>2116</v>
      </c>
      <c r="F21" s="3" t="s">
        <v>2117</v>
      </c>
      <c r="G21" s="2" t="s">
        <v>2118</v>
      </c>
      <c r="H21" s="228">
        <v>44216</v>
      </c>
      <c r="I21" s="228"/>
      <c r="J21" s="2" t="s">
        <v>131</v>
      </c>
      <c r="K21" s="2"/>
      <c r="L21" s="5" t="s">
        <v>2060</v>
      </c>
    </row>
    <row r="22" spans="1:12" s="5" customFormat="1" ht="21.4" customHeight="1">
      <c r="A22" s="3" t="s">
        <v>132</v>
      </c>
      <c r="B22" s="7" t="s">
        <v>2056</v>
      </c>
      <c r="C22" s="2" t="s">
        <v>91</v>
      </c>
      <c r="D22" s="2" t="s">
        <v>120</v>
      </c>
      <c r="E22" s="2" t="s">
        <v>2119</v>
      </c>
      <c r="F22" s="3" t="s">
        <v>2120</v>
      </c>
      <c r="G22" s="2" t="s">
        <v>2121</v>
      </c>
      <c r="H22" s="228">
        <v>44216</v>
      </c>
      <c r="I22" s="228"/>
      <c r="J22" s="2" t="s">
        <v>133</v>
      </c>
      <c r="K22" s="2"/>
      <c r="L22" s="5" t="s">
        <v>2060</v>
      </c>
    </row>
    <row r="23" spans="1:12" s="5" customFormat="1" ht="21.4" customHeight="1">
      <c r="A23" s="3" t="s">
        <v>134</v>
      </c>
      <c r="B23" s="7" t="s">
        <v>2056</v>
      </c>
      <c r="C23" s="2" t="s">
        <v>91</v>
      </c>
      <c r="D23" s="2" t="s">
        <v>120</v>
      </c>
      <c r="E23" s="2" t="s">
        <v>2122</v>
      </c>
      <c r="F23" s="3" t="s">
        <v>2123</v>
      </c>
      <c r="G23" s="2" t="s">
        <v>2124</v>
      </c>
      <c r="H23" s="228">
        <v>44216</v>
      </c>
      <c r="I23" s="228"/>
      <c r="J23" s="2" t="s">
        <v>135</v>
      </c>
      <c r="K23" s="2"/>
      <c r="L23" s="5" t="s">
        <v>2060</v>
      </c>
    </row>
    <row r="24" spans="1:12" s="5" customFormat="1" ht="21.4" customHeight="1">
      <c r="A24" s="3" t="s">
        <v>136</v>
      </c>
      <c r="B24" s="7" t="s">
        <v>2056</v>
      </c>
      <c r="C24" s="2" t="s">
        <v>91</v>
      </c>
      <c r="D24" s="2" t="s">
        <v>120</v>
      </c>
      <c r="E24" s="2" t="s">
        <v>2125</v>
      </c>
      <c r="F24" s="3" t="s">
        <v>2126</v>
      </c>
      <c r="G24" s="2" t="s">
        <v>2127</v>
      </c>
      <c r="H24" s="228">
        <v>44216</v>
      </c>
      <c r="I24" s="228">
        <v>45047</v>
      </c>
      <c r="J24" s="2" t="s">
        <v>137</v>
      </c>
      <c r="K24" s="2" t="s">
        <v>2097</v>
      </c>
      <c r="L24" s="5" t="s">
        <v>2060</v>
      </c>
    </row>
    <row r="25" spans="1:12" s="5" customFormat="1" ht="21.4" customHeight="1">
      <c r="A25" s="3" t="s">
        <v>138</v>
      </c>
      <c r="B25" s="7" t="s">
        <v>2056</v>
      </c>
      <c r="C25" s="2" t="s">
        <v>91</v>
      </c>
      <c r="D25" s="2" t="s">
        <v>120</v>
      </c>
      <c r="E25" s="2" t="s">
        <v>2128</v>
      </c>
      <c r="F25" s="3" t="s">
        <v>2129</v>
      </c>
      <c r="G25" s="2" t="s">
        <v>2130</v>
      </c>
      <c r="H25" s="228">
        <v>44216</v>
      </c>
      <c r="I25" s="228"/>
      <c r="J25" s="2" t="s">
        <v>139</v>
      </c>
      <c r="K25" s="2"/>
      <c r="L25" s="5" t="s">
        <v>2060</v>
      </c>
    </row>
    <row r="26" spans="1:12" s="5" customFormat="1" ht="21.4" customHeight="1">
      <c r="A26" s="3" t="s">
        <v>140</v>
      </c>
      <c r="B26" s="7" t="s">
        <v>2056</v>
      </c>
      <c r="C26" s="2" t="s">
        <v>91</v>
      </c>
      <c r="D26" s="2" t="s">
        <v>120</v>
      </c>
      <c r="E26" s="2" t="s">
        <v>2131</v>
      </c>
      <c r="F26" s="3" t="s">
        <v>2132</v>
      </c>
      <c r="G26" s="2" t="s">
        <v>2133</v>
      </c>
      <c r="H26" s="228">
        <v>44216</v>
      </c>
      <c r="I26" s="228"/>
      <c r="J26" s="2" t="s">
        <v>141</v>
      </c>
      <c r="K26" s="2"/>
      <c r="L26" s="5" t="s">
        <v>2060</v>
      </c>
    </row>
    <row r="27" spans="1:12" s="5" customFormat="1" ht="21.4" customHeight="1">
      <c r="A27" s="3" t="s">
        <v>142</v>
      </c>
      <c r="B27" s="7" t="s">
        <v>2056</v>
      </c>
      <c r="C27" s="2" t="s">
        <v>91</v>
      </c>
      <c r="D27" s="2" t="s">
        <v>120</v>
      </c>
      <c r="E27" s="2" t="s">
        <v>2134</v>
      </c>
      <c r="F27" s="3" t="s">
        <v>2135</v>
      </c>
      <c r="G27" s="2" t="s">
        <v>2136</v>
      </c>
      <c r="H27" s="228">
        <v>44216</v>
      </c>
      <c r="I27" s="228"/>
      <c r="J27" s="2" t="s">
        <v>143</v>
      </c>
      <c r="K27" s="2"/>
      <c r="L27" s="5" t="s">
        <v>2060</v>
      </c>
    </row>
    <row r="28" spans="1:12" s="5" customFormat="1" ht="21.4" customHeight="1">
      <c r="A28" s="3" t="s">
        <v>144</v>
      </c>
      <c r="B28" s="7" t="s">
        <v>2056</v>
      </c>
      <c r="C28" s="2" t="s">
        <v>91</v>
      </c>
      <c r="D28" s="2" t="s">
        <v>120</v>
      </c>
      <c r="E28" s="2" t="s">
        <v>2137</v>
      </c>
      <c r="F28" s="3" t="s">
        <v>2138</v>
      </c>
      <c r="G28" s="2" t="s">
        <v>2139</v>
      </c>
      <c r="H28" s="228">
        <v>44216</v>
      </c>
      <c r="I28" s="228"/>
      <c r="J28" s="2" t="s">
        <v>145</v>
      </c>
      <c r="K28" s="2"/>
      <c r="L28" s="5" t="s">
        <v>2060</v>
      </c>
    </row>
    <row r="29" spans="1:12" s="5" customFormat="1" ht="21.4" customHeight="1">
      <c r="A29" s="3" t="s">
        <v>146</v>
      </c>
      <c r="B29" s="7" t="s">
        <v>2056</v>
      </c>
      <c r="C29" s="2" t="s">
        <v>91</v>
      </c>
      <c r="D29" s="2" t="s">
        <v>120</v>
      </c>
      <c r="E29" s="2" t="s">
        <v>2140</v>
      </c>
      <c r="F29" s="3" t="s">
        <v>2141</v>
      </c>
      <c r="G29" s="2" t="s">
        <v>2142</v>
      </c>
      <c r="H29" s="228">
        <v>44216</v>
      </c>
      <c r="I29" s="228"/>
      <c r="J29" s="2" t="s">
        <v>147</v>
      </c>
      <c r="K29" s="2"/>
      <c r="L29" s="5" t="s">
        <v>2060</v>
      </c>
    </row>
    <row r="30" spans="1:12" s="5" customFormat="1" ht="21.4" customHeight="1">
      <c r="A30" s="3" t="s">
        <v>148</v>
      </c>
      <c r="B30" s="7" t="s">
        <v>2056</v>
      </c>
      <c r="C30" s="2" t="s">
        <v>91</v>
      </c>
      <c r="D30" s="2" t="s">
        <v>120</v>
      </c>
      <c r="E30" s="2" t="s">
        <v>2143</v>
      </c>
      <c r="F30" s="3" t="s">
        <v>2144</v>
      </c>
      <c r="G30" s="2" t="s">
        <v>2145</v>
      </c>
      <c r="H30" s="228">
        <v>44216</v>
      </c>
      <c r="I30" s="228"/>
      <c r="J30" s="2" t="s">
        <v>149</v>
      </c>
      <c r="K30" s="2"/>
      <c r="L30" s="5" t="s">
        <v>2060</v>
      </c>
    </row>
    <row r="31" spans="1:12" s="5" customFormat="1" ht="21.4" customHeight="1">
      <c r="A31" s="3" t="s">
        <v>150</v>
      </c>
      <c r="B31" s="7" t="s">
        <v>2056</v>
      </c>
      <c r="C31" s="2" t="s">
        <v>91</v>
      </c>
      <c r="D31" s="2" t="s">
        <v>120</v>
      </c>
      <c r="E31" s="2" t="s">
        <v>2146</v>
      </c>
      <c r="F31" s="3" t="s">
        <v>2147</v>
      </c>
      <c r="G31" s="2" t="s">
        <v>2148</v>
      </c>
      <c r="H31" s="228">
        <v>44216</v>
      </c>
      <c r="I31" s="228"/>
      <c r="J31" s="2" t="s">
        <v>151</v>
      </c>
      <c r="K31" s="2"/>
      <c r="L31" s="5" t="s">
        <v>2060</v>
      </c>
    </row>
    <row r="32" spans="1:12" s="5" customFormat="1" ht="21.4" customHeight="1">
      <c r="A32" s="3" t="s">
        <v>152</v>
      </c>
      <c r="B32" s="7" t="s">
        <v>2056</v>
      </c>
      <c r="C32" s="2" t="s">
        <v>91</v>
      </c>
      <c r="D32" s="2" t="s">
        <v>120</v>
      </c>
      <c r="E32" s="2" t="s">
        <v>2149</v>
      </c>
      <c r="F32" s="3" t="s">
        <v>2150</v>
      </c>
      <c r="G32" s="2" t="s">
        <v>2151</v>
      </c>
      <c r="H32" s="228">
        <v>44216</v>
      </c>
      <c r="I32" s="228"/>
      <c r="J32" s="2" t="s">
        <v>153</v>
      </c>
      <c r="K32" s="2"/>
      <c r="L32" s="5" t="s">
        <v>2060</v>
      </c>
    </row>
    <row r="33" spans="1:12" s="5" customFormat="1" ht="21.4" customHeight="1">
      <c r="A33" s="3" t="s">
        <v>154</v>
      </c>
      <c r="B33" s="7" t="s">
        <v>2056</v>
      </c>
      <c r="C33" s="2" t="s">
        <v>91</v>
      </c>
      <c r="D33" s="2" t="s">
        <v>120</v>
      </c>
      <c r="E33" s="2" t="s">
        <v>2152</v>
      </c>
      <c r="F33" s="3" t="s">
        <v>2153</v>
      </c>
      <c r="G33" s="2" t="s">
        <v>2154</v>
      </c>
      <c r="H33" s="228">
        <v>44216</v>
      </c>
      <c r="I33" s="228"/>
      <c r="J33" s="2" t="s">
        <v>155</v>
      </c>
      <c r="K33" s="2"/>
      <c r="L33" s="5" t="s">
        <v>2060</v>
      </c>
    </row>
    <row r="34" spans="1:12" s="5" customFormat="1" ht="21.4" customHeight="1">
      <c r="A34" s="7" t="s">
        <v>156</v>
      </c>
      <c r="B34" s="7" t="s">
        <v>2056</v>
      </c>
      <c r="C34" s="4" t="s">
        <v>91</v>
      </c>
      <c r="D34" s="4" t="s">
        <v>120</v>
      </c>
      <c r="E34" s="4" t="s">
        <v>2155</v>
      </c>
      <c r="F34" s="7" t="s">
        <v>2156</v>
      </c>
      <c r="G34" s="4" t="s">
        <v>2157</v>
      </c>
      <c r="H34" s="228">
        <v>44216</v>
      </c>
      <c r="I34" s="228"/>
      <c r="J34" s="4" t="s">
        <v>157</v>
      </c>
      <c r="K34" s="4"/>
      <c r="L34" s="5" t="s">
        <v>2060</v>
      </c>
    </row>
    <row r="35" spans="1:12" s="5" customFormat="1" ht="21.4" customHeight="1">
      <c r="A35" s="3" t="s">
        <v>158</v>
      </c>
      <c r="B35" s="7" t="s">
        <v>2056</v>
      </c>
      <c r="C35" s="2" t="s">
        <v>91</v>
      </c>
      <c r="D35" s="2" t="s">
        <v>120</v>
      </c>
      <c r="E35" s="2" t="s">
        <v>2158</v>
      </c>
      <c r="F35" s="3" t="s">
        <v>2159</v>
      </c>
      <c r="G35" s="2" t="s">
        <v>2160</v>
      </c>
      <c r="H35" s="228">
        <v>44216</v>
      </c>
      <c r="I35" s="228"/>
      <c r="J35" s="2" t="s">
        <v>159</v>
      </c>
      <c r="K35" s="2"/>
      <c r="L35" s="5" t="s">
        <v>2060</v>
      </c>
    </row>
    <row r="36" spans="1:12" s="6" customFormat="1" ht="21.4" customHeight="1">
      <c r="A36" s="3" t="s">
        <v>160</v>
      </c>
      <c r="B36" s="7" t="s">
        <v>2056</v>
      </c>
      <c r="C36" s="2" t="s">
        <v>91</v>
      </c>
      <c r="D36" s="2" t="s">
        <v>120</v>
      </c>
      <c r="E36" s="2" t="s">
        <v>2161</v>
      </c>
      <c r="F36" s="3" t="s">
        <v>2162</v>
      </c>
      <c r="G36" s="2" t="s">
        <v>2163</v>
      </c>
      <c r="H36" s="228">
        <v>44216</v>
      </c>
      <c r="I36" s="228"/>
      <c r="J36" s="2" t="s">
        <v>161</v>
      </c>
      <c r="K36" s="2"/>
      <c r="L36" s="6" t="s">
        <v>2060</v>
      </c>
    </row>
    <row r="37" spans="1:12" s="6" customFormat="1" ht="21.4" customHeight="1">
      <c r="A37" s="3" t="s">
        <v>162</v>
      </c>
      <c r="B37" s="7" t="s">
        <v>2056</v>
      </c>
      <c r="C37" s="2" t="s">
        <v>91</v>
      </c>
      <c r="D37" s="2" t="s">
        <v>120</v>
      </c>
      <c r="E37" s="2" t="s">
        <v>2164</v>
      </c>
      <c r="F37" s="3" t="s">
        <v>2165</v>
      </c>
      <c r="G37" s="2" t="s">
        <v>2166</v>
      </c>
      <c r="H37" s="228">
        <v>44216</v>
      </c>
      <c r="I37" s="228"/>
      <c r="J37" s="2" t="s">
        <v>163</v>
      </c>
      <c r="K37" s="2"/>
      <c r="L37" s="6" t="s">
        <v>2060</v>
      </c>
    </row>
    <row r="38" spans="1:12" s="6" customFormat="1" ht="21.4" customHeight="1">
      <c r="A38" s="3" t="s">
        <v>164</v>
      </c>
      <c r="B38" s="7" t="s">
        <v>2056</v>
      </c>
      <c r="C38" s="2" t="s">
        <v>91</v>
      </c>
      <c r="D38" s="2" t="s">
        <v>120</v>
      </c>
      <c r="E38" s="2" t="s">
        <v>2167</v>
      </c>
      <c r="F38" s="3" t="s">
        <v>2168</v>
      </c>
      <c r="G38" s="2" t="s">
        <v>2169</v>
      </c>
      <c r="H38" s="228">
        <v>44216</v>
      </c>
      <c r="I38" s="228"/>
      <c r="J38" s="2" t="s">
        <v>165</v>
      </c>
      <c r="K38" s="2"/>
      <c r="L38" s="6" t="s">
        <v>2060</v>
      </c>
    </row>
    <row r="39" spans="1:12" s="6" customFormat="1" ht="21.4" customHeight="1">
      <c r="A39" s="3" t="s">
        <v>166</v>
      </c>
      <c r="B39" s="3" t="s">
        <v>2056</v>
      </c>
      <c r="C39" s="2" t="s">
        <v>91</v>
      </c>
      <c r="D39" s="2" t="s">
        <v>120</v>
      </c>
      <c r="E39" s="2" t="s">
        <v>2170</v>
      </c>
      <c r="F39" s="3" t="s">
        <v>2171</v>
      </c>
      <c r="G39" s="2" t="s">
        <v>2172</v>
      </c>
      <c r="H39" s="228">
        <v>44216</v>
      </c>
      <c r="I39" s="228"/>
      <c r="J39" s="2" t="s">
        <v>167</v>
      </c>
      <c r="K39" s="2"/>
      <c r="L39" s="6" t="s">
        <v>2060</v>
      </c>
    </row>
    <row r="40" spans="1:12" s="6" customFormat="1" ht="21.4" customHeight="1">
      <c r="A40" s="3" t="s">
        <v>168</v>
      </c>
      <c r="B40" s="3" t="s">
        <v>2173</v>
      </c>
      <c r="C40" s="2" t="s">
        <v>91</v>
      </c>
      <c r="D40" s="2" t="s">
        <v>92</v>
      </c>
      <c r="E40" s="2" t="s">
        <v>2174</v>
      </c>
      <c r="F40" s="3" t="s">
        <v>2175</v>
      </c>
      <c r="G40" s="2" t="s">
        <v>2176</v>
      </c>
      <c r="H40" s="228">
        <v>44216</v>
      </c>
      <c r="I40" s="228"/>
      <c r="J40" s="2" t="s">
        <v>169</v>
      </c>
      <c r="K40" s="2"/>
      <c r="L40" s="6" t="s">
        <v>2060</v>
      </c>
    </row>
    <row r="41" spans="1:12" s="6" customFormat="1" ht="21.4" customHeight="1">
      <c r="A41" s="3" t="s">
        <v>170</v>
      </c>
      <c r="B41" s="3" t="s">
        <v>2173</v>
      </c>
      <c r="C41" s="2" t="s">
        <v>91</v>
      </c>
      <c r="D41" s="2" t="s">
        <v>92</v>
      </c>
      <c r="E41" s="2" t="s">
        <v>2177</v>
      </c>
      <c r="F41" s="3" t="s">
        <v>2178</v>
      </c>
      <c r="G41" s="2" t="s">
        <v>2179</v>
      </c>
      <c r="H41" s="228">
        <v>44216</v>
      </c>
      <c r="I41" s="228"/>
      <c r="J41" s="2" t="s">
        <v>171</v>
      </c>
      <c r="K41" s="2"/>
      <c r="L41" s="6" t="s">
        <v>2060</v>
      </c>
    </row>
    <row r="42" spans="1:12" s="6" customFormat="1" ht="21.4" customHeight="1">
      <c r="A42" s="3" t="s">
        <v>172</v>
      </c>
      <c r="B42" s="3" t="s">
        <v>2173</v>
      </c>
      <c r="C42" s="2" t="s">
        <v>91</v>
      </c>
      <c r="D42" s="2" t="s">
        <v>92</v>
      </c>
      <c r="E42" s="2" t="s">
        <v>2180</v>
      </c>
      <c r="F42" s="3" t="s">
        <v>2181</v>
      </c>
      <c r="G42" s="2" t="s">
        <v>2182</v>
      </c>
      <c r="H42" s="228">
        <v>44216</v>
      </c>
      <c r="I42" s="228"/>
      <c r="J42" s="2" t="s">
        <v>173</v>
      </c>
      <c r="K42" s="2"/>
      <c r="L42" s="6" t="s">
        <v>2060</v>
      </c>
    </row>
    <row r="43" spans="1:12" s="6" customFormat="1" ht="21.4" customHeight="1">
      <c r="A43" s="3" t="s">
        <v>174</v>
      </c>
      <c r="B43" s="7" t="s">
        <v>2173</v>
      </c>
      <c r="C43" s="2" t="s">
        <v>91</v>
      </c>
      <c r="D43" s="2" t="s">
        <v>92</v>
      </c>
      <c r="E43" s="2" t="s">
        <v>2183</v>
      </c>
      <c r="F43" s="3" t="s">
        <v>2184</v>
      </c>
      <c r="G43" s="2" t="s">
        <v>2185</v>
      </c>
      <c r="H43" s="228">
        <v>44216</v>
      </c>
      <c r="I43" s="228"/>
      <c r="J43" s="2" t="s">
        <v>175</v>
      </c>
      <c r="K43" s="2"/>
      <c r="L43" s="6" t="s">
        <v>2060</v>
      </c>
    </row>
    <row r="44" spans="1:12" s="6" customFormat="1" ht="21.4" customHeight="1">
      <c r="A44" s="3" t="s">
        <v>176</v>
      </c>
      <c r="B44" s="7" t="s">
        <v>2056</v>
      </c>
      <c r="C44" s="2" t="s">
        <v>2186</v>
      </c>
      <c r="D44" s="2" t="s">
        <v>92</v>
      </c>
      <c r="E44" s="2" t="s">
        <v>2187</v>
      </c>
      <c r="F44" s="3" t="s">
        <v>2188</v>
      </c>
      <c r="G44" s="2" t="s">
        <v>2189</v>
      </c>
      <c r="H44" s="228">
        <v>44216</v>
      </c>
      <c r="I44" s="228"/>
      <c r="J44" s="2" t="s">
        <v>177</v>
      </c>
      <c r="K44" s="2"/>
      <c r="L44" s="6" t="s">
        <v>2190</v>
      </c>
    </row>
    <row r="45" spans="1:12" s="6" customFormat="1" ht="21.4" customHeight="1">
      <c r="A45" s="3" t="s">
        <v>178</v>
      </c>
      <c r="B45" s="7" t="s">
        <v>2056</v>
      </c>
      <c r="C45" s="2" t="s">
        <v>2186</v>
      </c>
      <c r="D45" s="2" t="s">
        <v>107</v>
      </c>
      <c r="E45" s="2" t="s">
        <v>2191</v>
      </c>
      <c r="F45" s="3" t="s">
        <v>2192</v>
      </c>
      <c r="G45" s="2" t="s">
        <v>2193</v>
      </c>
      <c r="H45" s="228">
        <v>44216</v>
      </c>
      <c r="I45" s="228"/>
      <c r="J45" s="2" t="s">
        <v>179</v>
      </c>
      <c r="K45" s="2"/>
      <c r="L45" s="6" t="s">
        <v>2190</v>
      </c>
    </row>
    <row r="46" spans="1:12" s="6" customFormat="1" ht="21.4" customHeight="1">
      <c r="A46" s="3" t="s">
        <v>180</v>
      </c>
      <c r="B46" s="7" t="s">
        <v>2056</v>
      </c>
      <c r="C46" s="2" t="s">
        <v>2186</v>
      </c>
      <c r="D46" s="2" t="s">
        <v>107</v>
      </c>
      <c r="E46" s="2" t="s">
        <v>2194</v>
      </c>
      <c r="F46" s="3" t="s">
        <v>2195</v>
      </c>
      <c r="G46" s="2" t="s">
        <v>2196</v>
      </c>
      <c r="H46" s="228">
        <v>44216</v>
      </c>
      <c r="I46" s="228"/>
      <c r="J46" s="2" t="s">
        <v>181</v>
      </c>
      <c r="K46" s="2"/>
      <c r="L46" s="6" t="s">
        <v>2190</v>
      </c>
    </row>
    <row r="47" spans="1:12" s="6" customFormat="1" ht="21.4" customHeight="1">
      <c r="A47" s="3" t="s">
        <v>182</v>
      </c>
      <c r="B47" s="7" t="s">
        <v>2056</v>
      </c>
      <c r="C47" s="2" t="s">
        <v>2186</v>
      </c>
      <c r="D47" s="2" t="s">
        <v>120</v>
      </c>
      <c r="E47" s="2" t="s">
        <v>2197</v>
      </c>
      <c r="F47" s="3" t="s">
        <v>2198</v>
      </c>
      <c r="G47" s="2" t="s">
        <v>2199</v>
      </c>
      <c r="H47" s="228">
        <v>44216</v>
      </c>
      <c r="I47" s="228"/>
      <c r="J47" s="2" t="s">
        <v>183</v>
      </c>
      <c r="K47" s="2"/>
      <c r="L47" s="6" t="s">
        <v>2190</v>
      </c>
    </row>
    <row r="48" spans="1:12" s="6" customFormat="1" ht="21.4" customHeight="1">
      <c r="A48" s="3" t="s">
        <v>184</v>
      </c>
      <c r="B48" s="7" t="s">
        <v>2056</v>
      </c>
      <c r="C48" s="2" t="s">
        <v>2186</v>
      </c>
      <c r="D48" s="2" t="s">
        <v>120</v>
      </c>
      <c r="E48" s="2" t="s">
        <v>2200</v>
      </c>
      <c r="F48" s="3" t="s">
        <v>2201</v>
      </c>
      <c r="G48" s="2" t="s">
        <v>2202</v>
      </c>
      <c r="H48" s="228">
        <v>44216</v>
      </c>
      <c r="I48" s="228"/>
      <c r="J48" s="2" t="s">
        <v>185</v>
      </c>
      <c r="K48" s="2"/>
      <c r="L48" s="6" t="s">
        <v>2190</v>
      </c>
    </row>
    <row r="49" spans="1:12" s="6" customFormat="1" ht="21.4" customHeight="1">
      <c r="A49" s="3" t="s">
        <v>186</v>
      </c>
      <c r="B49" s="7" t="s">
        <v>2056</v>
      </c>
      <c r="C49" s="2" t="s">
        <v>2186</v>
      </c>
      <c r="D49" s="2" t="s">
        <v>120</v>
      </c>
      <c r="E49" s="2" t="s">
        <v>2203</v>
      </c>
      <c r="F49" s="3" t="s">
        <v>2204</v>
      </c>
      <c r="G49" s="2" t="s">
        <v>2205</v>
      </c>
      <c r="H49" s="228">
        <v>44216</v>
      </c>
      <c r="I49" s="228"/>
      <c r="J49" s="2" t="s">
        <v>187</v>
      </c>
      <c r="K49" s="2"/>
      <c r="L49" s="6" t="s">
        <v>2190</v>
      </c>
    </row>
    <row r="50" spans="1:12" s="6" customFormat="1" ht="21.4" customHeight="1">
      <c r="A50" s="3" t="s">
        <v>188</v>
      </c>
      <c r="B50" s="7" t="s">
        <v>2056</v>
      </c>
      <c r="C50" s="2" t="s">
        <v>2186</v>
      </c>
      <c r="D50" s="2" t="s">
        <v>120</v>
      </c>
      <c r="E50" s="2" t="s">
        <v>2206</v>
      </c>
      <c r="F50" s="3" t="s">
        <v>2207</v>
      </c>
      <c r="G50" s="2" t="s">
        <v>2208</v>
      </c>
      <c r="H50" s="228">
        <v>44216</v>
      </c>
      <c r="I50" s="228"/>
      <c r="J50" s="2" t="s">
        <v>189</v>
      </c>
      <c r="K50" s="2"/>
      <c r="L50" s="6" t="s">
        <v>2190</v>
      </c>
    </row>
    <row r="51" spans="1:12" s="6" customFormat="1" ht="21.4" customHeight="1">
      <c r="A51" s="3" t="s">
        <v>190</v>
      </c>
      <c r="B51" s="7" t="s">
        <v>2056</v>
      </c>
      <c r="C51" s="2" t="s">
        <v>2186</v>
      </c>
      <c r="D51" s="2" t="s">
        <v>120</v>
      </c>
      <c r="E51" s="2" t="s">
        <v>2209</v>
      </c>
      <c r="F51" s="3" t="s">
        <v>2210</v>
      </c>
      <c r="G51" s="2" t="s">
        <v>2211</v>
      </c>
      <c r="H51" s="228">
        <v>44216</v>
      </c>
      <c r="I51" s="228"/>
      <c r="J51" s="2" t="s">
        <v>191</v>
      </c>
      <c r="K51" s="2"/>
      <c r="L51" s="6" t="s">
        <v>2190</v>
      </c>
    </row>
    <row r="52" spans="1:12" s="6" customFormat="1" ht="21.4" customHeight="1">
      <c r="A52" s="3" t="s">
        <v>192</v>
      </c>
      <c r="B52" s="7" t="s">
        <v>2056</v>
      </c>
      <c r="C52" s="2" t="s">
        <v>2186</v>
      </c>
      <c r="D52" s="2" t="s">
        <v>120</v>
      </c>
      <c r="E52" s="2" t="s">
        <v>2212</v>
      </c>
      <c r="F52" s="3" t="s">
        <v>2213</v>
      </c>
      <c r="G52" s="2" t="s">
        <v>2214</v>
      </c>
      <c r="H52" s="228">
        <v>44216</v>
      </c>
      <c r="I52" s="228"/>
      <c r="J52" s="2" t="s">
        <v>193</v>
      </c>
      <c r="K52" s="2"/>
      <c r="L52" s="6" t="s">
        <v>2190</v>
      </c>
    </row>
    <row r="53" spans="1:12" s="6" customFormat="1" ht="21.4" customHeight="1">
      <c r="A53" s="3" t="s">
        <v>194</v>
      </c>
      <c r="B53" s="3" t="s">
        <v>2056</v>
      </c>
      <c r="C53" s="2" t="s">
        <v>2186</v>
      </c>
      <c r="D53" s="2" t="s">
        <v>120</v>
      </c>
      <c r="E53" s="2" t="s">
        <v>2215</v>
      </c>
      <c r="F53" s="3" t="s">
        <v>2216</v>
      </c>
      <c r="G53" s="2" t="s">
        <v>2217</v>
      </c>
      <c r="H53" s="228">
        <v>44216</v>
      </c>
      <c r="I53" s="228"/>
      <c r="J53" s="2" t="s">
        <v>195</v>
      </c>
      <c r="K53" s="2"/>
      <c r="L53" s="6" t="s">
        <v>2190</v>
      </c>
    </row>
    <row r="54" spans="1:12" s="6" customFormat="1" ht="21.4" customHeight="1">
      <c r="A54" s="3" t="s">
        <v>196</v>
      </c>
      <c r="B54" s="7" t="s">
        <v>2173</v>
      </c>
      <c r="C54" s="2" t="s">
        <v>2186</v>
      </c>
      <c r="D54" s="2" t="s">
        <v>92</v>
      </c>
      <c r="E54" s="2" t="s">
        <v>2218</v>
      </c>
      <c r="F54" s="3" t="s">
        <v>2219</v>
      </c>
      <c r="G54" s="2" t="s">
        <v>2220</v>
      </c>
      <c r="H54" s="228">
        <v>44216</v>
      </c>
      <c r="I54" s="228"/>
      <c r="J54" s="2" t="s">
        <v>197</v>
      </c>
      <c r="K54" s="2"/>
      <c r="L54" s="6" t="s">
        <v>2190</v>
      </c>
    </row>
    <row r="55" spans="1:12" s="6" customFormat="1" ht="21.4" customHeight="1">
      <c r="A55" s="3" t="s">
        <v>198</v>
      </c>
      <c r="B55" s="7" t="s">
        <v>2056</v>
      </c>
      <c r="C55" s="2" t="s">
        <v>2221</v>
      </c>
      <c r="D55" s="2" t="s">
        <v>92</v>
      </c>
      <c r="E55" s="2" t="s">
        <v>2222</v>
      </c>
      <c r="F55" s="3" t="s">
        <v>2223</v>
      </c>
      <c r="G55" s="2" t="s">
        <v>2224</v>
      </c>
      <c r="H55" s="228">
        <v>44216</v>
      </c>
      <c r="I55" s="228"/>
      <c r="J55" s="2" t="s">
        <v>199</v>
      </c>
      <c r="K55" s="2"/>
      <c r="L55" s="6" t="s">
        <v>2225</v>
      </c>
    </row>
    <row r="56" spans="1:12" s="6" customFormat="1" ht="21.4" customHeight="1">
      <c r="A56" s="3" t="s">
        <v>200</v>
      </c>
      <c r="B56" s="7" t="s">
        <v>2056</v>
      </c>
      <c r="C56" s="2" t="s">
        <v>2221</v>
      </c>
      <c r="D56" s="2" t="s">
        <v>107</v>
      </c>
      <c r="E56" s="2" t="s">
        <v>2226</v>
      </c>
      <c r="F56" s="3" t="s">
        <v>2227</v>
      </c>
      <c r="G56" s="2" t="s">
        <v>2228</v>
      </c>
      <c r="H56" s="228">
        <v>44216</v>
      </c>
      <c r="I56" s="228"/>
      <c r="J56" s="2" t="s">
        <v>201</v>
      </c>
      <c r="K56" s="2"/>
      <c r="L56" s="6" t="s">
        <v>2225</v>
      </c>
    </row>
    <row r="57" spans="1:12" s="6" customFormat="1" ht="21.4" customHeight="1">
      <c r="A57" s="3" t="s">
        <v>202</v>
      </c>
      <c r="B57" s="7" t="s">
        <v>2056</v>
      </c>
      <c r="C57" s="2" t="s">
        <v>2221</v>
      </c>
      <c r="D57" s="2" t="s">
        <v>120</v>
      </c>
      <c r="E57" s="2" t="s">
        <v>2229</v>
      </c>
      <c r="F57" s="3" t="s">
        <v>2230</v>
      </c>
      <c r="G57" s="2" t="s">
        <v>2231</v>
      </c>
      <c r="H57" s="228">
        <v>44216</v>
      </c>
      <c r="I57" s="228"/>
      <c r="J57" s="2" t="s">
        <v>203</v>
      </c>
      <c r="K57" s="2"/>
      <c r="L57" s="6" t="s">
        <v>2225</v>
      </c>
    </row>
    <row r="58" spans="1:12" s="6" customFormat="1" ht="21.4" customHeight="1">
      <c r="A58" s="3" t="s">
        <v>204</v>
      </c>
      <c r="B58" s="7" t="s">
        <v>2056</v>
      </c>
      <c r="C58" s="2" t="s">
        <v>2221</v>
      </c>
      <c r="D58" s="2" t="s">
        <v>120</v>
      </c>
      <c r="E58" s="2" t="s">
        <v>2232</v>
      </c>
      <c r="F58" s="3" t="s">
        <v>2233</v>
      </c>
      <c r="G58" s="2" t="s">
        <v>2234</v>
      </c>
      <c r="H58" s="228">
        <v>44216</v>
      </c>
      <c r="I58" s="228"/>
      <c r="J58" s="2" t="s">
        <v>205</v>
      </c>
      <c r="K58" s="2"/>
      <c r="L58" s="6" t="s">
        <v>2225</v>
      </c>
    </row>
    <row r="59" spans="1:12" s="6" customFormat="1" ht="21.4" customHeight="1">
      <c r="A59" s="3" t="s">
        <v>206</v>
      </c>
      <c r="B59" s="7" t="s">
        <v>2056</v>
      </c>
      <c r="C59" s="2" t="s">
        <v>2221</v>
      </c>
      <c r="D59" s="2" t="s">
        <v>120</v>
      </c>
      <c r="E59" s="2" t="s">
        <v>2235</v>
      </c>
      <c r="F59" s="3" t="s">
        <v>2236</v>
      </c>
      <c r="G59" s="2" t="s">
        <v>2237</v>
      </c>
      <c r="H59" s="228">
        <v>44216</v>
      </c>
      <c r="I59" s="228"/>
      <c r="J59" s="2" t="s">
        <v>207</v>
      </c>
      <c r="K59" s="2"/>
      <c r="L59" s="6" t="s">
        <v>2225</v>
      </c>
    </row>
    <row r="60" spans="1:12" s="6" customFormat="1" ht="21.4" customHeight="1">
      <c r="A60" s="3" t="s">
        <v>208</v>
      </c>
      <c r="B60" s="3" t="s">
        <v>2056</v>
      </c>
      <c r="C60" s="2" t="s">
        <v>2221</v>
      </c>
      <c r="D60" s="2" t="s">
        <v>120</v>
      </c>
      <c r="E60" s="2" t="s">
        <v>2238</v>
      </c>
      <c r="F60" s="3" t="s">
        <v>2239</v>
      </c>
      <c r="G60" s="2" t="s">
        <v>2240</v>
      </c>
      <c r="H60" s="228">
        <v>44216</v>
      </c>
      <c r="I60" s="228"/>
      <c r="J60" s="2" t="s">
        <v>209</v>
      </c>
      <c r="K60" s="2"/>
      <c r="L60" s="6" t="s">
        <v>2225</v>
      </c>
    </row>
    <row r="61" spans="1:12" s="6" customFormat="1" ht="21.4" customHeight="1">
      <c r="A61" s="3" t="s">
        <v>210</v>
      </c>
      <c r="B61" s="7" t="s">
        <v>2173</v>
      </c>
      <c r="C61" s="2" t="s">
        <v>2221</v>
      </c>
      <c r="D61" s="2" t="s">
        <v>92</v>
      </c>
      <c r="E61" s="2" t="s">
        <v>2241</v>
      </c>
      <c r="F61" s="3" t="s">
        <v>2242</v>
      </c>
      <c r="G61" s="2" t="s">
        <v>2243</v>
      </c>
      <c r="H61" s="228">
        <v>44216</v>
      </c>
      <c r="I61" s="228"/>
      <c r="J61" s="2" t="s">
        <v>211</v>
      </c>
      <c r="K61" s="2"/>
      <c r="L61" s="6" t="s">
        <v>2225</v>
      </c>
    </row>
    <row r="62" spans="1:12" s="6" customFormat="1" ht="21.4" customHeight="1">
      <c r="A62" s="3" t="s">
        <v>212</v>
      </c>
      <c r="B62" s="7" t="s">
        <v>2056</v>
      </c>
      <c r="C62" s="2" t="s">
        <v>2244</v>
      </c>
      <c r="D62" s="2" t="s">
        <v>92</v>
      </c>
      <c r="E62" s="2" t="s">
        <v>2245</v>
      </c>
      <c r="F62" s="3" t="s">
        <v>2246</v>
      </c>
      <c r="G62" s="2" t="s">
        <v>2247</v>
      </c>
      <c r="H62" s="228">
        <v>44216</v>
      </c>
      <c r="I62" s="228"/>
      <c r="J62" s="2" t="s">
        <v>213</v>
      </c>
      <c r="K62" s="2"/>
      <c r="L62" s="6" t="s">
        <v>2248</v>
      </c>
    </row>
    <row r="63" spans="1:12" s="6" customFormat="1" ht="21.4" customHeight="1">
      <c r="A63" s="3" t="s">
        <v>214</v>
      </c>
      <c r="B63" s="7" t="s">
        <v>2056</v>
      </c>
      <c r="C63" s="2" t="s">
        <v>2244</v>
      </c>
      <c r="D63" s="2" t="s">
        <v>92</v>
      </c>
      <c r="E63" s="2" t="s">
        <v>2249</v>
      </c>
      <c r="F63" s="3" t="s">
        <v>2250</v>
      </c>
      <c r="G63" s="2" t="s">
        <v>2251</v>
      </c>
      <c r="H63" s="228">
        <v>44216</v>
      </c>
      <c r="I63" s="228"/>
      <c r="J63" s="2" t="s">
        <v>215</v>
      </c>
      <c r="K63" s="2"/>
      <c r="L63" s="6" t="s">
        <v>2248</v>
      </c>
    </row>
    <row r="64" spans="1:12" s="6" customFormat="1" ht="21.4" customHeight="1">
      <c r="A64" s="3" t="s">
        <v>216</v>
      </c>
      <c r="B64" s="7" t="s">
        <v>2056</v>
      </c>
      <c r="C64" s="2" t="s">
        <v>2244</v>
      </c>
      <c r="D64" s="2" t="s">
        <v>107</v>
      </c>
      <c r="E64" s="2" t="s">
        <v>2252</v>
      </c>
      <c r="F64" s="3" t="s">
        <v>2253</v>
      </c>
      <c r="G64" s="2" t="s">
        <v>2254</v>
      </c>
      <c r="H64" s="228">
        <v>44216</v>
      </c>
      <c r="I64" s="228"/>
      <c r="J64" s="2" t="s">
        <v>217</v>
      </c>
      <c r="K64" s="2"/>
      <c r="L64" s="6" t="s">
        <v>2248</v>
      </c>
    </row>
    <row r="65" spans="1:12" s="6" customFormat="1" ht="21.4" customHeight="1">
      <c r="A65" s="3" t="s">
        <v>218</v>
      </c>
      <c r="B65" s="7" t="s">
        <v>2056</v>
      </c>
      <c r="C65" s="2" t="s">
        <v>2244</v>
      </c>
      <c r="D65" s="2" t="s">
        <v>120</v>
      </c>
      <c r="E65" s="2" t="s">
        <v>2255</v>
      </c>
      <c r="F65" s="3" t="s">
        <v>2256</v>
      </c>
      <c r="G65" s="2" t="s">
        <v>2257</v>
      </c>
      <c r="H65" s="228">
        <v>44216</v>
      </c>
      <c r="I65" s="228"/>
      <c r="J65" s="2" t="s">
        <v>219</v>
      </c>
      <c r="K65" s="2"/>
      <c r="L65" s="6" t="s">
        <v>2248</v>
      </c>
    </row>
    <row r="66" spans="1:12" s="6" customFormat="1" ht="21.4" customHeight="1">
      <c r="A66" s="3" t="s">
        <v>220</v>
      </c>
      <c r="B66" s="7" t="s">
        <v>2056</v>
      </c>
      <c r="C66" s="2" t="s">
        <v>2244</v>
      </c>
      <c r="D66" s="2" t="s">
        <v>120</v>
      </c>
      <c r="E66" s="2" t="s">
        <v>2258</v>
      </c>
      <c r="F66" s="3" t="s">
        <v>2259</v>
      </c>
      <c r="G66" s="2" t="s">
        <v>2260</v>
      </c>
      <c r="H66" s="228">
        <v>44216</v>
      </c>
      <c r="I66" s="228"/>
      <c r="J66" s="2" t="s">
        <v>221</v>
      </c>
      <c r="K66" s="2"/>
      <c r="L66" s="6" t="s">
        <v>2248</v>
      </c>
    </row>
    <row r="67" spans="1:12" s="6" customFormat="1" ht="21.4" customHeight="1">
      <c r="A67" s="3" t="s">
        <v>222</v>
      </c>
      <c r="B67" s="7" t="s">
        <v>2056</v>
      </c>
      <c r="C67" s="2" t="s">
        <v>2244</v>
      </c>
      <c r="D67" s="2" t="s">
        <v>120</v>
      </c>
      <c r="E67" s="2" t="s">
        <v>2261</v>
      </c>
      <c r="F67" s="3" t="s">
        <v>2262</v>
      </c>
      <c r="G67" s="2" t="s">
        <v>2263</v>
      </c>
      <c r="H67" s="228">
        <v>44216</v>
      </c>
      <c r="I67" s="228"/>
      <c r="J67" s="2" t="s">
        <v>223</v>
      </c>
      <c r="K67" s="2"/>
      <c r="L67" s="6" t="s">
        <v>2248</v>
      </c>
    </row>
    <row r="68" spans="1:12" s="6" customFormat="1" ht="21.4" customHeight="1">
      <c r="A68" s="3" t="s">
        <v>224</v>
      </c>
      <c r="B68" s="7" t="s">
        <v>2056</v>
      </c>
      <c r="C68" s="2" t="s">
        <v>2244</v>
      </c>
      <c r="D68" s="2" t="s">
        <v>120</v>
      </c>
      <c r="E68" s="2" t="s">
        <v>2264</v>
      </c>
      <c r="F68" s="3" t="s">
        <v>2265</v>
      </c>
      <c r="G68" s="2" t="s">
        <v>2266</v>
      </c>
      <c r="H68" s="228">
        <v>44216</v>
      </c>
      <c r="I68" s="228"/>
      <c r="J68" s="2" t="s">
        <v>225</v>
      </c>
      <c r="K68" s="2"/>
      <c r="L68" s="6" t="s">
        <v>2248</v>
      </c>
    </row>
    <row r="69" spans="1:12" s="6" customFormat="1" ht="21.4" customHeight="1">
      <c r="A69" s="3" t="s">
        <v>226</v>
      </c>
      <c r="B69" s="7" t="s">
        <v>2056</v>
      </c>
      <c r="C69" s="2" t="s">
        <v>2244</v>
      </c>
      <c r="D69" s="2" t="s">
        <v>120</v>
      </c>
      <c r="E69" s="2" t="s">
        <v>2267</v>
      </c>
      <c r="F69" s="3" t="s">
        <v>2268</v>
      </c>
      <c r="G69" s="2" t="s">
        <v>2269</v>
      </c>
      <c r="H69" s="228">
        <v>44216</v>
      </c>
      <c r="I69" s="228"/>
      <c r="J69" s="2" t="s">
        <v>227</v>
      </c>
      <c r="K69" s="2"/>
      <c r="L69" s="6" t="s">
        <v>2248</v>
      </c>
    </row>
    <row r="70" spans="1:12" s="6" customFormat="1" ht="21.4" customHeight="1">
      <c r="A70" s="3" t="s">
        <v>228</v>
      </c>
      <c r="B70" s="7" t="s">
        <v>2056</v>
      </c>
      <c r="C70" s="2" t="s">
        <v>2244</v>
      </c>
      <c r="D70" s="2" t="s">
        <v>120</v>
      </c>
      <c r="E70" s="2" t="s">
        <v>2270</v>
      </c>
      <c r="F70" s="3" t="s">
        <v>2271</v>
      </c>
      <c r="G70" s="2" t="s">
        <v>2272</v>
      </c>
      <c r="H70" s="228">
        <v>44216</v>
      </c>
      <c r="I70" s="228"/>
      <c r="J70" s="2" t="s">
        <v>229</v>
      </c>
      <c r="K70" s="2"/>
      <c r="L70" s="6" t="s">
        <v>2248</v>
      </c>
    </row>
    <row r="71" spans="1:12" s="6" customFormat="1" ht="21.4" customHeight="1">
      <c r="A71" s="3" t="s">
        <v>230</v>
      </c>
      <c r="B71" s="7" t="s">
        <v>2056</v>
      </c>
      <c r="C71" s="2" t="s">
        <v>2244</v>
      </c>
      <c r="D71" s="2" t="s">
        <v>120</v>
      </c>
      <c r="E71" s="2" t="s">
        <v>2273</v>
      </c>
      <c r="F71" s="3" t="s">
        <v>2274</v>
      </c>
      <c r="G71" s="2" t="s">
        <v>2275</v>
      </c>
      <c r="H71" s="228">
        <v>44216</v>
      </c>
      <c r="I71" s="228"/>
      <c r="J71" s="2" t="s">
        <v>231</v>
      </c>
      <c r="K71" s="2"/>
      <c r="L71" s="6" t="s">
        <v>2248</v>
      </c>
    </row>
    <row r="72" spans="1:12" s="6" customFormat="1" ht="21.4" customHeight="1">
      <c r="A72" s="3" t="s">
        <v>232</v>
      </c>
      <c r="B72" s="7" t="s">
        <v>2056</v>
      </c>
      <c r="C72" s="2" t="s">
        <v>2244</v>
      </c>
      <c r="D72" s="2" t="s">
        <v>120</v>
      </c>
      <c r="E72" s="2" t="s">
        <v>2276</v>
      </c>
      <c r="F72" s="3" t="s">
        <v>2277</v>
      </c>
      <c r="G72" s="2" t="s">
        <v>2278</v>
      </c>
      <c r="H72" s="228">
        <v>44216</v>
      </c>
      <c r="I72" s="228"/>
      <c r="J72" s="2" t="s">
        <v>233</v>
      </c>
      <c r="K72" s="2"/>
      <c r="L72" s="6" t="s">
        <v>2248</v>
      </c>
    </row>
    <row r="73" spans="1:12" s="5" customFormat="1" ht="21.4" customHeight="1">
      <c r="A73" s="7" t="s">
        <v>234</v>
      </c>
      <c r="B73" s="7" t="s">
        <v>2056</v>
      </c>
      <c r="C73" s="4" t="s">
        <v>2244</v>
      </c>
      <c r="D73" s="4" t="s">
        <v>120</v>
      </c>
      <c r="E73" s="4" t="s">
        <v>2279</v>
      </c>
      <c r="F73" s="7" t="s">
        <v>2280</v>
      </c>
      <c r="G73" s="4" t="s">
        <v>2281</v>
      </c>
      <c r="H73" s="228">
        <v>44216</v>
      </c>
      <c r="I73" s="228"/>
      <c r="J73" s="4" t="s">
        <v>235</v>
      </c>
      <c r="K73" s="4"/>
      <c r="L73" s="5" t="s">
        <v>2248</v>
      </c>
    </row>
    <row r="74" spans="1:12" s="6" customFormat="1" ht="21.4" customHeight="1">
      <c r="A74" s="3" t="s">
        <v>236</v>
      </c>
      <c r="B74" s="7" t="s">
        <v>2056</v>
      </c>
      <c r="C74" s="2" t="s">
        <v>2244</v>
      </c>
      <c r="D74" s="2" t="s">
        <v>120</v>
      </c>
      <c r="E74" s="2" t="s">
        <v>2282</v>
      </c>
      <c r="F74" s="3" t="s">
        <v>2283</v>
      </c>
      <c r="G74" s="2" t="s">
        <v>2284</v>
      </c>
      <c r="H74" s="228">
        <v>44216</v>
      </c>
      <c r="I74" s="228"/>
      <c r="J74" s="2" t="s">
        <v>237</v>
      </c>
      <c r="K74" s="2"/>
      <c r="L74" s="6" t="s">
        <v>2248</v>
      </c>
    </row>
    <row r="75" spans="1:12" s="6" customFormat="1" ht="21.4" customHeight="1">
      <c r="A75" s="3" t="s">
        <v>238</v>
      </c>
      <c r="B75" s="3" t="s">
        <v>2056</v>
      </c>
      <c r="C75" s="2" t="s">
        <v>2244</v>
      </c>
      <c r="D75" s="2" t="s">
        <v>120</v>
      </c>
      <c r="E75" s="2" t="s">
        <v>2285</v>
      </c>
      <c r="F75" s="3" t="s">
        <v>2286</v>
      </c>
      <c r="G75" s="2" t="s">
        <v>2287</v>
      </c>
      <c r="H75" s="228">
        <v>44216</v>
      </c>
      <c r="I75" s="228"/>
      <c r="J75" s="2" t="s">
        <v>239</v>
      </c>
      <c r="K75" s="2"/>
      <c r="L75" s="6" t="s">
        <v>2248</v>
      </c>
    </row>
    <row r="76" spans="1:12" s="5" customFormat="1" ht="21.4" customHeight="1">
      <c r="A76" s="3" t="s">
        <v>240</v>
      </c>
      <c r="B76" s="7" t="s">
        <v>2173</v>
      </c>
      <c r="C76" s="2" t="s">
        <v>2244</v>
      </c>
      <c r="D76" s="2" t="s">
        <v>92</v>
      </c>
      <c r="E76" s="2" t="s">
        <v>2288</v>
      </c>
      <c r="F76" s="3" t="s">
        <v>2289</v>
      </c>
      <c r="G76" s="2" t="s">
        <v>2290</v>
      </c>
      <c r="H76" s="228">
        <v>44216</v>
      </c>
      <c r="I76" s="228"/>
      <c r="J76" s="2" t="s">
        <v>241</v>
      </c>
      <c r="K76" s="2"/>
      <c r="L76" s="5" t="s">
        <v>2248</v>
      </c>
    </row>
    <row r="77" spans="1:12" s="6" customFormat="1" ht="21.4" customHeight="1">
      <c r="A77" s="3" t="s">
        <v>242</v>
      </c>
      <c r="B77" s="7" t="s">
        <v>2056</v>
      </c>
      <c r="C77" s="2" t="s">
        <v>2291</v>
      </c>
      <c r="D77" s="2" t="s">
        <v>92</v>
      </c>
      <c r="E77" s="2" t="s">
        <v>2292</v>
      </c>
      <c r="F77" s="3" t="s">
        <v>2293</v>
      </c>
      <c r="G77" s="2" t="s">
        <v>2294</v>
      </c>
      <c r="H77" s="228">
        <v>44216</v>
      </c>
      <c r="I77" s="228"/>
      <c r="J77" s="2" t="s">
        <v>243</v>
      </c>
      <c r="K77" s="2"/>
      <c r="L77" s="6" t="s">
        <v>2295</v>
      </c>
    </row>
    <row r="78" spans="1:12" s="6" customFormat="1" ht="21.4" customHeight="1">
      <c r="A78" s="3" t="s">
        <v>244</v>
      </c>
      <c r="B78" s="7" t="s">
        <v>2056</v>
      </c>
      <c r="C78" s="2" t="s">
        <v>2291</v>
      </c>
      <c r="D78" s="2" t="s">
        <v>107</v>
      </c>
      <c r="E78" s="2" t="s">
        <v>2296</v>
      </c>
      <c r="F78" s="3" t="s">
        <v>2297</v>
      </c>
      <c r="G78" s="2" t="s">
        <v>2298</v>
      </c>
      <c r="H78" s="228">
        <v>44216</v>
      </c>
      <c r="I78" s="228"/>
      <c r="J78" s="2" t="s">
        <v>245</v>
      </c>
      <c r="K78" s="2"/>
      <c r="L78" s="6" t="s">
        <v>2295</v>
      </c>
    </row>
    <row r="79" spans="1:12" s="6" customFormat="1" ht="21.4" customHeight="1">
      <c r="A79" s="3" t="s">
        <v>246</v>
      </c>
      <c r="B79" s="7" t="s">
        <v>2056</v>
      </c>
      <c r="C79" s="2" t="s">
        <v>2291</v>
      </c>
      <c r="D79" s="2" t="s">
        <v>107</v>
      </c>
      <c r="E79" s="2" t="s">
        <v>2299</v>
      </c>
      <c r="F79" s="3" t="s">
        <v>2300</v>
      </c>
      <c r="G79" s="2" t="s">
        <v>2301</v>
      </c>
      <c r="H79" s="228">
        <v>44216</v>
      </c>
      <c r="I79" s="228"/>
      <c r="J79" s="2" t="s">
        <v>247</v>
      </c>
      <c r="K79" s="2"/>
      <c r="L79" s="6" t="s">
        <v>2295</v>
      </c>
    </row>
    <row r="80" spans="1:12" s="6" customFormat="1" ht="21.4" customHeight="1">
      <c r="A80" s="3" t="s">
        <v>248</v>
      </c>
      <c r="B80" s="7" t="s">
        <v>2056</v>
      </c>
      <c r="C80" s="2" t="s">
        <v>2291</v>
      </c>
      <c r="D80" s="2" t="s">
        <v>107</v>
      </c>
      <c r="E80" s="2" t="s">
        <v>2302</v>
      </c>
      <c r="F80" s="3" t="s">
        <v>2303</v>
      </c>
      <c r="G80" s="2" t="s">
        <v>2304</v>
      </c>
      <c r="H80" s="228">
        <v>44216</v>
      </c>
      <c r="I80" s="228"/>
      <c r="J80" s="2" t="s">
        <v>249</v>
      </c>
      <c r="K80" s="2"/>
      <c r="L80" s="6" t="s">
        <v>2295</v>
      </c>
    </row>
    <row r="81" spans="1:12" s="6" customFormat="1" ht="21.4" customHeight="1">
      <c r="A81" s="3" t="s">
        <v>250</v>
      </c>
      <c r="B81" s="7" t="s">
        <v>2056</v>
      </c>
      <c r="C81" s="2" t="s">
        <v>2291</v>
      </c>
      <c r="D81" s="2" t="s">
        <v>120</v>
      </c>
      <c r="E81" s="2" t="s">
        <v>2305</v>
      </c>
      <c r="F81" s="3" t="s">
        <v>2306</v>
      </c>
      <c r="G81" s="2" t="s">
        <v>2307</v>
      </c>
      <c r="H81" s="228">
        <v>44216</v>
      </c>
      <c r="I81" s="228"/>
      <c r="J81" s="2" t="s">
        <v>251</v>
      </c>
      <c r="K81" s="2"/>
      <c r="L81" s="6" t="s">
        <v>2295</v>
      </c>
    </row>
    <row r="82" spans="1:12" s="6" customFormat="1" ht="21.4" customHeight="1">
      <c r="A82" s="3" t="s">
        <v>252</v>
      </c>
      <c r="B82" s="7" t="s">
        <v>2056</v>
      </c>
      <c r="C82" s="2" t="s">
        <v>2291</v>
      </c>
      <c r="D82" s="2" t="s">
        <v>120</v>
      </c>
      <c r="E82" s="2" t="s">
        <v>2308</v>
      </c>
      <c r="F82" s="3" t="s">
        <v>2309</v>
      </c>
      <c r="G82" s="2" t="s">
        <v>2310</v>
      </c>
      <c r="H82" s="228">
        <v>44216</v>
      </c>
      <c r="I82" s="228"/>
      <c r="J82" s="2" t="s">
        <v>253</v>
      </c>
      <c r="K82" s="2"/>
      <c r="L82" s="6" t="s">
        <v>2295</v>
      </c>
    </row>
    <row r="83" spans="1:12" s="6" customFormat="1" ht="21.4" customHeight="1">
      <c r="A83" s="3" t="s">
        <v>254</v>
      </c>
      <c r="B83" s="3" t="s">
        <v>2056</v>
      </c>
      <c r="C83" s="2" t="s">
        <v>2291</v>
      </c>
      <c r="D83" s="2" t="s">
        <v>120</v>
      </c>
      <c r="E83" s="2" t="s">
        <v>2311</v>
      </c>
      <c r="F83" s="3" t="s">
        <v>2312</v>
      </c>
      <c r="G83" s="2" t="s">
        <v>2313</v>
      </c>
      <c r="H83" s="228">
        <v>44216</v>
      </c>
      <c r="I83" s="228"/>
      <c r="J83" s="2" t="s">
        <v>255</v>
      </c>
      <c r="K83" s="2"/>
      <c r="L83" s="6" t="s">
        <v>2295</v>
      </c>
    </row>
    <row r="84" spans="1:12" s="6" customFormat="1" ht="21.4" customHeight="1">
      <c r="A84" s="3" t="s">
        <v>256</v>
      </c>
      <c r="B84" s="7" t="s">
        <v>2173</v>
      </c>
      <c r="C84" s="2" t="s">
        <v>2291</v>
      </c>
      <c r="D84" s="2" t="s">
        <v>92</v>
      </c>
      <c r="E84" s="2" t="s">
        <v>2314</v>
      </c>
      <c r="F84" s="3" t="s">
        <v>2315</v>
      </c>
      <c r="G84" s="2" t="s">
        <v>2316</v>
      </c>
      <c r="H84" s="228">
        <v>44216</v>
      </c>
      <c r="I84" s="228"/>
      <c r="J84" s="2" t="s">
        <v>257</v>
      </c>
      <c r="K84" s="2"/>
      <c r="L84" s="6" t="s">
        <v>2295</v>
      </c>
    </row>
    <row r="85" spans="1:12" s="6" customFormat="1" ht="21.4" customHeight="1">
      <c r="A85" s="3" t="s">
        <v>258</v>
      </c>
      <c r="B85" s="7" t="s">
        <v>2056</v>
      </c>
      <c r="C85" s="2" t="s">
        <v>2317</v>
      </c>
      <c r="D85" s="2" t="s">
        <v>92</v>
      </c>
      <c r="E85" s="2" t="s">
        <v>2318</v>
      </c>
      <c r="F85" s="3" t="s">
        <v>2319</v>
      </c>
      <c r="G85" s="2" t="s">
        <v>2320</v>
      </c>
      <c r="H85" s="228">
        <v>44216</v>
      </c>
      <c r="I85" s="228"/>
      <c r="J85" s="2" t="s">
        <v>259</v>
      </c>
      <c r="K85" s="2"/>
      <c r="L85" s="6" t="s">
        <v>2321</v>
      </c>
    </row>
    <row r="86" spans="1:12" s="6" customFormat="1" ht="21.4" customHeight="1">
      <c r="A86" s="3" t="s">
        <v>260</v>
      </c>
      <c r="B86" s="7" t="s">
        <v>2056</v>
      </c>
      <c r="C86" s="2" t="s">
        <v>2317</v>
      </c>
      <c r="D86" s="2" t="s">
        <v>107</v>
      </c>
      <c r="E86" s="2" t="s">
        <v>2322</v>
      </c>
      <c r="F86" s="3" t="s">
        <v>2323</v>
      </c>
      <c r="G86" s="2" t="s">
        <v>2324</v>
      </c>
      <c r="H86" s="228">
        <v>44216</v>
      </c>
      <c r="I86" s="228"/>
      <c r="J86" s="2" t="s">
        <v>261</v>
      </c>
      <c r="K86" s="2"/>
      <c r="L86" s="6" t="s">
        <v>2321</v>
      </c>
    </row>
    <row r="87" spans="1:12" s="6" customFormat="1" ht="21.4" customHeight="1">
      <c r="A87" s="3" t="s">
        <v>262</v>
      </c>
      <c r="B87" s="7" t="s">
        <v>2056</v>
      </c>
      <c r="C87" s="2" t="s">
        <v>2317</v>
      </c>
      <c r="D87" s="2" t="s">
        <v>107</v>
      </c>
      <c r="E87" s="2" t="s">
        <v>2325</v>
      </c>
      <c r="F87" s="3" t="s">
        <v>2326</v>
      </c>
      <c r="G87" s="2" t="s">
        <v>2327</v>
      </c>
      <c r="H87" s="228">
        <v>44216</v>
      </c>
      <c r="I87" s="228"/>
      <c r="J87" s="2" t="s">
        <v>263</v>
      </c>
      <c r="K87" s="2"/>
      <c r="L87" s="6" t="s">
        <v>2321</v>
      </c>
    </row>
    <row r="88" spans="1:12" s="6" customFormat="1" ht="21.4" customHeight="1">
      <c r="A88" s="3" t="s">
        <v>264</v>
      </c>
      <c r="B88" s="7" t="s">
        <v>2056</v>
      </c>
      <c r="C88" s="2" t="s">
        <v>2317</v>
      </c>
      <c r="D88" s="2" t="s">
        <v>120</v>
      </c>
      <c r="E88" s="2" t="s">
        <v>2328</v>
      </c>
      <c r="F88" s="3" t="s">
        <v>2329</v>
      </c>
      <c r="G88" s="2" t="s">
        <v>2330</v>
      </c>
      <c r="H88" s="228">
        <v>44216</v>
      </c>
      <c r="I88" s="228"/>
      <c r="J88" s="2" t="s">
        <v>265</v>
      </c>
      <c r="K88" s="2"/>
      <c r="L88" s="6" t="s">
        <v>2321</v>
      </c>
    </row>
    <row r="89" spans="1:12" s="6" customFormat="1" ht="21.4" customHeight="1">
      <c r="A89" s="3" t="s">
        <v>266</v>
      </c>
      <c r="B89" s="7" t="s">
        <v>2056</v>
      </c>
      <c r="C89" s="2" t="s">
        <v>2317</v>
      </c>
      <c r="D89" s="2" t="s">
        <v>120</v>
      </c>
      <c r="E89" s="2" t="s">
        <v>2331</v>
      </c>
      <c r="F89" s="3" t="s">
        <v>2332</v>
      </c>
      <c r="G89" s="2" t="s">
        <v>2333</v>
      </c>
      <c r="H89" s="228">
        <v>44216</v>
      </c>
      <c r="I89" s="228"/>
      <c r="J89" s="2" t="s">
        <v>267</v>
      </c>
      <c r="K89" s="2"/>
      <c r="L89" s="6" t="s">
        <v>2321</v>
      </c>
    </row>
    <row r="90" spans="1:12" s="6" customFormat="1" ht="21.4" customHeight="1">
      <c r="A90" s="3" t="s">
        <v>268</v>
      </c>
      <c r="B90" s="3" t="s">
        <v>2056</v>
      </c>
      <c r="C90" s="2" t="s">
        <v>2317</v>
      </c>
      <c r="D90" s="2" t="s">
        <v>120</v>
      </c>
      <c r="E90" s="2" t="s">
        <v>2334</v>
      </c>
      <c r="F90" s="3" t="s">
        <v>2335</v>
      </c>
      <c r="G90" s="2" t="s">
        <v>2336</v>
      </c>
      <c r="H90" s="228">
        <v>44216</v>
      </c>
      <c r="I90" s="228"/>
      <c r="J90" s="2" t="s">
        <v>269</v>
      </c>
      <c r="K90" s="2"/>
      <c r="L90" s="6" t="s">
        <v>2321</v>
      </c>
    </row>
    <row r="91" spans="1:12" s="6" customFormat="1" ht="21.4" customHeight="1">
      <c r="A91" s="3" t="s">
        <v>2337</v>
      </c>
      <c r="B91" s="7" t="s">
        <v>2056</v>
      </c>
      <c r="C91" s="2" t="s">
        <v>2317</v>
      </c>
      <c r="D91" s="2" t="s">
        <v>120</v>
      </c>
      <c r="E91" s="2" t="s">
        <v>2338</v>
      </c>
      <c r="F91" s="3" t="s">
        <v>2339</v>
      </c>
      <c r="G91" s="2" t="s">
        <v>2340</v>
      </c>
      <c r="H91" s="228">
        <v>45047</v>
      </c>
      <c r="I91" s="228"/>
      <c r="J91" s="2"/>
      <c r="K91" s="2"/>
      <c r="L91" s="6" t="s">
        <v>2321</v>
      </c>
    </row>
    <row r="92" spans="1:12" s="6" customFormat="1" ht="21.4" customHeight="1">
      <c r="A92" s="3" t="s">
        <v>270</v>
      </c>
      <c r="B92" s="7" t="s">
        <v>2173</v>
      </c>
      <c r="C92" s="2" t="s">
        <v>2317</v>
      </c>
      <c r="D92" s="2" t="s">
        <v>92</v>
      </c>
      <c r="E92" s="2" t="s">
        <v>2341</v>
      </c>
      <c r="F92" s="3" t="s">
        <v>2342</v>
      </c>
      <c r="G92" s="2" t="s">
        <v>2343</v>
      </c>
      <c r="H92" s="228">
        <v>44216</v>
      </c>
      <c r="I92" s="228"/>
      <c r="J92" s="2" t="s">
        <v>271</v>
      </c>
      <c r="K92" s="2"/>
      <c r="L92" s="6" t="s">
        <v>2321</v>
      </c>
    </row>
    <row r="93" spans="1:12" s="6" customFormat="1" ht="21.4" customHeight="1">
      <c r="A93" s="3" t="s">
        <v>272</v>
      </c>
      <c r="B93" s="7" t="s">
        <v>2056</v>
      </c>
      <c r="C93" s="2" t="s">
        <v>2344</v>
      </c>
      <c r="D93" s="2" t="s">
        <v>92</v>
      </c>
      <c r="E93" s="2" t="s">
        <v>2345</v>
      </c>
      <c r="F93" s="3" t="s">
        <v>2346</v>
      </c>
      <c r="G93" s="2" t="s">
        <v>2347</v>
      </c>
      <c r="H93" s="228">
        <v>44216</v>
      </c>
      <c r="I93" s="228"/>
      <c r="J93" s="2" t="s">
        <v>273</v>
      </c>
      <c r="K93" s="2"/>
      <c r="L93" s="6" t="s">
        <v>2348</v>
      </c>
    </row>
    <row r="94" spans="1:12" s="6" customFormat="1" ht="21.4" customHeight="1">
      <c r="A94" s="3" t="s">
        <v>274</v>
      </c>
      <c r="B94" s="7" t="s">
        <v>2056</v>
      </c>
      <c r="C94" s="2" t="s">
        <v>2344</v>
      </c>
      <c r="D94" s="2" t="s">
        <v>107</v>
      </c>
      <c r="E94" s="2" t="s">
        <v>2349</v>
      </c>
      <c r="F94" s="3" t="s">
        <v>2350</v>
      </c>
      <c r="G94" s="2" t="s">
        <v>2351</v>
      </c>
      <c r="H94" s="228">
        <v>44216</v>
      </c>
      <c r="I94" s="228"/>
      <c r="J94" s="2" t="s">
        <v>275</v>
      </c>
      <c r="K94" s="2"/>
      <c r="L94" s="6" t="s">
        <v>2348</v>
      </c>
    </row>
    <row r="95" spans="1:12" s="6" customFormat="1" ht="21.4" customHeight="1">
      <c r="A95" s="3" t="s">
        <v>276</v>
      </c>
      <c r="B95" s="7" t="s">
        <v>2056</v>
      </c>
      <c r="C95" s="2" t="s">
        <v>2344</v>
      </c>
      <c r="D95" s="2" t="s">
        <v>107</v>
      </c>
      <c r="E95" s="2" t="s">
        <v>2352</v>
      </c>
      <c r="F95" s="3" t="s">
        <v>2353</v>
      </c>
      <c r="G95" s="2" t="s">
        <v>277</v>
      </c>
      <c r="H95" s="228">
        <v>44216</v>
      </c>
      <c r="I95" s="228"/>
      <c r="J95" s="2" t="s">
        <v>278</v>
      </c>
      <c r="K95" s="2"/>
      <c r="L95" s="6" t="s">
        <v>2348</v>
      </c>
    </row>
    <row r="96" spans="1:12" s="6" customFormat="1" ht="21.4" customHeight="1">
      <c r="A96" s="3" t="s">
        <v>279</v>
      </c>
      <c r="B96" s="7" t="s">
        <v>2056</v>
      </c>
      <c r="C96" s="2" t="s">
        <v>2344</v>
      </c>
      <c r="D96" s="2" t="s">
        <v>120</v>
      </c>
      <c r="E96" s="2" t="s">
        <v>2354</v>
      </c>
      <c r="F96" s="3" t="s">
        <v>2355</v>
      </c>
      <c r="G96" s="2" t="s">
        <v>2356</v>
      </c>
      <c r="H96" s="228">
        <v>44216</v>
      </c>
      <c r="I96" s="228"/>
      <c r="J96" s="2" t="s">
        <v>280</v>
      </c>
      <c r="K96" s="2"/>
      <c r="L96" s="6" t="s">
        <v>2348</v>
      </c>
    </row>
    <row r="97" spans="1:12" s="6" customFormat="1" ht="21.4" customHeight="1">
      <c r="A97" s="3" t="s">
        <v>281</v>
      </c>
      <c r="B97" s="7" t="s">
        <v>2056</v>
      </c>
      <c r="C97" s="2" t="s">
        <v>2344</v>
      </c>
      <c r="D97" s="2" t="s">
        <v>120</v>
      </c>
      <c r="E97" s="2" t="s">
        <v>2357</v>
      </c>
      <c r="F97" s="3" t="s">
        <v>2358</v>
      </c>
      <c r="G97" s="2" t="s">
        <v>2359</v>
      </c>
      <c r="H97" s="228">
        <v>44216</v>
      </c>
      <c r="I97" s="228"/>
      <c r="J97" s="2" t="s">
        <v>282</v>
      </c>
      <c r="K97" s="2"/>
      <c r="L97" s="6" t="s">
        <v>2348</v>
      </c>
    </row>
    <row r="98" spans="1:12" s="5" customFormat="1" ht="21.4" customHeight="1">
      <c r="A98" s="3" t="s">
        <v>283</v>
      </c>
      <c r="B98" s="7" t="s">
        <v>2056</v>
      </c>
      <c r="C98" s="2" t="s">
        <v>2344</v>
      </c>
      <c r="D98" s="2" t="s">
        <v>120</v>
      </c>
      <c r="E98" s="2" t="s">
        <v>2360</v>
      </c>
      <c r="F98" s="3" t="s">
        <v>2361</v>
      </c>
      <c r="G98" s="2" t="s">
        <v>2362</v>
      </c>
      <c r="H98" s="228">
        <v>44216</v>
      </c>
      <c r="I98" s="228"/>
      <c r="J98" s="2" t="s">
        <v>284</v>
      </c>
      <c r="K98" s="2"/>
      <c r="L98" s="5" t="s">
        <v>2348</v>
      </c>
    </row>
    <row r="99" spans="1:12" s="6" customFormat="1" ht="21.4" customHeight="1">
      <c r="A99" s="3" t="s">
        <v>285</v>
      </c>
      <c r="B99" s="3" t="s">
        <v>2056</v>
      </c>
      <c r="C99" s="2" t="s">
        <v>2344</v>
      </c>
      <c r="D99" s="2" t="s">
        <v>120</v>
      </c>
      <c r="E99" s="2" t="s">
        <v>2363</v>
      </c>
      <c r="F99" s="3" t="s">
        <v>2364</v>
      </c>
      <c r="G99" s="2" t="s">
        <v>2365</v>
      </c>
      <c r="H99" s="228">
        <v>44216</v>
      </c>
      <c r="I99" s="228"/>
      <c r="J99" s="2" t="s">
        <v>286</v>
      </c>
      <c r="K99" s="2"/>
      <c r="L99" s="6" t="s">
        <v>2348</v>
      </c>
    </row>
    <row r="100" spans="1:12" s="6" customFormat="1" ht="21.4" customHeight="1">
      <c r="A100" s="3" t="s">
        <v>287</v>
      </c>
      <c r="B100" s="7" t="s">
        <v>2056</v>
      </c>
      <c r="C100" s="2" t="s">
        <v>2344</v>
      </c>
      <c r="D100" s="2" t="s">
        <v>120</v>
      </c>
      <c r="E100" s="2" t="s">
        <v>2366</v>
      </c>
      <c r="F100" s="3" t="s">
        <v>2367</v>
      </c>
      <c r="G100" s="2" t="s">
        <v>2368</v>
      </c>
      <c r="H100" s="228">
        <v>44216</v>
      </c>
      <c r="I100" s="228"/>
      <c r="J100" s="2" t="s">
        <v>288</v>
      </c>
      <c r="K100" s="2"/>
      <c r="L100" s="6" t="s">
        <v>2348</v>
      </c>
    </row>
    <row r="101" spans="1:12" s="6" customFormat="1" ht="21.4" customHeight="1">
      <c r="A101" s="3" t="s">
        <v>289</v>
      </c>
      <c r="B101" s="7" t="s">
        <v>2173</v>
      </c>
      <c r="C101" s="2" t="s">
        <v>2344</v>
      </c>
      <c r="D101" s="2" t="s">
        <v>92</v>
      </c>
      <c r="E101" s="2" t="s">
        <v>2369</v>
      </c>
      <c r="F101" s="3" t="s">
        <v>2370</v>
      </c>
      <c r="G101" s="2" t="s">
        <v>2371</v>
      </c>
      <c r="H101" s="228">
        <v>44216</v>
      </c>
      <c r="I101" s="228"/>
      <c r="J101" s="2" t="s">
        <v>290</v>
      </c>
      <c r="K101" s="2"/>
      <c r="L101" s="6" t="s">
        <v>2348</v>
      </c>
    </row>
    <row r="102" spans="1:12" s="6" customFormat="1" ht="21.4" customHeight="1">
      <c r="A102" s="3" t="s">
        <v>291</v>
      </c>
      <c r="B102" s="7" t="s">
        <v>2056</v>
      </c>
      <c r="C102" s="2" t="s">
        <v>2372</v>
      </c>
      <c r="D102" s="2" t="s">
        <v>92</v>
      </c>
      <c r="E102" s="2" t="s">
        <v>2373</v>
      </c>
      <c r="F102" s="3" t="s">
        <v>2374</v>
      </c>
      <c r="G102" s="2" t="s">
        <v>2375</v>
      </c>
      <c r="H102" s="228">
        <v>44216</v>
      </c>
      <c r="I102" s="228"/>
      <c r="J102" s="2" t="s">
        <v>292</v>
      </c>
      <c r="K102" s="2"/>
      <c r="L102" s="6" t="s">
        <v>2376</v>
      </c>
    </row>
    <row r="103" spans="1:12" s="6" customFormat="1" ht="21.4" customHeight="1">
      <c r="A103" s="3" t="s">
        <v>293</v>
      </c>
      <c r="B103" s="7" t="s">
        <v>2056</v>
      </c>
      <c r="C103" s="2" t="s">
        <v>2372</v>
      </c>
      <c r="D103" s="2" t="s">
        <v>92</v>
      </c>
      <c r="E103" s="2" t="s">
        <v>2377</v>
      </c>
      <c r="F103" s="3" t="s">
        <v>2378</v>
      </c>
      <c r="G103" s="2" t="s">
        <v>2379</v>
      </c>
      <c r="H103" s="228">
        <v>44216</v>
      </c>
      <c r="I103" s="228"/>
      <c r="J103" s="2" t="s">
        <v>294</v>
      </c>
      <c r="K103" s="2"/>
      <c r="L103" s="6" t="s">
        <v>2376</v>
      </c>
    </row>
    <row r="104" spans="1:12" s="6" customFormat="1" ht="21.4" customHeight="1">
      <c r="A104" s="3" t="s">
        <v>295</v>
      </c>
      <c r="B104" s="7" t="s">
        <v>2056</v>
      </c>
      <c r="C104" s="2" t="s">
        <v>2372</v>
      </c>
      <c r="D104" s="2" t="s">
        <v>92</v>
      </c>
      <c r="E104" s="2" t="s">
        <v>2380</v>
      </c>
      <c r="F104" s="3" t="s">
        <v>2381</v>
      </c>
      <c r="G104" s="2" t="s">
        <v>2382</v>
      </c>
      <c r="H104" s="228">
        <v>44216</v>
      </c>
      <c r="I104" s="228"/>
      <c r="J104" s="2" t="s">
        <v>296</v>
      </c>
      <c r="K104" s="2"/>
      <c r="L104" s="6" t="s">
        <v>2376</v>
      </c>
    </row>
    <row r="105" spans="1:12" s="6" customFormat="1" ht="21.4" customHeight="1">
      <c r="A105" s="3" t="s">
        <v>297</v>
      </c>
      <c r="B105" s="7" t="s">
        <v>2056</v>
      </c>
      <c r="C105" s="2" t="s">
        <v>2372</v>
      </c>
      <c r="D105" s="2" t="s">
        <v>107</v>
      </c>
      <c r="E105" s="2" t="s">
        <v>2383</v>
      </c>
      <c r="F105" s="3" t="s">
        <v>2384</v>
      </c>
      <c r="G105" s="2" t="s">
        <v>2385</v>
      </c>
      <c r="H105" s="228">
        <v>44216</v>
      </c>
      <c r="I105" s="228"/>
      <c r="J105" s="2" t="s">
        <v>298</v>
      </c>
      <c r="K105" s="2"/>
      <c r="L105" s="6" t="s">
        <v>2376</v>
      </c>
    </row>
    <row r="106" spans="1:12" s="6" customFormat="1" ht="21.4" customHeight="1">
      <c r="A106" s="3" t="s">
        <v>299</v>
      </c>
      <c r="B106" s="7" t="s">
        <v>2056</v>
      </c>
      <c r="C106" s="2" t="s">
        <v>2372</v>
      </c>
      <c r="D106" s="2" t="s">
        <v>120</v>
      </c>
      <c r="E106" s="2" t="s">
        <v>2386</v>
      </c>
      <c r="F106" s="3" t="s">
        <v>2387</v>
      </c>
      <c r="G106" s="2" t="s">
        <v>2388</v>
      </c>
      <c r="H106" s="228">
        <v>44216</v>
      </c>
      <c r="I106" s="228"/>
      <c r="J106" s="2" t="s">
        <v>300</v>
      </c>
      <c r="K106" s="2"/>
      <c r="L106" s="6" t="s">
        <v>2376</v>
      </c>
    </row>
    <row r="107" spans="1:12" s="6" customFormat="1" ht="21.4" customHeight="1">
      <c r="A107" s="3" t="s">
        <v>301</v>
      </c>
      <c r="B107" s="7" t="s">
        <v>2056</v>
      </c>
      <c r="C107" s="2" t="s">
        <v>2372</v>
      </c>
      <c r="D107" s="2" t="s">
        <v>120</v>
      </c>
      <c r="E107" s="2" t="s">
        <v>2389</v>
      </c>
      <c r="F107" s="3" t="s">
        <v>2390</v>
      </c>
      <c r="G107" s="2" t="s">
        <v>2391</v>
      </c>
      <c r="H107" s="228">
        <v>44216</v>
      </c>
      <c r="I107" s="228"/>
      <c r="J107" s="2" t="s">
        <v>302</v>
      </c>
      <c r="K107" s="2"/>
      <c r="L107" s="6" t="s">
        <v>2376</v>
      </c>
    </row>
    <row r="108" spans="1:12" s="6" customFormat="1" ht="21.4" customHeight="1">
      <c r="A108" s="3" t="s">
        <v>303</v>
      </c>
      <c r="B108" s="7" t="s">
        <v>2056</v>
      </c>
      <c r="C108" s="2" t="s">
        <v>2372</v>
      </c>
      <c r="D108" s="2" t="s">
        <v>120</v>
      </c>
      <c r="E108" s="2" t="s">
        <v>2392</v>
      </c>
      <c r="F108" s="3" t="s">
        <v>2393</v>
      </c>
      <c r="G108" s="2" t="s">
        <v>2394</v>
      </c>
      <c r="H108" s="228">
        <v>44216</v>
      </c>
      <c r="I108" s="228"/>
      <c r="J108" s="2" t="s">
        <v>304</v>
      </c>
      <c r="K108" s="2"/>
      <c r="L108" s="6" t="s">
        <v>2376</v>
      </c>
    </row>
    <row r="109" spans="1:12" s="6" customFormat="1" ht="21.4" customHeight="1">
      <c r="A109" s="3" t="s">
        <v>305</v>
      </c>
      <c r="B109" s="7" t="s">
        <v>2056</v>
      </c>
      <c r="C109" s="2" t="s">
        <v>2372</v>
      </c>
      <c r="D109" s="2" t="s">
        <v>120</v>
      </c>
      <c r="E109" s="2" t="s">
        <v>2395</v>
      </c>
      <c r="F109" s="3" t="s">
        <v>2396</v>
      </c>
      <c r="G109" s="2" t="s">
        <v>2397</v>
      </c>
      <c r="H109" s="228">
        <v>44216</v>
      </c>
      <c r="I109" s="228"/>
      <c r="J109" s="2" t="s">
        <v>306</v>
      </c>
      <c r="K109" s="2"/>
      <c r="L109" s="6" t="s">
        <v>2376</v>
      </c>
    </row>
    <row r="110" spans="1:12" s="6" customFormat="1" ht="21.4" customHeight="1">
      <c r="A110" s="7" t="s">
        <v>307</v>
      </c>
      <c r="B110" s="7" t="s">
        <v>2056</v>
      </c>
      <c r="C110" s="4" t="s">
        <v>2372</v>
      </c>
      <c r="D110" s="4" t="s">
        <v>120</v>
      </c>
      <c r="E110" s="7" t="s">
        <v>2398</v>
      </c>
      <c r="F110" s="7" t="s">
        <v>2399</v>
      </c>
      <c r="G110" s="7" t="s">
        <v>2400</v>
      </c>
      <c r="H110" s="228">
        <v>44216</v>
      </c>
      <c r="I110" s="228"/>
      <c r="J110" s="7" t="s">
        <v>308</v>
      </c>
      <c r="K110" s="7"/>
      <c r="L110" s="6" t="s">
        <v>2376</v>
      </c>
    </row>
    <row r="111" spans="1:12" s="6" customFormat="1" ht="21.4" customHeight="1">
      <c r="A111" s="3" t="s">
        <v>309</v>
      </c>
      <c r="B111" s="3" t="s">
        <v>2056</v>
      </c>
      <c r="C111" s="2" t="s">
        <v>2372</v>
      </c>
      <c r="D111" s="2" t="s">
        <v>120</v>
      </c>
      <c r="E111" s="2" t="s">
        <v>2401</v>
      </c>
      <c r="F111" s="3" t="s">
        <v>2402</v>
      </c>
      <c r="G111" s="2" t="s">
        <v>2403</v>
      </c>
      <c r="H111" s="228">
        <v>44216</v>
      </c>
      <c r="I111" s="228"/>
      <c r="J111" s="2" t="s">
        <v>310</v>
      </c>
      <c r="K111" s="2"/>
      <c r="L111" s="6" t="s">
        <v>2376</v>
      </c>
    </row>
    <row r="112" spans="1:12" s="6" customFormat="1" ht="21.4" customHeight="1">
      <c r="A112" s="3" t="s">
        <v>311</v>
      </c>
      <c r="B112" s="7" t="s">
        <v>2056</v>
      </c>
      <c r="C112" s="2" t="s">
        <v>2372</v>
      </c>
      <c r="D112" s="2" t="s">
        <v>120</v>
      </c>
      <c r="E112" s="2" t="s">
        <v>2404</v>
      </c>
      <c r="F112" s="3" t="s">
        <v>2405</v>
      </c>
      <c r="G112" s="2" t="s">
        <v>2406</v>
      </c>
      <c r="H112" s="228">
        <v>44682</v>
      </c>
      <c r="I112" s="228"/>
      <c r="J112" s="2"/>
      <c r="K112" s="2"/>
      <c r="L112" s="6" t="s">
        <v>2376</v>
      </c>
    </row>
    <row r="113" spans="1:12" s="6" customFormat="1" ht="21.4" customHeight="1">
      <c r="A113" s="3" t="s">
        <v>312</v>
      </c>
      <c r="B113" s="7" t="s">
        <v>2173</v>
      </c>
      <c r="C113" s="2" t="s">
        <v>2372</v>
      </c>
      <c r="D113" s="2" t="s">
        <v>92</v>
      </c>
      <c r="E113" s="2" t="s">
        <v>2407</v>
      </c>
      <c r="F113" s="3" t="s">
        <v>2408</v>
      </c>
      <c r="G113" s="2" t="s">
        <v>2409</v>
      </c>
      <c r="H113" s="228">
        <v>44216</v>
      </c>
      <c r="I113" s="228"/>
      <c r="J113" s="2" t="s">
        <v>313</v>
      </c>
      <c r="K113" s="2"/>
      <c r="L113" s="6" t="s">
        <v>2376</v>
      </c>
    </row>
    <row r="114" spans="1:12" s="6" customFormat="1" ht="21.4" customHeight="1">
      <c r="A114" s="3" t="s">
        <v>314</v>
      </c>
      <c r="B114" s="7" t="s">
        <v>2056</v>
      </c>
      <c r="C114" s="2" t="s">
        <v>2410</v>
      </c>
      <c r="D114" s="2" t="s">
        <v>92</v>
      </c>
      <c r="E114" s="2" t="s">
        <v>2411</v>
      </c>
      <c r="F114" s="3" t="s">
        <v>2412</v>
      </c>
      <c r="G114" s="2" t="s">
        <v>2413</v>
      </c>
      <c r="H114" s="228">
        <v>44216</v>
      </c>
      <c r="I114" s="228"/>
      <c r="J114" s="2" t="s">
        <v>315</v>
      </c>
      <c r="K114" s="2"/>
      <c r="L114" s="6" t="s">
        <v>2414</v>
      </c>
    </row>
    <row r="115" spans="1:12" s="6" customFormat="1" ht="21.4" customHeight="1">
      <c r="A115" s="3" t="s">
        <v>316</v>
      </c>
      <c r="B115" s="7" t="s">
        <v>2056</v>
      </c>
      <c r="C115" s="2" t="s">
        <v>2410</v>
      </c>
      <c r="D115" s="2" t="s">
        <v>120</v>
      </c>
      <c r="E115" s="2" t="s">
        <v>2415</v>
      </c>
      <c r="F115" s="3" t="s">
        <v>2416</v>
      </c>
      <c r="G115" s="2" t="s">
        <v>2417</v>
      </c>
      <c r="H115" s="228">
        <v>44216</v>
      </c>
      <c r="I115" s="228"/>
      <c r="J115" s="2" t="s">
        <v>317</v>
      </c>
      <c r="K115" s="2"/>
      <c r="L115" s="6" t="s">
        <v>2414</v>
      </c>
    </row>
    <row r="116" spans="1:12" s="6" customFormat="1" ht="21.4" customHeight="1">
      <c r="A116" s="3" t="s">
        <v>318</v>
      </c>
      <c r="B116" s="7" t="s">
        <v>2056</v>
      </c>
      <c r="C116" s="2" t="s">
        <v>2410</v>
      </c>
      <c r="D116" s="2" t="s">
        <v>120</v>
      </c>
      <c r="E116" s="2" t="s">
        <v>2418</v>
      </c>
      <c r="F116" s="3" t="s">
        <v>2419</v>
      </c>
      <c r="G116" s="2" t="s">
        <v>2420</v>
      </c>
      <c r="H116" s="228">
        <v>44216</v>
      </c>
      <c r="I116" s="228"/>
      <c r="J116" s="2" t="s">
        <v>319</v>
      </c>
      <c r="K116" s="2"/>
      <c r="L116" s="6" t="s">
        <v>2414</v>
      </c>
    </row>
    <row r="117" spans="1:12" s="6" customFormat="1" ht="21.4" customHeight="1">
      <c r="A117" s="3" t="s">
        <v>320</v>
      </c>
      <c r="B117" s="7" t="s">
        <v>2056</v>
      </c>
      <c r="C117" s="2" t="s">
        <v>2410</v>
      </c>
      <c r="D117" s="2" t="s">
        <v>120</v>
      </c>
      <c r="E117" s="2" t="s">
        <v>2421</v>
      </c>
      <c r="F117" s="3" t="s">
        <v>2422</v>
      </c>
      <c r="G117" s="2" t="s">
        <v>2423</v>
      </c>
      <c r="H117" s="228">
        <v>44216</v>
      </c>
      <c r="I117" s="228"/>
      <c r="J117" s="2" t="s">
        <v>321</v>
      </c>
      <c r="K117" s="2"/>
      <c r="L117" s="6" t="s">
        <v>2414</v>
      </c>
    </row>
    <row r="118" spans="1:12" s="6" customFormat="1" ht="21.4" customHeight="1">
      <c r="A118" s="3" t="s">
        <v>322</v>
      </c>
      <c r="B118" s="7" t="s">
        <v>2056</v>
      </c>
      <c r="C118" s="2" t="s">
        <v>2410</v>
      </c>
      <c r="D118" s="2" t="s">
        <v>120</v>
      </c>
      <c r="E118" s="2" t="s">
        <v>2424</v>
      </c>
      <c r="F118" s="3" t="s">
        <v>2425</v>
      </c>
      <c r="G118" s="2" t="s">
        <v>2426</v>
      </c>
      <c r="H118" s="228">
        <v>44216</v>
      </c>
      <c r="I118" s="228"/>
      <c r="J118" s="2" t="s">
        <v>323</v>
      </c>
      <c r="K118" s="2"/>
      <c r="L118" s="6" t="s">
        <v>2414</v>
      </c>
    </row>
    <row r="119" spans="1:12" s="6" customFormat="1" ht="21.4" customHeight="1">
      <c r="A119" s="3" t="s">
        <v>324</v>
      </c>
      <c r="B119" s="7" t="s">
        <v>2056</v>
      </c>
      <c r="C119" s="2" t="s">
        <v>2410</v>
      </c>
      <c r="D119" s="2" t="s">
        <v>120</v>
      </c>
      <c r="E119" s="2" t="s">
        <v>2427</v>
      </c>
      <c r="F119" s="3" t="s">
        <v>2428</v>
      </c>
      <c r="G119" s="2" t="s">
        <v>2429</v>
      </c>
      <c r="H119" s="228">
        <v>44216</v>
      </c>
      <c r="I119" s="228"/>
      <c r="J119" s="2" t="s">
        <v>325</v>
      </c>
      <c r="K119" s="2"/>
      <c r="L119" s="6" t="s">
        <v>2414</v>
      </c>
    </row>
    <row r="120" spans="1:12" s="6" customFormat="1" ht="21.4" customHeight="1">
      <c r="A120" s="3" t="s">
        <v>326</v>
      </c>
      <c r="B120" s="7" t="s">
        <v>2056</v>
      </c>
      <c r="C120" s="2" t="s">
        <v>2410</v>
      </c>
      <c r="D120" s="2" t="s">
        <v>120</v>
      </c>
      <c r="E120" s="2" t="s">
        <v>2430</v>
      </c>
      <c r="F120" s="3" t="s">
        <v>2431</v>
      </c>
      <c r="G120" s="2" t="s">
        <v>2432</v>
      </c>
      <c r="H120" s="228">
        <v>44216</v>
      </c>
      <c r="I120" s="228"/>
      <c r="J120" s="2" t="s">
        <v>327</v>
      </c>
      <c r="K120" s="2"/>
      <c r="L120" s="6" t="s">
        <v>2414</v>
      </c>
    </row>
    <row r="121" spans="1:12" s="6" customFormat="1" ht="21.4" customHeight="1">
      <c r="A121" s="3" t="s">
        <v>328</v>
      </c>
      <c r="B121" s="3" t="s">
        <v>2056</v>
      </c>
      <c r="C121" s="2" t="s">
        <v>2410</v>
      </c>
      <c r="D121" s="2" t="s">
        <v>120</v>
      </c>
      <c r="E121" s="2" t="s">
        <v>2433</v>
      </c>
      <c r="F121" s="3" t="s">
        <v>2434</v>
      </c>
      <c r="G121" s="2" t="s">
        <v>2435</v>
      </c>
      <c r="H121" s="228">
        <v>44216</v>
      </c>
      <c r="I121" s="228"/>
      <c r="J121" s="2" t="s">
        <v>329</v>
      </c>
      <c r="K121" s="2"/>
      <c r="L121" s="6" t="s">
        <v>2414</v>
      </c>
    </row>
    <row r="122" spans="1:12" s="6" customFormat="1" ht="21.4" customHeight="1">
      <c r="A122" s="3" t="s">
        <v>330</v>
      </c>
      <c r="B122" s="7" t="s">
        <v>2056</v>
      </c>
      <c r="C122" s="2" t="s">
        <v>2410</v>
      </c>
      <c r="D122" s="2" t="s">
        <v>120</v>
      </c>
      <c r="E122" s="2" t="s">
        <v>2436</v>
      </c>
      <c r="F122" s="3" t="s">
        <v>2437</v>
      </c>
      <c r="G122" s="2" t="s">
        <v>2438</v>
      </c>
      <c r="H122" s="228">
        <v>44216</v>
      </c>
      <c r="I122" s="228"/>
      <c r="J122" s="2" t="s">
        <v>331</v>
      </c>
      <c r="K122" s="2"/>
      <c r="L122" s="6" t="s">
        <v>2414</v>
      </c>
    </row>
    <row r="123" spans="1:12" s="6" customFormat="1" ht="21.4" customHeight="1">
      <c r="A123" s="3" t="s">
        <v>332</v>
      </c>
      <c r="B123" s="7" t="s">
        <v>2173</v>
      </c>
      <c r="C123" s="2" t="s">
        <v>2410</v>
      </c>
      <c r="D123" s="2" t="s">
        <v>92</v>
      </c>
      <c r="E123" s="2" t="s">
        <v>2439</v>
      </c>
      <c r="F123" s="3" t="s">
        <v>2440</v>
      </c>
      <c r="G123" s="2" t="s">
        <v>2441</v>
      </c>
      <c r="H123" s="228">
        <v>44216</v>
      </c>
      <c r="I123" s="228"/>
      <c r="J123" s="2" t="s">
        <v>333</v>
      </c>
      <c r="K123" s="2"/>
      <c r="L123" s="6" t="s">
        <v>2414</v>
      </c>
    </row>
    <row r="124" spans="1:12" s="6" customFormat="1" ht="21.4" customHeight="1">
      <c r="A124" s="3" t="s">
        <v>334</v>
      </c>
      <c r="B124" s="7" t="s">
        <v>2056</v>
      </c>
      <c r="C124" s="2" t="s">
        <v>2442</v>
      </c>
      <c r="D124" s="2" t="s">
        <v>92</v>
      </c>
      <c r="E124" s="2" t="s">
        <v>2443</v>
      </c>
      <c r="F124" s="3" t="s">
        <v>2444</v>
      </c>
      <c r="G124" s="2" t="s">
        <v>2445</v>
      </c>
      <c r="H124" s="228">
        <v>44216</v>
      </c>
      <c r="I124" s="228"/>
      <c r="J124" s="2" t="s">
        <v>335</v>
      </c>
      <c r="K124" s="2"/>
      <c r="L124" s="6" t="s">
        <v>2446</v>
      </c>
    </row>
    <row r="125" spans="1:12" s="6" customFormat="1" ht="21.4" customHeight="1">
      <c r="A125" s="3" t="s">
        <v>336</v>
      </c>
      <c r="B125" s="7" t="s">
        <v>2056</v>
      </c>
      <c r="C125" s="2" t="s">
        <v>2442</v>
      </c>
      <c r="D125" s="2" t="s">
        <v>107</v>
      </c>
      <c r="E125" s="2" t="s">
        <v>2447</v>
      </c>
      <c r="F125" s="3" t="s">
        <v>2448</v>
      </c>
      <c r="G125" s="2" t="s">
        <v>2449</v>
      </c>
      <c r="H125" s="228">
        <v>44216</v>
      </c>
      <c r="I125" s="228"/>
      <c r="J125" s="2" t="s">
        <v>337</v>
      </c>
      <c r="K125" s="2"/>
      <c r="L125" s="6" t="s">
        <v>2446</v>
      </c>
    </row>
    <row r="126" spans="1:12" s="6" customFormat="1" ht="21.4" customHeight="1">
      <c r="A126" s="3" t="s">
        <v>338</v>
      </c>
      <c r="B126" s="7" t="s">
        <v>2056</v>
      </c>
      <c r="C126" s="2" t="s">
        <v>2442</v>
      </c>
      <c r="D126" s="2" t="s">
        <v>107</v>
      </c>
      <c r="E126" s="2" t="s">
        <v>2450</v>
      </c>
      <c r="F126" s="3" t="s">
        <v>2451</v>
      </c>
      <c r="G126" s="2" t="s">
        <v>2452</v>
      </c>
      <c r="H126" s="228">
        <v>44216</v>
      </c>
      <c r="I126" s="228"/>
      <c r="J126" s="2" t="s">
        <v>339</v>
      </c>
      <c r="K126" s="2"/>
      <c r="L126" s="6" t="s">
        <v>2446</v>
      </c>
    </row>
    <row r="127" spans="1:12" s="6" customFormat="1" ht="21.4" customHeight="1">
      <c r="A127" s="3" t="s">
        <v>340</v>
      </c>
      <c r="B127" s="7" t="s">
        <v>2056</v>
      </c>
      <c r="C127" s="2" t="s">
        <v>2442</v>
      </c>
      <c r="D127" s="2" t="s">
        <v>107</v>
      </c>
      <c r="E127" s="2" t="s">
        <v>2453</v>
      </c>
      <c r="F127" s="3" t="s">
        <v>2454</v>
      </c>
      <c r="G127" s="2" t="s">
        <v>2455</v>
      </c>
      <c r="H127" s="228">
        <v>44216</v>
      </c>
      <c r="I127" s="228"/>
      <c r="J127" s="2" t="s">
        <v>341</v>
      </c>
      <c r="K127" s="2"/>
      <c r="L127" s="6" t="s">
        <v>2446</v>
      </c>
    </row>
    <row r="128" spans="1:12" s="6" customFormat="1" ht="21.4" customHeight="1">
      <c r="A128" s="3" t="s">
        <v>342</v>
      </c>
      <c r="B128" s="7" t="s">
        <v>2056</v>
      </c>
      <c r="C128" s="2" t="s">
        <v>2442</v>
      </c>
      <c r="D128" s="2" t="s">
        <v>107</v>
      </c>
      <c r="E128" s="2" t="s">
        <v>2456</v>
      </c>
      <c r="F128" s="3" t="s">
        <v>2457</v>
      </c>
      <c r="G128" s="2" t="s">
        <v>2458</v>
      </c>
      <c r="H128" s="228">
        <v>44216</v>
      </c>
      <c r="I128" s="228"/>
      <c r="J128" s="2" t="s">
        <v>343</v>
      </c>
      <c r="K128" s="2"/>
      <c r="L128" s="6" t="s">
        <v>2446</v>
      </c>
    </row>
    <row r="129" spans="1:12" s="6" customFormat="1" ht="21.4" customHeight="1">
      <c r="A129" s="3" t="s">
        <v>344</v>
      </c>
      <c r="B129" s="7" t="s">
        <v>2056</v>
      </c>
      <c r="C129" s="2" t="s">
        <v>2442</v>
      </c>
      <c r="D129" s="2" t="s">
        <v>120</v>
      </c>
      <c r="E129" s="2" t="s">
        <v>2459</v>
      </c>
      <c r="F129" s="3" t="s">
        <v>2460</v>
      </c>
      <c r="G129" s="2" t="s">
        <v>2461</v>
      </c>
      <c r="H129" s="228">
        <v>44216</v>
      </c>
      <c r="I129" s="228"/>
      <c r="J129" s="2" t="s">
        <v>345</v>
      </c>
      <c r="K129" s="2"/>
      <c r="L129" s="6" t="s">
        <v>2446</v>
      </c>
    </row>
    <row r="130" spans="1:12" s="6" customFormat="1" ht="21.4" customHeight="1">
      <c r="A130" s="3" t="s">
        <v>346</v>
      </c>
      <c r="B130" s="7" t="s">
        <v>2056</v>
      </c>
      <c r="C130" s="2" t="s">
        <v>2442</v>
      </c>
      <c r="D130" s="2" t="s">
        <v>120</v>
      </c>
      <c r="E130" s="2" t="s">
        <v>2462</v>
      </c>
      <c r="F130" s="3" t="s">
        <v>2463</v>
      </c>
      <c r="G130" s="2" t="s">
        <v>2464</v>
      </c>
      <c r="H130" s="228">
        <v>44216</v>
      </c>
      <c r="I130" s="228"/>
      <c r="J130" s="2" t="s">
        <v>347</v>
      </c>
      <c r="K130" s="2"/>
      <c r="L130" s="6" t="s">
        <v>2446</v>
      </c>
    </row>
    <row r="131" spans="1:12" s="6" customFormat="1" ht="21.4" customHeight="1">
      <c r="A131" s="3" t="s">
        <v>348</v>
      </c>
      <c r="B131" s="7" t="s">
        <v>2056</v>
      </c>
      <c r="C131" s="2" t="s">
        <v>2442</v>
      </c>
      <c r="D131" s="2" t="s">
        <v>120</v>
      </c>
      <c r="E131" s="2" t="s">
        <v>2465</v>
      </c>
      <c r="F131" s="3" t="s">
        <v>2466</v>
      </c>
      <c r="G131" s="2" t="s">
        <v>2467</v>
      </c>
      <c r="H131" s="228">
        <v>44216</v>
      </c>
      <c r="I131" s="228"/>
      <c r="J131" s="2" t="s">
        <v>349</v>
      </c>
      <c r="K131" s="2"/>
      <c r="L131" s="6" t="s">
        <v>2446</v>
      </c>
    </row>
    <row r="132" spans="1:12" s="6" customFormat="1" ht="21.4" customHeight="1">
      <c r="A132" s="3" t="s">
        <v>350</v>
      </c>
      <c r="B132" s="7" t="s">
        <v>2056</v>
      </c>
      <c r="C132" s="2" t="s">
        <v>2442</v>
      </c>
      <c r="D132" s="2" t="s">
        <v>120</v>
      </c>
      <c r="E132" s="2" t="s">
        <v>2468</v>
      </c>
      <c r="F132" s="3" t="s">
        <v>2469</v>
      </c>
      <c r="G132" s="2" t="s">
        <v>2470</v>
      </c>
      <c r="H132" s="228">
        <v>44216</v>
      </c>
      <c r="I132" s="228"/>
      <c r="J132" s="2" t="s">
        <v>351</v>
      </c>
      <c r="K132" s="2"/>
      <c r="L132" s="6" t="s">
        <v>2446</v>
      </c>
    </row>
    <row r="133" spans="1:12" s="6" customFormat="1" ht="21.4" customHeight="1">
      <c r="A133" s="3" t="s">
        <v>352</v>
      </c>
      <c r="B133" s="7" t="s">
        <v>2056</v>
      </c>
      <c r="C133" s="2" t="s">
        <v>2442</v>
      </c>
      <c r="D133" s="2" t="s">
        <v>120</v>
      </c>
      <c r="E133" s="2" t="s">
        <v>2471</v>
      </c>
      <c r="F133" s="3" t="s">
        <v>2472</v>
      </c>
      <c r="G133" s="2" t="s">
        <v>2473</v>
      </c>
      <c r="H133" s="228">
        <v>44216</v>
      </c>
      <c r="I133" s="228"/>
      <c r="J133" s="2" t="s">
        <v>353</v>
      </c>
      <c r="K133" s="2"/>
      <c r="L133" s="6" t="s">
        <v>2446</v>
      </c>
    </row>
    <row r="134" spans="1:12" s="6" customFormat="1" ht="21.4" customHeight="1">
      <c r="A134" s="3" t="s">
        <v>354</v>
      </c>
      <c r="B134" s="7" t="s">
        <v>2056</v>
      </c>
      <c r="C134" s="2" t="s">
        <v>2442</v>
      </c>
      <c r="D134" s="2" t="s">
        <v>120</v>
      </c>
      <c r="E134" s="2" t="s">
        <v>2474</v>
      </c>
      <c r="F134" s="3" t="s">
        <v>2475</v>
      </c>
      <c r="G134" s="2" t="s">
        <v>2476</v>
      </c>
      <c r="H134" s="228">
        <v>44216</v>
      </c>
      <c r="I134" s="228"/>
      <c r="J134" s="2" t="s">
        <v>355</v>
      </c>
      <c r="K134" s="2"/>
      <c r="L134" s="6" t="s">
        <v>2446</v>
      </c>
    </row>
    <row r="135" spans="1:12" s="6" customFormat="1" ht="21.4" customHeight="1">
      <c r="A135" s="3" t="s">
        <v>356</v>
      </c>
      <c r="B135" s="7" t="s">
        <v>2056</v>
      </c>
      <c r="C135" s="2" t="s">
        <v>2442</v>
      </c>
      <c r="D135" s="2" t="s">
        <v>120</v>
      </c>
      <c r="E135" s="2" t="s">
        <v>2477</v>
      </c>
      <c r="F135" s="3" t="s">
        <v>2478</v>
      </c>
      <c r="G135" s="2" t="s">
        <v>2479</v>
      </c>
      <c r="H135" s="228">
        <v>44216</v>
      </c>
      <c r="I135" s="228"/>
      <c r="J135" s="2" t="s">
        <v>357</v>
      </c>
      <c r="K135" s="2"/>
      <c r="L135" s="6" t="s">
        <v>2446</v>
      </c>
    </row>
    <row r="136" spans="1:12" s="6" customFormat="1" ht="21.4" customHeight="1">
      <c r="A136" s="3" t="s">
        <v>358</v>
      </c>
      <c r="B136" s="3" t="s">
        <v>2056</v>
      </c>
      <c r="C136" s="2" t="s">
        <v>2442</v>
      </c>
      <c r="D136" s="2" t="s">
        <v>120</v>
      </c>
      <c r="E136" s="2" t="s">
        <v>2480</v>
      </c>
      <c r="F136" s="3" t="s">
        <v>2481</v>
      </c>
      <c r="G136" s="2" t="s">
        <v>2482</v>
      </c>
      <c r="H136" s="228">
        <v>44216</v>
      </c>
      <c r="I136" s="228"/>
      <c r="J136" s="2" t="s">
        <v>359</v>
      </c>
      <c r="K136" s="2"/>
      <c r="L136" s="6" t="s">
        <v>2446</v>
      </c>
    </row>
    <row r="137" spans="1:12" s="6" customFormat="1" ht="21.4" customHeight="1">
      <c r="A137" s="3" t="s">
        <v>360</v>
      </c>
      <c r="B137" s="7" t="s">
        <v>2056</v>
      </c>
      <c r="C137" s="2" t="s">
        <v>2442</v>
      </c>
      <c r="D137" s="2" t="s">
        <v>120</v>
      </c>
      <c r="E137" s="2" t="s">
        <v>2483</v>
      </c>
      <c r="F137" s="3" t="s">
        <v>2484</v>
      </c>
      <c r="G137" s="2" t="s">
        <v>2485</v>
      </c>
      <c r="H137" s="228">
        <v>44216</v>
      </c>
      <c r="I137" s="228"/>
      <c r="J137" s="2" t="s">
        <v>361</v>
      </c>
      <c r="K137" s="2"/>
      <c r="L137" s="6" t="s">
        <v>2446</v>
      </c>
    </row>
    <row r="138" spans="1:12" s="6" customFormat="1" ht="21.4" customHeight="1">
      <c r="A138" s="3" t="s">
        <v>362</v>
      </c>
      <c r="B138" s="7" t="s">
        <v>2173</v>
      </c>
      <c r="C138" s="2" t="s">
        <v>2442</v>
      </c>
      <c r="D138" s="2" t="s">
        <v>92</v>
      </c>
      <c r="E138" s="2" t="s">
        <v>2486</v>
      </c>
      <c r="F138" s="3" t="s">
        <v>2487</v>
      </c>
      <c r="G138" s="2" t="s">
        <v>2488</v>
      </c>
      <c r="H138" s="228">
        <v>44216</v>
      </c>
      <c r="I138" s="228"/>
      <c r="J138" s="2" t="s">
        <v>363</v>
      </c>
      <c r="K138" s="2"/>
      <c r="L138" s="6" t="s">
        <v>2446</v>
      </c>
    </row>
    <row r="139" spans="1:12" s="6" customFormat="1" ht="21.4" customHeight="1">
      <c r="A139" s="3" t="s">
        <v>364</v>
      </c>
      <c r="B139" s="7" t="s">
        <v>2056</v>
      </c>
      <c r="C139" s="2" t="s">
        <v>2489</v>
      </c>
      <c r="D139" s="2" t="s">
        <v>92</v>
      </c>
      <c r="E139" s="2" t="s">
        <v>2490</v>
      </c>
      <c r="F139" s="3" t="s">
        <v>2491</v>
      </c>
      <c r="G139" s="2" t="s">
        <v>2492</v>
      </c>
      <c r="H139" s="228">
        <v>44216</v>
      </c>
      <c r="I139" s="228"/>
      <c r="J139" s="2" t="s">
        <v>365</v>
      </c>
      <c r="K139" s="2"/>
      <c r="L139" s="6" t="s">
        <v>2493</v>
      </c>
    </row>
    <row r="140" spans="1:12" s="6" customFormat="1" ht="21.4" customHeight="1">
      <c r="A140" s="3" t="s">
        <v>366</v>
      </c>
      <c r="B140" s="7" t="s">
        <v>2056</v>
      </c>
      <c r="C140" s="2" t="s">
        <v>2489</v>
      </c>
      <c r="D140" s="2" t="s">
        <v>107</v>
      </c>
      <c r="E140" s="2" t="s">
        <v>2494</v>
      </c>
      <c r="F140" s="3" t="s">
        <v>2495</v>
      </c>
      <c r="G140" s="2" t="s">
        <v>2496</v>
      </c>
      <c r="H140" s="228">
        <v>44216</v>
      </c>
      <c r="I140" s="228"/>
      <c r="J140" s="2" t="s">
        <v>367</v>
      </c>
      <c r="K140" s="2"/>
      <c r="L140" s="6" t="s">
        <v>2493</v>
      </c>
    </row>
    <row r="141" spans="1:12" s="6" customFormat="1" ht="21.4" customHeight="1">
      <c r="A141" s="3" t="s">
        <v>368</v>
      </c>
      <c r="B141" s="7" t="s">
        <v>2056</v>
      </c>
      <c r="C141" s="2" t="s">
        <v>2489</v>
      </c>
      <c r="D141" s="2" t="s">
        <v>120</v>
      </c>
      <c r="E141" s="2" t="s">
        <v>2497</v>
      </c>
      <c r="F141" s="3" t="s">
        <v>2498</v>
      </c>
      <c r="G141" s="2" t="s">
        <v>2499</v>
      </c>
      <c r="H141" s="228">
        <v>44216</v>
      </c>
      <c r="I141" s="228"/>
      <c r="J141" s="2" t="s">
        <v>369</v>
      </c>
      <c r="K141" s="2"/>
      <c r="L141" s="6" t="s">
        <v>2493</v>
      </c>
    </row>
    <row r="142" spans="1:12" s="6" customFormat="1" ht="21.4" customHeight="1">
      <c r="A142" s="3" t="s">
        <v>370</v>
      </c>
      <c r="B142" s="7" t="s">
        <v>2056</v>
      </c>
      <c r="C142" s="2" t="s">
        <v>2489</v>
      </c>
      <c r="D142" s="2" t="s">
        <v>120</v>
      </c>
      <c r="E142" s="2" t="s">
        <v>2500</v>
      </c>
      <c r="F142" s="3" t="s">
        <v>2501</v>
      </c>
      <c r="G142" s="2" t="s">
        <v>2502</v>
      </c>
      <c r="H142" s="228">
        <v>44216</v>
      </c>
      <c r="I142" s="228"/>
      <c r="J142" s="2" t="s">
        <v>371</v>
      </c>
      <c r="K142" s="2"/>
      <c r="L142" s="6" t="s">
        <v>2493</v>
      </c>
    </row>
    <row r="143" spans="1:12" s="6" customFormat="1" ht="21.4" customHeight="1">
      <c r="A143" s="3" t="s">
        <v>372</v>
      </c>
      <c r="B143" s="7" t="s">
        <v>2056</v>
      </c>
      <c r="C143" s="2" t="s">
        <v>2489</v>
      </c>
      <c r="D143" s="2" t="s">
        <v>120</v>
      </c>
      <c r="E143" s="2" t="s">
        <v>2503</v>
      </c>
      <c r="F143" s="3" t="s">
        <v>2504</v>
      </c>
      <c r="G143" s="2" t="s">
        <v>2505</v>
      </c>
      <c r="H143" s="228">
        <v>44216</v>
      </c>
      <c r="I143" s="228"/>
      <c r="J143" s="2" t="s">
        <v>373</v>
      </c>
      <c r="K143" s="2"/>
      <c r="L143" s="6" t="s">
        <v>2493</v>
      </c>
    </row>
    <row r="144" spans="1:12" s="6" customFormat="1" ht="21.4" customHeight="1">
      <c r="A144" s="3" t="s">
        <v>374</v>
      </c>
      <c r="B144" s="7" t="s">
        <v>2056</v>
      </c>
      <c r="C144" s="2" t="s">
        <v>2489</v>
      </c>
      <c r="D144" s="2" t="s">
        <v>120</v>
      </c>
      <c r="E144" s="2" t="s">
        <v>2506</v>
      </c>
      <c r="F144" s="3" t="s">
        <v>2507</v>
      </c>
      <c r="G144" s="2" t="s">
        <v>2508</v>
      </c>
      <c r="H144" s="228">
        <v>44216</v>
      </c>
      <c r="I144" s="228"/>
      <c r="J144" s="2" t="s">
        <v>375</v>
      </c>
      <c r="K144" s="2"/>
      <c r="L144" s="6" t="s">
        <v>2493</v>
      </c>
    </row>
    <row r="145" spans="1:12" s="6" customFormat="1" ht="21.4" customHeight="1">
      <c r="A145" s="3" t="s">
        <v>376</v>
      </c>
      <c r="B145" s="7" t="s">
        <v>2056</v>
      </c>
      <c r="C145" s="2" t="s">
        <v>2489</v>
      </c>
      <c r="D145" s="2" t="s">
        <v>120</v>
      </c>
      <c r="E145" s="2" t="s">
        <v>2509</v>
      </c>
      <c r="F145" s="3" t="s">
        <v>2510</v>
      </c>
      <c r="G145" s="2" t="s">
        <v>2511</v>
      </c>
      <c r="H145" s="228">
        <v>44216</v>
      </c>
      <c r="I145" s="228"/>
      <c r="J145" s="2" t="s">
        <v>377</v>
      </c>
      <c r="K145" s="2"/>
      <c r="L145" s="6" t="s">
        <v>2493</v>
      </c>
    </row>
    <row r="146" spans="1:12" s="6" customFormat="1" ht="21.4" customHeight="1">
      <c r="A146" s="3" t="s">
        <v>378</v>
      </c>
      <c r="B146" s="7" t="s">
        <v>2056</v>
      </c>
      <c r="C146" s="2" t="s">
        <v>2489</v>
      </c>
      <c r="D146" s="2" t="s">
        <v>120</v>
      </c>
      <c r="E146" s="2" t="s">
        <v>2512</v>
      </c>
      <c r="F146" s="3" t="s">
        <v>2513</v>
      </c>
      <c r="G146" s="2" t="s">
        <v>2514</v>
      </c>
      <c r="H146" s="228">
        <v>44216</v>
      </c>
      <c r="I146" s="228"/>
      <c r="J146" s="2" t="s">
        <v>379</v>
      </c>
      <c r="K146" s="2"/>
      <c r="L146" s="6" t="s">
        <v>2493</v>
      </c>
    </row>
    <row r="147" spans="1:12" s="6" customFormat="1" ht="21.4" customHeight="1">
      <c r="A147" s="3" t="s">
        <v>380</v>
      </c>
      <c r="B147" s="7" t="s">
        <v>2056</v>
      </c>
      <c r="C147" s="2" t="s">
        <v>2489</v>
      </c>
      <c r="D147" s="2" t="s">
        <v>120</v>
      </c>
      <c r="E147" s="2" t="s">
        <v>2515</v>
      </c>
      <c r="F147" s="3" t="s">
        <v>2516</v>
      </c>
      <c r="G147" s="2" t="s">
        <v>2517</v>
      </c>
      <c r="H147" s="228">
        <v>44216</v>
      </c>
      <c r="I147" s="228"/>
      <c r="J147" s="2" t="s">
        <v>381</v>
      </c>
      <c r="K147" s="2"/>
      <c r="L147" s="6" t="s">
        <v>2493</v>
      </c>
    </row>
    <row r="148" spans="1:12" s="6" customFormat="1" ht="21.4" customHeight="1">
      <c r="A148" s="3" t="s">
        <v>382</v>
      </c>
      <c r="B148" s="7" t="s">
        <v>2056</v>
      </c>
      <c r="C148" s="2" t="s">
        <v>2489</v>
      </c>
      <c r="D148" s="2" t="s">
        <v>120</v>
      </c>
      <c r="E148" s="2" t="s">
        <v>2518</v>
      </c>
      <c r="F148" s="3" t="s">
        <v>2519</v>
      </c>
      <c r="G148" s="2" t="s">
        <v>2520</v>
      </c>
      <c r="H148" s="228">
        <v>44216</v>
      </c>
      <c r="I148" s="228"/>
      <c r="J148" s="2" t="s">
        <v>383</v>
      </c>
      <c r="K148" s="2"/>
      <c r="L148" s="6" t="s">
        <v>2493</v>
      </c>
    </row>
    <row r="149" spans="1:12" s="6" customFormat="1" ht="21.4" customHeight="1">
      <c r="A149" s="3" t="s">
        <v>384</v>
      </c>
      <c r="B149" s="7" t="s">
        <v>2056</v>
      </c>
      <c r="C149" s="2" t="s">
        <v>2489</v>
      </c>
      <c r="D149" s="2" t="s">
        <v>120</v>
      </c>
      <c r="E149" s="2" t="s">
        <v>2521</v>
      </c>
      <c r="F149" s="3" t="s">
        <v>2522</v>
      </c>
      <c r="G149" s="2" t="s">
        <v>2523</v>
      </c>
      <c r="H149" s="228">
        <v>44216</v>
      </c>
      <c r="I149" s="228"/>
      <c r="J149" s="2" t="s">
        <v>385</v>
      </c>
      <c r="K149" s="2"/>
      <c r="L149" s="6" t="s">
        <v>2493</v>
      </c>
    </row>
    <row r="150" spans="1:12" s="5" customFormat="1" ht="21.4" customHeight="1">
      <c r="A150" s="3" t="s">
        <v>386</v>
      </c>
      <c r="B150" s="7" t="s">
        <v>2056</v>
      </c>
      <c r="C150" s="2" t="s">
        <v>2489</v>
      </c>
      <c r="D150" s="2" t="s">
        <v>120</v>
      </c>
      <c r="E150" s="2" t="s">
        <v>2524</v>
      </c>
      <c r="F150" s="3" t="s">
        <v>2525</v>
      </c>
      <c r="G150" s="2" t="s">
        <v>2526</v>
      </c>
      <c r="H150" s="228">
        <v>44216</v>
      </c>
      <c r="I150" s="228"/>
      <c r="J150" s="2" t="s">
        <v>387</v>
      </c>
      <c r="K150" s="2"/>
      <c r="L150" s="5" t="s">
        <v>2493</v>
      </c>
    </row>
    <row r="151" spans="1:12" s="6" customFormat="1" ht="21.4" customHeight="1">
      <c r="A151" s="7" t="s">
        <v>388</v>
      </c>
      <c r="B151" s="7" t="s">
        <v>2056</v>
      </c>
      <c r="C151" s="4" t="s">
        <v>2489</v>
      </c>
      <c r="D151" s="4" t="s">
        <v>120</v>
      </c>
      <c r="E151" s="4" t="s">
        <v>2527</v>
      </c>
      <c r="F151" s="7" t="s">
        <v>2528</v>
      </c>
      <c r="G151" s="4" t="s">
        <v>2529</v>
      </c>
      <c r="H151" s="228">
        <v>44216</v>
      </c>
      <c r="I151" s="228"/>
      <c r="J151" s="4" t="s">
        <v>389</v>
      </c>
      <c r="K151" s="4"/>
      <c r="L151" s="6" t="s">
        <v>2493</v>
      </c>
    </row>
    <row r="152" spans="1:12" s="6" customFormat="1" ht="21.4" customHeight="1">
      <c r="A152" s="3" t="s">
        <v>390</v>
      </c>
      <c r="B152" s="7" t="s">
        <v>2056</v>
      </c>
      <c r="C152" s="2" t="s">
        <v>2489</v>
      </c>
      <c r="D152" s="2" t="s">
        <v>120</v>
      </c>
      <c r="E152" s="2" t="s">
        <v>2530</v>
      </c>
      <c r="F152" s="3" t="s">
        <v>2531</v>
      </c>
      <c r="G152" s="2" t="s">
        <v>2532</v>
      </c>
      <c r="H152" s="228">
        <v>44216</v>
      </c>
      <c r="I152" s="228"/>
      <c r="J152" s="2" t="s">
        <v>391</v>
      </c>
      <c r="K152" s="2"/>
      <c r="L152" s="6" t="s">
        <v>2493</v>
      </c>
    </row>
    <row r="153" spans="1:12" s="6" customFormat="1" ht="21.4" customHeight="1">
      <c r="A153" s="3" t="s">
        <v>392</v>
      </c>
      <c r="B153" s="7" t="s">
        <v>2056</v>
      </c>
      <c r="C153" s="2" t="s">
        <v>2489</v>
      </c>
      <c r="D153" s="2" t="s">
        <v>120</v>
      </c>
      <c r="E153" s="2" t="s">
        <v>2533</v>
      </c>
      <c r="F153" s="3" t="s">
        <v>2534</v>
      </c>
      <c r="G153" s="2" t="s">
        <v>2535</v>
      </c>
      <c r="H153" s="228">
        <v>44216</v>
      </c>
      <c r="I153" s="228"/>
      <c r="J153" s="2" t="s">
        <v>393</v>
      </c>
      <c r="K153" s="2"/>
      <c r="L153" s="6" t="s">
        <v>2493</v>
      </c>
    </row>
    <row r="154" spans="1:12" s="6" customFormat="1" ht="21.4" customHeight="1">
      <c r="A154" s="3" t="s">
        <v>394</v>
      </c>
      <c r="B154" s="7" t="s">
        <v>2056</v>
      </c>
      <c r="C154" s="2" t="s">
        <v>2489</v>
      </c>
      <c r="D154" s="2" t="s">
        <v>120</v>
      </c>
      <c r="E154" s="2" t="s">
        <v>2536</v>
      </c>
      <c r="F154" s="3" t="s">
        <v>2537</v>
      </c>
      <c r="G154" s="2" t="s">
        <v>2538</v>
      </c>
      <c r="H154" s="228">
        <v>44216</v>
      </c>
      <c r="I154" s="228"/>
      <c r="J154" s="2" t="s">
        <v>395</v>
      </c>
      <c r="K154" s="2"/>
      <c r="L154" s="6" t="s">
        <v>2493</v>
      </c>
    </row>
    <row r="155" spans="1:12" s="6" customFormat="1" ht="21.4" customHeight="1">
      <c r="A155" s="3" t="s">
        <v>396</v>
      </c>
      <c r="B155" s="7" t="s">
        <v>2056</v>
      </c>
      <c r="C155" s="2" t="s">
        <v>2489</v>
      </c>
      <c r="D155" s="2" t="s">
        <v>120</v>
      </c>
      <c r="E155" s="2" t="s">
        <v>2539</v>
      </c>
      <c r="F155" s="3" t="s">
        <v>2540</v>
      </c>
      <c r="G155" s="2" t="s">
        <v>2541</v>
      </c>
      <c r="H155" s="228">
        <v>44216</v>
      </c>
      <c r="I155" s="228"/>
      <c r="J155" s="2" t="s">
        <v>397</v>
      </c>
      <c r="K155" s="2"/>
      <c r="L155" s="6" t="s">
        <v>2493</v>
      </c>
    </row>
    <row r="156" spans="1:12" s="6" customFormat="1" ht="21.4" customHeight="1">
      <c r="A156" s="3" t="s">
        <v>398</v>
      </c>
      <c r="B156" s="7" t="s">
        <v>2056</v>
      </c>
      <c r="C156" s="2" t="s">
        <v>2489</v>
      </c>
      <c r="D156" s="2" t="s">
        <v>120</v>
      </c>
      <c r="E156" s="2" t="s">
        <v>2542</v>
      </c>
      <c r="F156" s="3" t="s">
        <v>2543</v>
      </c>
      <c r="G156" s="2" t="s">
        <v>2544</v>
      </c>
      <c r="H156" s="228">
        <v>44216</v>
      </c>
      <c r="I156" s="228"/>
      <c r="J156" s="2" t="s">
        <v>399</v>
      </c>
      <c r="K156" s="2"/>
      <c r="L156" s="6" t="s">
        <v>2493</v>
      </c>
    </row>
    <row r="157" spans="1:12" s="6" customFormat="1" ht="21.4" customHeight="1">
      <c r="A157" s="3" t="s">
        <v>400</v>
      </c>
      <c r="B157" s="7" t="s">
        <v>2056</v>
      </c>
      <c r="C157" s="2" t="s">
        <v>2489</v>
      </c>
      <c r="D157" s="2" t="s">
        <v>120</v>
      </c>
      <c r="E157" s="2" t="s">
        <v>2545</v>
      </c>
      <c r="F157" s="3" t="s">
        <v>2546</v>
      </c>
      <c r="G157" s="2" t="s">
        <v>2547</v>
      </c>
      <c r="H157" s="228">
        <v>44216</v>
      </c>
      <c r="I157" s="228"/>
      <c r="J157" s="2" t="s">
        <v>401</v>
      </c>
      <c r="K157" s="2"/>
      <c r="L157" s="6" t="s">
        <v>2493</v>
      </c>
    </row>
    <row r="158" spans="1:12" s="6" customFormat="1" ht="21.4" customHeight="1">
      <c r="A158" s="3" t="s">
        <v>402</v>
      </c>
      <c r="B158" s="7" t="s">
        <v>2056</v>
      </c>
      <c r="C158" s="2" t="s">
        <v>2489</v>
      </c>
      <c r="D158" s="2" t="s">
        <v>120</v>
      </c>
      <c r="E158" s="2" t="s">
        <v>2548</v>
      </c>
      <c r="F158" s="3" t="s">
        <v>2537</v>
      </c>
      <c r="G158" s="2" t="s">
        <v>2549</v>
      </c>
      <c r="H158" s="228">
        <v>44216</v>
      </c>
      <c r="I158" s="228"/>
      <c r="J158" s="2" t="s">
        <v>403</v>
      </c>
      <c r="K158" s="2"/>
      <c r="L158" s="6" t="s">
        <v>2493</v>
      </c>
    </row>
    <row r="159" spans="1:12" s="6" customFormat="1" ht="21.4" customHeight="1">
      <c r="A159" s="3" t="s">
        <v>404</v>
      </c>
      <c r="B159" s="7" t="s">
        <v>2056</v>
      </c>
      <c r="C159" s="2" t="s">
        <v>2489</v>
      </c>
      <c r="D159" s="2" t="s">
        <v>120</v>
      </c>
      <c r="E159" s="2" t="s">
        <v>2550</v>
      </c>
      <c r="F159" s="3" t="s">
        <v>2551</v>
      </c>
      <c r="G159" s="2" t="s">
        <v>2552</v>
      </c>
      <c r="H159" s="228">
        <v>44216</v>
      </c>
      <c r="I159" s="228"/>
      <c r="J159" s="2" t="s">
        <v>405</v>
      </c>
      <c r="K159" s="2"/>
      <c r="L159" s="6" t="s">
        <v>2493</v>
      </c>
    </row>
    <row r="160" spans="1:12" s="6" customFormat="1" ht="21.4" customHeight="1">
      <c r="A160" s="3" t="s">
        <v>406</v>
      </c>
      <c r="B160" s="7" t="s">
        <v>2056</v>
      </c>
      <c r="C160" s="2" t="s">
        <v>2489</v>
      </c>
      <c r="D160" s="2" t="s">
        <v>120</v>
      </c>
      <c r="E160" s="2" t="s">
        <v>2553</v>
      </c>
      <c r="F160" s="3" t="s">
        <v>2554</v>
      </c>
      <c r="G160" s="2" t="s">
        <v>2555</v>
      </c>
      <c r="H160" s="228">
        <v>44216</v>
      </c>
      <c r="I160" s="228"/>
      <c r="J160" s="2" t="s">
        <v>407</v>
      </c>
      <c r="K160" s="2"/>
      <c r="L160" s="6" t="s">
        <v>2493</v>
      </c>
    </row>
    <row r="161" spans="1:12" s="6" customFormat="1" ht="21.4" customHeight="1">
      <c r="A161" s="3" t="s">
        <v>408</v>
      </c>
      <c r="B161" s="7" t="s">
        <v>2056</v>
      </c>
      <c r="C161" s="2" t="s">
        <v>2489</v>
      </c>
      <c r="D161" s="2" t="s">
        <v>120</v>
      </c>
      <c r="E161" s="2" t="s">
        <v>2556</v>
      </c>
      <c r="F161" s="3" t="s">
        <v>2557</v>
      </c>
      <c r="G161" s="2" t="s">
        <v>2558</v>
      </c>
      <c r="H161" s="228">
        <v>44216</v>
      </c>
      <c r="I161" s="228"/>
      <c r="J161" s="2" t="s">
        <v>409</v>
      </c>
      <c r="K161" s="2"/>
      <c r="L161" s="6" t="s">
        <v>2493</v>
      </c>
    </row>
    <row r="162" spans="1:12" s="6" customFormat="1" ht="21.4" customHeight="1">
      <c r="A162" s="3" t="s">
        <v>410</v>
      </c>
      <c r="B162" s="7" t="s">
        <v>2056</v>
      </c>
      <c r="C162" s="2" t="s">
        <v>2489</v>
      </c>
      <c r="D162" s="2" t="s">
        <v>120</v>
      </c>
      <c r="E162" s="2" t="s">
        <v>2559</v>
      </c>
      <c r="F162" s="3" t="s">
        <v>2560</v>
      </c>
      <c r="G162" s="2" t="s">
        <v>2561</v>
      </c>
      <c r="H162" s="228">
        <v>44216</v>
      </c>
      <c r="I162" s="228"/>
      <c r="J162" s="2" t="s">
        <v>411</v>
      </c>
      <c r="K162" s="2"/>
      <c r="L162" s="6" t="s">
        <v>2493</v>
      </c>
    </row>
    <row r="163" spans="1:12" s="6" customFormat="1" ht="21.4" customHeight="1">
      <c r="A163" s="3" t="s">
        <v>412</v>
      </c>
      <c r="B163" s="7" t="s">
        <v>2056</v>
      </c>
      <c r="C163" s="2" t="s">
        <v>2489</v>
      </c>
      <c r="D163" s="2" t="s">
        <v>120</v>
      </c>
      <c r="E163" s="2" t="s">
        <v>2562</v>
      </c>
      <c r="F163" s="3" t="s">
        <v>2563</v>
      </c>
      <c r="G163" s="2" t="s">
        <v>2564</v>
      </c>
      <c r="H163" s="228">
        <v>44216</v>
      </c>
      <c r="I163" s="228"/>
      <c r="J163" s="2" t="s">
        <v>413</v>
      </c>
      <c r="K163" s="2"/>
      <c r="L163" s="6" t="s">
        <v>2493</v>
      </c>
    </row>
    <row r="164" spans="1:12" s="6" customFormat="1" ht="21.4" customHeight="1">
      <c r="A164" s="3" t="s">
        <v>414</v>
      </c>
      <c r="B164" s="7" t="s">
        <v>2056</v>
      </c>
      <c r="C164" s="2" t="s">
        <v>2489</v>
      </c>
      <c r="D164" s="2" t="s">
        <v>120</v>
      </c>
      <c r="E164" s="2" t="s">
        <v>2565</v>
      </c>
      <c r="F164" s="3" t="s">
        <v>2566</v>
      </c>
      <c r="G164" s="2" t="s">
        <v>2567</v>
      </c>
      <c r="H164" s="228">
        <v>44216</v>
      </c>
      <c r="I164" s="228"/>
      <c r="J164" s="2" t="s">
        <v>415</v>
      </c>
      <c r="K164" s="2"/>
      <c r="L164" s="6" t="s">
        <v>2493</v>
      </c>
    </row>
    <row r="165" spans="1:12" s="6" customFormat="1" ht="21.4" customHeight="1">
      <c r="A165" s="3" t="s">
        <v>416</v>
      </c>
      <c r="B165" s="7" t="s">
        <v>2056</v>
      </c>
      <c r="C165" s="2" t="s">
        <v>2489</v>
      </c>
      <c r="D165" s="2" t="s">
        <v>120</v>
      </c>
      <c r="E165" s="2" t="s">
        <v>2568</v>
      </c>
      <c r="F165" s="3" t="s">
        <v>2569</v>
      </c>
      <c r="G165" s="2" t="s">
        <v>2570</v>
      </c>
      <c r="H165" s="228">
        <v>44216</v>
      </c>
      <c r="I165" s="228"/>
      <c r="J165" s="2" t="s">
        <v>417</v>
      </c>
      <c r="K165" s="2"/>
      <c r="L165" s="6" t="s">
        <v>2493</v>
      </c>
    </row>
    <row r="166" spans="1:12" s="6" customFormat="1" ht="21.4" customHeight="1">
      <c r="A166" s="3" t="s">
        <v>418</v>
      </c>
      <c r="B166" s="7" t="s">
        <v>2056</v>
      </c>
      <c r="C166" s="2" t="s">
        <v>2571</v>
      </c>
      <c r="D166" s="2" t="s">
        <v>92</v>
      </c>
      <c r="E166" s="2" t="s">
        <v>2572</v>
      </c>
      <c r="F166" s="3" t="s">
        <v>2573</v>
      </c>
      <c r="G166" s="2" t="s">
        <v>2574</v>
      </c>
      <c r="H166" s="228">
        <v>44216</v>
      </c>
      <c r="I166" s="228"/>
      <c r="J166" s="2" t="s">
        <v>419</v>
      </c>
      <c r="K166" s="2"/>
      <c r="L166" s="6" t="s">
        <v>2575</v>
      </c>
    </row>
    <row r="167" spans="1:12" s="6" customFormat="1" ht="21.4" customHeight="1">
      <c r="A167" s="3" t="s">
        <v>420</v>
      </c>
      <c r="B167" s="7" t="s">
        <v>2056</v>
      </c>
      <c r="C167" s="2" t="s">
        <v>2571</v>
      </c>
      <c r="D167" s="2" t="s">
        <v>107</v>
      </c>
      <c r="E167" s="2" t="s">
        <v>2576</v>
      </c>
      <c r="F167" s="3" t="s">
        <v>2577</v>
      </c>
      <c r="G167" s="2" t="s">
        <v>2578</v>
      </c>
      <c r="H167" s="228">
        <v>44216</v>
      </c>
      <c r="I167" s="228"/>
      <c r="J167" s="2" t="s">
        <v>421</v>
      </c>
      <c r="K167" s="2"/>
      <c r="L167" s="6" t="s">
        <v>2575</v>
      </c>
    </row>
    <row r="168" spans="1:12" s="6" customFormat="1" ht="21.4" customHeight="1">
      <c r="A168" s="3" t="s">
        <v>422</v>
      </c>
      <c r="B168" s="7" t="s">
        <v>2056</v>
      </c>
      <c r="C168" s="2" t="s">
        <v>2571</v>
      </c>
      <c r="D168" s="2" t="s">
        <v>120</v>
      </c>
      <c r="E168" s="2" t="s">
        <v>2579</v>
      </c>
      <c r="F168" s="3" t="s">
        <v>2580</v>
      </c>
      <c r="G168" s="2" t="s">
        <v>2578</v>
      </c>
      <c r="H168" s="228">
        <v>44216</v>
      </c>
      <c r="I168" s="228"/>
      <c r="J168" s="2" t="s">
        <v>423</v>
      </c>
      <c r="K168" s="2"/>
      <c r="L168" s="6" t="s">
        <v>2575</v>
      </c>
    </row>
    <row r="169" spans="1:12" s="6" customFormat="1" ht="21.4" customHeight="1">
      <c r="A169" s="3" t="s">
        <v>424</v>
      </c>
      <c r="B169" s="7" t="s">
        <v>2056</v>
      </c>
      <c r="C169" s="2" t="s">
        <v>2571</v>
      </c>
      <c r="D169" s="2" t="s">
        <v>120</v>
      </c>
      <c r="E169" s="2" t="s">
        <v>2581</v>
      </c>
      <c r="F169" s="3" t="s">
        <v>2582</v>
      </c>
      <c r="G169" s="2" t="s">
        <v>2583</v>
      </c>
      <c r="H169" s="228">
        <v>44216</v>
      </c>
      <c r="I169" s="228"/>
      <c r="J169" s="2" t="s">
        <v>425</v>
      </c>
      <c r="K169" s="2"/>
      <c r="L169" s="6" t="s">
        <v>2575</v>
      </c>
    </row>
    <row r="170" spans="1:12" s="6" customFormat="1" ht="21.4" customHeight="1">
      <c r="A170" s="3" t="s">
        <v>426</v>
      </c>
      <c r="B170" s="7" t="s">
        <v>2056</v>
      </c>
      <c r="C170" s="2" t="s">
        <v>2571</v>
      </c>
      <c r="D170" s="2" t="s">
        <v>120</v>
      </c>
      <c r="E170" s="2" t="s">
        <v>2584</v>
      </c>
      <c r="F170" s="3" t="s">
        <v>2585</v>
      </c>
      <c r="G170" s="2" t="s">
        <v>2586</v>
      </c>
      <c r="H170" s="228">
        <v>44216</v>
      </c>
      <c r="I170" s="228"/>
      <c r="J170" s="2" t="s">
        <v>427</v>
      </c>
      <c r="K170" s="2"/>
      <c r="L170" s="6" t="s">
        <v>2575</v>
      </c>
    </row>
    <row r="171" spans="1:12" s="6" customFormat="1" ht="21.4" customHeight="1">
      <c r="A171" s="3" t="s">
        <v>428</v>
      </c>
      <c r="B171" s="7" t="s">
        <v>2056</v>
      </c>
      <c r="C171" s="2" t="s">
        <v>2571</v>
      </c>
      <c r="D171" s="2" t="s">
        <v>120</v>
      </c>
      <c r="E171" s="2" t="s">
        <v>2587</v>
      </c>
      <c r="F171" s="3" t="s">
        <v>2588</v>
      </c>
      <c r="G171" s="2" t="s">
        <v>2589</v>
      </c>
      <c r="H171" s="228">
        <v>44216</v>
      </c>
      <c r="I171" s="228"/>
      <c r="J171" s="2" t="s">
        <v>429</v>
      </c>
      <c r="K171" s="2"/>
      <c r="L171" s="6" t="s">
        <v>2575</v>
      </c>
    </row>
    <row r="172" spans="1:12" s="6" customFormat="1" ht="21.4" customHeight="1">
      <c r="A172" s="3" t="s">
        <v>430</v>
      </c>
      <c r="B172" s="7" t="s">
        <v>2056</v>
      </c>
      <c r="C172" s="2" t="s">
        <v>2571</v>
      </c>
      <c r="D172" s="2" t="s">
        <v>120</v>
      </c>
      <c r="E172" s="2" t="s">
        <v>2590</v>
      </c>
      <c r="F172" s="3" t="s">
        <v>2591</v>
      </c>
      <c r="G172" s="2" t="s">
        <v>2592</v>
      </c>
      <c r="H172" s="228">
        <v>44216</v>
      </c>
      <c r="I172" s="228"/>
      <c r="J172" s="2" t="s">
        <v>431</v>
      </c>
      <c r="K172" s="2"/>
      <c r="L172" s="6" t="s">
        <v>2575</v>
      </c>
    </row>
    <row r="173" spans="1:12" s="6" customFormat="1" ht="21.4" customHeight="1">
      <c r="A173" s="3" t="s">
        <v>432</v>
      </c>
      <c r="B173" s="7" t="s">
        <v>2056</v>
      </c>
      <c r="C173" s="2" t="s">
        <v>2571</v>
      </c>
      <c r="D173" s="2" t="s">
        <v>120</v>
      </c>
      <c r="E173" s="2" t="s">
        <v>2593</v>
      </c>
      <c r="F173" s="3" t="s">
        <v>2594</v>
      </c>
      <c r="G173" s="2" t="s">
        <v>2595</v>
      </c>
      <c r="H173" s="228">
        <v>44216</v>
      </c>
      <c r="I173" s="228"/>
      <c r="J173" s="2" t="s">
        <v>433</v>
      </c>
      <c r="K173" s="2"/>
      <c r="L173" s="6" t="s">
        <v>2575</v>
      </c>
    </row>
    <row r="174" spans="1:12" s="6" customFormat="1" ht="21.4" customHeight="1">
      <c r="A174" s="3" t="s">
        <v>434</v>
      </c>
      <c r="B174" s="7" t="s">
        <v>2056</v>
      </c>
      <c r="C174" s="2" t="s">
        <v>2571</v>
      </c>
      <c r="D174" s="2" t="s">
        <v>120</v>
      </c>
      <c r="E174" s="2" t="s">
        <v>2596</v>
      </c>
      <c r="F174" s="3" t="s">
        <v>2597</v>
      </c>
      <c r="G174" s="2" t="s">
        <v>2598</v>
      </c>
      <c r="H174" s="228">
        <v>44216</v>
      </c>
      <c r="I174" s="228"/>
      <c r="J174" s="2" t="s">
        <v>435</v>
      </c>
      <c r="K174" s="2"/>
      <c r="L174" s="6" t="s">
        <v>2575</v>
      </c>
    </row>
    <row r="175" spans="1:12" s="6" customFormat="1" ht="21.4" customHeight="1">
      <c r="A175" s="3" t="s">
        <v>436</v>
      </c>
      <c r="B175" s="7" t="s">
        <v>2056</v>
      </c>
      <c r="C175" s="2" t="s">
        <v>2571</v>
      </c>
      <c r="D175" s="2" t="s">
        <v>120</v>
      </c>
      <c r="E175" s="2" t="s">
        <v>2599</v>
      </c>
      <c r="F175" s="3" t="s">
        <v>2600</v>
      </c>
      <c r="G175" s="2" t="s">
        <v>2601</v>
      </c>
      <c r="H175" s="228">
        <v>44216</v>
      </c>
      <c r="I175" s="228"/>
      <c r="J175" s="2" t="s">
        <v>437</v>
      </c>
      <c r="K175" s="2"/>
      <c r="L175" s="6" t="s">
        <v>2575</v>
      </c>
    </row>
    <row r="176" spans="1:12" s="6" customFormat="1" ht="21.4" customHeight="1">
      <c r="A176" s="3" t="s">
        <v>438</v>
      </c>
      <c r="B176" s="7" t="s">
        <v>2056</v>
      </c>
      <c r="C176" s="2" t="s">
        <v>2571</v>
      </c>
      <c r="D176" s="2" t="s">
        <v>120</v>
      </c>
      <c r="E176" s="2" t="s">
        <v>2602</v>
      </c>
      <c r="F176" s="3" t="s">
        <v>2603</v>
      </c>
      <c r="G176" s="2" t="s">
        <v>2604</v>
      </c>
      <c r="H176" s="228">
        <v>44216</v>
      </c>
      <c r="I176" s="228"/>
      <c r="J176" s="2" t="s">
        <v>439</v>
      </c>
      <c r="K176" s="2"/>
      <c r="L176" s="6" t="s">
        <v>2575</v>
      </c>
    </row>
    <row r="177" spans="1:12" s="6" customFormat="1" ht="21.4" customHeight="1">
      <c r="A177" s="3" t="s">
        <v>440</v>
      </c>
      <c r="B177" s="7" t="s">
        <v>2056</v>
      </c>
      <c r="C177" s="2" t="s">
        <v>2571</v>
      </c>
      <c r="D177" s="2" t="s">
        <v>120</v>
      </c>
      <c r="E177" s="2" t="s">
        <v>2605</v>
      </c>
      <c r="F177" s="3" t="s">
        <v>2606</v>
      </c>
      <c r="G177" s="2" t="s">
        <v>2607</v>
      </c>
      <c r="H177" s="228">
        <v>44216</v>
      </c>
      <c r="I177" s="228"/>
      <c r="J177" s="2" t="s">
        <v>441</v>
      </c>
      <c r="K177" s="2"/>
      <c r="L177" s="6" t="s">
        <v>2575</v>
      </c>
    </row>
    <row r="178" spans="1:12" s="6" customFormat="1" ht="21.4" customHeight="1">
      <c r="A178" s="3" t="s">
        <v>442</v>
      </c>
      <c r="B178" s="7" t="s">
        <v>2056</v>
      </c>
      <c r="C178" s="2" t="s">
        <v>2571</v>
      </c>
      <c r="D178" s="2" t="s">
        <v>120</v>
      </c>
      <c r="E178" s="2" t="s">
        <v>2608</v>
      </c>
      <c r="F178" s="3" t="s">
        <v>2609</v>
      </c>
      <c r="G178" s="2" t="s">
        <v>2610</v>
      </c>
      <c r="H178" s="228">
        <v>44216</v>
      </c>
      <c r="I178" s="228"/>
      <c r="J178" s="2" t="s">
        <v>443</v>
      </c>
      <c r="K178" s="2"/>
      <c r="L178" s="6" t="s">
        <v>2575</v>
      </c>
    </row>
    <row r="179" spans="1:12" s="6" customFormat="1" ht="21.4" customHeight="1">
      <c r="A179" s="3" t="s">
        <v>444</v>
      </c>
      <c r="B179" s="7" t="s">
        <v>2056</v>
      </c>
      <c r="C179" s="2" t="s">
        <v>2571</v>
      </c>
      <c r="D179" s="2" t="s">
        <v>120</v>
      </c>
      <c r="E179" s="2" t="s">
        <v>2611</v>
      </c>
      <c r="F179" s="3" t="s">
        <v>2612</v>
      </c>
      <c r="G179" s="2" t="s">
        <v>2613</v>
      </c>
      <c r="H179" s="228">
        <v>44216</v>
      </c>
      <c r="I179" s="228"/>
      <c r="J179" s="2" t="s">
        <v>445</v>
      </c>
      <c r="K179" s="2"/>
      <c r="L179" s="6" t="s">
        <v>2575</v>
      </c>
    </row>
    <row r="180" spans="1:12" s="6" customFormat="1" ht="21.4" customHeight="1">
      <c r="A180" s="3" t="s">
        <v>446</v>
      </c>
      <c r="B180" s="7" t="s">
        <v>2056</v>
      </c>
      <c r="C180" s="2" t="s">
        <v>2571</v>
      </c>
      <c r="D180" s="2" t="s">
        <v>120</v>
      </c>
      <c r="E180" s="2" t="s">
        <v>2614</v>
      </c>
      <c r="F180" s="3" t="s">
        <v>2615</v>
      </c>
      <c r="G180" s="2" t="s">
        <v>2616</v>
      </c>
      <c r="H180" s="228">
        <v>44216</v>
      </c>
      <c r="I180" s="228"/>
      <c r="J180" s="2" t="s">
        <v>447</v>
      </c>
      <c r="K180" s="2"/>
      <c r="L180" s="6" t="s">
        <v>2575</v>
      </c>
    </row>
    <row r="181" spans="1:12" s="6" customFormat="1" ht="21.4" customHeight="1">
      <c r="A181" s="3" t="s">
        <v>448</v>
      </c>
      <c r="B181" s="7" t="s">
        <v>2056</v>
      </c>
      <c r="C181" s="2" t="s">
        <v>2571</v>
      </c>
      <c r="D181" s="2" t="s">
        <v>120</v>
      </c>
      <c r="E181" s="2" t="s">
        <v>2617</v>
      </c>
      <c r="F181" s="3" t="s">
        <v>2618</v>
      </c>
      <c r="G181" s="2" t="s">
        <v>2619</v>
      </c>
      <c r="H181" s="228">
        <v>44216</v>
      </c>
      <c r="I181" s="228"/>
      <c r="J181" s="2" t="s">
        <v>449</v>
      </c>
      <c r="K181" s="2"/>
      <c r="L181" s="6" t="s">
        <v>2575</v>
      </c>
    </row>
    <row r="182" spans="1:12" s="6" customFormat="1" ht="21.4" customHeight="1">
      <c r="A182" s="3" t="s">
        <v>450</v>
      </c>
      <c r="B182" s="7" t="s">
        <v>2056</v>
      </c>
      <c r="C182" s="2" t="s">
        <v>2571</v>
      </c>
      <c r="D182" s="2" t="s">
        <v>120</v>
      </c>
      <c r="E182" s="2" t="s">
        <v>2620</v>
      </c>
      <c r="F182" s="3" t="s">
        <v>2621</v>
      </c>
      <c r="G182" s="2" t="s">
        <v>2622</v>
      </c>
      <c r="H182" s="228">
        <v>44216</v>
      </c>
      <c r="I182" s="228"/>
      <c r="J182" s="2" t="s">
        <v>451</v>
      </c>
      <c r="K182" s="2"/>
      <c r="L182" s="6" t="s">
        <v>2575</v>
      </c>
    </row>
    <row r="183" spans="1:12" s="6" customFormat="1" ht="21.4" customHeight="1">
      <c r="A183" s="3" t="s">
        <v>452</v>
      </c>
      <c r="B183" s="7" t="s">
        <v>2056</v>
      </c>
      <c r="C183" s="2" t="s">
        <v>2571</v>
      </c>
      <c r="D183" s="2" t="s">
        <v>120</v>
      </c>
      <c r="E183" s="2" t="s">
        <v>2623</v>
      </c>
      <c r="F183" s="3" t="s">
        <v>2624</v>
      </c>
      <c r="G183" s="2" t="s">
        <v>2625</v>
      </c>
      <c r="H183" s="228">
        <v>44216</v>
      </c>
      <c r="I183" s="228"/>
      <c r="J183" s="2" t="s">
        <v>453</v>
      </c>
      <c r="K183" s="2"/>
      <c r="L183" s="6" t="s">
        <v>2575</v>
      </c>
    </row>
    <row r="184" spans="1:12" s="6" customFormat="1" ht="21.4" customHeight="1">
      <c r="A184" s="3" t="s">
        <v>454</v>
      </c>
      <c r="B184" s="7" t="s">
        <v>2056</v>
      </c>
      <c r="C184" s="2" t="s">
        <v>2571</v>
      </c>
      <c r="D184" s="2" t="s">
        <v>120</v>
      </c>
      <c r="E184" s="2" t="s">
        <v>2626</v>
      </c>
      <c r="F184" s="3" t="s">
        <v>2627</v>
      </c>
      <c r="G184" s="2" t="s">
        <v>2628</v>
      </c>
      <c r="H184" s="228">
        <v>44216</v>
      </c>
      <c r="I184" s="228"/>
      <c r="J184" s="2" t="s">
        <v>455</v>
      </c>
      <c r="K184" s="2"/>
      <c r="L184" s="6" t="s">
        <v>2575</v>
      </c>
    </row>
    <row r="185" spans="1:12" s="6" customFormat="1" ht="21.4" customHeight="1">
      <c r="A185" s="3" t="s">
        <v>456</v>
      </c>
      <c r="B185" s="7" t="s">
        <v>2056</v>
      </c>
      <c r="C185" s="2" t="s">
        <v>2571</v>
      </c>
      <c r="D185" s="2" t="s">
        <v>120</v>
      </c>
      <c r="E185" s="2" t="s">
        <v>2629</v>
      </c>
      <c r="F185" s="3" t="s">
        <v>2630</v>
      </c>
      <c r="G185" s="2" t="s">
        <v>2631</v>
      </c>
      <c r="H185" s="228">
        <v>44216</v>
      </c>
      <c r="I185" s="228"/>
      <c r="J185" s="2" t="s">
        <v>457</v>
      </c>
      <c r="K185" s="2"/>
      <c r="L185" s="6" t="s">
        <v>2575</v>
      </c>
    </row>
    <row r="186" spans="1:12" s="6" customFormat="1" ht="21.4" customHeight="1">
      <c r="A186" s="3" t="s">
        <v>458</v>
      </c>
      <c r="B186" s="7" t="s">
        <v>2056</v>
      </c>
      <c r="C186" s="2" t="s">
        <v>2571</v>
      </c>
      <c r="D186" s="2" t="s">
        <v>120</v>
      </c>
      <c r="E186" s="2" t="s">
        <v>2632</v>
      </c>
      <c r="F186" s="3" t="s">
        <v>2633</v>
      </c>
      <c r="G186" s="2" t="s">
        <v>2634</v>
      </c>
      <c r="H186" s="228">
        <v>44216</v>
      </c>
      <c r="I186" s="228"/>
      <c r="J186" s="2" t="s">
        <v>459</v>
      </c>
      <c r="K186" s="2"/>
      <c r="L186" s="6" t="s">
        <v>2575</v>
      </c>
    </row>
    <row r="187" spans="1:12" s="6" customFormat="1" ht="21.4" customHeight="1">
      <c r="A187" s="3" t="s">
        <v>460</v>
      </c>
      <c r="B187" s="7" t="s">
        <v>2056</v>
      </c>
      <c r="C187" s="2" t="s">
        <v>2571</v>
      </c>
      <c r="D187" s="2" t="s">
        <v>120</v>
      </c>
      <c r="E187" s="2" t="s">
        <v>2635</v>
      </c>
      <c r="F187" s="3" t="s">
        <v>2636</v>
      </c>
      <c r="G187" s="2" t="s">
        <v>2637</v>
      </c>
      <c r="H187" s="228">
        <v>44216</v>
      </c>
      <c r="I187" s="228"/>
      <c r="J187" s="2" t="s">
        <v>461</v>
      </c>
      <c r="K187" s="2"/>
      <c r="L187" s="6" t="s">
        <v>2575</v>
      </c>
    </row>
    <row r="188" spans="1:12" s="6" customFormat="1" ht="21.4" customHeight="1">
      <c r="A188" s="3" t="s">
        <v>462</v>
      </c>
      <c r="B188" s="7" t="s">
        <v>2056</v>
      </c>
      <c r="C188" s="2" t="s">
        <v>2571</v>
      </c>
      <c r="D188" s="2" t="s">
        <v>120</v>
      </c>
      <c r="E188" s="2" t="s">
        <v>2638</v>
      </c>
      <c r="F188" s="3" t="s">
        <v>2639</v>
      </c>
      <c r="G188" s="2" t="s">
        <v>2640</v>
      </c>
      <c r="H188" s="228">
        <v>44216</v>
      </c>
      <c r="I188" s="228"/>
      <c r="J188" s="2" t="s">
        <v>463</v>
      </c>
      <c r="K188" s="2"/>
      <c r="L188" s="6" t="s">
        <v>2575</v>
      </c>
    </row>
    <row r="189" spans="1:12" s="6" customFormat="1" ht="21.4" customHeight="1">
      <c r="A189" s="3" t="s">
        <v>464</v>
      </c>
      <c r="B189" s="7" t="s">
        <v>2056</v>
      </c>
      <c r="C189" s="2" t="s">
        <v>2571</v>
      </c>
      <c r="D189" s="2" t="s">
        <v>120</v>
      </c>
      <c r="E189" s="2" t="s">
        <v>2641</v>
      </c>
      <c r="F189" s="3" t="s">
        <v>2642</v>
      </c>
      <c r="G189" s="2" t="s">
        <v>2643</v>
      </c>
      <c r="H189" s="228">
        <v>44216</v>
      </c>
      <c r="I189" s="228"/>
      <c r="J189" s="2" t="s">
        <v>465</v>
      </c>
      <c r="K189" s="2"/>
      <c r="L189" s="6" t="s">
        <v>2575</v>
      </c>
    </row>
    <row r="190" spans="1:12" s="6" customFormat="1" ht="21.4" customHeight="1">
      <c r="A190" s="3" t="s">
        <v>466</v>
      </c>
      <c r="B190" s="7" t="s">
        <v>2056</v>
      </c>
      <c r="C190" s="2" t="s">
        <v>2571</v>
      </c>
      <c r="D190" s="2" t="s">
        <v>120</v>
      </c>
      <c r="E190" s="2" t="s">
        <v>2644</v>
      </c>
      <c r="F190" s="3" t="s">
        <v>2645</v>
      </c>
      <c r="G190" s="2" t="s">
        <v>2646</v>
      </c>
      <c r="H190" s="228">
        <v>44216</v>
      </c>
      <c r="I190" s="228"/>
      <c r="J190" s="2" t="s">
        <v>467</v>
      </c>
      <c r="K190" s="2"/>
      <c r="L190" s="6" t="s">
        <v>2575</v>
      </c>
    </row>
    <row r="191" spans="1:12" s="6" customFormat="1" ht="21.4" customHeight="1">
      <c r="A191" s="3" t="s">
        <v>468</v>
      </c>
      <c r="B191" s="7" t="s">
        <v>2056</v>
      </c>
      <c r="C191" s="2" t="s">
        <v>2571</v>
      </c>
      <c r="D191" s="2" t="s">
        <v>120</v>
      </c>
      <c r="E191" s="2" t="s">
        <v>2647</v>
      </c>
      <c r="F191" s="3" t="s">
        <v>2648</v>
      </c>
      <c r="G191" s="2" t="s">
        <v>2649</v>
      </c>
      <c r="H191" s="228">
        <v>44216</v>
      </c>
      <c r="I191" s="228"/>
      <c r="J191" s="2" t="s">
        <v>469</v>
      </c>
      <c r="K191" s="2"/>
      <c r="L191" s="6" t="s">
        <v>2575</v>
      </c>
    </row>
    <row r="192" spans="1:12" s="6" customFormat="1" ht="21.4" customHeight="1">
      <c r="A192" s="3" t="s">
        <v>470</v>
      </c>
      <c r="B192" s="3" t="s">
        <v>2056</v>
      </c>
      <c r="C192" s="2" t="s">
        <v>2571</v>
      </c>
      <c r="D192" s="2" t="s">
        <v>120</v>
      </c>
      <c r="E192" s="2" t="s">
        <v>2650</v>
      </c>
      <c r="F192" s="3" t="s">
        <v>2651</v>
      </c>
      <c r="G192" s="2" t="s">
        <v>2652</v>
      </c>
      <c r="H192" s="228">
        <v>44216</v>
      </c>
      <c r="I192" s="228"/>
      <c r="J192" s="2" t="s">
        <v>471</v>
      </c>
      <c r="K192" s="2"/>
      <c r="L192" s="6" t="s">
        <v>2575</v>
      </c>
    </row>
    <row r="193" spans="1:12" s="6" customFormat="1" ht="21.4" customHeight="1">
      <c r="A193" s="3" t="s">
        <v>472</v>
      </c>
      <c r="B193" s="7" t="s">
        <v>2056</v>
      </c>
      <c r="C193" s="2" t="s">
        <v>2571</v>
      </c>
      <c r="D193" s="2" t="s">
        <v>120</v>
      </c>
      <c r="E193" s="2" t="s">
        <v>2653</v>
      </c>
      <c r="F193" s="3" t="s">
        <v>2654</v>
      </c>
      <c r="G193" s="2" t="s">
        <v>2655</v>
      </c>
      <c r="H193" s="228">
        <v>44216</v>
      </c>
      <c r="I193" s="228"/>
      <c r="J193" s="2" t="s">
        <v>473</v>
      </c>
      <c r="K193" s="2"/>
      <c r="L193" s="6" t="s">
        <v>2575</v>
      </c>
    </row>
    <row r="194" spans="1:12" s="5" customFormat="1" ht="21.4" customHeight="1">
      <c r="A194" s="3" t="s">
        <v>474</v>
      </c>
      <c r="B194" s="7" t="s">
        <v>2173</v>
      </c>
      <c r="C194" s="2" t="s">
        <v>2571</v>
      </c>
      <c r="D194" s="2" t="s">
        <v>92</v>
      </c>
      <c r="E194" s="2" t="s">
        <v>2656</v>
      </c>
      <c r="F194" s="3" t="s">
        <v>2657</v>
      </c>
      <c r="G194" s="2" t="s">
        <v>2658</v>
      </c>
      <c r="H194" s="228">
        <v>44216</v>
      </c>
      <c r="I194" s="228"/>
      <c r="J194" s="2" t="s">
        <v>475</v>
      </c>
      <c r="K194" s="2"/>
      <c r="L194" s="5" t="s">
        <v>2575</v>
      </c>
    </row>
    <row r="195" spans="1:12" s="6" customFormat="1" ht="21.4" customHeight="1">
      <c r="A195" s="7" t="s">
        <v>476</v>
      </c>
      <c r="B195" s="7" t="s">
        <v>2056</v>
      </c>
      <c r="C195" s="4" t="s">
        <v>2659</v>
      </c>
      <c r="D195" s="4" t="s">
        <v>92</v>
      </c>
      <c r="E195" s="4" t="s">
        <v>2660</v>
      </c>
      <c r="F195" s="7" t="s">
        <v>2661</v>
      </c>
      <c r="G195" s="4" t="s">
        <v>2662</v>
      </c>
      <c r="H195" s="228">
        <v>44216</v>
      </c>
      <c r="I195" s="228"/>
      <c r="J195" s="4" t="s">
        <v>477</v>
      </c>
      <c r="K195" s="4"/>
      <c r="L195" s="6" t="s">
        <v>2663</v>
      </c>
    </row>
    <row r="196" spans="1:12" s="6" customFormat="1" ht="21.4" customHeight="1">
      <c r="A196" s="3" t="s">
        <v>478</v>
      </c>
      <c r="B196" s="7" t="s">
        <v>2056</v>
      </c>
      <c r="C196" s="2" t="s">
        <v>2659</v>
      </c>
      <c r="D196" s="2" t="s">
        <v>92</v>
      </c>
      <c r="E196" s="2" t="s">
        <v>2664</v>
      </c>
      <c r="F196" s="3" t="s">
        <v>2665</v>
      </c>
      <c r="G196" s="2" t="s">
        <v>2666</v>
      </c>
      <c r="H196" s="228">
        <v>44216</v>
      </c>
      <c r="I196" s="228"/>
      <c r="J196" s="2" t="s">
        <v>479</v>
      </c>
      <c r="K196" s="2"/>
      <c r="L196" s="6" t="s">
        <v>2663</v>
      </c>
    </row>
    <row r="197" spans="1:12" s="6" customFormat="1" ht="21.4" customHeight="1">
      <c r="A197" s="3" t="s">
        <v>480</v>
      </c>
      <c r="B197" s="7" t="s">
        <v>2056</v>
      </c>
      <c r="C197" s="2" t="s">
        <v>2659</v>
      </c>
      <c r="D197" s="2" t="s">
        <v>92</v>
      </c>
      <c r="E197" s="2" t="s">
        <v>2667</v>
      </c>
      <c r="F197" s="3" t="s">
        <v>2668</v>
      </c>
      <c r="G197" s="2" t="s">
        <v>2669</v>
      </c>
      <c r="H197" s="228">
        <v>44216</v>
      </c>
      <c r="I197" s="228"/>
      <c r="J197" s="2" t="s">
        <v>481</v>
      </c>
      <c r="K197" s="2"/>
      <c r="L197" s="6" t="s">
        <v>2663</v>
      </c>
    </row>
    <row r="198" spans="1:12" s="6" customFormat="1" ht="21.4" customHeight="1">
      <c r="A198" s="3" t="s">
        <v>482</v>
      </c>
      <c r="B198" s="7" t="s">
        <v>2056</v>
      </c>
      <c r="C198" s="2" t="s">
        <v>2659</v>
      </c>
      <c r="D198" s="2" t="s">
        <v>92</v>
      </c>
      <c r="E198" s="2" t="s">
        <v>2670</v>
      </c>
      <c r="F198" s="3" t="s">
        <v>2671</v>
      </c>
      <c r="G198" s="2" t="s">
        <v>2672</v>
      </c>
      <c r="H198" s="228">
        <v>44216</v>
      </c>
      <c r="I198" s="228"/>
      <c r="J198" s="2" t="s">
        <v>483</v>
      </c>
      <c r="K198" s="2"/>
      <c r="L198" s="6" t="s">
        <v>2663</v>
      </c>
    </row>
    <row r="199" spans="1:12" s="6" customFormat="1" ht="21.4" customHeight="1">
      <c r="A199" s="3" t="s">
        <v>484</v>
      </c>
      <c r="B199" s="7" t="s">
        <v>2056</v>
      </c>
      <c r="C199" s="2" t="s">
        <v>2659</v>
      </c>
      <c r="D199" s="2" t="s">
        <v>92</v>
      </c>
      <c r="E199" s="2" t="s">
        <v>2673</v>
      </c>
      <c r="F199" s="3" t="s">
        <v>2674</v>
      </c>
      <c r="G199" s="2" t="s">
        <v>2675</v>
      </c>
      <c r="H199" s="228">
        <v>44216</v>
      </c>
      <c r="I199" s="228"/>
      <c r="J199" s="2" t="s">
        <v>485</v>
      </c>
      <c r="K199" s="2"/>
      <c r="L199" s="6" t="s">
        <v>2663</v>
      </c>
    </row>
    <row r="200" spans="1:12" s="6" customFormat="1" ht="21.4" customHeight="1">
      <c r="A200" s="3" t="s">
        <v>486</v>
      </c>
      <c r="B200" s="7" t="s">
        <v>2056</v>
      </c>
      <c r="C200" s="2" t="s">
        <v>2659</v>
      </c>
      <c r="D200" s="2" t="s">
        <v>92</v>
      </c>
      <c r="E200" s="2" t="s">
        <v>2676</v>
      </c>
      <c r="F200" s="3" t="s">
        <v>2677</v>
      </c>
      <c r="G200" s="2" t="s">
        <v>2678</v>
      </c>
      <c r="H200" s="228">
        <v>44216</v>
      </c>
      <c r="I200" s="228"/>
      <c r="J200" s="2" t="s">
        <v>487</v>
      </c>
      <c r="K200" s="2"/>
      <c r="L200" s="6" t="s">
        <v>2663</v>
      </c>
    </row>
    <row r="201" spans="1:12" s="6" customFormat="1" ht="21.4" customHeight="1">
      <c r="A201" s="3" t="s">
        <v>488</v>
      </c>
      <c r="B201" s="7" t="s">
        <v>2056</v>
      </c>
      <c r="C201" s="2" t="s">
        <v>2659</v>
      </c>
      <c r="D201" s="2" t="s">
        <v>92</v>
      </c>
      <c r="E201" s="2" t="s">
        <v>2679</v>
      </c>
      <c r="F201" s="3" t="s">
        <v>2680</v>
      </c>
      <c r="G201" s="2" t="s">
        <v>489</v>
      </c>
      <c r="H201" s="228">
        <v>44216</v>
      </c>
      <c r="I201" s="228"/>
      <c r="J201" s="2" t="s">
        <v>490</v>
      </c>
      <c r="K201" s="2"/>
      <c r="L201" s="6" t="s">
        <v>2663</v>
      </c>
    </row>
    <row r="202" spans="1:12" s="6" customFormat="1" ht="21.4" customHeight="1">
      <c r="A202" s="3" t="s">
        <v>491</v>
      </c>
      <c r="B202" s="7" t="s">
        <v>2056</v>
      </c>
      <c r="C202" s="2" t="s">
        <v>2659</v>
      </c>
      <c r="D202" s="2" t="s">
        <v>92</v>
      </c>
      <c r="E202" s="2" t="s">
        <v>2681</v>
      </c>
      <c r="F202" s="3" t="s">
        <v>2682</v>
      </c>
      <c r="G202" s="2" t="s">
        <v>2683</v>
      </c>
      <c r="H202" s="228">
        <v>44216</v>
      </c>
      <c r="I202" s="228"/>
      <c r="J202" s="2" t="s">
        <v>492</v>
      </c>
      <c r="K202" s="2"/>
      <c r="L202" s="6" t="s">
        <v>2663</v>
      </c>
    </row>
    <row r="203" spans="1:12" s="6" customFormat="1" ht="21.4" customHeight="1">
      <c r="A203" s="3" t="s">
        <v>493</v>
      </c>
      <c r="B203" s="3" t="s">
        <v>2056</v>
      </c>
      <c r="C203" s="2" t="s">
        <v>2659</v>
      </c>
      <c r="D203" s="2" t="s">
        <v>92</v>
      </c>
      <c r="E203" s="2" t="s">
        <v>2684</v>
      </c>
      <c r="F203" s="3" t="s">
        <v>2685</v>
      </c>
      <c r="G203" s="2" t="s">
        <v>2686</v>
      </c>
      <c r="H203" s="228">
        <v>44216</v>
      </c>
      <c r="I203" s="228"/>
      <c r="J203" s="2" t="s">
        <v>494</v>
      </c>
      <c r="K203" s="2"/>
      <c r="L203" s="6" t="s">
        <v>2663</v>
      </c>
    </row>
    <row r="204" spans="1:12" s="6" customFormat="1" ht="21.4" customHeight="1">
      <c r="A204" s="3" t="s">
        <v>495</v>
      </c>
      <c r="B204" s="7" t="s">
        <v>2056</v>
      </c>
      <c r="C204" s="2" t="s">
        <v>2659</v>
      </c>
      <c r="D204" s="2" t="s">
        <v>92</v>
      </c>
      <c r="E204" s="2" t="s">
        <v>2687</v>
      </c>
      <c r="F204" s="3" t="s">
        <v>2688</v>
      </c>
      <c r="G204" s="2" t="s">
        <v>2689</v>
      </c>
      <c r="H204" s="228">
        <v>44216</v>
      </c>
      <c r="I204" s="228"/>
      <c r="J204" s="2" t="s">
        <v>496</v>
      </c>
      <c r="K204" s="2"/>
      <c r="L204" s="6" t="s">
        <v>2663</v>
      </c>
    </row>
    <row r="205" spans="1:12" s="6" customFormat="1" ht="21.4" customHeight="1">
      <c r="A205" s="3" t="s">
        <v>497</v>
      </c>
      <c r="B205" s="7" t="s">
        <v>2690</v>
      </c>
      <c r="C205" s="2" t="s">
        <v>2659</v>
      </c>
      <c r="D205" s="2" t="s">
        <v>92</v>
      </c>
      <c r="E205" s="2" t="s">
        <v>2691</v>
      </c>
      <c r="F205" s="3" t="s">
        <v>2692</v>
      </c>
      <c r="G205" s="2" t="s">
        <v>2693</v>
      </c>
      <c r="H205" s="228">
        <v>44216</v>
      </c>
      <c r="I205" s="228"/>
      <c r="J205" s="2" t="s">
        <v>498</v>
      </c>
      <c r="K205" s="2"/>
      <c r="L205" s="6" t="s">
        <v>2663</v>
      </c>
    </row>
    <row r="206" spans="1:12" s="6" customFormat="1" ht="21.4" customHeight="1">
      <c r="A206" s="3" t="s">
        <v>499</v>
      </c>
      <c r="B206" s="3" t="s">
        <v>2056</v>
      </c>
      <c r="C206" s="2" t="s">
        <v>2659</v>
      </c>
      <c r="D206" s="2" t="s">
        <v>92</v>
      </c>
      <c r="E206" s="2" t="s">
        <v>2694</v>
      </c>
      <c r="F206" s="3" t="s">
        <v>2695</v>
      </c>
      <c r="G206" s="2" t="s">
        <v>2696</v>
      </c>
      <c r="H206" s="228">
        <v>44216</v>
      </c>
      <c r="I206" s="228"/>
      <c r="J206" s="2" t="s">
        <v>500</v>
      </c>
      <c r="K206" s="2"/>
      <c r="L206" s="6" t="s">
        <v>2663</v>
      </c>
    </row>
    <row r="207" spans="1:12" s="6" customFormat="1" ht="21.4" customHeight="1">
      <c r="A207" s="3" t="s">
        <v>501</v>
      </c>
      <c r="B207" s="7" t="s">
        <v>2056</v>
      </c>
      <c r="C207" s="2" t="s">
        <v>2659</v>
      </c>
      <c r="D207" s="2" t="s">
        <v>107</v>
      </c>
      <c r="E207" s="2" t="s">
        <v>2697</v>
      </c>
      <c r="F207" s="3" t="s">
        <v>2698</v>
      </c>
      <c r="G207" s="2" t="s">
        <v>2699</v>
      </c>
      <c r="H207" s="228">
        <v>44216</v>
      </c>
      <c r="I207" s="228"/>
      <c r="J207" s="2" t="s">
        <v>502</v>
      </c>
      <c r="K207" s="2"/>
      <c r="L207" s="6" t="s">
        <v>2663</v>
      </c>
    </row>
    <row r="208" spans="1:12" s="6" customFormat="1" ht="21.4" customHeight="1">
      <c r="A208" s="3" t="s">
        <v>503</v>
      </c>
      <c r="B208" s="7" t="s">
        <v>2700</v>
      </c>
      <c r="C208" s="2" t="s">
        <v>2659</v>
      </c>
      <c r="D208" s="2" t="s">
        <v>107</v>
      </c>
      <c r="E208" s="2" t="s">
        <v>2701</v>
      </c>
      <c r="F208" s="3" t="s">
        <v>2702</v>
      </c>
      <c r="G208" s="2" t="s">
        <v>2703</v>
      </c>
      <c r="H208" s="228">
        <v>44216</v>
      </c>
      <c r="I208" s="228"/>
      <c r="J208" s="2" t="s">
        <v>504</v>
      </c>
      <c r="K208" s="2"/>
      <c r="L208" s="6" t="s">
        <v>2663</v>
      </c>
    </row>
    <row r="209" spans="1:12" s="6" customFormat="1" ht="21.4" customHeight="1">
      <c r="A209" s="3" t="s">
        <v>505</v>
      </c>
      <c r="B209" s="7" t="s">
        <v>2056</v>
      </c>
      <c r="C209" s="2" t="s">
        <v>2659</v>
      </c>
      <c r="D209" s="2" t="s">
        <v>120</v>
      </c>
      <c r="E209" s="2" t="s">
        <v>2704</v>
      </c>
      <c r="F209" s="3" t="s">
        <v>2705</v>
      </c>
      <c r="G209" s="2" t="s">
        <v>2706</v>
      </c>
      <c r="H209" s="228">
        <v>44216</v>
      </c>
      <c r="I209" s="228"/>
      <c r="J209" s="2" t="s">
        <v>506</v>
      </c>
      <c r="K209" s="2"/>
      <c r="L209" s="6" t="s">
        <v>2663</v>
      </c>
    </row>
    <row r="210" spans="1:12" s="6" customFormat="1" ht="21.4" customHeight="1">
      <c r="A210" s="3" t="s">
        <v>507</v>
      </c>
      <c r="B210" s="7" t="s">
        <v>2056</v>
      </c>
      <c r="C210" s="2" t="s">
        <v>2659</v>
      </c>
      <c r="D210" s="2" t="s">
        <v>120</v>
      </c>
      <c r="E210" s="2" t="s">
        <v>2707</v>
      </c>
      <c r="F210" s="3" t="s">
        <v>2708</v>
      </c>
      <c r="G210" s="2" t="s">
        <v>2709</v>
      </c>
      <c r="H210" s="228">
        <v>44216</v>
      </c>
      <c r="I210" s="228"/>
      <c r="J210" s="2" t="s">
        <v>508</v>
      </c>
      <c r="K210" s="2"/>
      <c r="L210" s="6" t="s">
        <v>2663</v>
      </c>
    </row>
    <row r="211" spans="1:12" s="6" customFormat="1" ht="21.4" customHeight="1">
      <c r="A211" s="3" t="s">
        <v>509</v>
      </c>
      <c r="B211" s="7" t="s">
        <v>2056</v>
      </c>
      <c r="C211" s="2" t="s">
        <v>2659</v>
      </c>
      <c r="D211" s="2" t="s">
        <v>120</v>
      </c>
      <c r="E211" s="2" t="s">
        <v>2710</v>
      </c>
      <c r="F211" s="3" t="s">
        <v>2711</v>
      </c>
      <c r="G211" s="2" t="s">
        <v>2712</v>
      </c>
      <c r="H211" s="228">
        <v>44216</v>
      </c>
      <c r="I211" s="228"/>
      <c r="J211" s="2" t="s">
        <v>510</v>
      </c>
      <c r="K211" s="2"/>
      <c r="L211" s="6" t="s">
        <v>2663</v>
      </c>
    </row>
    <row r="212" spans="1:12" s="6" customFormat="1" ht="21.4" customHeight="1">
      <c r="A212" s="3" t="s">
        <v>511</v>
      </c>
      <c r="B212" s="7" t="s">
        <v>2056</v>
      </c>
      <c r="C212" s="2" t="s">
        <v>2659</v>
      </c>
      <c r="D212" s="2" t="s">
        <v>120</v>
      </c>
      <c r="E212" s="2" t="s">
        <v>2713</v>
      </c>
      <c r="F212" s="3" t="s">
        <v>2714</v>
      </c>
      <c r="G212" s="2" t="s">
        <v>2715</v>
      </c>
      <c r="H212" s="228">
        <v>44216</v>
      </c>
      <c r="I212" s="228"/>
      <c r="J212" s="2" t="s">
        <v>512</v>
      </c>
      <c r="K212" s="2"/>
      <c r="L212" s="6" t="s">
        <v>2663</v>
      </c>
    </row>
    <row r="213" spans="1:12" s="6" customFormat="1" ht="21.4" customHeight="1">
      <c r="A213" s="3" t="s">
        <v>513</v>
      </c>
      <c r="B213" s="7" t="s">
        <v>2056</v>
      </c>
      <c r="C213" s="2" t="s">
        <v>2659</v>
      </c>
      <c r="D213" s="2" t="s">
        <v>120</v>
      </c>
      <c r="E213" s="2" t="s">
        <v>2716</v>
      </c>
      <c r="F213" s="3" t="s">
        <v>2717</v>
      </c>
      <c r="G213" s="2" t="s">
        <v>2718</v>
      </c>
      <c r="H213" s="228">
        <v>44216</v>
      </c>
      <c r="I213" s="228"/>
      <c r="J213" s="2" t="s">
        <v>514</v>
      </c>
      <c r="K213" s="2"/>
      <c r="L213" s="6" t="s">
        <v>2663</v>
      </c>
    </row>
    <row r="214" spans="1:12" s="6" customFormat="1" ht="21.4" customHeight="1">
      <c r="A214" s="3" t="s">
        <v>515</v>
      </c>
      <c r="B214" s="7" t="s">
        <v>2056</v>
      </c>
      <c r="C214" s="2" t="s">
        <v>2659</v>
      </c>
      <c r="D214" s="2" t="s">
        <v>120</v>
      </c>
      <c r="E214" s="2" t="s">
        <v>2719</v>
      </c>
      <c r="F214" s="3" t="s">
        <v>2720</v>
      </c>
      <c r="G214" s="2" t="s">
        <v>2721</v>
      </c>
      <c r="H214" s="228">
        <v>44216</v>
      </c>
      <c r="I214" s="228"/>
      <c r="J214" s="2" t="s">
        <v>516</v>
      </c>
      <c r="K214" s="2"/>
      <c r="L214" s="6" t="s">
        <v>2663</v>
      </c>
    </row>
    <row r="215" spans="1:12" s="6" customFormat="1" ht="21.4" customHeight="1">
      <c r="A215" s="3" t="s">
        <v>517</v>
      </c>
      <c r="B215" s="7" t="s">
        <v>2056</v>
      </c>
      <c r="C215" s="2" t="s">
        <v>2659</v>
      </c>
      <c r="D215" s="2" t="s">
        <v>120</v>
      </c>
      <c r="E215" s="2" t="s">
        <v>2722</v>
      </c>
      <c r="F215" s="3" t="s">
        <v>2723</v>
      </c>
      <c r="G215" s="2" t="s">
        <v>2662</v>
      </c>
      <c r="H215" s="228">
        <v>44216</v>
      </c>
      <c r="I215" s="228"/>
      <c r="J215" s="2" t="s">
        <v>518</v>
      </c>
      <c r="K215" s="2"/>
      <c r="L215" s="6" t="s">
        <v>2663</v>
      </c>
    </row>
    <row r="216" spans="1:12" s="6" customFormat="1" ht="21.4" customHeight="1">
      <c r="A216" s="3" t="s">
        <v>519</v>
      </c>
      <c r="B216" s="7" t="s">
        <v>2056</v>
      </c>
      <c r="C216" s="2" t="s">
        <v>2659</v>
      </c>
      <c r="D216" s="2" t="s">
        <v>120</v>
      </c>
      <c r="E216" s="2" t="s">
        <v>2724</v>
      </c>
      <c r="F216" s="3" t="s">
        <v>2725</v>
      </c>
      <c r="G216" s="2" t="s">
        <v>2726</v>
      </c>
      <c r="H216" s="228">
        <v>44216</v>
      </c>
      <c r="I216" s="228"/>
      <c r="J216" s="2" t="s">
        <v>520</v>
      </c>
      <c r="K216" s="2"/>
      <c r="L216" s="6" t="s">
        <v>2663</v>
      </c>
    </row>
    <row r="217" spans="1:12" s="6" customFormat="1" ht="21.4" customHeight="1">
      <c r="A217" s="3" t="s">
        <v>521</v>
      </c>
      <c r="B217" s="7" t="s">
        <v>2056</v>
      </c>
      <c r="C217" s="2" t="s">
        <v>2659</v>
      </c>
      <c r="D217" s="2" t="s">
        <v>120</v>
      </c>
      <c r="E217" s="2" t="s">
        <v>2727</v>
      </c>
      <c r="F217" s="3" t="s">
        <v>2728</v>
      </c>
      <c r="G217" s="2" t="s">
        <v>2729</v>
      </c>
      <c r="H217" s="228">
        <v>44216</v>
      </c>
      <c r="I217" s="228"/>
      <c r="J217" s="2" t="s">
        <v>522</v>
      </c>
      <c r="K217" s="2"/>
      <c r="L217" s="6" t="s">
        <v>2663</v>
      </c>
    </row>
    <row r="218" spans="1:12" s="6" customFormat="1" ht="21.4" customHeight="1">
      <c r="A218" s="3" t="s">
        <v>523</v>
      </c>
      <c r="B218" s="7" t="s">
        <v>2056</v>
      </c>
      <c r="C218" s="2" t="s">
        <v>2659</v>
      </c>
      <c r="D218" s="2" t="s">
        <v>120</v>
      </c>
      <c r="E218" s="2" t="s">
        <v>2730</v>
      </c>
      <c r="F218" s="3" t="s">
        <v>2731</v>
      </c>
      <c r="G218" s="2" t="s">
        <v>2732</v>
      </c>
      <c r="H218" s="228">
        <v>44216</v>
      </c>
      <c r="I218" s="228"/>
      <c r="J218" s="2" t="s">
        <v>524</v>
      </c>
      <c r="K218" s="2"/>
      <c r="L218" s="6" t="s">
        <v>2663</v>
      </c>
    </row>
    <row r="219" spans="1:12" s="6" customFormat="1" ht="21.4" customHeight="1">
      <c r="A219" s="3" t="s">
        <v>525</v>
      </c>
      <c r="B219" s="7" t="s">
        <v>2056</v>
      </c>
      <c r="C219" s="2" t="s">
        <v>2659</v>
      </c>
      <c r="D219" s="2" t="s">
        <v>120</v>
      </c>
      <c r="E219" s="2" t="s">
        <v>2733</v>
      </c>
      <c r="F219" s="3" t="s">
        <v>2734</v>
      </c>
      <c r="G219" s="2" t="s">
        <v>2735</v>
      </c>
      <c r="H219" s="228">
        <v>44216</v>
      </c>
      <c r="I219" s="228"/>
      <c r="J219" s="2" t="s">
        <v>526</v>
      </c>
      <c r="K219" s="2"/>
      <c r="L219" s="6" t="s">
        <v>2663</v>
      </c>
    </row>
    <row r="220" spans="1:12" s="6" customFormat="1" ht="21.4" customHeight="1">
      <c r="A220" s="3" t="s">
        <v>527</v>
      </c>
      <c r="B220" s="7" t="s">
        <v>2056</v>
      </c>
      <c r="C220" s="2" t="s">
        <v>2659</v>
      </c>
      <c r="D220" s="2" t="s">
        <v>120</v>
      </c>
      <c r="E220" s="2" t="s">
        <v>2736</v>
      </c>
      <c r="F220" s="3" t="s">
        <v>2737</v>
      </c>
      <c r="G220" s="2" t="s">
        <v>2738</v>
      </c>
      <c r="H220" s="228">
        <v>44216</v>
      </c>
      <c r="I220" s="228"/>
      <c r="J220" s="2" t="s">
        <v>528</v>
      </c>
      <c r="K220" s="2"/>
      <c r="L220" s="6" t="s">
        <v>2663</v>
      </c>
    </row>
    <row r="221" spans="1:12" s="6" customFormat="1" ht="21.4" customHeight="1">
      <c r="A221" s="3" t="s">
        <v>529</v>
      </c>
      <c r="B221" s="7" t="s">
        <v>2056</v>
      </c>
      <c r="C221" s="2" t="s">
        <v>2659</v>
      </c>
      <c r="D221" s="2" t="s">
        <v>120</v>
      </c>
      <c r="E221" s="2" t="s">
        <v>2739</v>
      </c>
      <c r="F221" s="3" t="s">
        <v>2740</v>
      </c>
      <c r="G221" s="2" t="s">
        <v>2741</v>
      </c>
      <c r="H221" s="228">
        <v>44216</v>
      </c>
      <c r="I221" s="228"/>
      <c r="J221" s="2" t="s">
        <v>530</v>
      </c>
      <c r="K221" s="2"/>
      <c r="L221" s="6" t="s">
        <v>2663</v>
      </c>
    </row>
    <row r="222" spans="1:12" s="5" customFormat="1" ht="21.4" customHeight="1">
      <c r="A222" s="3" t="s">
        <v>531</v>
      </c>
      <c r="B222" s="7" t="s">
        <v>2056</v>
      </c>
      <c r="C222" s="2" t="s">
        <v>2659</v>
      </c>
      <c r="D222" s="2" t="s">
        <v>120</v>
      </c>
      <c r="E222" s="2" t="s">
        <v>2742</v>
      </c>
      <c r="F222" s="3" t="s">
        <v>2743</v>
      </c>
      <c r="G222" s="2" t="s">
        <v>2744</v>
      </c>
      <c r="H222" s="228">
        <v>44216</v>
      </c>
      <c r="I222" s="228"/>
      <c r="J222" s="2" t="s">
        <v>532</v>
      </c>
      <c r="K222" s="2"/>
      <c r="L222" s="5" t="s">
        <v>2663</v>
      </c>
    </row>
    <row r="223" spans="1:12" s="6" customFormat="1" ht="21.4" customHeight="1">
      <c r="A223" s="3" t="s">
        <v>533</v>
      </c>
      <c r="B223" s="7" t="s">
        <v>2056</v>
      </c>
      <c r="C223" s="2" t="s">
        <v>2659</v>
      </c>
      <c r="D223" s="2" t="s">
        <v>120</v>
      </c>
      <c r="E223" s="2" t="s">
        <v>2745</v>
      </c>
      <c r="F223" s="3" t="s">
        <v>2746</v>
      </c>
      <c r="G223" s="2" t="s">
        <v>2747</v>
      </c>
      <c r="H223" s="228">
        <v>44216</v>
      </c>
      <c r="I223" s="228"/>
      <c r="J223" s="2" t="s">
        <v>534</v>
      </c>
      <c r="K223" s="2"/>
      <c r="L223" s="6" t="s">
        <v>2663</v>
      </c>
    </row>
    <row r="224" spans="1:12" s="6" customFormat="1" ht="21.4" customHeight="1">
      <c r="A224" s="3" t="s">
        <v>535</v>
      </c>
      <c r="B224" s="7" t="s">
        <v>2056</v>
      </c>
      <c r="C224" s="2" t="s">
        <v>2659</v>
      </c>
      <c r="D224" s="2" t="s">
        <v>120</v>
      </c>
      <c r="E224" s="2" t="s">
        <v>2748</v>
      </c>
      <c r="F224" s="3" t="s">
        <v>2749</v>
      </c>
      <c r="G224" s="2" t="s">
        <v>2750</v>
      </c>
      <c r="H224" s="228">
        <v>44216</v>
      </c>
      <c r="I224" s="228"/>
      <c r="J224" s="2" t="s">
        <v>536</v>
      </c>
      <c r="K224" s="2"/>
      <c r="L224" s="6" t="s">
        <v>2663</v>
      </c>
    </row>
    <row r="225" spans="1:12" s="6" customFormat="1" ht="21.4" customHeight="1">
      <c r="A225" s="3" t="s">
        <v>537</v>
      </c>
      <c r="B225" s="7" t="s">
        <v>2056</v>
      </c>
      <c r="C225" s="2" t="s">
        <v>2659</v>
      </c>
      <c r="D225" s="2" t="s">
        <v>120</v>
      </c>
      <c r="E225" s="2" t="s">
        <v>2751</v>
      </c>
      <c r="F225" s="3" t="s">
        <v>2752</v>
      </c>
      <c r="G225" s="2" t="s">
        <v>2753</v>
      </c>
      <c r="H225" s="228">
        <v>44216</v>
      </c>
      <c r="I225" s="228"/>
      <c r="J225" s="2" t="s">
        <v>538</v>
      </c>
      <c r="K225" s="2"/>
      <c r="L225" s="6" t="s">
        <v>2663</v>
      </c>
    </row>
    <row r="226" spans="1:12" s="6" customFormat="1" ht="21.4" customHeight="1">
      <c r="A226" s="3" t="s">
        <v>539</v>
      </c>
      <c r="B226" s="7" t="s">
        <v>2056</v>
      </c>
      <c r="C226" s="2" t="s">
        <v>2659</v>
      </c>
      <c r="D226" s="2" t="s">
        <v>120</v>
      </c>
      <c r="E226" s="2" t="s">
        <v>2754</v>
      </c>
      <c r="F226" s="3" t="s">
        <v>2755</v>
      </c>
      <c r="G226" s="2" t="s">
        <v>2756</v>
      </c>
      <c r="H226" s="228">
        <v>44216</v>
      </c>
      <c r="I226" s="228"/>
      <c r="J226" s="2" t="s">
        <v>540</v>
      </c>
      <c r="K226" s="2"/>
      <c r="L226" s="6" t="s">
        <v>2663</v>
      </c>
    </row>
    <row r="227" spans="1:12" s="6" customFormat="1" ht="21.4" customHeight="1">
      <c r="A227" s="3" t="s">
        <v>541</v>
      </c>
      <c r="B227" s="7" t="s">
        <v>2056</v>
      </c>
      <c r="C227" s="2" t="s">
        <v>2659</v>
      </c>
      <c r="D227" s="2" t="s">
        <v>120</v>
      </c>
      <c r="E227" s="2" t="s">
        <v>2757</v>
      </c>
      <c r="F227" s="3" t="s">
        <v>2758</v>
      </c>
      <c r="G227" s="2" t="s">
        <v>2759</v>
      </c>
      <c r="H227" s="228">
        <v>44216</v>
      </c>
      <c r="I227" s="228"/>
      <c r="J227" s="2" t="s">
        <v>542</v>
      </c>
      <c r="K227" s="2"/>
      <c r="L227" s="6" t="s">
        <v>2663</v>
      </c>
    </row>
    <row r="228" spans="1:12" s="6" customFormat="1" ht="21.4" customHeight="1">
      <c r="A228" s="3" t="s">
        <v>543</v>
      </c>
      <c r="B228" s="7" t="s">
        <v>2056</v>
      </c>
      <c r="C228" s="2" t="s">
        <v>2659</v>
      </c>
      <c r="D228" s="2" t="s">
        <v>120</v>
      </c>
      <c r="E228" s="2" t="s">
        <v>2760</v>
      </c>
      <c r="F228" s="3" t="s">
        <v>2761</v>
      </c>
      <c r="G228" s="2" t="s">
        <v>2762</v>
      </c>
      <c r="H228" s="228">
        <v>44216</v>
      </c>
      <c r="I228" s="228"/>
      <c r="J228" s="2" t="s">
        <v>544</v>
      </c>
      <c r="K228" s="2"/>
      <c r="L228" s="6" t="s">
        <v>2663</v>
      </c>
    </row>
    <row r="229" spans="1:12" s="6" customFormat="1" ht="21.4" customHeight="1">
      <c r="A229" s="3" t="s">
        <v>545</v>
      </c>
      <c r="B229" s="7" t="s">
        <v>2056</v>
      </c>
      <c r="C229" s="2" t="s">
        <v>2659</v>
      </c>
      <c r="D229" s="2" t="s">
        <v>120</v>
      </c>
      <c r="E229" s="2" t="s">
        <v>2763</v>
      </c>
      <c r="F229" s="3" t="s">
        <v>2764</v>
      </c>
      <c r="G229" s="2" t="s">
        <v>2765</v>
      </c>
      <c r="H229" s="228">
        <v>44216</v>
      </c>
      <c r="I229" s="228"/>
      <c r="J229" s="2" t="s">
        <v>546</v>
      </c>
      <c r="K229" s="2"/>
      <c r="L229" s="6" t="s">
        <v>2663</v>
      </c>
    </row>
    <row r="230" spans="1:12" s="6" customFormat="1" ht="21.4" customHeight="1">
      <c r="A230" s="3" t="s">
        <v>547</v>
      </c>
      <c r="B230" s="7" t="s">
        <v>2056</v>
      </c>
      <c r="C230" s="2" t="s">
        <v>2659</v>
      </c>
      <c r="D230" s="2" t="s">
        <v>120</v>
      </c>
      <c r="E230" s="2" t="s">
        <v>2766</v>
      </c>
      <c r="F230" s="3" t="s">
        <v>2767</v>
      </c>
      <c r="G230" s="2" t="s">
        <v>2768</v>
      </c>
      <c r="H230" s="228">
        <v>44216</v>
      </c>
      <c r="I230" s="228"/>
      <c r="J230" s="2" t="s">
        <v>548</v>
      </c>
      <c r="K230" s="2"/>
      <c r="L230" s="6" t="s">
        <v>2663</v>
      </c>
    </row>
    <row r="231" spans="1:12" s="6" customFormat="1" ht="21.4" customHeight="1">
      <c r="A231" s="3" t="s">
        <v>549</v>
      </c>
      <c r="B231" s="7" t="s">
        <v>2056</v>
      </c>
      <c r="C231" s="2" t="s">
        <v>2659</v>
      </c>
      <c r="D231" s="2" t="s">
        <v>120</v>
      </c>
      <c r="E231" s="2" t="s">
        <v>2769</v>
      </c>
      <c r="F231" s="3" t="s">
        <v>2770</v>
      </c>
      <c r="G231" s="2" t="s">
        <v>2771</v>
      </c>
      <c r="H231" s="228">
        <v>44216</v>
      </c>
      <c r="I231" s="228"/>
      <c r="J231" s="2" t="s">
        <v>550</v>
      </c>
      <c r="K231" s="2"/>
      <c r="L231" s="6" t="s">
        <v>2663</v>
      </c>
    </row>
    <row r="232" spans="1:12" s="6" customFormat="1" ht="21.4" customHeight="1">
      <c r="A232" s="3" t="s">
        <v>551</v>
      </c>
      <c r="B232" s="7" t="s">
        <v>2056</v>
      </c>
      <c r="C232" s="2" t="s">
        <v>2659</v>
      </c>
      <c r="D232" s="2" t="s">
        <v>120</v>
      </c>
      <c r="E232" s="2" t="s">
        <v>2772</v>
      </c>
      <c r="F232" s="3" t="s">
        <v>2773</v>
      </c>
      <c r="G232" s="11" t="s">
        <v>2774</v>
      </c>
      <c r="H232" s="228">
        <v>44216</v>
      </c>
      <c r="I232" s="228"/>
      <c r="J232" s="2" t="s">
        <v>552</v>
      </c>
      <c r="K232" s="2"/>
      <c r="L232" s="6" t="s">
        <v>2663</v>
      </c>
    </row>
    <row r="233" spans="1:12" s="6" customFormat="1" ht="21.4" customHeight="1">
      <c r="A233" s="3" t="s">
        <v>553</v>
      </c>
      <c r="B233" s="7" t="s">
        <v>2056</v>
      </c>
      <c r="C233" s="2" t="s">
        <v>2659</v>
      </c>
      <c r="D233" s="2" t="s">
        <v>120</v>
      </c>
      <c r="E233" s="2" t="s">
        <v>2775</v>
      </c>
      <c r="F233" s="3" t="s">
        <v>2776</v>
      </c>
      <c r="G233" s="2" t="s">
        <v>2777</v>
      </c>
      <c r="H233" s="228">
        <v>44216</v>
      </c>
      <c r="I233" s="228"/>
      <c r="J233" s="2" t="s">
        <v>554</v>
      </c>
      <c r="K233" s="2"/>
      <c r="L233" s="6" t="s">
        <v>2663</v>
      </c>
    </row>
    <row r="234" spans="1:12" s="6" customFormat="1" ht="21.4" customHeight="1">
      <c r="A234" s="3" t="s">
        <v>555</v>
      </c>
      <c r="B234" s="7" t="s">
        <v>2056</v>
      </c>
      <c r="C234" s="2" t="s">
        <v>2659</v>
      </c>
      <c r="D234" s="2" t="s">
        <v>120</v>
      </c>
      <c r="E234" s="2" t="s">
        <v>2778</v>
      </c>
      <c r="F234" s="3" t="s">
        <v>2779</v>
      </c>
      <c r="G234" s="2" t="s">
        <v>2780</v>
      </c>
      <c r="H234" s="228">
        <v>44216</v>
      </c>
      <c r="I234" s="228"/>
      <c r="J234" s="2" t="s">
        <v>556</v>
      </c>
      <c r="K234" s="2"/>
      <c r="L234" s="6" t="s">
        <v>2663</v>
      </c>
    </row>
    <row r="235" spans="1:12" s="6" customFormat="1" ht="21.4" customHeight="1">
      <c r="A235" s="3" t="s">
        <v>557</v>
      </c>
      <c r="B235" s="7" t="s">
        <v>2056</v>
      </c>
      <c r="C235" s="2" t="s">
        <v>2659</v>
      </c>
      <c r="D235" s="2" t="s">
        <v>120</v>
      </c>
      <c r="E235" s="2" t="s">
        <v>2781</v>
      </c>
      <c r="F235" s="3" t="s">
        <v>2782</v>
      </c>
      <c r="G235" s="2" t="s">
        <v>2783</v>
      </c>
      <c r="H235" s="228">
        <v>44216</v>
      </c>
      <c r="I235" s="228"/>
      <c r="J235" s="2" t="s">
        <v>558</v>
      </c>
      <c r="K235" s="2"/>
      <c r="L235" s="6" t="s">
        <v>2663</v>
      </c>
    </row>
    <row r="236" spans="1:12" s="6" customFormat="1" ht="21.4" customHeight="1">
      <c r="A236" s="3" t="s">
        <v>559</v>
      </c>
      <c r="B236" s="7" t="s">
        <v>2056</v>
      </c>
      <c r="C236" s="2" t="s">
        <v>2659</v>
      </c>
      <c r="D236" s="2" t="s">
        <v>120</v>
      </c>
      <c r="E236" s="2" t="s">
        <v>2784</v>
      </c>
      <c r="F236" s="3" t="s">
        <v>2785</v>
      </c>
      <c r="G236" s="2" t="s">
        <v>2786</v>
      </c>
      <c r="H236" s="228">
        <v>44216</v>
      </c>
      <c r="I236" s="228"/>
      <c r="J236" s="2" t="s">
        <v>560</v>
      </c>
      <c r="K236" s="2"/>
      <c r="L236" s="6" t="s">
        <v>2663</v>
      </c>
    </row>
    <row r="237" spans="1:12" s="6" customFormat="1" ht="21.4" customHeight="1">
      <c r="A237" s="3" t="s">
        <v>561</v>
      </c>
      <c r="B237" s="7" t="s">
        <v>2056</v>
      </c>
      <c r="C237" s="2" t="s">
        <v>2659</v>
      </c>
      <c r="D237" s="2" t="s">
        <v>120</v>
      </c>
      <c r="E237" s="2" t="s">
        <v>2787</v>
      </c>
      <c r="F237" s="3" t="s">
        <v>2788</v>
      </c>
      <c r="G237" s="2" t="s">
        <v>2789</v>
      </c>
      <c r="H237" s="228">
        <v>44216</v>
      </c>
      <c r="I237" s="228"/>
      <c r="J237" s="2" t="s">
        <v>562</v>
      </c>
      <c r="K237" s="2"/>
      <c r="L237" s="6" t="s">
        <v>2663</v>
      </c>
    </row>
    <row r="238" spans="1:12" s="6" customFormat="1" ht="21.4" customHeight="1">
      <c r="A238" s="3" t="s">
        <v>563</v>
      </c>
      <c r="B238" s="7" t="s">
        <v>2056</v>
      </c>
      <c r="C238" s="2" t="s">
        <v>2659</v>
      </c>
      <c r="D238" s="2" t="s">
        <v>120</v>
      </c>
      <c r="E238" s="2" t="s">
        <v>2790</v>
      </c>
      <c r="F238" s="3" t="s">
        <v>2791</v>
      </c>
      <c r="G238" s="2" t="s">
        <v>2792</v>
      </c>
      <c r="H238" s="228">
        <v>44216</v>
      </c>
      <c r="I238" s="228"/>
      <c r="J238" s="2" t="s">
        <v>564</v>
      </c>
      <c r="K238" s="2"/>
      <c r="L238" s="6" t="s">
        <v>2663</v>
      </c>
    </row>
    <row r="239" spans="1:12" s="6" customFormat="1" ht="21.4" customHeight="1">
      <c r="A239" s="3" t="s">
        <v>565</v>
      </c>
      <c r="B239" s="7" t="s">
        <v>2056</v>
      </c>
      <c r="C239" s="2" t="s">
        <v>2659</v>
      </c>
      <c r="D239" s="2" t="s">
        <v>120</v>
      </c>
      <c r="E239" s="2" t="s">
        <v>2793</v>
      </c>
      <c r="F239" s="3" t="s">
        <v>2794</v>
      </c>
      <c r="G239" s="2" t="s">
        <v>2795</v>
      </c>
      <c r="H239" s="228">
        <v>44216</v>
      </c>
      <c r="I239" s="228"/>
      <c r="J239" s="2" t="s">
        <v>566</v>
      </c>
      <c r="K239" s="2"/>
      <c r="L239" s="6" t="s">
        <v>2663</v>
      </c>
    </row>
    <row r="240" spans="1:12" s="6" customFormat="1" ht="21.4" customHeight="1">
      <c r="A240" s="3" t="s">
        <v>567</v>
      </c>
      <c r="B240" s="7" t="s">
        <v>2056</v>
      </c>
      <c r="C240" s="2" t="s">
        <v>2659</v>
      </c>
      <c r="D240" s="2" t="s">
        <v>120</v>
      </c>
      <c r="E240" s="2" t="s">
        <v>2796</v>
      </c>
      <c r="F240" s="3" t="s">
        <v>2797</v>
      </c>
      <c r="G240" s="2" t="s">
        <v>2798</v>
      </c>
      <c r="H240" s="228">
        <v>44216</v>
      </c>
      <c r="I240" s="228"/>
      <c r="J240" s="2" t="s">
        <v>568</v>
      </c>
      <c r="K240" s="2"/>
      <c r="L240" s="6" t="s">
        <v>2663</v>
      </c>
    </row>
    <row r="241" spans="1:12" s="6" customFormat="1" ht="21.4" customHeight="1">
      <c r="A241" s="3" t="s">
        <v>569</v>
      </c>
      <c r="B241" s="7" t="s">
        <v>2056</v>
      </c>
      <c r="C241" s="2" t="s">
        <v>2659</v>
      </c>
      <c r="D241" s="2" t="s">
        <v>120</v>
      </c>
      <c r="E241" s="2" t="s">
        <v>2799</v>
      </c>
      <c r="F241" s="3" t="s">
        <v>2800</v>
      </c>
      <c r="G241" s="2" t="s">
        <v>2801</v>
      </c>
      <c r="H241" s="228">
        <v>44216</v>
      </c>
      <c r="I241" s="228"/>
      <c r="J241" s="2" t="s">
        <v>570</v>
      </c>
      <c r="K241" s="2"/>
      <c r="L241" s="6" t="s">
        <v>2663</v>
      </c>
    </row>
    <row r="242" spans="1:12" s="6" customFormat="1" ht="21.4" customHeight="1">
      <c r="A242" s="3" t="s">
        <v>571</v>
      </c>
      <c r="B242" s="7" t="s">
        <v>2056</v>
      </c>
      <c r="C242" s="2" t="s">
        <v>2659</v>
      </c>
      <c r="D242" s="2" t="s">
        <v>120</v>
      </c>
      <c r="E242" s="2" t="s">
        <v>2802</v>
      </c>
      <c r="F242" s="3" t="s">
        <v>2803</v>
      </c>
      <c r="G242" s="2" t="s">
        <v>2804</v>
      </c>
      <c r="H242" s="228">
        <v>44216</v>
      </c>
      <c r="I242" s="228"/>
      <c r="J242" s="2" t="s">
        <v>572</v>
      </c>
      <c r="K242" s="2"/>
      <c r="L242" s="6" t="s">
        <v>2663</v>
      </c>
    </row>
    <row r="243" spans="1:12" s="6" customFormat="1" ht="21.4" customHeight="1">
      <c r="A243" s="3" t="s">
        <v>573</v>
      </c>
      <c r="B243" s="7" t="s">
        <v>2056</v>
      </c>
      <c r="C243" s="2" t="s">
        <v>2659</v>
      </c>
      <c r="D243" s="2" t="s">
        <v>120</v>
      </c>
      <c r="E243" s="2" t="s">
        <v>2805</v>
      </c>
      <c r="F243" s="3" t="s">
        <v>2806</v>
      </c>
      <c r="G243" s="2" t="s">
        <v>2807</v>
      </c>
      <c r="H243" s="228">
        <v>44216</v>
      </c>
      <c r="I243" s="228"/>
      <c r="J243" s="2" t="s">
        <v>574</v>
      </c>
      <c r="K243" s="2"/>
      <c r="L243" s="6" t="s">
        <v>2663</v>
      </c>
    </row>
    <row r="244" spans="1:12" s="6" customFormat="1" ht="21.4" customHeight="1">
      <c r="A244" s="3" t="s">
        <v>575</v>
      </c>
      <c r="B244" s="7" t="s">
        <v>2056</v>
      </c>
      <c r="C244" s="2" t="s">
        <v>2659</v>
      </c>
      <c r="D244" s="2" t="s">
        <v>120</v>
      </c>
      <c r="E244" s="2" t="s">
        <v>2808</v>
      </c>
      <c r="F244" s="3" t="s">
        <v>2809</v>
      </c>
      <c r="G244" s="2" t="s">
        <v>2810</v>
      </c>
      <c r="H244" s="228">
        <v>44216</v>
      </c>
      <c r="I244" s="228"/>
      <c r="J244" s="2" t="s">
        <v>576</v>
      </c>
      <c r="K244" s="2"/>
      <c r="L244" s="6" t="s">
        <v>2663</v>
      </c>
    </row>
    <row r="245" spans="1:12" s="6" customFormat="1" ht="21.4" customHeight="1">
      <c r="A245" s="3" t="s">
        <v>577</v>
      </c>
      <c r="B245" s="7" t="s">
        <v>2056</v>
      </c>
      <c r="C245" s="2" t="s">
        <v>2659</v>
      </c>
      <c r="D245" s="2" t="s">
        <v>120</v>
      </c>
      <c r="E245" s="2" t="s">
        <v>2811</v>
      </c>
      <c r="F245" s="3" t="s">
        <v>2812</v>
      </c>
      <c r="G245" s="2" t="s">
        <v>2813</v>
      </c>
      <c r="H245" s="228">
        <v>44216</v>
      </c>
      <c r="I245" s="228"/>
      <c r="J245" s="2" t="s">
        <v>578</v>
      </c>
      <c r="K245" s="2"/>
      <c r="L245" s="6" t="s">
        <v>2663</v>
      </c>
    </row>
    <row r="246" spans="1:12" s="6" customFormat="1" ht="21.4" customHeight="1">
      <c r="A246" s="3" t="s">
        <v>579</v>
      </c>
      <c r="B246" s="7" t="s">
        <v>2056</v>
      </c>
      <c r="C246" s="2" t="s">
        <v>2659</v>
      </c>
      <c r="D246" s="2" t="s">
        <v>120</v>
      </c>
      <c r="E246" s="2" t="s">
        <v>2814</v>
      </c>
      <c r="F246" s="3" t="s">
        <v>2815</v>
      </c>
      <c r="G246" s="2" t="s">
        <v>2816</v>
      </c>
      <c r="H246" s="228">
        <v>44216</v>
      </c>
      <c r="I246" s="228"/>
      <c r="J246" s="2" t="s">
        <v>580</v>
      </c>
      <c r="K246" s="2"/>
      <c r="L246" s="6" t="s">
        <v>2663</v>
      </c>
    </row>
    <row r="247" spans="1:12" s="6" customFormat="1" ht="21.4" customHeight="1">
      <c r="A247" s="3" t="s">
        <v>581</v>
      </c>
      <c r="B247" s="7" t="s">
        <v>2056</v>
      </c>
      <c r="C247" s="2" t="s">
        <v>2659</v>
      </c>
      <c r="D247" s="2" t="s">
        <v>120</v>
      </c>
      <c r="E247" s="2" t="s">
        <v>2817</v>
      </c>
      <c r="F247" s="3" t="s">
        <v>2818</v>
      </c>
      <c r="G247" s="2" t="s">
        <v>2819</v>
      </c>
      <c r="H247" s="228">
        <v>44216</v>
      </c>
      <c r="I247" s="228"/>
      <c r="J247" s="2" t="s">
        <v>582</v>
      </c>
      <c r="K247" s="2"/>
      <c r="L247" s="6" t="s">
        <v>2663</v>
      </c>
    </row>
    <row r="248" spans="1:12" s="6" customFormat="1" ht="21.4" customHeight="1">
      <c r="A248" s="3" t="s">
        <v>583</v>
      </c>
      <c r="B248" s="7" t="s">
        <v>2056</v>
      </c>
      <c r="C248" s="2" t="s">
        <v>2659</v>
      </c>
      <c r="D248" s="2" t="s">
        <v>120</v>
      </c>
      <c r="E248" s="2" t="s">
        <v>2820</v>
      </c>
      <c r="F248" s="3" t="s">
        <v>2821</v>
      </c>
      <c r="G248" s="2" t="s">
        <v>2822</v>
      </c>
      <c r="H248" s="228">
        <v>44216</v>
      </c>
      <c r="I248" s="228"/>
      <c r="J248" s="2" t="s">
        <v>584</v>
      </c>
      <c r="K248" s="2"/>
      <c r="L248" s="6" t="s">
        <v>2663</v>
      </c>
    </row>
    <row r="249" spans="1:12" s="6" customFormat="1" ht="21.4" customHeight="1">
      <c r="A249" s="3" t="s">
        <v>585</v>
      </c>
      <c r="B249" s="7" t="s">
        <v>2056</v>
      </c>
      <c r="C249" s="2" t="s">
        <v>2659</v>
      </c>
      <c r="D249" s="2" t="s">
        <v>120</v>
      </c>
      <c r="E249" s="2" t="s">
        <v>2823</v>
      </c>
      <c r="F249" s="3" t="s">
        <v>2824</v>
      </c>
      <c r="G249" s="2" t="s">
        <v>2825</v>
      </c>
      <c r="H249" s="228">
        <v>44216</v>
      </c>
      <c r="I249" s="228"/>
      <c r="J249" s="2" t="s">
        <v>586</v>
      </c>
      <c r="K249" s="2"/>
      <c r="L249" s="6" t="s">
        <v>2663</v>
      </c>
    </row>
    <row r="250" spans="1:12" s="6" customFormat="1" ht="21.4" customHeight="1">
      <c r="A250" s="3" t="s">
        <v>587</v>
      </c>
      <c r="B250" s="7" t="s">
        <v>2056</v>
      </c>
      <c r="C250" s="2" t="s">
        <v>2659</v>
      </c>
      <c r="D250" s="2" t="s">
        <v>120</v>
      </c>
      <c r="E250" s="2" t="s">
        <v>2826</v>
      </c>
      <c r="F250" s="3" t="s">
        <v>2827</v>
      </c>
      <c r="G250" s="2" t="s">
        <v>2828</v>
      </c>
      <c r="H250" s="228">
        <v>44216</v>
      </c>
      <c r="I250" s="228"/>
      <c r="J250" s="2" t="s">
        <v>588</v>
      </c>
      <c r="K250" s="2"/>
      <c r="L250" s="6" t="s">
        <v>2663</v>
      </c>
    </row>
    <row r="251" spans="1:12" s="6" customFormat="1" ht="21.4" customHeight="1">
      <c r="A251" s="3" t="s">
        <v>589</v>
      </c>
      <c r="B251" s="7" t="s">
        <v>2056</v>
      </c>
      <c r="C251" s="2" t="s">
        <v>2659</v>
      </c>
      <c r="D251" s="2" t="s">
        <v>120</v>
      </c>
      <c r="E251" s="2" t="s">
        <v>2829</v>
      </c>
      <c r="F251" s="3" t="s">
        <v>2830</v>
      </c>
      <c r="G251" s="2" t="s">
        <v>2831</v>
      </c>
      <c r="H251" s="228">
        <v>44216</v>
      </c>
      <c r="I251" s="228"/>
      <c r="J251" s="2" t="s">
        <v>590</v>
      </c>
      <c r="K251" s="2"/>
      <c r="L251" s="6" t="s">
        <v>2663</v>
      </c>
    </row>
    <row r="252" spans="1:12" s="6" customFormat="1" ht="21.4" customHeight="1">
      <c r="A252" s="3" t="s">
        <v>591</v>
      </c>
      <c r="B252" s="7" t="s">
        <v>2056</v>
      </c>
      <c r="C252" s="2" t="s">
        <v>2659</v>
      </c>
      <c r="D252" s="2" t="s">
        <v>120</v>
      </c>
      <c r="E252" s="2" t="s">
        <v>2832</v>
      </c>
      <c r="F252" s="3" t="s">
        <v>2833</v>
      </c>
      <c r="G252" s="2" t="s">
        <v>2834</v>
      </c>
      <c r="H252" s="228">
        <v>44216</v>
      </c>
      <c r="I252" s="228"/>
      <c r="J252" s="2" t="s">
        <v>592</v>
      </c>
      <c r="K252" s="2"/>
      <c r="L252" s="6" t="s">
        <v>2663</v>
      </c>
    </row>
    <row r="253" spans="1:12" s="6" customFormat="1" ht="21.4" customHeight="1">
      <c r="A253" s="3" t="s">
        <v>593</v>
      </c>
      <c r="B253" s="7" t="s">
        <v>2056</v>
      </c>
      <c r="C253" s="2" t="s">
        <v>2659</v>
      </c>
      <c r="D253" s="2" t="s">
        <v>120</v>
      </c>
      <c r="E253" s="2" t="s">
        <v>2835</v>
      </c>
      <c r="F253" s="3" t="s">
        <v>2836</v>
      </c>
      <c r="G253" s="2" t="s">
        <v>2837</v>
      </c>
      <c r="H253" s="228">
        <v>44216</v>
      </c>
      <c r="I253" s="228"/>
      <c r="J253" s="2" t="s">
        <v>594</v>
      </c>
      <c r="K253" s="2"/>
      <c r="L253" s="6" t="s">
        <v>2663</v>
      </c>
    </row>
    <row r="254" spans="1:12" s="6" customFormat="1" ht="21.4" customHeight="1">
      <c r="A254" s="3" t="s">
        <v>595</v>
      </c>
      <c r="B254" s="7" t="s">
        <v>2056</v>
      </c>
      <c r="C254" s="2" t="s">
        <v>2659</v>
      </c>
      <c r="D254" s="2" t="s">
        <v>120</v>
      </c>
      <c r="E254" s="2" t="s">
        <v>2838</v>
      </c>
      <c r="F254" s="3" t="s">
        <v>2839</v>
      </c>
      <c r="G254" s="2" t="s">
        <v>2840</v>
      </c>
      <c r="H254" s="228">
        <v>44216</v>
      </c>
      <c r="I254" s="228"/>
      <c r="J254" s="2" t="s">
        <v>596</v>
      </c>
      <c r="K254" s="2"/>
      <c r="L254" s="6" t="s">
        <v>2663</v>
      </c>
    </row>
    <row r="255" spans="1:12" s="6" customFormat="1" ht="21.4" customHeight="1">
      <c r="A255" s="3" t="s">
        <v>597</v>
      </c>
      <c r="B255" s="7" t="s">
        <v>2056</v>
      </c>
      <c r="C255" s="2" t="s">
        <v>2659</v>
      </c>
      <c r="D255" s="2" t="s">
        <v>120</v>
      </c>
      <c r="E255" s="2" t="s">
        <v>2841</v>
      </c>
      <c r="F255" s="3" t="s">
        <v>2842</v>
      </c>
      <c r="G255" s="2" t="s">
        <v>2843</v>
      </c>
      <c r="H255" s="228">
        <v>44216</v>
      </c>
      <c r="I255" s="228"/>
      <c r="J255" s="2" t="s">
        <v>598</v>
      </c>
      <c r="K255" s="2"/>
      <c r="L255" s="6" t="s">
        <v>2663</v>
      </c>
    </row>
    <row r="256" spans="1:12" s="6" customFormat="1" ht="21.4" customHeight="1">
      <c r="A256" s="3" t="s">
        <v>599</v>
      </c>
      <c r="B256" s="7" t="s">
        <v>2056</v>
      </c>
      <c r="C256" s="2" t="s">
        <v>2659</v>
      </c>
      <c r="D256" s="2" t="s">
        <v>120</v>
      </c>
      <c r="E256" s="2" t="s">
        <v>2844</v>
      </c>
      <c r="F256" s="3" t="s">
        <v>2845</v>
      </c>
      <c r="G256" s="2" t="s">
        <v>2846</v>
      </c>
      <c r="H256" s="228">
        <v>44216</v>
      </c>
      <c r="I256" s="228"/>
      <c r="J256" s="2" t="s">
        <v>600</v>
      </c>
      <c r="K256" s="2"/>
      <c r="L256" s="6" t="s">
        <v>2663</v>
      </c>
    </row>
    <row r="257" spans="1:12" s="6" customFormat="1" ht="21.4" customHeight="1">
      <c r="A257" s="3" t="s">
        <v>601</v>
      </c>
      <c r="B257" s="7" t="s">
        <v>2056</v>
      </c>
      <c r="C257" s="2" t="s">
        <v>2659</v>
      </c>
      <c r="D257" s="2" t="s">
        <v>120</v>
      </c>
      <c r="E257" s="2" t="s">
        <v>2847</v>
      </c>
      <c r="F257" s="3" t="s">
        <v>2848</v>
      </c>
      <c r="G257" s="2" t="s">
        <v>2849</v>
      </c>
      <c r="H257" s="228">
        <v>44216</v>
      </c>
      <c r="I257" s="228"/>
      <c r="J257" s="2" t="s">
        <v>602</v>
      </c>
      <c r="K257" s="2"/>
      <c r="L257" s="6" t="s">
        <v>2663</v>
      </c>
    </row>
    <row r="258" spans="1:12" s="6" customFormat="1" ht="21.4" customHeight="1">
      <c r="A258" s="3" t="s">
        <v>603</v>
      </c>
      <c r="B258" s="7" t="s">
        <v>2056</v>
      </c>
      <c r="C258" s="2" t="s">
        <v>2659</v>
      </c>
      <c r="D258" s="2" t="s">
        <v>120</v>
      </c>
      <c r="E258" s="2" t="s">
        <v>2850</v>
      </c>
      <c r="F258" s="3" t="s">
        <v>2851</v>
      </c>
      <c r="G258" s="2" t="s">
        <v>2852</v>
      </c>
      <c r="H258" s="228">
        <v>44216</v>
      </c>
      <c r="I258" s="228"/>
      <c r="J258" s="2" t="s">
        <v>604</v>
      </c>
      <c r="K258" s="2"/>
      <c r="L258" s="6" t="s">
        <v>2663</v>
      </c>
    </row>
    <row r="259" spans="1:12" s="6" customFormat="1" ht="21.4" customHeight="1">
      <c r="A259" s="3" t="s">
        <v>605</v>
      </c>
      <c r="B259" s="7" t="s">
        <v>2056</v>
      </c>
      <c r="C259" s="2" t="s">
        <v>2659</v>
      </c>
      <c r="D259" s="2" t="s">
        <v>120</v>
      </c>
      <c r="E259" s="2" t="s">
        <v>2853</v>
      </c>
      <c r="F259" s="3" t="s">
        <v>2854</v>
      </c>
      <c r="G259" s="2" t="s">
        <v>2855</v>
      </c>
      <c r="H259" s="228">
        <v>44216</v>
      </c>
      <c r="I259" s="228"/>
      <c r="J259" s="2" t="s">
        <v>606</v>
      </c>
      <c r="K259" s="2"/>
      <c r="L259" s="6" t="s">
        <v>2663</v>
      </c>
    </row>
    <row r="260" spans="1:12" s="6" customFormat="1" ht="21.4" customHeight="1">
      <c r="A260" s="3" t="s">
        <v>607</v>
      </c>
      <c r="B260" s="7" t="s">
        <v>2056</v>
      </c>
      <c r="C260" s="2" t="s">
        <v>2659</v>
      </c>
      <c r="D260" s="2" t="s">
        <v>120</v>
      </c>
      <c r="E260" s="2" t="s">
        <v>2856</v>
      </c>
      <c r="F260" s="3" t="s">
        <v>2857</v>
      </c>
      <c r="G260" s="2" t="s">
        <v>2858</v>
      </c>
      <c r="H260" s="228">
        <v>44216</v>
      </c>
      <c r="I260" s="228"/>
      <c r="J260" s="2" t="s">
        <v>608</v>
      </c>
      <c r="K260" s="2"/>
      <c r="L260" s="6" t="s">
        <v>2663</v>
      </c>
    </row>
    <row r="261" spans="1:12" s="6" customFormat="1" ht="21.4" customHeight="1">
      <c r="A261" s="3" t="s">
        <v>609</v>
      </c>
      <c r="B261" s="7" t="s">
        <v>2056</v>
      </c>
      <c r="C261" s="2" t="s">
        <v>2659</v>
      </c>
      <c r="D261" s="2" t="s">
        <v>120</v>
      </c>
      <c r="E261" s="2" t="s">
        <v>2859</v>
      </c>
      <c r="F261" s="3" t="s">
        <v>2860</v>
      </c>
      <c r="G261" s="2" t="s">
        <v>2861</v>
      </c>
      <c r="H261" s="228">
        <v>44216</v>
      </c>
      <c r="I261" s="228"/>
      <c r="J261" s="2" t="s">
        <v>610</v>
      </c>
      <c r="K261" s="2"/>
      <c r="L261" s="6" t="s">
        <v>2663</v>
      </c>
    </row>
    <row r="262" spans="1:12" s="6" customFormat="1" ht="21.4" customHeight="1">
      <c r="A262" s="3" t="s">
        <v>611</v>
      </c>
      <c r="B262" s="7" t="s">
        <v>2056</v>
      </c>
      <c r="C262" s="2" t="s">
        <v>2659</v>
      </c>
      <c r="D262" s="2" t="s">
        <v>120</v>
      </c>
      <c r="E262" s="2" t="s">
        <v>2862</v>
      </c>
      <c r="F262" s="3" t="s">
        <v>2863</v>
      </c>
      <c r="G262" s="2" t="s">
        <v>2864</v>
      </c>
      <c r="H262" s="228">
        <v>44216</v>
      </c>
      <c r="I262" s="228"/>
      <c r="J262" s="2" t="s">
        <v>612</v>
      </c>
      <c r="K262" s="2"/>
      <c r="L262" s="6" t="s">
        <v>2663</v>
      </c>
    </row>
    <row r="263" spans="1:12" s="6" customFormat="1" ht="21.4" customHeight="1">
      <c r="A263" s="3" t="s">
        <v>613</v>
      </c>
      <c r="B263" s="7" t="s">
        <v>2056</v>
      </c>
      <c r="C263" s="2" t="s">
        <v>2659</v>
      </c>
      <c r="D263" s="2" t="s">
        <v>120</v>
      </c>
      <c r="E263" s="2" t="s">
        <v>2865</v>
      </c>
      <c r="F263" s="3" t="s">
        <v>2866</v>
      </c>
      <c r="G263" s="2" t="s">
        <v>2867</v>
      </c>
      <c r="H263" s="228">
        <v>44216</v>
      </c>
      <c r="I263" s="228"/>
      <c r="J263" s="2" t="s">
        <v>614</v>
      </c>
      <c r="K263" s="2"/>
      <c r="L263" s="6" t="s">
        <v>2663</v>
      </c>
    </row>
    <row r="264" spans="1:12" s="6" customFormat="1" ht="21.4" customHeight="1">
      <c r="A264" s="3" t="s">
        <v>615</v>
      </c>
      <c r="B264" s="7" t="s">
        <v>2056</v>
      </c>
      <c r="C264" s="2" t="s">
        <v>2659</v>
      </c>
      <c r="D264" s="2" t="s">
        <v>120</v>
      </c>
      <c r="E264" s="2" t="s">
        <v>2868</v>
      </c>
      <c r="F264" s="3" t="s">
        <v>2869</v>
      </c>
      <c r="G264" s="2" t="s">
        <v>2870</v>
      </c>
      <c r="H264" s="228">
        <v>44216</v>
      </c>
      <c r="I264" s="228"/>
      <c r="J264" s="2" t="s">
        <v>616</v>
      </c>
      <c r="K264" s="2"/>
      <c r="L264" s="6" t="s">
        <v>2663</v>
      </c>
    </row>
    <row r="265" spans="1:12" s="6" customFormat="1" ht="21.4" customHeight="1">
      <c r="A265" s="3" t="s">
        <v>617</v>
      </c>
      <c r="B265" s="7" t="s">
        <v>2056</v>
      </c>
      <c r="C265" s="2" t="s">
        <v>2659</v>
      </c>
      <c r="D265" s="2" t="s">
        <v>120</v>
      </c>
      <c r="E265" s="2" t="s">
        <v>2871</v>
      </c>
      <c r="F265" s="3" t="s">
        <v>2872</v>
      </c>
      <c r="G265" s="2" t="s">
        <v>2873</v>
      </c>
      <c r="H265" s="228">
        <v>44216</v>
      </c>
      <c r="I265" s="228"/>
      <c r="J265" s="2" t="s">
        <v>618</v>
      </c>
      <c r="K265" s="2"/>
      <c r="L265" s="6" t="s">
        <v>2663</v>
      </c>
    </row>
    <row r="266" spans="1:12" s="6" customFormat="1" ht="21.4" customHeight="1">
      <c r="A266" s="3" t="s">
        <v>619</v>
      </c>
      <c r="B266" s="7" t="s">
        <v>2056</v>
      </c>
      <c r="C266" s="2" t="s">
        <v>2659</v>
      </c>
      <c r="D266" s="2" t="s">
        <v>120</v>
      </c>
      <c r="E266" s="2" t="s">
        <v>2874</v>
      </c>
      <c r="F266" s="3" t="s">
        <v>2875</v>
      </c>
      <c r="G266" s="2" t="s">
        <v>2876</v>
      </c>
      <c r="H266" s="228">
        <v>44216</v>
      </c>
      <c r="I266" s="228"/>
      <c r="J266" s="2" t="s">
        <v>620</v>
      </c>
      <c r="K266" s="2"/>
      <c r="L266" s="6" t="s">
        <v>2663</v>
      </c>
    </row>
    <row r="267" spans="1:12" s="6" customFormat="1" ht="21.4" customHeight="1">
      <c r="A267" s="3" t="s">
        <v>621</v>
      </c>
      <c r="B267" s="7" t="s">
        <v>2056</v>
      </c>
      <c r="C267" s="2" t="s">
        <v>2659</v>
      </c>
      <c r="D267" s="2" t="s">
        <v>120</v>
      </c>
      <c r="E267" s="2" t="s">
        <v>2877</v>
      </c>
      <c r="F267" s="3" t="s">
        <v>2878</v>
      </c>
      <c r="G267" s="2" t="s">
        <v>2879</v>
      </c>
      <c r="H267" s="228">
        <v>44216</v>
      </c>
      <c r="I267" s="228"/>
      <c r="J267" s="2" t="s">
        <v>622</v>
      </c>
      <c r="K267" s="2"/>
      <c r="L267" s="6" t="s">
        <v>2663</v>
      </c>
    </row>
    <row r="268" spans="1:12" s="6" customFormat="1" ht="21.4" customHeight="1">
      <c r="A268" s="3" t="s">
        <v>623</v>
      </c>
      <c r="B268" s="7" t="s">
        <v>2056</v>
      </c>
      <c r="C268" s="2" t="s">
        <v>2659</v>
      </c>
      <c r="D268" s="2" t="s">
        <v>120</v>
      </c>
      <c r="E268" s="2" t="s">
        <v>2880</v>
      </c>
      <c r="F268" s="3" t="s">
        <v>2881</v>
      </c>
      <c r="G268" s="2" t="s">
        <v>2882</v>
      </c>
      <c r="H268" s="228">
        <v>44216</v>
      </c>
      <c r="I268" s="228"/>
      <c r="J268" s="2" t="s">
        <v>624</v>
      </c>
      <c r="K268" s="2"/>
      <c r="L268" s="6" t="s">
        <v>2663</v>
      </c>
    </row>
    <row r="269" spans="1:12" s="6" customFormat="1" ht="21.4" customHeight="1">
      <c r="A269" s="3" t="s">
        <v>625</v>
      </c>
      <c r="B269" s="7" t="s">
        <v>2056</v>
      </c>
      <c r="C269" s="2" t="s">
        <v>2659</v>
      </c>
      <c r="D269" s="2" t="s">
        <v>120</v>
      </c>
      <c r="E269" s="2" t="s">
        <v>2883</v>
      </c>
      <c r="F269" s="3" t="s">
        <v>2884</v>
      </c>
      <c r="G269" s="2" t="s">
        <v>2885</v>
      </c>
      <c r="H269" s="228">
        <v>44216</v>
      </c>
      <c r="I269" s="228"/>
      <c r="J269" s="2" t="s">
        <v>626</v>
      </c>
      <c r="K269" s="2"/>
      <c r="L269" s="6" t="s">
        <v>2663</v>
      </c>
    </row>
    <row r="270" spans="1:12" s="6" customFormat="1" ht="21.4" customHeight="1">
      <c r="A270" s="3" t="s">
        <v>627</v>
      </c>
      <c r="B270" s="7" t="s">
        <v>2056</v>
      </c>
      <c r="C270" s="2" t="s">
        <v>2659</v>
      </c>
      <c r="D270" s="2" t="s">
        <v>120</v>
      </c>
      <c r="E270" s="2" t="s">
        <v>2886</v>
      </c>
      <c r="F270" s="3" t="s">
        <v>2887</v>
      </c>
      <c r="G270" s="2" t="s">
        <v>2888</v>
      </c>
      <c r="H270" s="228">
        <v>44216</v>
      </c>
      <c r="I270" s="228"/>
      <c r="J270" s="2" t="s">
        <v>628</v>
      </c>
      <c r="K270" s="2"/>
      <c r="L270" s="6" t="s">
        <v>2663</v>
      </c>
    </row>
    <row r="271" spans="1:12" s="6" customFormat="1" ht="21.4" customHeight="1">
      <c r="A271" s="3" t="s">
        <v>629</v>
      </c>
      <c r="B271" s="7" t="s">
        <v>2056</v>
      </c>
      <c r="C271" s="2" t="s">
        <v>2659</v>
      </c>
      <c r="D271" s="2" t="s">
        <v>120</v>
      </c>
      <c r="E271" s="2" t="s">
        <v>2889</v>
      </c>
      <c r="F271" s="3" t="s">
        <v>2890</v>
      </c>
      <c r="G271" s="2" t="s">
        <v>2891</v>
      </c>
      <c r="H271" s="228">
        <v>44216</v>
      </c>
      <c r="I271" s="228"/>
      <c r="J271" s="2" t="s">
        <v>630</v>
      </c>
      <c r="K271" s="2"/>
      <c r="L271" s="6" t="s">
        <v>2663</v>
      </c>
    </row>
    <row r="272" spans="1:12" s="6" customFormat="1" ht="21.4" customHeight="1">
      <c r="A272" s="3" t="s">
        <v>631</v>
      </c>
      <c r="B272" s="7" t="s">
        <v>2056</v>
      </c>
      <c r="C272" s="2" t="s">
        <v>2659</v>
      </c>
      <c r="D272" s="2" t="s">
        <v>120</v>
      </c>
      <c r="E272" s="2" t="s">
        <v>2892</v>
      </c>
      <c r="F272" s="3" t="s">
        <v>2893</v>
      </c>
      <c r="G272" s="2" t="s">
        <v>2894</v>
      </c>
      <c r="H272" s="228">
        <v>44216</v>
      </c>
      <c r="I272" s="228"/>
      <c r="J272" s="2" t="s">
        <v>632</v>
      </c>
      <c r="K272" s="2"/>
      <c r="L272" s="6" t="s">
        <v>2663</v>
      </c>
    </row>
    <row r="273" spans="1:12" s="6" customFormat="1" ht="21.4" customHeight="1">
      <c r="A273" s="3" t="s">
        <v>633</v>
      </c>
      <c r="B273" s="7" t="s">
        <v>2056</v>
      </c>
      <c r="C273" s="2" t="s">
        <v>2659</v>
      </c>
      <c r="D273" s="2" t="s">
        <v>120</v>
      </c>
      <c r="E273" s="2" t="s">
        <v>2895</v>
      </c>
      <c r="F273" s="3" t="s">
        <v>2896</v>
      </c>
      <c r="G273" s="2" t="s">
        <v>2897</v>
      </c>
      <c r="H273" s="228">
        <v>44216</v>
      </c>
      <c r="I273" s="228"/>
      <c r="J273" s="2" t="s">
        <v>634</v>
      </c>
      <c r="K273" s="2"/>
      <c r="L273" s="6" t="s">
        <v>2663</v>
      </c>
    </row>
    <row r="274" spans="1:12" s="6" customFormat="1" ht="21.4" customHeight="1">
      <c r="A274" s="3" t="s">
        <v>635</v>
      </c>
      <c r="B274" s="7" t="s">
        <v>2056</v>
      </c>
      <c r="C274" s="2" t="s">
        <v>2659</v>
      </c>
      <c r="D274" s="2" t="s">
        <v>120</v>
      </c>
      <c r="E274" s="2" t="s">
        <v>2898</v>
      </c>
      <c r="F274" s="3" t="s">
        <v>2899</v>
      </c>
      <c r="G274" s="2" t="s">
        <v>2900</v>
      </c>
      <c r="H274" s="228">
        <v>44216</v>
      </c>
      <c r="I274" s="228"/>
      <c r="J274" s="2" t="s">
        <v>636</v>
      </c>
      <c r="K274" s="2"/>
      <c r="L274" s="6" t="s">
        <v>2663</v>
      </c>
    </row>
    <row r="275" spans="1:12" s="6" customFormat="1" ht="21.4" customHeight="1">
      <c r="A275" s="3" t="s">
        <v>637</v>
      </c>
      <c r="B275" s="7" t="s">
        <v>2056</v>
      </c>
      <c r="C275" s="2" t="s">
        <v>2659</v>
      </c>
      <c r="D275" s="2" t="s">
        <v>120</v>
      </c>
      <c r="E275" s="2" t="s">
        <v>2901</v>
      </c>
      <c r="F275" s="3" t="s">
        <v>2902</v>
      </c>
      <c r="G275" s="2" t="s">
        <v>2903</v>
      </c>
      <c r="H275" s="228">
        <v>44216</v>
      </c>
      <c r="I275" s="228"/>
      <c r="J275" s="2" t="s">
        <v>638</v>
      </c>
      <c r="K275" s="2"/>
      <c r="L275" s="6" t="s">
        <v>2663</v>
      </c>
    </row>
    <row r="276" spans="1:12" s="6" customFormat="1" ht="21.4" customHeight="1">
      <c r="A276" s="3" t="s">
        <v>639</v>
      </c>
      <c r="B276" s="7" t="s">
        <v>2056</v>
      </c>
      <c r="C276" s="2" t="s">
        <v>2659</v>
      </c>
      <c r="D276" s="2" t="s">
        <v>120</v>
      </c>
      <c r="E276" s="2" t="s">
        <v>2904</v>
      </c>
      <c r="F276" s="3" t="s">
        <v>2905</v>
      </c>
      <c r="G276" s="2" t="s">
        <v>2906</v>
      </c>
      <c r="H276" s="228">
        <v>44216</v>
      </c>
      <c r="I276" s="228"/>
      <c r="J276" s="2" t="s">
        <v>640</v>
      </c>
      <c r="K276" s="2"/>
      <c r="L276" s="6" t="s">
        <v>2663</v>
      </c>
    </row>
    <row r="277" spans="1:12" s="6" customFormat="1" ht="21.4" customHeight="1">
      <c r="A277" s="3" t="s">
        <v>641</v>
      </c>
      <c r="B277" s="7" t="s">
        <v>2056</v>
      </c>
      <c r="C277" s="2" t="s">
        <v>2659</v>
      </c>
      <c r="D277" s="2" t="s">
        <v>120</v>
      </c>
      <c r="E277" s="2" t="s">
        <v>2907</v>
      </c>
      <c r="F277" s="3" t="s">
        <v>2908</v>
      </c>
      <c r="G277" s="2" t="s">
        <v>2909</v>
      </c>
      <c r="H277" s="228">
        <v>44216</v>
      </c>
      <c r="I277" s="228"/>
      <c r="J277" s="2" t="s">
        <v>642</v>
      </c>
      <c r="K277" s="2"/>
      <c r="L277" s="6" t="s">
        <v>2663</v>
      </c>
    </row>
    <row r="278" spans="1:12" s="6" customFormat="1" ht="21.4" customHeight="1">
      <c r="A278" s="3" t="s">
        <v>643</v>
      </c>
      <c r="B278" s="7" t="s">
        <v>2056</v>
      </c>
      <c r="C278" s="2" t="s">
        <v>2659</v>
      </c>
      <c r="D278" s="2" t="s">
        <v>120</v>
      </c>
      <c r="E278" s="2" t="s">
        <v>2910</v>
      </c>
      <c r="F278" s="3" t="s">
        <v>2911</v>
      </c>
      <c r="G278" s="2" t="s">
        <v>2912</v>
      </c>
      <c r="H278" s="228">
        <v>44216</v>
      </c>
      <c r="I278" s="228"/>
      <c r="J278" s="2" t="s">
        <v>644</v>
      </c>
      <c r="K278" s="2"/>
      <c r="L278" s="6" t="s">
        <v>2663</v>
      </c>
    </row>
    <row r="279" spans="1:12" s="6" customFormat="1" ht="21.4" customHeight="1">
      <c r="A279" s="3" t="s">
        <v>645</v>
      </c>
      <c r="B279" s="7" t="s">
        <v>2056</v>
      </c>
      <c r="C279" s="2" t="s">
        <v>2659</v>
      </c>
      <c r="D279" s="2" t="s">
        <v>120</v>
      </c>
      <c r="E279" s="2" t="s">
        <v>2913</v>
      </c>
      <c r="F279" s="3" t="s">
        <v>2914</v>
      </c>
      <c r="G279" s="2" t="s">
        <v>2915</v>
      </c>
      <c r="H279" s="228">
        <v>44216</v>
      </c>
      <c r="I279" s="228"/>
      <c r="J279" s="2" t="s">
        <v>646</v>
      </c>
      <c r="K279" s="2"/>
      <c r="L279" s="6" t="s">
        <v>2663</v>
      </c>
    </row>
    <row r="280" spans="1:12" s="6" customFormat="1" ht="21.4" customHeight="1">
      <c r="A280" s="3" t="s">
        <v>647</v>
      </c>
      <c r="B280" s="7" t="s">
        <v>2056</v>
      </c>
      <c r="C280" s="2" t="s">
        <v>2659</v>
      </c>
      <c r="D280" s="2" t="s">
        <v>120</v>
      </c>
      <c r="E280" s="2" t="s">
        <v>2916</v>
      </c>
      <c r="F280" s="3" t="s">
        <v>2917</v>
      </c>
      <c r="G280" s="2" t="s">
        <v>2918</v>
      </c>
      <c r="H280" s="228">
        <v>44216</v>
      </c>
      <c r="I280" s="228"/>
      <c r="J280" s="2" t="s">
        <v>648</v>
      </c>
      <c r="K280" s="2"/>
      <c r="L280" s="6" t="s">
        <v>2663</v>
      </c>
    </row>
    <row r="281" spans="1:12" s="6" customFormat="1" ht="21.4" customHeight="1">
      <c r="A281" s="3" t="s">
        <v>649</v>
      </c>
      <c r="B281" s="7" t="s">
        <v>2056</v>
      </c>
      <c r="C281" s="2" t="s">
        <v>2659</v>
      </c>
      <c r="D281" s="2" t="s">
        <v>120</v>
      </c>
      <c r="E281" s="2" t="s">
        <v>2919</v>
      </c>
      <c r="F281" s="3" t="s">
        <v>2920</v>
      </c>
      <c r="G281" s="2" t="s">
        <v>2921</v>
      </c>
      <c r="H281" s="228">
        <v>44216</v>
      </c>
      <c r="I281" s="228"/>
      <c r="J281" s="2" t="s">
        <v>650</v>
      </c>
      <c r="K281" s="2"/>
      <c r="L281" s="6" t="s">
        <v>2663</v>
      </c>
    </row>
    <row r="282" spans="1:12" s="6" customFormat="1" ht="21.4" customHeight="1">
      <c r="A282" s="3" t="s">
        <v>651</v>
      </c>
      <c r="B282" s="3" t="s">
        <v>2056</v>
      </c>
      <c r="C282" s="2" t="s">
        <v>2659</v>
      </c>
      <c r="D282" s="2" t="s">
        <v>120</v>
      </c>
      <c r="E282" s="2" t="s">
        <v>2922</v>
      </c>
      <c r="F282" s="3" t="s">
        <v>2923</v>
      </c>
      <c r="G282" s="2" t="s">
        <v>2924</v>
      </c>
      <c r="H282" s="228">
        <v>44216</v>
      </c>
      <c r="I282" s="228"/>
      <c r="J282" s="2" t="s">
        <v>652</v>
      </c>
      <c r="K282" s="2"/>
      <c r="L282" s="6" t="s">
        <v>2663</v>
      </c>
    </row>
    <row r="283" spans="1:12" s="6" customFormat="1" ht="21.4" customHeight="1">
      <c r="A283" s="3" t="s">
        <v>653</v>
      </c>
      <c r="B283" s="7" t="s">
        <v>2056</v>
      </c>
      <c r="C283" s="2" t="s">
        <v>2659</v>
      </c>
      <c r="D283" s="2" t="s">
        <v>120</v>
      </c>
      <c r="E283" s="2" t="s">
        <v>2925</v>
      </c>
      <c r="F283" s="3" t="s">
        <v>2926</v>
      </c>
      <c r="G283" s="2" t="s">
        <v>2927</v>
      </c>
      <c r="H283" s="228">
        <v>44216</v>
      </c>
      <c r="I283" s="228"/>
      <c r="J283" s="2" t="s">
        <v>654</v>
      </c>
      <c r="K283" s="2"/>
      <c r="L283" s="6" t="s">
        <v>2663</v>
      </c>
    </row>
    <row r="284" spans="1:12" s="6" customFormat="1" ht="21.4" customHeight="1">
      <c r="A284" s="3" t="s">
        <v>655</v>
      </c>
      <c r="B284" s="7" t="s">
        <v>2700</v>
      </c>
      <c r="C284" s="2" t="s">
        <v>2659</v>
      </c>
      <c r="D284" s="2" t="s">
        <v>120</v>
      </c>
      <c r="E284" s="2" t="s">
        <v>2928</v>
      </c>
      <c r="F284" s="3" t="s">
        <v>2929</v>
      </c>
      <c r="G284" s="2" t="s">
        <v>2930</v>
      </c>
      <c r="H284" s="228">
        <v>44216</v>
      </c>
      <c r="I284" s="228"/>
      <c r="J284" s="2" t="s">
        <v>656</v>
      </c>
      <c r="K284" s="2"/>
      <c r="L284" s="6" t="s">
        <v>2663</v>
      </c>
    </row>
    <row r="285" spans="1:12" s="6" customFormat="1" ht="21.4" customHeight="1">
      <c r="A285" s="3" t="s">
        <v>657</v>
      </c>
      <c r="B285" s="7" t="s">
        <v>2056</v>
      </c>
      <c r="C285" s="2" t="s">
        <v>2659</v>
      </c>
      <c r="D285" s="2" t="s">
        <v>120</v>
      </c>
      <c r="E285" s="2" t="s">
        <v>2931</v>
      </c>
      <c r="F285" s="3" t="s">
        <v>2932</v>
      </c>
      <c r="G285" s="2" t="s">
        <v>2933</v>
      </c>
      <c r="H285" s="228">
        <v>44216</v>
      </c>
      <c r="I285" s="228"/>
      <c r="J285" s="2" t="s">
        <v>658</v>
      </c>
      <c r="K285" s="2"/>
      <c r="L285" s="6" t="s">
        <v>2663</v>
      </c>
    </row>
    <row r="286" spans="1:12" s="6" customFormat="1" ht="21.4" customHeight="1">
      <c r="A286" s="3" t="s">
        <v>659</v>
      </c>
      <c r="B286" s="7" t="s">
        <v>2056</v>
      </c>
      <c r="C286" s="2" t="s">
        <v>2659</v>
      </c>
      <c r="D286" s="2" t="s">
        <v>120</v>
      </c>
      <c r="E286" s="2" t="s">
        <v>2934</v>
      </c>
      <c r="F286" s="3" t="s">
        <v>2935</v>
      </c>
      <c r="G286" s="2" t="s">
        <v>2936</v>
      </c>
      <c r="H286" s="228">
        <v>44216</v>
      </c>
      <c r="I286" s="228"/>
      <c r="J286" s="2" t="s">
        <v>660</v>
      </c>
      <c r="K286" s="2"/>
      <c r="L286" s="6" t="s">
        <v>2663</v>
      </c>
    </row>
    <row r="287" spans="1:12" s="6" customFormat="1" ht="21.4" customHeight="1">
      <c r="A287" s="3" t="s">
        <v>661</v>
      </c>
      <c r="B287" s="3" t="s">
        <v>2056</v>
      </c>
      <c r="C287" s="2" t="s">
        <v>2659</v>
      </c>
      <c r="D287" s="2" t="s">
        <v>120</v>
      </c>
      <c r="E287" s="2" t="s">
        <v>2937</v>
      </c>
      <c r="F287" s="3" t="s">
        <v>2938</v>
      </c>
      <c r="G287" s="2" t="s">
        <v>2939</v>
      </c>
      <c r="H287" s="228">
        <v>44216</v>
      </c>
      <c r="I287" s="228"/>
      <c r="J287" s="2" t="s">
        <v>662</v>
      </c>
      <c r="K287" s="2"/>
      <c r="L287" s="6" t="s">
        <v>2663</v>
      </c>
    </row>
    <row r="288" spans="1:12" s="6" customFormat="1" ht="21.4" customHeight="1">
      <c r="A288" s="3" t="s">
        <v>663</v>
      </c>
      <c r="B288" s="7" t="s">
        <v>2056</v>
      </c>
      <c r="C288" s="2" t="s">
        <v>2659</v>
      </c>
      <c r="D288" s="2" t="s">
        <v>120</v>
      </c>
      <c r="E288" s="2" t="s">
        <v>2940</v>
      </c>
      <c r="F288" s="3" t="s">
        <v>2941</v>
      </c>
      <c r="G288" s="2" t="s">
        <v>2942</v>
      </c>
      <c r="H288" s="228">
        <v>44216</v>
      </c>
      <c r="I288" s="228"/>
      <c r="J288" s="2" t="s">
        <v>664</v>
      </c>
      <c r="K288" s="2"/>
      <c r="L288" s="6" t="s">
        <v>2663</v>
      </c>
    </row>
    <row r="289" spans="1:12" s="6" customFormat="1" ht="21.4" customHeight="1">
      <c r="A289" s="3" t="s">
        <v>665</v>
      </c>
      <c r="B289" s="7" t="s">
        <v>2700</v>
      </c>
      <c r="C289" s="2" t="s">
        <v>2659</v>
      </c>
      <c r="D289" s="2" t="s">
        <v>120</v>
      </c>
      <c r="E289" s="2" t="s">
        <v>2943</v>
      </c>
      <c r="F289" s="3" t="s">
        <v>2944</v>
      </c>
      <c r="G289" s="2" t="s">
        <v>2945</v>
      </c>
      <c r="H289" s="228">
        <v>44216</v>
      </c>
      <c r="I289" s="228"/>
      <c r="J289" s="2" t="s">
        <v>666</v>
      </c>
      <c r="K289" s="2"/>
      <c r="L289" s="6" t="s">
        <v>2663</v>
      </c>
    </row>
    <row r="290" spans="1:12" s="6" customFormat="1" ht="21.4" customHeight="1">
      <c r="A290" s="3" t="s">
        <v>667</v>
      </c>
      <c r="B290" s="7" t="s">
        <v>2056</v>
      </c>
      <c r="C290" s="2" t="s">
        <v>2659</v>
      </c>
      <c r="D290" s="2" t="s">
        <v>120</v>
      </c>
      <c r="E290" s="2" t="s">
        <v>2946</v>
      </c>
      <c r="F290" s="3" t="s">
        <v>2947</v>
      </c>
      <c r="G290" s="2" t="s">
        <v>2936</v>
      </c>
      <c r="H290" s="228">
        <v>44216</v>
      </c>
      <c r="I290" s="228"/>
      <c r="J290" s="2" t="s">
        <v>668</v>
      </c>
      <c r="K290" s="2"/>
      <c r="L290" s="6" t="s">
        <v>2663</v>
      </c>
    </row>
    <row r="291" spans="1:12" s="6" customFormat="1" ht="21.4" customHeight="1">
      <c r="A291" s="3" t="s">
        <v>669</v>
      </c>
      <c r="B291" s="7" t="s">
        <v>2056</v>
      </c>
      <c r="C291" s="2" t="s">
        <v>2659</v>
      </c>
      <c r="D291" s="2" t="s">
        <v>120</v>
      </c>
      <c r="E291" s="2" t="s">
        <v>2948</v>
      </c>
      <c r="F291" s="3" t="s">
        <v>2947</v>
      </c>
      <c r="G291" s="2" t="s">
        <v>2936</v>
      </c>
      <c r="H291" s="228">
        <v>44216</v>
      </c>
      <c r="I291" s="228"/>
      <c r="J291" s="2" t="s">
        <v>670</v>
      </c>
      <c r="K291" s="2"/>
      <c r="L291" s="6" t="s">
        <v>2663</v>
      </c>
    </row>
    <row r="292" spans="1:12" s="6" customFormat="1" ht="21.4" customHeight="1">
      <c r="A292" s="3" t="s">
        <v>671</v>
      </c>
      <c r="B292" s="7" t="s">
        <v>2056</v>
      </c>
      <c r="C292" s="2" t="s">
        <v>2659</v>
      </c>
      <c r="D292" s="2" t="s">
        <v>120</v>
      </c>
      <c r="E292" s="2" t="s">
        <v>2949</v>
      </c>
      <c r="F292" s="3" t="s">
        <v>2950</v>
      </c>
      <c r="G292" s="2" t="s">
        <v>2951</v>
      </c>
      <c r="H292" s="228">
        <v>44216</v>
      </c>
      <c r="I292" s="228"/>
      <c r="J292" s="2" t="s">
        <v>672</v>
      </c>
      <c r="K292" s="2"/>
      <c r="L292" s="6" t="s">
        <v>2663</v>
      </c>
    </row>
    <row r="293" spans="1:12" s="6" customFormat="1" ht="21.4" customHeight="1">
      <c r="A293" s="3" t="s">
        <v>673</v>
      </c>
      <c r="B293" s="7" t="s">
        <v>2056</v>
      </c>
      <c r="C293" s="2" t="s">
        <v>2659</v>
      </c>
      <c r="D293" s="2" t="s">
        <v>120</v>
      </c>
      <c r="E293" s="2" t="s">
        <v>2952</v>
      </c>
      <c r="F293" s="3" t="s">
        <v>2953</v>
      </c>
      <c r="G293" s="2" t="s">
        <v>2954</v>
      </c>
      <c r="H293" s="228">
        <v>44216</v>
      </c>
      <c r="I293" s="228"/>
      <c r="J293" s="2" t="s">
        <v>674</v>
      </c>
      <c r="K293" s="2"/>
      <c r="L293" s="6" t="s">
        <v>2663</v>
      </c>
    </row>
    <row r="294" spans="1:12" s="6" customFormat="1" ht="21.4" customHeight="1">
      <c r="A294" s="3" t="s">
        <v>675</v>
      </c>
      <c r="B294" s="7" t="s">
        <v>2056</v>
      </c>
      <c r="C294" s="2" t="s">
        <v>2659</v>
      </c>
      <c r="D294" s="2" t="s">
        <v>120</v>
      </c>
      <c r="E294" s="2" t="s">
        <v>2955</v>
      </c>
      <c r="F294" s="3" t="s">
        <v>2956</v>
      </c>
      <c r="G294" s="2" t="s">
        <v>2957</v>
      </c>
      <c r="H294" s="228">
        <v>44216</v>
      </c>
      <c r="I294" s="228"/>
      <c r="J294" s="2" t="s">
        <v>676</v>
      </c>
      <c r="K294" s="2"/>
      <c r="L294" s="6" t="s">
        <v>2663</v>
      </c>
    </row>
    <row r="295" spans="1:12" s="6" customFormat="1" ht="21.4" customHeight="1">
      <c r="A295" s="3" t="s">
        <v>677</v>
      </c>
      <c r="B295" s="7" t="s">
        <v>2056</v>
      </c>
      <c r="C295" s="2" t="s">
        <v>2659</v>
      </c>
      <c r="D295" s="2" t="s">
        <v>120</v>
      </c>
      <c r="E295" s="2" t="s">
        <v>2958</v>
      </c>
      <c r="F295" s="3" t="s">
        <v>2959</v>
      </c>
      <c r="G295" s="2" t="s">
        <v>2960</v>
      </c>
      <c r="H295" s="228">
        <v>44216</v>
      </c>
      <c r="I295" s="228"/>
      <c r="J295" s="2" t="s">
        <v>678</v>
      </c>
      <c r="K295" s="2"/>
      <c r="L295" s="6" t="s">
        <v>2663</v>
      </c>
    </row>
    <row r="296" spans="1:12" s="6" customFormat="1" ht="21.4" customHeight="1">
      <c r="A296" s="3" t="s">
        <v>679</v>
      </c>
      <c r="B296" s="7" t="s">
        <v>2056</v>
      </c>
      <c r="C296" s="2" t="s">
        <v>2659</v>
      </c>
      <c r="D296" s="2" t="s">
        <v>120</v>
      </c>
      <c r="E296" s="2" t="s">
        <v>2961</v>
      </c>
      <c r="F296" s="3" t="s">
        <v>2962</v>
      </c>
      <c r="G296" s="2" t="s">
        <v>2963</v>
      </c>
      <c r="H296" s="228">
        <v>44216</v>
      </c>
      <c r="I296" s="228"/>
      <c r="J296" s="2" t="s">
        <v>680</v>
      </c>
      <c r="K296" s="2"/>
      <c r="L296" s="6" t="s">
        <v>2663</v>
      </c>
    </row>
    <row r="297" spans="1:12" s="6" customFormat="1" ht="21.4" customHeight="1">
      <c r="A297" s="3" t="s">
        <v>681</v>
      </c>
      <c r="B297" s="7" t="s">
        <v>2056</v>
      </c>
      <c r="C297" s="2" t="s">
        <v>2659</v>
      </c>
      <c r="D297" s="2" t="s">
        <v>120</v>
      </c>
      <c r="E297" s="2" t="s">
        <v>2964</v>
      </c>
      <c r="F297" s="3" t="s">
        <v>2965</v>
      </c>
      <c r="G297" s="2" t="s">
        <v>2966</v>
      </c>
      <c r="H297" s="228">
        <v>44216</v>
      </c>
      <c r="I297" s="228"/>
      <c r="J297" s="2" t="s">
        <v>682</v>
      </c>
      <c r="K297" s="2"/>
      <c r="L297" s="6" t="s">
        <v>2663</v>
      </c>
    </row>
    <row r="298" spans="1:12" s="6" customFormat="1" ht="21.4" customHeight="1">
      <c r="A298" s="3" t="s">
        <v>683</v>
      </c>
      <c r="B298" s="7" t="s">
        <v>2056</v>
      </c>
      <c r="C298" s="2" t="s">
        <v>2659</v>
      </c>
      <c r="D298" s="2" t="s">
        <v>120</v>
      </c>
      <c r="E298" s="2" t="s">
        <v>2967</v>
      </c>
      <c r="F298" s="3" t="s">
        <v>2968</v>
      </c>
      <c r="G298" s="2" t="s">
        <v>2969</v>
      </c>
      <c r="H298" s="228">
        <v>44216</v>
      </c>
      <c r="I298" s="228"/>
      <c r="J298" s="2" t="s">
        <v>684</v>
      </c>
      <c r="K298" s="2"/>
      <c r="L298" s="6" t="s">
        <v>2663</v>
      </c>
    </row>
    <row r="299" spans="1:12" s="6" customFormat="1" ht="21.4" customHeight="1">
      <c r="A299" s="3" t="s">
        <v>685</v>
      </c>
      <c r="B299" s="7" t="s">
        <v>2056</v>
      </c>
      <c r="C299" s="2" t="s">
        <v>2659</v>
      </c>
      <c r="D299" s="2" t="s">
        <v>120</v>
      </c>
      <c r="E299" s="2" t="s">
        <v>2970</v>
      </c>
      <c r="F299" s="3" t="s">
        <v>2971</v>
      </c>
      <c r="G299" s="2" t="s">
        <v>2972</v>
      </c>
      <c r="H299" s="228">
        <v>44216</v>
      </c>
      <c r="I299" s="228"/>
      <c r="J299" s="2" t="s">
        <v>686</v>
      </c>
      <c r="K299" s="2"/>
      <c r="L299" s="6" t="s">
        <v>2663</v>
      </c>
    </row>
    <row r="300" spans="1:12" s="6" customFormat="1" ht="21.4" customHeight="1">
      <c r="A300" s="3" t="s">
        <v>687</v>
      </c>
      <c r="B300" s="7" t="s">
        <v>2056</v>
      </c>
      <c r="C300" s="2" t="s">
        <v>2659</v>
      </c>
      <c r="D300" s="2" t="s">
        <v>120</v>
      </c>
      <c r="E300" s="2" t="s">
        <v>2973</v>
      </c>
      <c r="F300" s="3" t="s">
        <v>2974</v>
      </c>
      <c r="G300" s="2" t="s">
        <v>2975</v>
      </c>
      <c r="H300" s="228">
        <v>44216</v>
      </c>
      <c r="I300" s="228"/>
      <c r="J300" s="2" t="s">
        <v>688</v>
      </c>
      <c r="K300" s="2"/>
      <c r="L300" s="6" t="s">
        <v>2663</v>
      </c>
    </row>
    <row r="301" spans="1:12" s="6" customFormat="1" ht="21.4" customHeight="1">
      <c r="A301" s="3" t="s">
        <v>689</v>
      </c>
      <c r="B301" s="7" t="s">
        <v>2056</v>
      </c>
      <c r="C301" s="2" t="s">
        <v>2659</v>
      </c>
      <c r="D301" s="2" t="s">
        <v>120</v>
      </c>
      <c r="E301" s="2" t="s">
        <v>2976</v>
      </c>
      <c r="F301" s="3" t="s">
        <v>2977</v>
      </c>
      <c r="G301" s="2" t="s">
        <v>2978</v>
      </c>
      <c r="H301" s="228">
        <v>44216</v>
      </c>
      <c r="I301" s="228"/>
      <c r="J301" s="2" t="s">
        <v>690</v>
      </c>
      <c r="K301" s="2"/>
      <c r="L301" s="6" t="s">
        <v>2663</v>
      </c>
    </row>
    <row r="302" spans="1:12" s="6" customFormat="1" ht="21.4" customHeight="1">
      <c r="A302" s="3" t="s">
        <v>691</v>
      </c>
      <c r="B302" s="7" t="s">
        <v>2056</v>
      </c>
      <c r="C302" s="2" t="s">
        <v>2659</v>
      </c>
      <c r="D302" s="2" t="s">
        <v>120</v>
      </c>
      <c r="E302" s="2" t="s">
        <v>2979</v>
      </c>
      <c r="F302" s="3" t="s">
        <v>2980</v>
      </c>
      <c r="G302" s="2" t="s">
        <v>2981</v>
      </c>
      <c r="H302" s="228">
        <v>44216</v>
      </c>
      <c r="I302" s="228"/>
      <c r="J302" s="2" t="s">
        <v>692</v>
      </c>
      <c r="K302" s="2"/>
      <c r="L302" s="6" t="s">
        <v>2663</v>
      </c>
    </row>
    <row r="303" spans="1:12" s="6" customFormat="1" ht="21.4" customHeight="1">
      <c r="A303" s="3" t="s">
        <v>693</v>
      </c>
      <c r="B303" s="7" t="s">
        <v>2056</v>
      </c>
      <c r="C303" s="2" t="s">
        <v>2659</v>
      </c>
      <c r="D303" s="2" t="s">
        <v>120</v>
      </c>
      <c r="E303" s="2" t="s">
        <v>2982</v>
      </c>
      <c r="F303" s="3" t="s">
        <v>2983</v>
      </c>
      <c r="G303" s="2" t="s">
        <v>2984</v>
      </c>
      <c r="H303" s="228">
        <v>44216</v>
      </c>
      <c r="I303" s="228"/>
      <c r="J303" s="2" t="s">
        <v>694</v>
      </c>
      <c r="K303" s="2"/>
      <c r="L303" s="6" t="s">
        <v>2663</v>
      </c>
    </row>
    <row r="304" spans="1:12" s="6" customFormat="1" ht="21.4" customHeight="1">
      <c r="A304" s="3" t="s">
        <v>695</v>
      </c>
      <c r="B304" s="7" t="s">
        <v>2056</v>
      </c>
      <c r="C304" s="2" t="s">
        <v>2659</v>
      </c>
      <c r="D304" s="2" t="s">
        <v>120</v>
      </c>
      <c r="E304" s="2" t="s">
        <v>2985</v>
      </c>
      <c r="F304" s="3" t="s">
        <v>2986</v>
      </c>
      <c r="G304" s="2" t="s">
        <v>2891</v>
      </c>
      <c r="H304" s="228">
        <v>44216</v>
      </c>
      <c r="I304" s="228"/>
      <c r="J304" s="2" t="s">
        <v>696</v>
      </c>
      <c r="K304" s="2"/>
      <c r="L304" s="6" t="s">
        <v>2663</v>
      </c>
    </row>
    <row r="305" spans="1:12" s="6" customFormat="1" ht="21.4" customHeight="1">
      <c r="A305" s="3" t="s">
        <v>697</v>
      </c>
      <c r="B305" s="7" t="s">
        <v>2056</v>
      </c>
      <c r="C305" s="2" t="s">
        <v>2659</v>
      </c>
      <c r="D305" s="2" t="s">
        <v>120</v>
      </c>
      <c r="E305" s="2" t="s">
        <v>2987</v>
      </c>
      <c r="F305" s="3" t="s">
        <v>2988</v>
      </c>
      <c r="G305" s="2" t="s">
        <v>2989</v>
      </c>
      <c r="H305" s="228">
        <v>44216</v>
      </c>
      <c r="I305" s="228"/>
      <c r="J305" s="2" t="s">
        <v>698</v>
      </c>
      <c r="K305" s="2"/>
      <c r="L305" s="6" t="s">
        <v>2663</v>
      </c>
    </row>
    <row r="306" spans="1:12" s="6" customFormat="1" ht="21.4" customHeight="1">
      <c r="A306" s="3" t="s">
        <v>699</v>
      </c>
      <c r="B306" s="7" t="s">
        <v>2056</v>
      </c>
      <c r="C306" s="2" t="s">
        <v>2659</v>
      </c>
      <c r="D306" s="2" t="s">
        <v>120</v>
      </c>
      <c r="E306" s="2" t="s">
        <v>2990</v>
      </c>
      <c r="F306" s="3" t="s">
        <v>2991</v>
      </c>
      <c r="G306" s="2" t="s">
        <v>2992</v>
      </c>
      <c r="H306" s="228">
        <v>44216</v>
      </c>
      <c r="I306" s="228"/>
      <c r="J306" s="2" t="s">
        <v>700</v>
      </c>
      <c r="K306" s="2"/>
      <c r="L306" s="6" t="s">
        <v>2663</v>
      </c>
    </row>
    <row r="307" spans="1:12" s="6" customFormat="1" ht="21.4" customHeight="1">
      <c r="A307" s="3" t="s">
        <v>701</v>
      </c>
      <c r="B307" s="7" t="s">
        <v>2056</v>
      </c>
      <c r="C307" s="2" t="s">
        <v>2659</v>
      </c>
      <c r="D307" s="2" t="s">
        <v>120</v>
      </c>
      <c r="E307" s="2" t="s">
        <v>2993</v>
      </c>
      <c r="F307" s="3" t="s">
        <v>2994</v>
      </c>
      <c r="G307" s="2" t="s">
        <v>2995</v>
      </c>
      <c r="H307" s="228">
        <v>44216</v>
      </c>
      <c r="I307" s="228"/>
      <c r="J307" s="2" t="s">
        <v>702</v>
      </c>
      <c r="K307" s="2"/>
      <c r="L307" s="6" t="s">
        <v>2663</v>
      </c>
    </row>
    <row r="308" spans="1:12" s="6" customFormat="1" ht="21.4" customHeight="1">
      <c r="A308" s="3" t="s">
        <v>703</v>
      </c>
      <c r="B308" s="7" t="s">
        <v>2056</v>
      </c>
      <c r="C308" s="2" t="s">
        <v>2659</v>
      </c>
      <c r="D308" s="2" t="s">
        <v>120</v>
      </c>
      <c r="E308" s="2" t="s">
        <v>2996</v>
      </c>
      <c r="F308" s="3" t="s">
        <v>2997</v>
      </c>
      <c r="G308" s="2" t="s">
        <v>2998</v>
      </c>
      <c r="H308" s="228">
        <v>44216</v>
      </c>
      <c r="I308" s="228"/>
      <c r="J308" s="2" t="s">
        <v>704</v>
      </c>
      <c r="K308" s="2"/>
      <c r="L308" s="6" t="s">
        <v>2663</v>
      </c>
    </row>
    <row r="309" spans="1:12" s="6" customFormat="1" ht="21.4" customHeight="1">
      <c r="A309" s="3" t="s">
        <v>705</v>
      </c>
      <c r="B309" s="7" t="s">
        <v>2056</v>
      </c>
      <c r="C309" s="2" t="s">
        <v>2659</v>
      </c>
      <c r="D309" s="2" t="s">
        <v>120</v>
      </c>
      <c r="E309" s="2" t="s">
        <v>2999</v>
      </c>
      <c r="F309" s="3" t="s">
        <v>3000</v>
      </c>
      <c r="G309" s="2" t="s">
        <v>3001</v>
      </c>
      <c r="H309" s="228">
        <v>44216</v>
      </c>
      <c r="I309" s="228"/>
      <c r="J309" s="2" t="s">
        <v>706</v>
      </c>
      <c r="K309" s="2"/>
      <c r="L309" s="6" t="s">
        <v>2663</v>
      </c>
    </row>
    <row r="310" spans="1:12" s="6" customFormat="1" ht="21.4" customHeight="1">
      <c r="A310" s="3" t="s">
        <v>707</v>
      </c>
      <c r="B310" s="7" t="s">
        <v>2056</v>
      </c>
      <c r="C310" s="2" t="s">
        <v>2659</v>
      </c>
      <c r="D310" s="2" t="s">
        <v>120</v>
      </c>
      <c r="E310" s="2" t="s">
        <v>3002</v>
      </c>
      <c r="F310" s="3" t="s">
        <v>3003</v>
      </c>
      <c r="G310" s="2" t="s">
        <v>3004</v>
      </c>
      <c r="H310" s="228">
        <v>44216</v>
      </c>
      <c r="I310" s="228"/>
      <c r="J310" s="2" t="s">
        <v>708</v>
      </c>
      <c r="K310" s="2"/>
      <c r="L310" s="6" t="s">
        <v>2663</v>
      </c>
    </row>
    <row r="311" spans="1:12" s="6" customFormat="1" ht="21.4" customHeight="1">
      <c r="A311" s="3" t="s">
        <v>709</v>
      </c>
      <c r="B311" s="7" t="s">
        <v>2056</v>
      </c>
      <c r="C311" s="2" t="s">
        <v>2659</v>
      </c>
      <c r="D311" s="2" t="s">
        <v>120</v>
      </c>
      <c r="E311" s="2" t="s">
        <v>3005</v>
      </c>
      <c r="F311" s="3" t="s">
        <v>3006</v>
      </c>
      <c r="G311" s="2" t="s">
        <v>3007</v>
      </c>
      <c r="H311" s="228">
        <v>44216</v>
      </c>
      <c r="I311" s="228"/>
      <c r="J311" s="2" t="s">
        <v>710</v>
      </c>
      <c r="K311" s="2"/>
      <c r="L311" s="6" t="s">
        <v>2663</v>
      </c>
    </row>
    <row r="312" spans="1:12" s="5" customFormat="1" ht="21.4" customHeight="1">
      <c r="A312" s="3" t="s">
        <v>711</v>
      </c>
      <c r="B312" s="7" t="s">
        <v>2056</v>
      </c>
      <c r="C312" s="2" t="s">
        <v>2659</v>
      </c>
      <c r="D312" s="2" t="s">
        <v>120</v>
      </c>
      <c r="E312" s="2" t="s">
        <v>3008</v>
      </c>
      <c r="F312" s="3" t="s">
        <v>3009</v>
      </c>
      <c r="G312" s="2" t="s">
        <v>3010</v>
      </c>
      <c r="H312" s="228">
        <v>44216</v>
      </c>
      <c r="I312" s="228"/>
      <c r="J312" s="2" t="s">
        <v>712</v>
      </c>
      <c r="K312" s="2"/>
      <c r="L312" s="5" t="s">
        <v>2663</v>
      </c>
    </row>
    <row r="313" spans="1:12" s="6" customFormat="1" ht="21.4" customHeight="1">
      <c r="A313" s="3" t="s">
        <v>713</v>
      </c>
      <c r="B313" s="7" t="s">
        <v>2056</v>
      </c>
      <c r="C313" s="2" t="s">
        <v>2659</v>
      </c>
      <c r="D313" s="2" t="s">
        <v>120</v>
      </c>
      <c r="E313" s="2" t="s">
        <v>3011</v>
      </c>
      <c r="F313" s="3" t="s">
        <v>3012</v>
      </c>
      <c r="G313" s="2" t="s">
        <v>3013</v>
      </c>
      <c r="H313" s="228">
        <v>44216</v>
      </c>
      <c r="I313" s="228"/>
      <c r="J313" s="2" t="s">
        <v>714</v>
      </c>
      <c r="K313" s="2"/>
      <c r="L313" s="6" t="s">
        <v>2663</v>
      </c>
    </row>
    <row r="314" spans="1:12" s="6" customFormat="1" ht="21.4" customHeight="1">
      <c r="A314" s="3" t="s">
        <v>715</v>
      </c>
      <c r="B314" s="7" t="s">
        <v>2056</v>
      </c>
      <c r="C314" s="2" t="s">
        <v>2659</v>
      </c>
      <c r="D314" s="2" t="s">
        <v>120</v>
      </c>
      <c r="E314" s="2" t="s">
        <v>3014</v>
      </c>
      <c r="F314" s="3" t="s">
        <v>3015</v>
      </c>
      <c r="G314" s="2" t="s">
        <v>3016</v>
      </c>
      <c r="H314" s="228">
        <v>44216</v>
      </c>
      <c r="I314" s="228"/>
      <c r="J314" s="2" t="s">
        <v>716</v>
      </c>
      <c r="K314" s="2"/>
      <c r="L314" s="6" t="s">
        <v>2663</v>
      </c>
    </row>
    <row r="315" spans="1:12" s="6" customFormat="1" ht="21.4" customHeight="1">
      <c r="A315" s="3" t="s">
        <v>717</v>
      </c>
      <c r="B315" s="7" t="s">
        <v>2056</v>
      </c>
      <c r="C315" s="2" t="s">
        <v>2659</v>
      </c>
      <c r="D315" s="2" t="s">
        <v>120</v>
      </c>
      <c r="E315" s="2" t="s">
        <v>3017</v>
      </c>
      <c r="F315" s="3" t="s">
        <v>3018</v>
      </c>
      <c r="G315" s="2" t="s">
        <v>3019</v>
      </c>
      <c r="H315" s="228">
        <v>44216</v>
      </c>
      <c r="I315" s="228"/>
      <c r="J315" s="2" t="s">
        <v>718</v>
      </c>
      <c r="K315" s="2"/>
      <c r="L315" s="6" t="s">
        <v>2663</v>
      </c>
    </row>
    <row r="316" spans="1:12" s="6" customFormat="1" ht="21.4" customHeight="1">
      <c r="A316" s="3" t="s">
        <v>719</v>
      </c>
      <c r="B316" s="7" t="s">
        <v>2056</v>
      </c>
      <c r="C316" s="2" t="s">
        <v>2659</v>
      </c>
      <c r="D316" s="2" t="s">
        <v>120</v>
      </c>
      <c r="E316" s="2" t="s">
        <v>3020</v>
      </c>
      <c r="F316" s="3" t="s">
        <v>3021</v>
      </c>
      <c r="G316" s="2" t="s">
        <v>2792</v>
      </c>
      <c r="H316" s="228">
        <v>44216</v>
      </c>
      <c r="I316" s="228"/>
      <c r="J316" s="2" t="s">
        <v>720</v>
      </c>
      <c r="K316" s="2"/>
      <c r="L316" s="6" t="s">
        <v>2663</v>
      </c>
    </row>
    <row r="317" spans="1:12" s="6" customFormat="1" ht="21.4" customHeight="1">
      <c r="A317" s="3" t="s">
        <v>721</v>
      </c>
      <c r="B317" s="7" t="s">
        <v>2056</v>
      </c>
      <c r="C317" s="2" t="s">
        <v>2659</v>
      </c>
      <c r="D317" s="2" t="s">
        <v>120</v>
      </c>
      <c r="E317" s="2" t="s">
        <v>3022</v>
      </c>
      <c r="F317" s="3" t="s">
        <v>3023</v>
      </c>
      <c r="G317" s="2" t="s">
        <v>3024</v>
      </c>
      <c r="H317" s="228">
        <v>44216</v>
      </c>
      <c r="I317" s="228"/>
      <c r="J317" s="2" t="s">
        <v>722</v>
      </c>
      <c r="K317" s="2"/>
      <c r="L317" s="6" t="s">
        <v>2663</v>
      </c>
    </row>
    <row r="318" spans="1:12" s="6" customFormat="1" ht="21.4" customHeight="1">
      <c r="A318" s="3" t="s">
        <v>723</v>
      </c>
      <c r="B318" s="7" t="s">
        <v>2056</v>
      </c>
      <c r="C318" s="2" t="s">
        <v>2659</v>
      </c>
      <c r="D318" s="2" t="s">
        <v>120</v>
      </c>
      <c r="E318" s="2" t="s">
        <v>3025</v>
      </c>
      <c r="F318" s="3" t="s">
        <v>3026</v>
      </c>
      <c r="G318" s="2" t="s">
        <v>3027</v>
      </c>
      <c r="H318" s="228">
        <v>44216</v>
      </c>
      <c r="I318" s="228"/>
      <c r="J318" s="2" t="s">
        <v>724</v>
      </c>
      <c r="K318" s="2"/>
      <c r="L318" s="6" t="s">
        <v>2663</v>
      </c>
    </row>
    <row r="319" spans="1:12" s="6" customFormat="1" ht="21.4" customHeight="1">
      <c r="A319" s="3" t="s">
        <v>725</v>
      </c>
      <c r="B319" s="7" t="s">
        <v>2056</v>
      </c>
      <c r="C319" s="2" t="s">
        <v>2659</v>
      </c>
      <c r="D319" s="2" t="s">
        <v>120</v>
      </c>
      <c r="E319" s="2" t="s">
        <v>3028</v>
      </c>
      <c r="F319" s="3" t="s">
        <v>3029</v>
      </c>
      <c r="G319" s="2" t="s">
        <v>3030</v>
      </c>
      <c r="H319" s="228">
        <v>44216</v>
      </c>
      <c r="I319" s="228"/>
      <c r="J319" s="2" t="s">
        <v>726</v>
      </c>
      <c r="K319" s="2"/>
      <c r="L319" s="6" t="s">
        <v>2663</v>
      </c>
    </row>
    <row r="320" spans="1:12" s="6" customFormat="1" ht="21.4" customHeight="1">
      <c r="A320" s="3" t="s">
        <v>727</v>
      </c>
      <c r="B320" s="3" t="s">
        <v>2056</v>
      </c>
      <c r="C320" s="2" t="s">
        <v>2659</v>
      </c>
      <c r="D320" s="2" t="s">
        <v>120</v>
      </c>
      <c r="E320" s="2" t="s">
        <v>3031</v>
      </c>
      <c r="F320" s="3" t="s">
        <v>3032</v>
      </c>
      <c r="G320" s="2" t="s">
        <v>3033</v>
      </c>
      <c r="H320" s="228">
        <v>44216</v>
      </c>
      <c r="I320" s="228"/>
      <c r="J320" s="2" t="s">
        <v>728</v>
      </c>
      <c r="K320" s="2"/>
      <c r="L320" s="6" t="s">
        <v>2663</v>
      </c>
    </row>
    <row r="321" spans="1:12" s="6" customFormat="1" ht="21.4" customHeight="1">
      <c r="A321" s="3" t="s">
        <v>729</v>
      </c>
      <c r="B321" s="7" t="s">
        <v>2056</v>
      </c>
      <c r="C321" s="2" t="s">
        <v>2659</v>
      </c>
      <c r="D321" s="2" t="s">
        <v>120</v>
      </c>
      <c r="E321" s="2" t="s">
        <v>3034</v>
      </c>
      <c r="F321" s="3" t="s">
        <v>3035</v>
      </c>
      <c r="G321" s="2" t="s">
        <v>3036</v>
      </c>
      <c r="H321" s="228">
        <v>44216</v>
      </c>
      <c r="I321" s="228"/>
      <c r="J321" s="2" t="s">
        <v>730</v>
      </c>
      <c r="K321" s="2"/>
      <c r="L321" s="6" t="s">
        <v>2663</v>
      </c>
    </row>
    <row r="322" spans="1:12" s="6" customFormat="1" ht="21.4" customHeight="1">
      <c r="A322" s="3" t="s">
        <v>731</v>
      </c>
      <c r="B322" s="7" t="s">
        <v>2700</v>
      </c>
      <c r="C322" s="2" t="s">
        <v>2659</v>
      </c>
      <c r="D322" s="2" t="s">
        <v>120</v>
      </c>
      <c r="E322" s="2" t="s">
        <v>3037</v>
      </c>
      <c r="F322" s="3" t="s">
        <v>3038</v>
      </c>
      <c r="G322" s="2" t="s">
        <v>2834</v>
      </c>
      <c r="H322" s="228">
        <v>44216</v>
      </c>
      <c r="I322" s="228"/>
      <c r="J322" s="2" t="s">
        <v>732</v>
      </c>
      <c r="K322" s="2"/>
      <c r="L322" s="6" t="s">
        <v>2663</v>
      </c>
    </row>
    <row r="323" spans="1:12" s="6" customFormat="1" ht="21.4" customHeight="1">
      <c r="A323" s="3" t="s">
        <v>733</v>
      </c>
      <c r="B323" s="7" t="s">
        <v>2056</v>
      </c>
      <c r="C323" s="2" t="s">
        <v>2659</v>
      </c>
      <c r="D323" s="2" t="s">
        <v>120</v>
      </c>
      <c r="E323" s="2" t="s">
        <v>3039</v>
      </c>
      <c r="F323" s="3" t="s">
        <v>3040</v>
      </c>
      <c r="G323" s="2" t="s">
        <v>3041</v>
      </c>
      <c r="H323" s="228">
        <v>44216</v>
      </c>
      <c r="I323" s="228"/>
      <c r="J323" s="2" t="s">
        <v>734</v>
      </c>
      <c r="K323" s="2"/>
      <c r="L323" s="6" t="s">
        <v>2663</v>
      </c>
    </row>
    <row r="324" spans="1:12" s="6" customFormat="1" ht="21.4" customHeight="1">
      <c r="A324" s="3" t="s">
        <v>735</v>
      </c>
      <c r="B324" s="7" t="s">
        <v>2056</v>
      </c>
      <c r="C324" s="2" t="s">
        <v>2659</v>
      </c>
      <c r="D324" s="2" t="s">
        <v>120</v>
      </c>
      <c r="E324" s="2" t="s">
        <v>3042</v>
      </c>
      <c r="F324" s="3" t="s">
        <v>3043</v>
      </c>
      <c r="G324" s="2" t="s">
        <v>3044</v>
      </c>
      <c r="H324" s="228">
        <v>44216</v>
      </c>
      <c r="I324" s="228"/>
      <c r="J324" s="2" t="s">
        <v>736</v>
      </c>
      <c r="K324" s="2"/>
      <c r="L324" s="6" t="s">
        <v>2663</v>
      </c>
    </row>
    <row r="325" spans="1:12" s="6" customFormat="1" ht="21.4" customHeight="1">
      <c r="A325" s="3" t="s">
        <v>737</v>
      </c>
      <c r="B325" s="7" t="s">
        <v>2056</v>
      </c>
      <c r="C325" s="2" t="s">
        <v>2659</v>
      </c>
      <c r="D325" s="2" t="s">
        <v>120</v>
      </c>
      <c r="E325" s="2" t="s">
        <v>3045</v>
      </c>
      <c r="F325" s="3" t="s">
        <v>3046</v>
      </c>
      <c r="G325" s="2" t="s">
        <v>3047</v>
      </c>
      <c r="H325" s="228">
        <v>44216</v>
      </c>
      <c r="I325" s="228"/>
      <c r="J325" s="2" t="s">
        <v>738</v>
      </c>
      <c r="K325" s="2"/>
      <c r="L325" s="6" t="s">
        <v>2663</v>
      </c>
    </row>
    <row r="326" spans="1:12" s="6" customFormat="1" ht="21.4" customHeight="1">
      <c r="A326" s="3" t="s">
        <v>739</v>
      </c>
      <c r="B326" s="3" t="s">
        <v>2056</v>
      </c>
      <c r="C326" s="2" t="s">
        <v>2659</v>
      </c>
      <c r="D326" s="2" t="s">
        <v>120</v>
      </c>
      <c r="E326" s="2" t="s">
        <v>3048</v>
      </c>
      <c r="F326" s="3" t="s">
        <v>3049</v>
      </c>
      <c r="G326" s="2" t="s">
        <v>3050</v>
      </c>
      <c r="H326" s="228">
        <v>44216</v>
      </c>
      <c r="I326" s="228"/>
      <c r="J326" s="2" t="s">
        <v>740</v>
      </c>
      <c r="K326" s="2"/>
      <c r="L326" s="6" t="s">
        <v>2663</v>
      </c>
    </row>
    <row r="327" spans="1:12" s="6" customFormat="1" ht="21.4" customHeight="1">
      <c r="A327" s="3" t="s">
        <v>741</v>
      </c>
      <c r="B327" s="3" t="s">
        <v>2056</v>
      </c>
      <c r="C327" s="2" t="s">
        <v>2659</v>
      </c>
      <c r="D327" s="2" t="s">
        <v>120</v>
      </c>
      <c r="E327" s="2" t="s">
        <v>3051</v>
      </c>
      <c r="F327" s="3" t="s">
        <v>3052</v>
      </c>
      <c r="G327" s="2" t="s">
        <v>3053</v>
      </c>
      <c r="H327" s="228">
        <v>44216</v>
      </c>
      <c r="I327" s="228"/>
      <c r="J327" s="2" t="s">
        <v>742</v>
      </c>
      <c r="K327" s="2"/>
      <c r="L327" s="6" t="s">
        <v>2663</v>
      </c>
    </row>
    <row r="328" spans="1:12" s="6" customFormat="1" ht="21.4" customHeight="1">
      <c r="A328" s="3" t="s">
        <v>743</v>
      </c>
      <c r="B328" s="3" t="s">
        <v>2700</v>
      </c>
      <c r="C328" s="2" t="s">
        <v>2659</v>
      </c>
      <c r="D328" s="2" t="s">
        <v>120</v>
      </c>
      <c r="E328" s="2" t="s">
        <v>3054</v>
      </c>
      <c r="F328" s="3" t="s">
        <v>3055</v>
      </c>
      <c r="G328" s="2" t="s">
        <v>3056</v>
      </c>
      <c r="H328" s="228">
        <v>44216</v>
      </c>
      <c r="I328" s="228"/>
      <c r="J328" s="2" t="s">
        <v>744</v>
      </c>
      <c r="K328" s="2"/>
      <c r="L328" s="6" t="s">
        <v>2663</v>
      </c>
    </row>
    <row r="329" spans="1:12" s="6" customFormat="1" ht="21.4" customHeight="1">
      <c r="A329" s="3" t="s">
        <v>745</v>
      </c>
      <c r="B329" s="7" t="s">
        <v>2700</v>
      </c>
      <c r="C329" s="2" t="s">
        <v>2659</v>
      </c>
      <c r="D329" s="2" t="s">
        <v>120</v>
      </c>
      <c r="E329" s="2" t="s">
        <v>3057</v>
      </c>
      <c r="F329" s="3" t="s">
        <v>3058</v>
      </c>
      <c r="G329" s="2" t="s">
        <v>2894</v>
      </c>
      <c r="H329" s="228">
        <v>44216</v>
      </c>
      <c r="I329" s="228"/>
      <c r="J329" s="2" t="s">
        <v>746</v>
      </c>
      <c r="K329" s="2"/>
      <c r="L329" s="6" t="s">
        <v>2663</v>
      </c>
    </row>
    <row r="330" spans="1:12" s="6" customFormat="1" ht="21.4" customHeight="1">
      <c r="A330" s="3" t="s">
        <v>747</v>
      </c>
      <c r="B330" s="3" t="s">
        <v>2700</v>
      </c>
      <c r="C330" s="2" t="s">
        <v>2659</v>
      </c>
      <c r="D330" s="2" t="s">
        <v>120</v>
      </c>
      <c r="E330" s="2" t="s">
        <v>3059</v>
      </c>
      <c r="F330" s="3" t="s">
        <v>3060</v>
      </c>
      <c r="G330" s="2" t="s">
        <v>3061</v>
      </c>
      <c r="H330" s="228">
        <v>44216</v>
      </c>
      <c r="I330" s="228"/>
      <c r="J330" s="2" t="s">
        <v>748</v>
      </c>
      <c r="K330" s="2"/>
      <c r="L330" s="6" t="s">
        <v>2663</v>
      </c>
    </row>
    <row r="331" spans="1:12" s="6" customFormat="1" ht="21.4" customHeight="1">
      <c r="A331" s="3" t="s">
        <v>749</v>
      </c>
      <c r="B331" s="3" t="s">
        <v>2056</v>
      </c>
      <c r="C331" s="2" t="s">
        <v>2659</v>
      </c>
      <c r="D331" s="2" t="s">
        <v>120</v>
      </c>
      <c r="E331" s="2" t="s">
        <v>3062</v>
      </c>
      <c r="F331" s="3" t="s">
        <v>3063</v>
      </c>
      <c r="G331" s="2" t="s">
        <v>3064</v>
      </c>
      <c r="H331" s="228">
        <v>44216</v>
      </c>
      <c r="I331" s="228"/>
      <c r="J331" s="2" t="s">
        <v>750</v>
      </c>
      <c r="K331" s="2"/>
      <c r="L331" s="6" t="s">
        <v>2663</v>
      </c>
    </row>
    <row r="332" spans="1:12" s="6" customFormat="1" ht="21.4" customHeight="1">
      <c r="A332" s="3" t="s">
        <v>751</v>
      </c>
      <c r="B332" s="7" t="s">
        <v>2700</v>
      </c>
      <c r="C332" s="2" t="s">
        <v>2659</v>
      </c>
      <c r="D332" s="2" t="s">
        <v>120</v>
      </c>
      <c r="E332" s="2" t="s">
        <v>3065</v>
      </c>
      <c r="F332" s="3" t="s">
        <v>3066</v>
      </c>
      <c r="G332" s="2" t="s">
        <v>3067</v>
      </c>
      <c r="H332" s="228">
        <v>44216</v>
      </c>
      <c r="I332" s="228"/>
      <c r="J332" s="2" t="s">
        <v>752</v>
      </c>
      <c r="K332" s="2"/>
      <c r="L332" s="6" t="s">
        <v>2663</v>
      </c>
    </row>
    <row r="333" spans="1:12" s="6" customFormat="1" ht="21.4" customHeight="1">
      <c r="A333" s="3" t="s">
        <v>753</v>
      </c>
      <c r="B333" s="7" t="s">
        <v>2700</v>
      </c>
      <c r="C333" s="2" t="s">
        <v>2659</v>
      </c>
      <c r="D333" s="2" t="s">
        <v>120</v>
      </c>
      <c r="E333" s="2" t="s">
        <v>3068</v>
      </c>
      <c r="F333" s="3" t="s">
        <v>3069</v>
      </c>
      <c r="G333" s="2" t="s">
        <v>3070</v>
      </c>
      <c r="H333" s="228">
        <v>44216</v>
      </c>
      <c r="I333" s="228"/>
      <c r="J333" s="2" t="s">
        <v>754</v>
      </c>
      <c r="K333" s="2"/>
      <c r="L333" s="6" t="s">
        <v>2663</v>
      </c>
    </row>
    <row r="334" spans="1:12" s="6" customFormat="1" ht="21.4" customHeight="1">
      <c r="A334" s="3" t="s">
        <v>755</v>
      </c>
      <c r="B334" s="7" t="s">
        <v>2056</v>
      </c>
      <c r="C334" s="2" t="s">
        <v>2659</v>
      </c>
      <c r="D334" s="2" t="s">
        <v>120</v>
      </c>
      <c r="E334" s="2" t="s">
        <v>3071</v>
      </c>
      <c r="F334" s="3" t="s">
        <v>3072</v>
      </c>
      <c r="G334" s="2" t="s">
        <v>3073</v>
      </c>
      <c r="H334" s="228">
        <v>44216</v>
      </c>
      <c r="I334" s="228"/>
      <c r="J334" s="2" t="s">
        <v>756</v>
      </c>
      <c r="K334" s="2"/>
      <c r="L334" s="6" t="s">
        <v>2663</v>
      </c>
    </row>
    <row r="335" spans="1:12" s="6" customFormat="1" ht="21.4" customHeight="1">
      <c r="A335" s="3" t="s">
        <v>757</v>
      </c>
      <c r="B335" s="7" t="s">
        <v>2056</v>
      </c>
      <c r="C335" s="2" t="s">
        <v>2659</v>
      </c>
      <c r="D335" s="2" t="s">
        <v>120</v>
      </c>
      <c r="E335" s="2" t="s">
        <v>3074</v>
      </c>
      <c r="F335" s="3" t="s">
        <v>3075</v>
      </c>
      <c r="G335" s="2" t="s">
        <v>3076</v>
      </c>
      <c r="H335" s="228">
        <v>44216</v>
      </c>
      <c r="I335" s="228"/>
      <c r="J335" s="2" t="s">
        <v>758</v>
      </c>
      <c r="K335" s="2"/>
      <c r="L335" s="6" t="s">
        <v>2663</v>
      </c>
    </row>
    <row r="336" spans="1:12" s="6" customFormat="1" ht="21.4" customHeight="1">
      <c r="A336" s="3" t="s">
        <v>759</v>
      </c>
      <c r="B336" s="7" t="s">
        <v>2056</v>
      </c>
      <c r="C336" s="2" t="s">
        <v>2659</v>
      </c>
      <c r="D336" s="2" t="s">
        <v>120</v>
      </c>
      <c r="E336" s="2" t="s">
        <v>3077</v>
      </c>
      <c r="F336" s="3" t="s">
        <v>3078</v>
      </c>
      <c r="G336" s="2" t="s">
        <v>3079</v>
      </c>
      <c r="H336" s="228">
        <v>44216</v>
      </c>
      <c r="I336" s="228"/>
      <c r="J336" s="2" t="s">
        <v>760</v>
      </c>
      <c r="K336" s="2"/>
      <c r="L336" s="6" t="s">
        <v>2663</v>
      </c>
    </row>
    <row r="337" spans="1:12" s="6" customFormat="1" ht="21.4" customHeight="1">
      <c r="A337" s="3" t="s">
        <v>761</v>
      </c>
      <c r="B337" s="7" t="s">
        <v>2056</v>
      </c>
      <c r="C337" s="2" t="s">
        <v>2659</v>
      </c>
      <c r="D337" s="2" t="s">
        <v>120</v>
      </c>
      <c r="E337" s="2" t="s">
        <v>3080</v>
      </c>
      <c r="F337" s="3" t="s">
        <v>3081</v>
      </c>
      <c r="G337" s="2" t="s">
        <v>3082</v>
      </c>
      <c r="H337" s="228">
        <v>44216</v>
      </c>
      <c r="I337" s="228"/>
      <c r="J337" s="2" t="s">
        <v>762</v>
      </c>
      <c r="K337" s="2"/>
      <c r="L337" s="6" t="s">
        <v>2663</v>
      </c>
    </row>
    <row r="338" spans="1:12" s="5" customFormat="1" ht="21.4" customHeight="1">
      <c r="A338" s="3" t="s">
        <v>763</v>
      </c>
      <c r="B338" s="3" t="s">
        <v>2056</v>
      </c>
      <c r="C338" s="2" t="s">
        <v>2659</v>
      </c>
      <c r="D338" s="2" t="s">
        <v>120</v>
      </c>
      <c r="E338" s="2" t="s">
        <v>3083</v>
      </c>
      <c r="F338" s="3" t="s">
        <v>3084</v>
      </c>
      <c r="G338" s="2" t="s">
        <v>3085</v>
      </c>
      <c r="H338" s="228">
        <v>44216</v>
      </c>
      <c r="I338" s="228"/>
      <c r="J338" s="2" t="s">
        <v>764</v>
      </c>
      <c r="K338" s="2"/>
      <c r="L338" s="5" t="s">
        <v>2663</v>
      </c>
    </row>
    <row r="339" spans="1:12" s="6" customFormat="1" ht="21.4" customHeight="1">
      <c r="A339" s="7" t="s">
        <v>765</v>
      </c>
      <c r="B339" s="3" t="s">
        <v>2056</v>
      </c>
      <c r="C339" s="4" t="s">
        <v>2659</v>
      </c>
      <c r="D339" s="4" t="s">
        <v>120</v>
      </c>
      <c r="E339" s="4" t="s">
        <v>3086</v>
      </c>
      <c r="F339" s="7" t="s">
        <v>3087</v>
      </c>
      <c r="G339" s="4" t="s">
        <v>3088</v>
      </c>
      <c r="H339" s="228">
        <v>44216</v>
      </c>
      <c r="I339" s="228"/>
      <c r="J339" s="4" t="s">
        <v>766</v>
      </c>
      <c r="K339" s="4"/>
      <c r="L339" s="6" t="s">
        <v>2663</v>
      </c>
    </row>
    <row r="340" spans="1:12" s="6" customFormat="1" ht="21.4" customHeight="1">
      <c r="A340" s="3" t="s">
        <v>767</v>
      </c>
      <c r="B340" s="7" t="s">
        <v>2700</v>
      </c>
      <c r="C340" s="2" t="s">
        <v>2659</v>
      </c>
      <c r="D340" s="2" t="s">
        <v>120</v>
      </c>
      <c r="E340" s="2" t="s">
        <v>3089</v>
      </c>
      <c r="F340" s="3" t="s">
        <v>3090</v>
      </c>
      <c r="G340" s="2" t="s">
        <v>3091</v>
      </c>
      <c r="H340" s="228">
        <v>44216</v>
      </c>
      <c r="I340" s="228"/>
      <c r="J340" s="2" t="s">
        <v>768</v>
      </c>
      <c r="K340" s="2"/>
      <c r="L340" s="6" t="s">
        <v>2663</v>
      </c>
    </row>
    <row r="341" spans="1:12" s="6" customFormat="1" ht="21.4" customHeight="1">
      <c r="A341" s="3" t="s">
        <v>769</v>
      </c>
      <c r="B341" s="3" t="s">
        <v>2700</v>
      </c>
      <c r="C341" s="2" t="s">
        <v>2659</v>
      </c>
      <c r="D341" s="2" t="s">
        <v>120</v>
      </c>
      <c r="E341" s="2" t="s">
        <v>3092</v>
      </c>
      <c r="F341" s="3" t="s">
        <v>3093</v>
      </c>
      <c r="G341" s="2" t="s">
        <v>3094</v>
      </c>
      <c r="H341" s="228">
        <v>44216</v>
      </c>
      <c r="I341" s="228"/>
      <c r="J341" s="2" t="s">
        <v>770</v>
      </c>
      <c r="K341" s="2"/>
      <c r="L341" s="6" t="s">
        <v>2663</v>
      </c>
    </row>
    <row r="342" spans="1:12" s="6" customFormat="1" ht="21.4" customHeight="1">
      <c r="A342" s="3" t="s">
        <v>771</v>
      </c>
      <c r="B342" s="3" t="s">
        <v>2056</v>
      </c>
      <c r="C342" s="2" t="s">
        <v>2659</v>
      </c>
      <c r="D342" s="2" t="s">
        <v>120</v>
      </c>
      <c r="E342" s="2" t="s">
        <v>3095</v>
      </c>
      <c r="F342" s="3" t="s">
        <v>3096</v>
      </c>
      <c r="G342" s="2" t="s">
        <v>3097</v>
      </c>
      <c r="H342" s="228">
        <v>44216</v>
      </c>
      <c r="I342" s="228"/>
      <c r="J342" s="2" t="s">
        <v>772</v>
      </c>
      <c r="K342" s="2"/>
      <c r="L342" s="6" t="s">
        <v>2663</v>
      </c>
    </row>
    <row r="343" spans="1:12" s="6" customFormat="1" ht="21.4" customHeight="1">
      <c r="A343" s="3" t="s">
        <v>3098</v>
      </c>
      <c r="B343" s="3" t="s">
        <v>2056</v>
      </c>
      <c r="C343" s="2" t="s">
        <v>2659</v>
      </c>
      <c r="D343" s="2" t="s">
        <v>120</v>
      </c>
      <c r="E343" s="2" t="s">
        <v>3099</v>
      </c>
      <c r="F343" s="3" t="s">
        <v>3100</v>
      </c>
      <c r="G343" s="2" t="s">
        <v>3101</v>
      </c>
      <c r="H343" s="228">
        <v>45047</v>
      </c>
      <c r="I343" s="228"/>
      <c r="J343" s="2"/>
      <c r="K343" s="2"/>
      <c r="L343" s="6" t="s">
        <v>2663</v>
      </c>
    </row>
    <row r="344" spans="1:12" s="6" customFormat="1" ht="21.4" customHeight="1">
      <c r="A344" s="3" t="s">
        <v>773</v>
      </c>
      <c r="B344" s="7" t="s">
        <v>2173</v>
      </c>
      <c r="C344" s="2" t="s">
        <v>2659</v>
      </c>
      <c r="D344" s="2" t="s">
        <v>92</v>
      </c>
      <c r="E344" s="2" t="s">
        <v>3102</v>
      </c>
      <c r="F344" s="3" t="s">
        <v>3103</v>
      </c>
      <c r="G344" s="2" t="s">
        <v>3104</v>
      </c>
      <c r="H344" s="228">
        <v>44216</v>
      </c>
      <c r="I344" s="228"/>
      <c r="J344" s="2" t="s">
        <v>774</v>
      </c>
      <c r="K344" s="2"/>
      <c r="L344" s="6" t="s">
        <v>2663</v>
      </c>
    </row>
    <row r="345" spans="1:12" s="6" customFormat="1" ht="21.4" customHeight="1">
      <c r="A345" s="3" t="s">
        <v>775</v>
      </c>
      <c r="B345" s="3" t="s">
        <v>2173</v>
      </c>
      <c r="C345" s="2" t="s">
        <v>2659</v>
      </c>
      <c r="D345" s="2" t="s">
        <v>107</v>
      </c>
      <c r="E345" s="2" t="s">
        <v>3105</v>
      </c>
      <c r="F345" s="3" t="s">
        <v>3106</v>
      </c>
      <c r="G345" s="2" t="s">
        <v>2703</v>
      </c>
      <c r="H345" s="228">
        <v>44216</v>
      </c>
      <c r="I345" s="228"/>
      <c r="J345" s="2" t="s">
        <v>776</v>
      </c>
      <c r="K345" s="2"/>
      <c r="L345" s="6" t="s">
        <v>2663</v>
      </c>
    </row>
    <row r="346" spans="1:12" s="6" customFormat="1" ht="21.4" customHeight="1">
      <c r="A346" s="3" t="s">
        <v>777</v>
      </c>
      <c r="B346" s="7" t="s">
        <v>2173</v>
      </c>
      <c r="C346" s="2" t="s">
        <v>2659</v>
      </c>
      <c r="D346" s="2" t="s">
        <v>120</v>
      </c>
      <c r="E346" s="2" t="s">
        <v>3107</v>
      </c>
      <c r="F346" s="3" t="s">
        <v>3108</v>
      </c>
      <c r="G346" s="2" t="s">
        <v>3109</v>
      </c>
      <c r="H346" s="228">
        <v>44216</v>
      </c>
      <c r="I346" s="228"/>
      <c r="J346" s="2" t="s">
        <v>778</v>
      </c>
      <c r="K346" s="2"/>
      <c r="L346" s="6" t="s">
        <v>2663</v>
      </c>
    </row>
    <row r="347" spans="1:12" s="6" customFormat="1" ht="21.4" customHeight="1">
      <c r="A347" s="3" t="s">
        <v>779</v>
      </c>
      <c r="B347" s="7" t="s">
        <v>2056</v>
      </c>
      <c r="C347" s="2" t="s">
        <v>3110</v>
      </c>
      <c r="D347" s="2" t="s">
        <v>92</v>
      </c>
      <c r="E347" s="2" t="s">
        <v>3111</v>
      </c>
      <c r="F347" s="3" t="s">
        <v>3112</v>
      </c>
      <c r="G347" s="2" t="s">
        <v>3113</v>
      </c>
      <c r="H347" s="228">
        <v>44216</v>
      </c>
      <c r="I347" s="228"/>
      <c r="J347" s="2" t="s">
        <v>780</v>
      </c>
      <c r="K347" s="2"/>
      <c r="L347" s="6" t="s">
        <v>3114</v>
      </c>
    </row>
    <row r="348" spans="1:12" s="6" customFormat="1" ht="21.4" customHeight="1">
      <c r="A348" s="7" t="s">
        <v>781</v>
      </c>
      <c r="B348" s="7" t="s">
        <v>2700</v>
      </c>
      <c r="C348" s="4" t="s">
        <v>3110</v>
      </c>
      <c r="D348" s="4" t="s">
        <v>92</v>
      </c>
      <c r="E348" s="7" t="s">
        <v>3115</v>
      </c>
      <c r="F348" s="7" t="s">
        <v>3116</v>
      </c>
      <c r="G348" s="7" t="s">
        <v>3117</v>
      </c>
      <c r="H348" s="228">
        <v>44216</v>
      </c>
      <c r="I348" s="228"/>
      <c r="J348" s="7" t="s">
        <v>782</v>
      </c>
      <c r="K348" s="7"/>
      <c r="L348" s="6" t="s">
        <v>3114</v>
      </c>
    </row>
    <row r="349" spans="1:12" s="6" customFormat="1" ht="21.4" customHeight="1">
      <c r="A349" s="3" t="s">
        <v>783</v>
      </c>
      <c r="B349" s="7" t="s">
        <v>2056</v>
      </c>
      <c r="C349" s="2" t="s">
        <v>3110</v>
      </c>
      <c r="D349" s="2" t="s">
        <v>107</v>
      </c>
      <c r="E349" s="2" t="s">
        <v>3118</v>
      </c>
      <c r="F349" s="3" t="s">
        <v>3119</v>
      </c>
      <c r="G349" s="2" t="s">
        <v>3120</v>
      </c>
      <c r="H349" s="228">
        <v>44216</v>
      </c>
      <c r="I349" s="228"/>
      <c r="J349" s="2" t="s">
        <v>784</v>
      </c>
      <c r="K349" s="2"/>
      <c r="L349" s="6" t="s">
        <v>3114</v>
      </c>
    </row>
    <row r="350" spans="1:12" s="6" customFormat="1" ht="21.4" customHeight="1">
      <c r="A350" s="3" t="s">
        <v>785</v>
      </c>
      <c r="B350" s="7" t="s">
        <v>2056</v>
      </c>
      <c r="C350" s="2" t="s">
        <v>3110</v>
      </c>
      <c r="D350" s="2" t="s">
        <v>107</v>
      </c>
      <c r="E350" s="2" t="s">
        <v>3121</v>
      </c>
      <c r="F350" s="3" t="s">
        <v>3122</v>
      </c>
      <c r="G350" s="2" t="s">
        <v>3123</v>
      </c>
      <c r="H350" s="228">
        <v>44216</v>
      </c>
      <c r="I350" s="228"/>
      <c r="J350" s="2" t="s">
        <v>786</v>
      </c>
      <c r="K350" s="2"/>
      <c r="L350" s="6" t="s">
        <v>3114</v>
      </c>
    </row>
    <row r="351" spans="1:12" s="6" customFormat="1" ht="21.4" customHeight="1">
      <c r="A351" s="3" t="s">
        <v>787</v>
      </c>
      <c r="B351" s="7" t="s">
        <v>2056</v>
      </c>
      <c r="C351" s="2" t="s">
        <v>3110</v>
      </c>
      <c r="D351" s="2" t="s">
        <v>107</v>
      </c>
      <c r="E351" s="2" t="s">
        <v>3124</v>
      </c>
      <c r="F351" s="3" t="s">
        <v>3125</v>
      </c>
      <c r="G351" s="2" t="s">
        <v>3126</v>
      </c>
      <c r="H351" s="228">
        <v>44682</v>
      </c>
      <c r="I351" s="228"/>
      <c r="J351" s="2"/>
      <c r="K351" s="2"/>
      <c r="L351" s="6" t="s">
        <v>3114</v>
      </c>
    </row>
    <row r="352" spans="1:12" s="6" customFormat="1" ht="21.4" customHeight="1">
      <c r="A352" s="3" t="s">
        <v>788</v>
      </c>
      <c r="B352" s="7" t="s">
        <v>2056</v>
      </c>
      <c r="C352" s="2" t="s">
        <v>3110</v>
      </c>
      <c r="D352" s="2" t="s">
        <v>120</v>
      </c>
      <c r="E352" s="2" t="s">
        <v>3127</v>
      </c>
      <c r="F352" s="3" t="s">
        <v>3128</v>
      </c>
      <c r="G352" s="2" t="s">
        <v>3129</v>
      </c>
      <c r="H352" s="228">
        <v>44216</v>
      </c>
      <c r="I352" s="228"/>
      <c r="J352" s="2" t="s">
        <v>789</v>
      </c>
      <c r="K352" s="2"/>
      <c r="L352" s="6" t="s">
        <v>3114</v>
      </c>
    </row>
    <row r="353" spans="1:12" s="6" customFormat="1" ht="21.4" customHeight="1">
      <c r="A353" s="3" t="s">
        <v>790</v>
      </c>
      <c r="B353" s="7" t="s">
        <v>2056</v>
      </c>
      <c r="C353" s="2" t="s">
        <v>3110</v>
      </c>
      <c r="D353" s="2" t="s">
        <v>120</v>
      </c>
      <c r="E353" s="2" t="s">
        <v>3130</v>
      </c>
      <c r="F353" s="3" t="s">
        <v>3131</v>
      </c>
      <c r="G353" s="2" t="s">
        <v>3132</v>
      </c>
      <c r="H353" s="228">
        <v>44216</v>
      </c>
      <c r="I353" s="228"/>
      <c r="J353" s="2" t="s">
        <v>791</v>
      </c>
      <c r="K353" s="2"/>
      <c r="L353" s="6" t="s">
        <v>3114</v>
      </c>
    </row>
    <row r="354" spans="1:12" s="6" customFormat="1" ht="21.4" customHeight="1">
      <c r="A354" s="3" t="s">
        <v>792</v>
      </c>
      <c r="B354" s="7" t="s">
        <v>2056</v>
      </c>
      <c r="C354" s="2" t="s">
        <v>3110</v>
      </c>
      <c r="D354" s="2" t="s">
        <v>120</v>
      </c>
      <c r="E354" s="2" t="s">
        <v>3133</v>
      </c>
      <c r="F354" s="3" t="s">
        <v>3134</v>
      </c>
      <c r="G354" s="2" t="s">
        <v>3135</v>
      </c>
      <c r="H354" s="228">
        <v>44216</v>
      </c>
      <c r="I354" s="228"/>
      <c r="J354" s="2" t="s">
        <v>793</v>
      </c>
      <c r="K354" s="2"/>
      <c r="L354" s="6" t="s">
        <v>3114</v>
      </c>
    </row>
    <row r="355" spans="1:12" s="6" customFormat="1" ht="21.4" customHeight="1">
      <c r="A355" s="3" t="s">
        <v>794</v>
      </c>
      <c r="B355" s="7" t="s">
        <v>2056</v>
      </c>
      <c r="C355" s="2" t="s">
        <v>3110</v>
      </c>
      <c r="D355" s="2" t="s">
        <v>120</v>
      </c>
      <c r="E355" s="2" t="s">
        <v>3136</v>
      </c>
      <c r="F355" s="3" t="s">
        <v>3137</v>
      </c>
      <c r="G355" s="2" t="s">
        <v>3138</v>
      </c>
      <c r="H355" s="228">
        <v>44216</v>
      </c>
      <c r="I355" s="228"/>
      <c r="J355" s="2" t="s">
        <v>795</v>
      </c>
      <c r="K355" s="2"/>
      <c r="L355" s="6" t="s">
        <v>3114</v>
      </c>
    </row>
    <row r="356" spans="1:12" s="6" customFormat="1" ht="21.4" customHeight="1">
      <c r="A356" s="3" t="s">
        <v>796</v>
      </c>
      <c r="B356" s="3" t="s">
        <v>2056</v>
      </c>
      <c r="C356" s="2" t="s">
        <v>3110</v>
      </c>
      <c r="D356" s="2" t="s">
        <v>120</v>
      </c>
      <c r="E356" s="2" t="s">
        <v>3139</v>
      </c>
      <c r="F356" s="3" t="s">
        <v>3140</v>
      </c>
      <c r="G356" s="2" t="s">
        <v>3141</v>
      </c>
      <c r="H356" s="228">
        <v>44216</v>
      </c>
      <c r="I356" s="228"/>
      <c r="J356" s="2" t="s">
        <v>797</v>
      </c>
      <c r="K356" s="2"/>
      <c r="L356" s="6" t="s">
        <v>3114</v>
      </c>
    </row>
    <row r="357" spans="1:12" s="6" customFormat="1" ht="21.4" customHeight="1">
      <c r="A357" s="3" t="s">
        <v>798</v>
      </c>
      <c r="B357" s="7" t="s">
        <v>2056</v>
      </c>
      <c r="C357" s="2" t="s">
        <v>3110</v>
      </c>
      <c r="D357" s="2" t="s">
        <v>120</v>
      </c>
      <c r="E357" s="2" t="s">
        <v>3142</v>
      </c>
      <c r="F357" s="3" t="s">
        <v>3143</v>
      </c>
      <c r="G357" s="2" t="s">
        <v>3144</v>
      </c>
      <c r="H357" s="228">
        <v>44216</v>
      </c>
      <c r="I357" s="228"/>
      <c r="J357" s="2" t="s">
        <v>799</v>
      </c>
      <c r="K357" s="2"/>
      <c r="L357" s="6" t="s">
        <v>3114</v>
      </c>
    </row>
    <row r="358" spans="1:12" s="6" customFormat="1" ht="21.4" customHeight="1">
      <c r="A358" s="3" t="s">
        <v>800</v>
      </c>
      <c r="B358" s="7" t="s">
        <v>2056</v>
      </c>
      <c r="C358" s="2" t="s">
        <v>3110</v>
      </c>
      <c r="D358" s="2" t="s">
        <v>120</v>
      </c>
      <c r="E358" s="2" t="s">
        <v>3145</v>
      </c>
      <c r="F358" s="3" t="s">
        <v>3146</v>
      </c>
      <c r="G358" s="2" t="s">
        <v>3147</v>
      </c>
      <c r="H358" s="228">
        <v>44216</v>
      </c>
      <c r="I358" s="228"/>
      <c r="J358" s="2" t="s">
        <v>801</v>
      </c>
      <c r="K358" s="2"/>
      <c r="L358" s="6" t="s">
        <v>3114</v>
      </c>
    </row>
    <row r="359" spans="1:12" s="6" customFormat="1" ht="21.4" customHeight="1">
      <c r="A359" s="3" t="s">
        <v>802</v>
      </c>
      <c r="B359" s="7" t="s">
        <v>2700</v>
      </c>
      <c r="C359" s="2" t="s">
        <v>3110</v>
      </c>
      <c r="D359" s="2" t="s">
        <v>120</v>
      </c>
      <c r="E359" s="2" t="s">
        <v>3148</v>
      </c>
      <c r="F359" s="3" t="s">
        <v>3149</v>
      </c>
      <c r="G359" s="2" t="s">
        <v>3150</v>
      </c>
      <c r="H359" s="228">
        <v>44216</v>
      </c>
      <c r="I359" s="228"/>
      <c r="J359" s="2" t="s">
        <v>803</v>
      </c>
      <c r="K359" s="2"/>
      <c r="L359" s="6" t="s">
        <v>3114</v>
      </c>
    </row>
    <row r="360" spans="1:12" s="6" customFormat="1" ht="21.4" customHeight="1">
      <c r="A360" s="3" t="s">
        <v>804</v>
      </c>
      <c r="B360" s="7" t="s">
        <v>2056</v>
      </c>
      <c r="C360" s="2" t="s">
        <v>3110</v>
      </c>
      <c r="D360" s="2" t="s">
        <v>120</v>
      </c>
      <c r="E360" s="2" t="s">
        <v>3151</v>
      </c>
      <c r="F360" s="3" t="s">
        <v>3152</v>
      </c>
      <c r="G360" s="2" t="s">
        <v>3153</v>
      </c>
      <c r="H360" s="228">
        <v>44216</v>
      </c>
      <c r="I360" s="228"/>
      <c r="J360" s="2" t="s">
        <v>805</v>
      </c>
      <c r="K360" s="2"/>
      <c r="L360" s="6" t="s">
        <v>3114</v>
      </c>
    </row>
    <row r="361" spans="1:12" s="6" customFormat="1" ht="21.4" customHeight="1">
      <c r="A361" s="3" t="s">
        <v>806</v>
      </c>
      <c r="B361" s="7" t="s">
        <v>2056</v>
      </c>
      <c r="C361" s="2" t="s">
        <v>3110</v>
      </c>
      <c r="D361" s="2" t="s">
        <v>120</v>
      </c>
      <c r="E361" s="2" t="s">
        <v>3154</v>
      </c>
      <c r="F361" s="3" t="s">
        <v>3155</v>
      </c>
      <c r="G361" s="2" t="s">
        <v>3156</v>
      </c>
      <c r="H361" s="228">
        <v>44216</v>
      </c>
      <c r="I361" s="228"/>
      <c r="J361" s="2" t="s">
        <v>807</v>
      </c>
      <c r="K361" s="2"/>
      <c r="L361" s="6" t="s">
        <v>3114</v>
      </c>
    </row>
    <row r="362" spans="1:12" s="6" customFormat="1" ht="21.4" customHeight="1">
      <c r="A362" s="3" t="s">
        <v>808</v>
      </c>
      <c r="B362" s="7" t="s">
        <v>2056</v>
      </c>
      <c r="C362" s="2" t="s">
        <v>3110</v>
      </c>
      <c r="D362" s="2" t="s">
        <v>120</v>
      </c>
      <c r="E362" s="2" t="s">
        <v>3157</v>
      </c>
      <c r="F362" s="3" t="s">
        <v>3158</v>
      </c>
      <c r="G362" s="2" t="s">
        <v>3159</v>
      </c>
      <c r="H362" s="228">
        <v>44216</v>
      </c>
      <c r="I362" s="228"/>
      <c r="J362" s="2" t="s">
        <v>809</v>
      </c>
      <c r="K362" s="2"/>
      <c r="L362" s="6" t="s">
        <v>3114</v>
      </c>
    </row>
    <row r="363" spans="1:12" s="6" customFormat="1" ht="21.4" customHeight="1">
      <c r="A363" s="3" t="s">
        <v>810</v>
      </c>
      <c r="B363" s="7" t="s">
        <v>2056</v>
      </c>
      <c r="C363" s="2" t="s">
        <v>3110</v>
      </c>
      <c r="D363" s="2" t="s">
        <v>120</v>
      </c>
      <c r="E363" s="2" t="s">
        <v>3160</v>
      </c>
      <c r="F363" s="3" t="s">
        <v>3161</v>
      </c>
      <c r="G363" s="2" t="s">
        <v>3162</v>
      </c>
      <c r="H363" s="228">
        <v>44216</v>
      </c>
      <c r="I363" s="228"/>
      <c r="J363" s="2" t="s">
        <v>811</v>
      </c>
      <c r="K363" s="2"/>
      <c r="L363" s="6" t="s">
        <v>3114</v>
      </c>
    </row>
    <row r="364" spans="1:12" s="6" customFormat="1" ht="21.4" customHeight="1">
      <c r="A364" s="3" t="s">
        <v>812</v>
      </c>
      <c r="B364" s="7" t="s">
        <v>2056</v>
      </c>
      <c r="C364" s="2" t="s">
        <v>3110</v>
      </c>
      <c r="D364" s="2" t="s">
        <v>120</v>
      </c>
      <c r="E364" s="2" t="s">
        <v>3163</v>
      </c>
      <c r="F364" s="3" t="s">
        <v>3164</v>
      </c>
      <c r="G364" s="2" t="s">
        <v>3165</v>
      </c>
      <c r="H364" s="228">
        <v>44216</v>
      </c>
      <c r="I364" s="228"/>
      <c r="J364" s="2" t="s">
        <v>813</v>
      </c>
      <c r="K364" s="2"/>
      <c r="L364" s="6" t="s">
        <v>3114</v>
      </c>
    </row>
    <row r="365" spans="1:12" s="6" customFormat="1" ht="21.4" customHeight="1">
      <c r="A365" s="3" t="s">
        <v>814</v>
      </c>
      <c r="B365" s="7" t="s">
        <v>2056</v>
      </c>
      <c r="C365" s="2" t="s">
        <v>3110</v>
      </c>
      <c r="D365" s="2" t="s">
        <v>120</v>
      </c>
      <c r="E365" s="2" t="s">
        <v>3166</v>
      </c>
      <c r="F365" s="3" t="s">
        <v>3167</v>
      </c>
      <c r="G365" s="2" t="s">
        <v>3168</v>
      </c>
      <c r="H365" s="228">
        <v>44216</v>
      </c>
      <c r="I365" s="228"/>
      <c r="J365" s="2" t="s">
        <v>815</v>
      </c>
      <c r="K365" s="2"/>
      <c r="L365" s="6" t="s">
        <v>3114</v>
      </c>
    </row>
    <row r="366" spans="1:12" s="6" customFormat="1" ht="21.4" customHeight="1">
      <c r="A366" s="3" t="s">
        <v>816</v>
      </c>
      <c r="B366" s="7" t="s">
        <v>2056</v>
      </c>
      <c r="C366" s="2" t="s">
        <v>3110</v>
      </c>
      <c r="D366" s="2" t="s">
        <v>120</v>
      </c>
      <c r="E366" s="2" t="s">
        <v>3169</v>
      </c>
      <c r="F366" s="3" t="s">
        <v>3170</v>
      </c>
      <c r="G366" s="2" t="s">
        <v>3171</v>
      </c>
      <c r="H366" s="228">
        <v>44216</v>
      </c>
      <c r="I366" s="228"/>
      <c r="J366" s="2" t="s">
        <v>817</v>
      </c>
      <c r="K366" s="2"/>
      <c r="L366" s="6" t="s">
        <v>3114</v>
      </c>
    </row>
    <row r="367" spans="1:12" s="6" customFormat="1" ht="21.4" customHeight="1">
      <c r="A367" s="3" t="s">
        <v>818</v>
      </c>
      <c r="B367" s="7" t="s">
        <v>2056</v>
      </c>
      <c r="C367" s="2" t="s">
        <v>3110</v>
      </c>
      <c r="D367" s="2" t="s">
        <v>120</v>
      </c>
      <c r="E367" s="2" t="s">
        <v>3172</v>
      </c>
      <c r="F367" s="3" t="s">
        <v>3173</v>
      </c>
      <c r="G367" s="2" t="s">
        <v>3174</v>
      </c>
      <c r="H367" s="228">
        <v>44216</v>
      </c>
      <c r="I367" s="228"/>
      <c r="J367" s="2" t="s">
        <v>819</v>
      </c>
      <c r="K367" s="2"/>
      <c r="L367" s="6" t="s">
        <v>3114</v>
      </c>
    </row>
    <row r="368" spans="1:12" s="6" customFormat="1" ht="21.4" customHeight="1">
      <c r="A368" s="3" t="s">
        <v>820</v>
      </c>
      <c r="B368" s="7" t="s">
        <v>2056</v>
      </c>
      <c r="C368" s="2" t="s">
        <v>3110</v>
      </c>
      <c r="D368" s="2" t="s">
        <v>120</v>
      </c>
      <c r="E368" s="2" t="s">
        <v>3175</v>
      </c>
      <c r="F368" s="3" t="s">
        <v>3176</v>
      </c>
      <c r="G368" s="2" t="s">
        <v>3177</v>
      </c>
      <c r="H368" s="228">
        <v>44216</v>
      </c>
      <c r="I368" s="228"/>
      <c r="J368" s="2" t="s">
        <v>821</v>
      </c>
      <c r="K368" s="2"/>
      <c r="L368" s="6" t="s">
        <v>3114</v>
      </c>
    </row>
    <row r="369" spans="1:12" s="6" customFormat="1" ht="21.4" customHeight="1">
      <c r="A369" s="3" t="s">
        <v>822</v>
      </c>
      <c r="B369" s="7" t="s">
        <v>2056</v>
      </c>
      <c r="C369" s="2" t="s">
        <v>3110</v>
      </c>
      <c r="D369" s="2" t="s">
        <v>120</v>
      </c>
      <c r="E369" s="2" t="s">
        <v>3178</v>
      </c>
      <c r="F369" s="3" t="s">
        <v>3179</v>
      </c>
      <c r="G369" s="2" t="s">
        <v>3180</v>
      </c>
      <c r="H369" s="228">
        <v>44216</v>
      </c>
      <c r="I369" s="228"/>
      <c r="J369" s="2" t="s">
        <v>823</v>
      </c>
      <c r="K369" s="2"/>
      <c r="L369" s="6" t="s">
        <v>3114</v>
      </c>
    </row>
    <row r="370" spans="1:12" s="6" customFormat="1" ht="21.4" customHeight="1">
      <c r="A370" s="3" t="s">
        <v>824</v>
      </c>
      <c r="B370" s="7" t="s">
        <v>2056</v>
      </c>
      <c r="C370" s="2" t="s">
        <v>3110</v>
      </c>
      <c r="D370" s="2" t="s">
        <v>120</v>
      </c>
      <c r="E370" s="2" t="s">
        <v>3181</v>
      </c>
      <c r="F370" s="3" t="s">
        <v>3182</v>
      </c>
      <c r="G370" s="2" t="s">
        <v>3183</v>
      </c>
      <c r="H370" s="228">
        <v>44216</v>
      </c>
      <c r="I370" s="228"/>
      <c r="J370" s="2" t="s">
        <v>825</v>
      </c>
      <c r="K370" s="2"/>
      <c r="L370" s="6" t="s">
        <v>3114</v>
      </c>
    </row>
    <row r="371" spans="1:12" s="6" customFormat="1" ht="21.4" customHeight="1">
      <c r="A371" s="3" t="s">
        <v>826</v>
      </c>
      <c r="B371" s="7" t="s">
        <v>2056</v>
      </c>
      <c r="C371" s="2" t="s">
        <v>3110</v>
      </c>
      <c r="D371" s="2" t="s">
        <v>120</v>
      </c>
      <c r="E371" s="2" t="s">
        <v>3184</v>
      </c>
      <c r="F371" s="3" t="s">
        <v>3185</v>
      </c>
      <c r="G371" s="2" t="s">
        <v>3186</v>
      </c>
      <c r="H371" s="228">
        <v>44216</v>
      </c>
      <c r="I371" s="228"/>
      <c r="J371" s="2" t="s">
        <v>827</v>
      </c>
      <c r="K371" s="2"/>
      <c r="L371" s="6" t="s">
        <v>3114</v>
      </c>
    </row>
    <row r="372" spans="1:12" s="6" customFormat="1" ht="21.4" customHeight="1">
      <c r="A372" s="3" t="s">
        <v>828</v>
      </c>
      <c r="B372" s="7" t="s">
        <v>2056</v>
      </c>
      <c r="C372" s="2" t="s">
        <v>3110</v>
      </c>
      <c r="D372" s="2" t="s">
        <v>120</v>
      </c>
      <c r="E372" s="2" t="s">
        <v>3187</v>
      </c>
      <c r="F372" s="3" t="s">
        <v>3188</v>
      </c>
      <c r="G372" s="2" t="s">
        <v>3189</v>
      </c>
      <c r="H372" s="228">
        <v>44216</v>
      </c>
      <c r="I372" s="228"/>
      <c r="J372" s="2" t="s">
        <v>829</v>
      </c>
      <c r="K372" s="2"/>
      <c r="L372" s="6" t="s">
        <v>3114</v>
      </c>
    </row>
    <row r="373" spans="1:12" s="6" customFormat="1" ht="21.4" customHeight="1">
      <c r="A373" s="3" t="s">
        <v>830</v>
      </c>
      <c r="B373" s="7" t="s">
        <v>2056</v>
      </c>
      <c r="C373" s="2" t="s">
        <v>3110</v>
      </c>
      <c r="D373" s="2" t="s">
        <v>120</v>
      </c>
      <c r="E373" s="2" t="s">
        <v>3190</v>
      </c>
      <c r="F373" s="3" t="s">
        <v>3191</v>
      </c>
      <c r="G373" s="2" t="s">
        <v>3192</v>
      </c>
      <c r="H373" s="228">
        <v>44216</v>
      </c>
      <c r="I373" s="228"/>
      <c r="J373" s="2" t="s">
        <v>831</v>
      </c>
      <c r="K373" s="2"/>
      <c r="L373" s="6" t="s">
        <v>3114</v>
      </c>
    </row>
    <row r="374" spans="1:12" s="6" customFormat="1" ht="21.4" customHeight="1">
      <c r="A374" s="3" t="s">
        <v>832</v>
      </c>
      <c r="B374" s="7" t="s">
        <v>2056</v>
      </c>
      <c r="C374" s="2" t="s">
        <v>3110</v>
      </c>
      <c r="D374" s="2" t="s">
        <v>120</v>
      </c>
      <c r="E374" s="2" t="s">
        <v>3193</v>
      </c>
      <c r="F374" s="3" t="s">
        <v>3194</v>
      </c>
      <c r="G374" s="2" t="s">
        <v>3195</v>
      </c>
      <c r="H374" s="228">
        <v>44216</v>
      </c>
      <c r="I374" s="228"/>
      <c r="J374" s="2" t="s">
        <v>833</v>
      </c>
      <c r="K374" s="2"/>
      <c r="L374" s="6" t="s">
        <v>3114</v>
      </c>
    </row>
    <row r="375" spans="1:12" s="6" customFormat="1" ht="21.4" customHeight="1">
      <c r="A375" s="3" t="s">
        <v>834</v>
      </c>
      <c r="B375" s="7" t="s">
        <v>2056</v>
      </c>
      <c r="C375" s="2" t="s">
        <v>3110</v>
      </c>
      <c r="D375" s="2" t="s">
        <v>120</v>
      </c>
      <c r="E375" s="2" t="s">
        <v>3196</v>
      </c>
      <c r="F375" s="3" t="s">
        <v>3197</v>
      </c>
      <c r="G375" s="2" t="s">
        <v>3198</v>
      </c>
      <c r="H375" s="228">
        <v>44216</v>
      </c>
      <c r="I375" s="228"/>
      <c r="J375" s="2" t="s">
        <v>835</v>
      </c>
      <c r="K375" s="2"/>
      <c r="L375" s="6" t="s">
        <v>3114</v>
      </c>
    </row>
    <row r="376" spans="1:12" s="6" customFormat="1" ht="21.4" customHeight="1">
      <c r="A376" s="3" t="s">
        <v>836</v>
      </c>
      <c r="B376" s="7" t="s">
        <v>2056</v>
      </c>
      <c r="C376" s="2" t="s">
        <v>3110</v>
      </c>
      <c r="D376" s="2" t="s">
        <v>120</v>
      </c>
      <c r="E376" s="2" t="s">
        <v>3199</v>
      </c>
      <c r="F376" s="3" t="s">
        <v>3200</v>
      </c>
      <c r="G376" s="2" t="s">
        <v>3186</v>
      </c>
      <c r="H376" s="228">
        <v>44216</v>
      </c>
      <c r="I376" s="228"/>
      <c r="J376" s="2" t="s">
        <v>837</v>
      </c>
      <c r="K376" s="2"/>
      <c r="L376" s="6" t="s">
        <v>3114</v>
      </c>
    </row>
    <row r="377" spans="1:12" s="6" customFormat="1" ht="21.4" customHeight="1">
      <c r="A377" s="3" t="s">
        <v>838</v>
      </c>
      <c r="B377" s="7" t="s">
        <v>2056</v>
      </c>
      <c r="C377" s="2" t="s">
        <v>3110</v>
      </c>
      <c r="D377" s="2" t="s">
        <v>120</v>
      </c>
      <c r="E377" s="2" t="s">
        <v>3201</v>
      </c>
      <c r="F377" s="3" t="s">
        <v>3202</v>
      </c>
      <c r="G377" s="2" t="s">
        <v>3203</v>
      </c>
      <c r="H377" s="228">
        <v>44216</v>
      </c>
      <c r="I377" s="228"/>
      <c r="J377" s="2" t="s">
        <v>839</v>
      </c>
      <c r="K377" s="2"/>
      <c r="L377" s="6" t="s">
        <v>3114</v>
      </c>
    </row>
    <row r="378" spans="1:12" s="6" customFormat="1" ht="21.4" customHeight="1">
      <c r="A378" s="3" t="s">
        <v>840</v>
      </c>
      <c r="B378" s="7" t="s">
        <v>2056</v>
      </c>
      <c r="C378" s="2" t="s">
        <v>3110</v>
      </c>
      <c r="D378" s="2" t="s">
        <v>120</v>
      </c>
      <c r="E378" s="2" t="s">
        <v>3204</v>
      </c>
      <c r="F378" s="3" t="s">
        <v>3205</v>
      </c>
      <c r="G378" s="2" t="s">
        <v>3206</v>
      </c>
      <c r="H378" s="228">
        <v>44216</v>
      </c>
      <c r="I378" s="228"/>
      <c r="J378" s="2" t="s">
        <v>841</v>
      </c>
      <c r="K378" s="2"/>
      <c r="L378" s="6" t="s">
        <v>3114</v>
      </c>
    </row>
    <row r="379" spans="1:12" s="6" customFormat="1" ht="21.4" customHeight="1">
      <c r="A379" s="3" t="s">
        <v>3207</v>
      </c>
      <c r="B379" s="7" t="s">
        <v>2056</v>
      </c>
      <c r="C379" s="2" t="s">
        <v>3110</v>
      </c>
      <c r="D379" s="2" t="s">
        <v>120</v>
      </c>
      <c r="E379" s="2" t="s">
        <v>3208</v>
      </c>
      <c r="F379" s="3" t="s">
        <v>3209</v>
      </c>
      <c r="G379" s="2" t="s">
        <v>3210</v>
      </c>
      <c r="H379" s="228">
        <v>45047</v>
      </c>
      <c r="I379" s="228"/>
      <c r="J379" s="2"/>
      <c r="K379" s="2"/>
      <c r="L379" s="6" t="s">
        <v>3114</v>
      </c>
    </row>
    <row r="380" spans="1:12" s="6" customFormat="1" ht="21.4" customHeight="1">
      <c r="A380" s="3" t="s">
        <v>3211</v>
      </c>
      <c r="B380" s="7" t="s">
        <v>2056</v>
      </c>
      <c r="C380" s="2" t="s">
        <v>3110</v>
      </c>
      <c r="D380" s="2" t="s">
        <v>120</v>
      </c>
      <c r="E380" s="2" t="s">
        <v>3212</v>
      </c>
      <c r="F380" s="3" t="s">
        <v>3213</v>
      </c>
      <c r="G380" s="2" t="s">
        <v>3214</v>
      </c>
      <c r="H380" s="228">
        <v>45047</v>
      </c>
      <c r="I380" s="228"/>
      <c r="J380" s="2"/>
      <c r="K380" s="2"/>
      <c r="L380" s="6" t="s">
        <v>3114</v>
      </c>
    </row>
    <row r="381" spans="1:12" s="6" customFormat="1" ht="21.4" customHeight="1">
      <c r="A381" s="3" t="s">
        <v>842</v>
      </c>
      <c r="B381" s="7" t="s">
        <v>2056</v>
      </c>
      <c r="C381" s="2" t="s">
        <v>3215</v>
      </c>
      <c r="D381" s="2" t="s">
        <v>92</v>
      </c>
      <c r="E381" s="2" t="s">
        <v>3216</v>
      </c>
      <c r="F381" s="3" t="s">
        <v>3217</v>
      </c>
      <c r="G381" s="2" t="s">
        <v>3218</v>
      </c>
      <c r="H381" s="228">
        <v>44216</v>
      </c>
      <c r="I381" s="228"/>
      <c r="J381" s="2" t="s">
        <v>843</v>
      </c>
      <c r="K381" s="2"/>
      <c r="L381" s="6" t="s">
        <v>3219</v>
      </c>
    </row>
    <row r="382" spans="1:12" s="6" customFormat="1" ht="21.4" customHeight="1">
      <c r="A382" s="3" t="s">
        <v>844</v>
      </c>
      <c r="B382" s="7" t="s">
        <v>2056</v>
      </c>
      <c r="C382" s="2" t="s">
        <v>3215</v>
      </c>
      <c r="D382" s="2" t="s">
        <v>92</v>
      </c>
      <c r="E382" s="2" t="s">
        <v>3220</v>
      </c>
      <c r="F382" s="3" t="s">
        <v>3221</v>
      </c>
      <c r="G382" s="2" t="s">
        <v>3222</v>
      </c>
      <c r="H382" s="228">
        <v>44216</v>
      </c>
      <c r="I382" s="228"/>
      <c r="J382" s="2" t="s">
        <v>845</v>
      </c>
      <c r="K382" s="2"/>
      <c r="L382" s="6" t="s">
        <v>3219</v>
      </c>
    </row>
    <row r="383" spans="1:12" s="6" customFormat="1" ht="21.4" customHeight="1">
      <c r="A383" s="3" t="s">
        <v>846</v>
      </c>
      <c r="B383" s="7" t="s">
        <v>2056</v>
      </c>
      <c r="C383" s="2" t="s">
        <v>3215</v>
      </c>
      <c r="D383" s="2" t="s">
        <v>92</v>
      </c>
      <c r="E383" s="2" t="s">
        <v>3223</v>
      </c>
      <c r="F383" s="3" t="s">
        <v>3224</v>
      </c>
      <c r="G383" s="2" t="s">
        <v>3225</v>
      </c>
      <c r="H383" s="228">
        <v>44216</v>
      </c>
      <c r="I383" s="228"/>
      <c r="J383" s="2" t="s">
        <v>847</v>
      </c>
      <c r="K383" s="2"/>
      <c r="L383" s="6" t="s">
        <v>3219</v>
      </c>
    </row>
    <row r="384" spans="1:12" s="6" customFormat="1" ht="21.4" customHeight="1">
      <c r="A384" s="3" t="s">
        <v>848</v>
      </c>
      <c r="B384" s="7" t="s">
        <v>2056</v>
      </c>
      <c r="C384" s="2" t="s">
        <v>3215</v>
      </c>
      <c r="D384" s="2" t="s">
        <v>107</v>
      </c>
      <c r="E384" s="2" t="s">
        <v>3226</v>
      </c>
      <c r="F384" s="3" t="s">
        <v>3227</v>
      </c>
      <c r="G384" s="2" t="s">
        <v>3228</v>
      </c>
      <c r="H384" s="228">
        <v>44216</v>
      </c>
      <c r="I384" s="228"/>
      <c r="J384" s="2" t="s">
        <v>849</v>
      </c>
      <c r="K384" s="2"/>
      <c r="L384" s="6" t="s">
        <v>3219</v>
      </c>
    </row>
    <row r="385" spans="1:12" s="6" customFormat="1" ht="21.4" customHeight="1">
      <c r="A385" s="3" t="s">
        <v>850</v>
      </c>
      <c r="B385" s="7" t="s">
        <v>2056</v>
      </c>
      <c r="C385" s="2" t="s">
        <v>3215</v>
      </c>
      <c r="D385" s="2" t="s">
        <v>107</v>
      </c>
      <c r="E385" s="2" t="s">
        <v>3229</v>
      </c>
      <c r="F385" s="3" t="s">
        <v>3230</v>
      </c>
      <c r="G385" s="2" t="s">
        <v>3231</v>
      </c>
      <c r="H385" s="228">
        <v>44216</v>
      </c>
      <c r="I385" s="228"/>
      <c r="J385" s="2" t="s">
        <v>851</v>
      </c>
      <c r="K385" s="2"/>
      <c r="L385" s="6" t="s">
        <v>3219</v>
      </c>
    </row>
    <row r="386" spans="1:12" s="6" customFormat="1" ht="21.4" customHeight="1">
      <c r="A386" s="3" t="s">
        <v>852</v>
      </c>
      <c r="B386" s="7" t="s">
        <v>2056</v>
      </c>
      <c r="C386" s="2" t="s">
        <v>3215</v>
      </c>
      <c r="D386" s="2" t="s">
        <v>107</v>
      </c>
      <c r="E386" s="2" t="s">
        <v>3232</v>
      </c>
      <c r="F386" s="3" t="s">
        <v>3233</v>
      </c>
      <c r="G386" s="2" t="s">
        <v>3234</v>
      </c>
      <c r="H386" s="228">
        <v>44216</v>
      </c>
      <c r="I386" s="228"/>
      <c r="J386" s="2" t="s">
        <v>853</v>
      </c>
      <c r="K386" s="2"/>
      <c r="L386" s="6" t="s">
        <v>3219</v>
      </c>
    </row>
    <row r="387" spans="1:12" s="6" customFormat="1" ht="21.4" customHeight="1">
      <c r="A387" s="3" t="s">
        <v>854</v>
      </c>
      <c r="B387" s="7" t="s">
        <v>2056</v>
      </c>
      <c r="C387" s="2" t="s">
        <v>3215</v>
      </c>
      <c r="D387" s="2" t="s">
        <v>107</v>
      </c>
      <c r="E387" s="2" t="s">
        <v>3235</v>
      </c>
      <c r="F387" s="3" t="s">
        <v>3236</v>
      </c>
      <c r="G387" s="2" t="s">
        <v>3237</v>
      </c>
      <c r="H387" s="228">
        <v>44343</v>
      </c>
      <c r="I387" s="228"/>
      <c r="J387" s="2" t="s">
        <v>855</v>
      </c>
      <c r="K387" s="2"/>
      <c r="L387" s="6" t="s">
        <v>3219</v>
      </c>
    </row>
    <row r="388" spans="1:12" s="6" customFormat="1" ht="21.4" customHeight="1">
      <c r="A388" s="3" t="s">
        <v>856</v>
      </c>
      <c r="B388" s="7" t="s">
        <v>2056</v>
      </c>
      <c r="C388" s="2" t="s">
        <v>3215</v>
      </c>
      <c r="D388" s="2" t="s">
        <v>120</v>
      </c>
      <c r="E388" s="2" t="s">
        <v>3238</v>
      </c>
      <c r="F388" s="3" t="s">
        <v>3239</v>
      </c>
      <c r="G388" s="2" t="s">
        <v>3240</v>
      </c>
      <c r="H388" s="228">
        <v>44216</v>
      </c>
      <c r="I388" s="228"/>
      <c r="J388" s="2" t="s">
        <v>857</v>
      </c>
      <c r="K388" s="2"/>
      <c r="L388" s="6" t="s">
        <v>3219</v>
      </c>
    </row>
    <row r="389" spans="1:12" s="6" customFormat="1" ht="21.4" customHeight="1">
      <c r="A389" s="3" t="s">
        <v>858</v>
      </c>
      <c r="B389" s="7" t="s">
        <v>2056</v>
      </c>
      <c r="C389" s="2" t="s">
        <v>3215</v>
      </c>
      <c r="D389" s="2" t="s">
        <v>120</v>
      </c>
      <c r="E389" s="2" t="s">
        <v>3241</v>
      </c>
      <c r="F389" s="3" t="s">
        <v>3242</v>
      </c>
      <c r="G389" s="2" t="s">
        <v>3243</v>
      </c>
      <c r="H389" s="228">
        <v>44216</v>
      </c>
      <c r="I389" s="228"/>
      <c r="J389" s="2" t="s">
        <v>859</v>
      </c>
      <c r="K389" s="2"/>
      <c r="L389" s="6" t="s">
        <v>3219</v>
      </c>
    </row>
    <row r="390" spans="1:12" s="6" customFormat="1" ht="21.4" customHeight="1">
      <c r="A390" s="3" t="s">
        <v>860</v>
      </c>
      <c r="B390" s="7" t="s">
        <v>2056</v>
      </c>
      <c r="C390" s="2" t="s">
        <v>3215</v>
      </c>
      <c r="D390" s="2" t="s">
        <v>120</v>
      </c>
      <c r="E390" s="2" t="s">
        <v>3244</v>
      </c>
      <c r="F390" s="3" t="s">
        <v>3245</v>
      </c>
      <c r="G390" s="2" t="s">
        <v>3246</v>
      </c>
      <c r="H390" s="228">
        <v>44216</v>
      </c>
      <c r="I390" s="228"/>
      <c r="J390" s="2" t="s">
        <v>861</v>
      </c>
      <c r="K390" s="2"/>
      <c r="L390" s="6" t="s">
        <v>3219</v>
      </c>
    </row>
    <row r="391" spans="1:12" s="6" customFormat="1" ht="21.4" customHeight="1">
      <c r="A391" s="3" t="s">
        <v>862</v>
      </c>
      <c r="B391" s="7" t="s">
        <v>2056</v>
      </c>
      <c r="C391" s="2" t="s">
        <v>3215</v>
      </c>
      <c r="D391" s="2" t="s">
        <v>120</v>
      </c>
      <c r="E391" s="2" t="s">
        <v>3247</v>
      </c>
      <c r="F391" s="3" t="s">
        <v>3248</v>
      </c>
      <c r="G391" s="2" t="s">
        <v>3249</v>
      </c>
      <c r="H391" s="228">
        <v>44216</v>
      </c>
      <c r="I391" s="228"/>
      <c r="J391" s="2" t="s">
        <v>863</v>
      </c>
      <c r="K391" s="2"/>
      <c r="L391" s="6" t="s">
        <v>3219</v>
      </c>
    </row>
    <row r="392" spans="1:12" s="6" customFormat="1" ht="21.4" customHeight="1">
      <c r="A392" s="3" t="s">
        <v>864</v>
      </c>
      <c r="B392" s="7" t="s">
        <v>2056</v>
      </c>
      <c r="C392" s="2" t="s">
        <v>3215</v>
      </c>
      <c r="D392" s="2" t="s">
        <v>120</v>
      </c>
      <c r="E392" s="2" t="s">
        <v>3250</v>
      </c>
      <c r="F392" s="3" t="s">
        <v>3251</v>
      </c>
      <c r="G392" s="2" t="s">
        <v>3252</v>
      </c>
      <c r="H392" s="228">
        <v>44216</v>
      </c>
      <c r="I392" s="228"/>
      <c r="J392" s="2" t="s">
        <v>865</v>
      </c>
      <c r="K392" s="2"/>
      <c r="L392" s="6" t="s">
        <v>3219</v>
      </c>
    </row>
    <row r="393" spans="1:12" s="6" customFormat="1" ht="21.4" customHeight="1">
      <c r="A393" s="3" t="s">
        <v>866</v>
      </c>
      <c r="B393" s="3" t="s">
        <v>2056</v>
      </c>
      <c r="C393" s="2" t="s">
        <v>3215</v>
      </c>
      <c r="D393" s="2" t="s">
        <v>120</v>
      </c>
      <c r="E393" s="2" t="s">
        <v>3253</v>
      </c>
      <c r="F393" s="3" t="s">
        <v>3254</v>
      </c>
      <c r="G393" s="2" t="s">
        <v>3255</v>
      </c>
      <c r="H393" s="228">
        <v>44216</v>
      </c>
      <c r="I393" s="228"/>
      <c r="J393" s="2" t="s">
        <v>867</v>
      </c>
      <c r="K393" s="2"/>
      <c r="L393" s="6" t="s">
        <v>3219</v>
      </c>
    </row>
    <row r="394" spans="1:12" s="6" customFormat="1" ht="21.4" customHeight="1">
      <c r="A394" s="3" t="s">
        <v>868</v>
      </c>
      <c r="B394" s="7" t="s">
        <v>2056</v>
      </c>
      <c r="C394" s="2" t="s">
        <v>3215</v>
      </c>
      <c r="D394" s="2" t="s">
        <v>120</v>
      </c>
      <c r="E394" s="2" t="s">
        <v>3256</v>
      </c>
      <c r="F394" s="3" t="s">
        <v>3257</v>
      </c>
      <c r="G394" s="2" t="s">
        <v>3258</v>
      </c>
      <c r="H394" s="228">
        <v>44216</v>
      </c>
      <c r="I394" s="228"/>
      <c r="J394" s="2" t="s">
        <v>869</v>
      </c>
      <c r="K394" s="2"/>
      <c r="L394" s="6" t="s">
        <v>3219</v>
      </c>
    </row>
    <row r="395" spans="1:12" s="6" customFormat="1" ht="21.4" customHeight="1">
      <c r="A395" s="3" t="s">
        <v>870</v>
      </c>
      <c r="B395" s="7" t="s">
        <v>2056</v>
      </c>
      <c r="C395" s="2" t="s">
        <v>3215</v>
      </c>
      <c r="D395" s="2" t="s">
        <v>120</v>
      </c>
      <c r="E395" s="2" t="s">
        <v>3259</v>
      </c>
      <c r="F395" s="3" t="s">
        <v>3260</v>
      </c>
      <c r="G395" s="2" t="s">
        <v>3261</v>
      </c>
      <c r="H395" s="228">
        <v>44216</v>
      </c>
      <c r="I395" s="228"/>
      <c r="J395" s="2" t="s">
        <v>871</v>
      </c>
      <c r="K395" s="2"/>
      <c r="L395" s="6" t="s">
        <v>3219</v>
      </c>
    </row>
    <row r="396" spans="1:12" s="6" customFormat="1" ht="21.4" customHeight="1">
      <c r="A396" s="3" t="s">
        <v>872</v>
      </c>
      <c r="B396" s="7" t="s">
        <v>2056</v>
      </c>
      <c r="C396" s="2" t="s">
        <v>3215</v>
      </c>
      <c r="D396" s="2" t="s">
        <v>120</v>
      </c>
      <c r="E396" s="2" t="s">
        <v>3262</v>
      </c>
      <c r="F396" s="3" t="s">
        <v>3263</v>
      </c>
      <c r="G396" s="2" t="s">
        <v>3264</v>
      </c>
      <c r="H396" s="228">
        <v>44216</v>
      </c>
      <c r="I396" s="228"/>
      <c r="J396" s="2" t="s">
        <v>873</v>
      </c>
      <c r="K396" s="2"/>
      <c r="L396" s="6" t="s">
        <v>3219</v>
      </c>
    </row>
    <row r="397" spans="1:12" s="6" customFormat="1" ht="21.4" customHeight="1">
      <c r="A397" s="3" t="s">
        <v>874</v>
      </c>
      <c r="B397" s="7" t="s">
        <v>2056</v>
      </c>
      <c r="C397" s="2" t="s">
        <v>3215</v>
      </c>
      <c r="D397" s="2" t="s">
        <v>120</v>
      </c>
      <c r="E397" s="2" t="s">
        <v>3265</v>
      </c>
      <c r="F397" s="3" t="s">
        <v>3266</v>
      </c>
      <c r="G397" s="2" t="s">
        <v>3267</v>
      </c>
      <c r="H397" s="228">
        <v>44216</v>
      </c>
      <c r="I397" s="228"/>
      <c r="J397" s="2" t="s">
        <v>875</v>
      </c>
      <c r="K397" s="2"/>
      <c r="L397" s="6" t="s">
        <v>3219</v>
      </c>
    </row>
    <row r="398" spans="1:12" s="6" customFormat="1" ht="21.4" customHeight="1">
      <c r="A398" s="3" t="s">
        <v>876</v>
      </c>
      <c r="B398" s="3" t="s">
        <v>2700</v>
      </c>
      <c r="C398" s="2" t="s">
        <v>3215</v>
      </c>
      <c r="D398" s="2" t="s">
        <v>120</v>
      </c>
      <c r="E398" s="2" t="s">
        <v>3268</v>
      </c>
      <c r="F398" s="3" t="s">
        <v>3269</v>
      </c>
      <c r="G398" s="2" t="s">
        <v>3270</v>
      </c>
      <c r="H398" s="228">
        <v>44216</v>
      </c>
      <c r="I398" s="228"/>
      <c r="J398" s="2" t="s">
        <v>877</v>
      </c>
      <c r="K398" s="2"/>
      <c r="L398" s="6" t="s">
        <v>3219</v>
      </c>
    </row>
    <row r="399" spans="1:12" s="6" customFormat="1" ht="21.4" customHeight="1">
      <c r="A399" s="3" t="s">
        <v>878</v>
      </c>
      <c r="B399" s="7" t="s">
        <v>2056</v>
      </c>
      <c r="C399" s="2" t="s">
        <v>3215</v>
      </c>
      <c r="D399" s="2" t="s">
        <v>120</v>
      </c>
      <c r="E399" s="2" t="s">
        <v>3271</v>
      </c>
      <c r="F399" s="3" t="s">
        <v>3272</v>
      </c>
      <c r="G399" s="2" t="s">
        <v>3273</v>
      </c>
      <c r="H399" s="228">
        <v>44216</v>
      </c>
      <c r="I399" s="228"/>
      <c r="J399" s="2" t="s">
        <v>879</v>
      </c>
      <c r="K399" s="2"/>
      <c r="L399" s="6" t="s">
        <v>3219</v>
      </c>
    </row>
    <row r="400" spans="1:12" s="6" customFormat="1" ht="21.4" customHeight="1">
      <c r="A400" s="3" t="s">
        <v>880</v>
      </c>
      <c r="B400" s="7" t="s">
        <v>2056</v>
      </c>
      <c r="C400" s="2" t="s">
        <v>3215</v>
      </c>
      <c r="D400" s="2" t="s">
        <v>120</v>
      </c>
      <c r="E400" s="2" t="s">
        <v>3274</v>
      </c>
      <c r="F400" s="3" t="s">
        <v>3275</v>
      </c>
      <c r="G400" s="2" t="s">
        <v>3276</v>
      </c>
      <c r="H400" s="228">
        <v>44216</v>
      </c>
      <c r="I400" s="228"/>
      <c r="J400" s="2" t="s">
        <v>881</v>
      </c>
      <c r="K400" s="2"/>
      <c r="L400" s="6" t="s">
        <v>3219</v>
      </c>
    </row>
    <row r="401" spans="1:12" s="5" customFormat="1" ht="21.4" customHeight="1">
      <c r="A401" s="3" t="s">
        <v>882</v>
      </c>
      <c r="B401" s="7" t="s">
        <v>2056</v>
      </c>
      <c r="C401" s="2" t="s">
        <v>3215</v>
      </c>
      <c r="D401" s="2" t="s">
        <v>120</v>
      </c>
      <c r="E401" s="2" t="s">
        <v>3277</v>
      </c>
      <c r="F401" s="3" t="s">
        <v>3278</v>
      </c>
      <c r="G401" s="2" t="s">
        <v>3279</v>
      </c>
      <c r="H401" s="228">
        <v>44216</v>
      </c>
      <c r="I401" s="228"/>
      <c r="J401" s="2" t="s">
        <v>883</v>
      </c>
      <c r="K401" s="2"/>
      <c r="L401" s="5" t="s">
        <v>3219</v>
      </c>
    </row>
    <row r="402" spans="1:12" s="6" customFormat="1" ht="21.4" customHeight="1">
      <c r="A402" s="3" t="s">
        <v>884</v>
      </c>
      <c r="B402" s="7" t="s">
        <v>2056</v>
      </c>
      <c r="C402" s="2" t="s">
        <v>3215</v>
      </c>
      <c r="D402" s="2" t="s">
        <v>120</v>
      </c>
      <c r="E402" s="2" t="s">
        <v>3280</v>
      </c>
      <c r="F402" s="3" t="s">
        <v>3281</v>
      </c>
      <c r="G402" s="2" t="s">
        <v>3282</v>
      </c>
      <c r="H402" s="228">
        <v>44216</v>
      </c>
      <c r="I402" s="228"/>
      <c r="J402" s="2" t="s">
        <v>885</v>
      </c>
      <c r="K402" s="2"/>
      <c r="L402" s="6" t="s">
        <v>3219</v>
      </c>
    </row>
    <row r="403" spans="1:12" s="6" customFormat="1" ht="21.4" customHeight="1">
      <c r="A403" s="3" t="s">
        <v>886</v>
      </c>
      <c r="B403" s="3" t="s">
        <v>2173</v>
      </c>
      <c r="C403" s="2" t="s">
        <v>3215</v>
      </c>
      <c r="D403" s="2" t="s">
        <v>92</v>
      </c>
      <c r="E403" s="2" t="s">
        <v>3283</v>
      </c>
      <c r="F403" s="3" t="s">
        <v>3284</v>
      </c>
      <c r="G403" s="2" t="s">
        <v>3285</v>
      </c>
      <c r="H403" s="228">
        <v>44216</v>
      </c>
      <c r="I403" s="228"/>
      <c r="J403" s="2" t="s">
        <v>887</v>
      </c>
      <c r="K403" s="2"/>
      <c r="L403" s="6" t="s">
        <v>3219</v>
      </c>
    </row>
    <row r="404" spans="1:12" s="6" customFormat="1" ht="21.4" customHeight="1">
      <c r="A404" s="3" t="s">
        <v>888</v>
      </c>
      <c r="B404" s="3" t="s">
        <v>2056</v>
      </c>
      <c r="C404" s="2" t="s">
        <v>3286</v>
      </c>
      <c r="D404" s="2" t="s">
        <v>92</v>
      </c>
      <c r="E404" s="2" t="s">
        <v>3287</v>
      </c>
      <c r="F404" s="3" t="s">
        <v>3288</v>
      </c>
      <c r="G404" s="2" t="s">
        <v>3289</v>
      </c>
      <c r="H404" s="228">
        <v>44216</v>
      </c>
      <c r="I404" s="228"/>
      <c r="J404" s="2" t="s">
        <v>889</v>
      </c>
      <c r="K404" s="2"/>
      <c r="L404" s="6" t="s">
        <v>3290</v>
      </c>
    </row>
    <row r="405" spans="1:12" s="6" customFormat="1" ht="21.4" customHeight="1">
      <c r="A405" s="3" t="s">
        <v>890</v>
      </c>
      <c r="B405" s="7" t="s">
        <v>2056</v>
      </c>
      <c r="C405" s="2" t="s">
        <v>3286</v>
      </c>
      <c r="D405" s="2" t="s">
        <v>107</v>
      </c>
      <c r="E405" s="2" t="s">
        <v>3291</v>
      </c>
      <c r="F405" s="3" t="s">
        <v>3292</v>
      </c>
      <c r="G405" s="2" t="s">
        <v>3293</v>
      </c>
      <c r="H405" s="228">
        <v>44216</v>
      </c>
      <c r="I405" s="228"/>
      <c r="J405" s="2" t="s">
        <v>891</v>
      </c>
      <c r="K405" s="2"/>
      <c r="L405" s="6" t="s">
        <v>3290</v>
      </c>
    </row>
    <row r="406" spans="1:12" s="5" customFormat="1" ht="21.4" customHeight="1">
      <c r="A406" s="3" t="s">
        <v>892</v>
      </c>
      <c r="B406" s="3" t="s">
        <v>2056</v>
      </c>
      <c r="C406" s="2" t="s">
        <v>3286</v>
      </c>
      <c r="D406" s="2" t="s">
        <v>120</v>
      </c>
      <c r="E406" s="2" t="s">
        <v>3294</v>
      </c>
      <c r="F406" s="3" t="s">
        <v>3295</v>
      </c>
      <c r="G406" s="2" t="s">
        <v>3296</v>
      </c>
      <c r="H406" s="228">
        <v>44216</v>
      </c>
      <c r="I406" s="228"/>
      <c r="J406" s="2" t="s">
        <v>893</v>
      </c>
      <c r="K406" s="2"/>
      <c r="L406" s="5" t="s">
        <v>3290</v>
      </c>
    </row>
    <row r="407" spans="1:12" s="6" customFormat="1" ht="21.4" customHeight="1">
      <c r="A407" s="3" t="s">
        <v>894</v>
      </c>
      <c r="B407" s="7" t="s">
        <v>2056</v>
      </c>
      <c r="C407" s="2" t="s">
        <v>3286</v>
      </c>
      <c r="D407" s="2" t="s">
        <v>120</v>
      </c>
      <c r="E407" s="2" t="s">
        <v>3297</v>
      </c>
      <c r="F407" s="3" t="s">
        <v>3298</v>
      </c>
      <c r="G407" s="2" t="s">
        <v>3299</v>
      </c>
      <c r="H407" s="228">
        <v>44216</v>
      </c>
      <c r="I407" s="228"/>
      <c r="J407" s="2" t="s">
        <v>895</v>
      </c>
      <c r="K407" s="2"/>
      <c r="L407" s="6" t="s">
        <v>3290</v>
      </c>
    </row>
    <row r="408" spans="1:12" s="6" customFormat="1" ht="21.4" customHeight="1">
      <c r="A408" s="3" t="s">
        <v>896</v>
      </c>
      <c r="B408" s="7" t="s">
        <v>2700</v>
      </c>
      <c r="C408" s="2" t="s">
        <v>3286</v>
      </c>
      <c r="D408" s="2" t="s">
        <v>120</v>
      </c>
      <c r="E408" s="2" t="s">
        <v>3300</v>
      </c>
      <c r="F408" s="3" t="s">
        <v>3301</v>
      </c>
      <c r="G408" s="2" t="s">
        <v>3302</v>
      </c>
      <c r="H408" s="228">
        <v>44216</v>
      </c>
      <c r="I408" s="228"/>
      <c r="J408" s="2" t="s">
        <v>897</v>
      </c>
      <c r="K408" s="2"/>
      <c r="L408" s="6" t="s">
        <v>3290</v>
      </c>
    </row>
    <row r="409" spans="1:12" s="6" customFormat="1" ht="21.4" customHeight="1">
      <c r="A409" s="7" t="s">
        <v>898</v>
      </c>
      <c r="B409" s="7" t="s">
        <v>2173</v>
      </c>
      <c r="C409" s="4" t="s">
        <v>3286</v>
      </c>
      <c r="D409" s="4" t="s">
        <v>92</v>
      </c>
      <c r="E409" s="4" t="s">
        <v>3303</v>
      </c>
      <c r="F409" s="7" t="s">
        <v>3304</v>
      </c>
      <c r="G409" s="4" t="s">
        <v>3305</v>
      </c>
      <c r="H409" s="228">
        <v>44216</v>
      </c>
      <c r="I409" s="228"/>
      <c r="J409" s="4" t="s">
        <v>899</v>
      </c>
      <c r="K409" s="4"/>
      <c r="L409" s="6" t="s">
        <v>3290</v>
      </c>
    </row>
    <row r="410" spans="1:12" s="6" customFormat="1" ht="21.4" customHeight="1">
      <c r="A410" s="3" t="s">
        <v>900</v>
      </c>
      <c r="B410" s="7" t="s">
        <v>2056</v>
      </c>
      <c r="C410" s="2" t="s">
        <v>3306</v>
      </c>
      <c r="D410" s="2" t="s">
        <v>92</v>
      </c>
      <c r="E410" s="2" t="s">
        <v>3307</v>
      </c>
      <c r="F410" s="3" t="s">
        <v>3308</v>
      </c>
      <c r="G410" s="2" t="s">
        <v>3309</v>
      </c>
      <c r="H410" s="228">
        <v>44216</v>
      </c>
      <c r="I410" s="228"/>
      <c r="J410" s="2" t="s">
        <v>901</v>
      </c>
      <c r="K410" s="2"/>
      <c r="L410" s="6" t="s">
        <v>3310</v>
      </c>
    </row>
    <row r="411" spans="1:12" s="6" customFormat="1" ht="21.4" customHeight="1">
      <c r="A411" s="3" t="s">
        <v>902</v>
      </c>
      <c r="B411" s="7" t="s">
        <v>2700</v>
      </c>
      <c r="C411" s="2" t="s">
        <v>3306</v>
      </c>
      <c r="D411" s="2" t="s">
        <v>92</v>
      </c>
      <c r="E411" s="2" t="s">
        <v>3311</v>
      </c>
      <c r="F411" s="3" t="s">
        <v>3312</v>
      </c>
      <c r="G411" s="2" t="s">
        <v>3313</v>
      </c>
      <c r="H411" s="228">
        <v>44216</v>
      </c>
      <c r="I411" s="228"/>
      <c r="J411" s="2" t="s">
        <v>903</v>
      </c>
      <c r="K411" s="2"/>
      <c r="L411" s="6" t="s">
        <v>3310</v>
      </c>
    </row>
    <row r="412" spans="1:12" s="6" customFormat="1" ht="21.4" customHeight="1">
      <c r="A412" s="3" t="s">
        <v>904</v>
      </c>
      <c r="B412" s="7" t="s">
        <v>2056</v>
      </c>
      <c r="C412" s="2" t="s">
        <v>3306</v>
      </c>
      <c r="D412" s="2" t="s">
        <v>107</v>
      </c>
      <c r="E412" s="2" t="s">
        <v>3314</v>
      </c>
      <c r="F412" s="3" t="s">
        <v>3315</v>
      </c>
      <c r="G412" s="2" t="s">
        <v>3316</v>
      </c>
      <c r="H412" s="228">
        <v>44216</v>
      </c>
      <c r="I412" s="228"/>
      <c r="J412" s="2" t="s">
        <v>905</v>
      </c>
      <c r="K412" s="2"/>
      <c r="L412" s="6" t="s">
        <v>3310</v>
      </c>
    </row>
    <row r="413" spans="1:12" s="6" customFormat="1" ht="21.4" customHeight="1">
      <c r="A413" s="3" t="s">
        <v>906</v>
      </c>
      <c r="B413" s="7" t="s">
        <v>2056</v>
      </c>
      <c r="C413" s="2" t="s">
        <v>3306</v>
      </c>
      <c r="D413" s="2" t="s">
        <v>107</v>
      </c>
      <c r="E413" s="2" t="s">
        <v>3317</v>
      </c>
      <c r="F413" s="3" t="s">
        <v>3318</v>
      </c>
      <c r="G413" s="2" t="s">
        <v>3319</v>
      </c>
      <c r="H413" s="228">
        <v>44216</v>
      </c>
      <c r="I413" s="228"/>
      <c r="J413" s="2" t="s">
        <v>907</v>
      </c>
      <c r="K413" s="2"/>
      <c r="L413" s="6" t="s">
        <v>3310</v>
      </c>
    </row>
    <row r="414" spans="1:12" s="6" customFormat="1" ht="21.4" customHeight="1">
      <c r="A414" s="3" t="s">
        <v>908</v>
      </c>
      <c r="B414" s="7" t="s">
        <v>2056</v>
      </c>
      <c r="C414" s="2" t="s">
        <v>3306</v>
      </c>
      <c r="D414" s="2" t="s">
        <v>107</v>
      </c>
      <c r="E414" s="2" t="s">
        <v>3320</v>
      </c>
      <c r="F414" s="3" t="s">
        <v>3321</v>
      </c>
      <c r="G414" s="2" t="s">
        <v>3322</v>
      </c>
      <c r="H414" s="228">
        <v>44216</v>
      </c>
      <c r="I414" s="228"/>
      <c r="J414" s="2" t="s">
        <v>909</v>
      </c>
      <c r="K414" s="2"/>
      <c r="L414" s="6" t="s">
        <v>3310</v>
      </c>
    </row>
    <row r="415" spans="1:12" s="6" customFormat="1" ht="21.4" customHeight="1">
      <c r="A415" s="3" t="s">
        <v>910</v>
      </c>
      <c r="B415" s="7" t="s">
        <v>2056</v>
      </c>
      <c r="C415" s="2" t="s">
        <v>3306</v>
      </c>
      <c r="D415" s="2" t="s">
        <v>107</v>
      </c>
      <c r="E415" s="2" t="s">
        <v>3323</v>
      </c>
      <c r="F415" s="3" t="s">
        <v>3324</v>
      </c>
      <c r="G415" s="2" t="s">
        <v>3325</v>
      </c>
      <c r="H415" s="228">
        <v>44216</v>
      </c>
      <c r="I415" s="228"/>
      <c r="J415" s="2" t="s">
        <v>911</v>
      </c>
      <c r="K415" s="2"/>
      <c r="L415" s="6" t="s">
        <v>3310</v>
      </c>
    </row>
    <row r="416" spans="1:12" s="6" customFormat="1" ht="21.4" customHeight="1">
      <c r="A416" s="3" t="s">
        <v>912</v>
      </c>
      <c r="B416" s="7" t="s">
        <v>2056</v>
      </c>
      <c r="C416" s="2" t="s">
        <v>3306</v>
      </c>
      <c r="D416" s="2" t="s">
        <v>120</v>
      </c>
      <c r="E416" s="2" t="s">
        <v>3326</v>
      </c>
      <c r="F416" s="3" t="s">
        <v>3327</v>
      </c>
      <c r="G416" s="2" t="s">
        <v>3328</v>
      </c>
      <c r="H416" s="228">
        <v>44216</v>
      </c>
      <c r="I416" s="228"/>
      <c r="J416" s="2" t="s">
        <v>913</v>
      </c>
      <c r="K416" s="2"/>
      <c r="L416" s="6" t="s">
        <v>3310</v>
      </c>
    </row>
    <row r="417" spans="1:12" s="6" customFormat="1" ht="21.4" customHeight="1">
      <c r="A417" s="3" t="s">
        <v>914</v>
      </c>
      <c r="B417" s="7" t="s">
        <v>2056</v>
      </c>
      <c r="C417" s="2" t="s">
        <v>3306</v>
      </c>
      <c r="D417" s="2" t="s">
        <v>120</v>
      </c>
      <c r="E417" s="2" t="s">
        <v>3329</v>
      </c>
      <c r="F417" s="3" t="s">
        <v>3330</v>
      </c>
      <c r="G417" s="2" t="s">
        <v>3331</v>
      </c>
      <c r="H417" s="228">
        <v>44216</v>
      </c>
      <c r="I417" s="228"/>
      <c r="J417" s="2" t="s">
        <v>915</v>
      </c>
      <c r="K417" s="2"/>
      <c r="L417" s="6" t="s">
        <v>3310</v>
      </c>
    </row>
    <row r="418" spans="1:12" s="6" customFormat="1" ht="21.4" customHeight="1">
      <c r="A418" s="3" t="s">
        <v>916</v>
      </c>
      <c r="B418" s="7" t="s">
        <v>2056</v>
      </c>
      <c r="C418" s="2" t="s">
        <v>3306</v>
      </c>
      <c r="D418" s="2" t="s">
        <v>120</v>
      </c>
      <c r="E418" s="2" t="s">
        <v>3332</v>
      </c>
      <c r="F418" s="3" t="s">
        <v>3333</v>
      </c>
      <c r="G418" s="2" t="s">
        <v>3334</v>
      </c>
      <c r="H418" s="228">
        <v>44216</v>
      </c>
      <c r="I418" s="228"/>
      <c r="J418" s="2" t="s">
        <v>917</v>
      </c>
      <c r="K418" s="2"/>
      <c r="L418" s="6" t="s">
        <v>3310</v>
      </c>
    </row>
    <row r="419" spans="1:12" s="6" customFormat="1" ht="21.4" customHeight="1">
      <c r="A419" s="3" t="s">
        <v>918</v>
      </c>
      <c r="B419" s="3" t="s">
        <v>2056</v>
      </c>
      <c r="C419" s="2" t="s">
        <v>3306</v>
      </c>
      <c r="D419" s="2" t="s">
        <v>120</v>
      </c>
      <c r="E419" s="2" t="s">
        <v>3335</v>
      </c>
      <c r="F419" s="3" t="s">
        <v>3336</v>
      </c>
      <c r="G419" s="2" t="s">
        <v>3337</v>
      </c>
      <c r="H419" s="228">
        <v>44216</v>
      </c>
      <c r="I419" s="228"/>
      <c r="J419" s="2" t="s">
        <v>919</v>
      </c>
      <c r="K419" s="2"/>
      <c r="L419" s="6" t="s">
        <v>3310</v>
      </c>
    </row>
    <row r="420" spans="1:12" s="6" customFormat="1" ht="21.4" customHeight="1">
      <c r="A420" s="3" t="s">
        <v>920</v>
      </c>
      <c r="B420" s="3" t="s">
        <v>2056</v>
      </c>
      <c r="C420" s="2" t="s">
        <v>3306</v>
      </c>
      <c r="D420" s="2" t="s">
        <v>120</v>
      </c>
      <c r="E420" s="2" t="s">
        <v>3338</v>
      </c>
      <c r="F420" s="3" t="s">
        <v>3339</v>
      </c>
      <c r="G420" s="2" t="s">
        <v>3340</v>
      </c>
      <c r="H420" s="228">
        <v>44216</v>
      </c>
      <c r="I420" s="228"/>
      <c r="J420" s="2" t="s">
        <v>921</v>
      </c>
      <c r="K420" s="2"/>
      <c r="L420" s="6" t="s">
        <v>3310</v>
      </c>
    </row>
    <row r="421" spans="1:12" s="6" customFormat="1" ht="21.4" customHeight="1">
      <c r="A421" s="3" t="s">
        <v>922</v>
      </c>
      <c r="B421" s="7" t="s">
        <v>2056</v>
      </c>
      <c r="C421" s="2" t="s">
        <v>3306</v>
      </c>
      <c r="D421" s="2" t="s">
        <v>120</v>
      </c>
      <c r="E421" s="2" t="s">
        <v>3341</v>
      </c>
      <c r="F421" s="3" t="s">
        <v>3342</v>
      </c>
      <c r="G421" s="2" t="s">
        <v>3343</v>
      </c>
      <c r="H421" s="228">
        <v>44216</v>
      </c>
      <c r="I421" s="228"/>
      <c r="J421" s="2" t="s">
        <v>923</v>
      </c>
      <c r="K421" s="2"/>
      <c r="L421" s="6" t="s">
        <v>3310</v>
      </c>
    </row>
    <row r="422" spans="1:12" s="6" customFormat="1" ht="21.4" customHeight="1">
      <c r="A422" s="3" t="s">
        <v>924</v>
      </c>
      <c r="B422" s="7" t="s">
        <v>2056</v>
      </c>
      <c r="C422" s="2" t="s">
        <v>3306</v>
      </c>
      <c r="D422" s="2" t="s">
        <v>120</v>
      </c>
      <c r="E422" s="2" t="s">
        <v>3344</v>
      </c>
      <c r="F422" s="3" t="s">
        <v>3345</v>
      </c>
      <c r="G422" s="2" t="s">
        <v>3346</v>
      </c>
      <c r="H422" s="228">
        <v>44216</v>
      </c>
      <c r="I422" s="228"/>
      <c r="J422" s="2" t="s">
        <v>925</v>
      </c>
      <c r="K422" s="2"/>
      <c r="L422" s="6" t="s">
        <v>3310</v>
      </c>
    </row>
    <row r="423" spans="1:12" s="6" customFormat="1" ht="21.4" customHeight="1">
      <c r="A423" s="3" t="s">
        <v>926</v>
      </c>
      <c r="B423" s="7" t="s">
        <v>2056</v>
      </c>
      <c r="C423" s="2" t="s">
        <v>3306</v>
      </c>
      <c r="D423" s="2" t="s">
        <v>120</v>
      </c>
      <c r="E423" s="2" t="s">
        <v>3347</v>
      </c>
      <c r="F423" s="3" t="s">
        <v>3348</v>
      </c>
      <c r="G423" s="2" t="s">
        <v>3349</v>
      </c>
      <c r="H423" s="228">
        <v>44343</v>
      </c>
      <c r="I423" s="228"/>
      <c r="J423" s="2" t="s">
        <v>927</v>
      </c>
      <c r="K423" s="2"/>
      <c r="L423" s="6" t="s">
        <v>3310</v>
      </c>
    </row>
    <row r="424" spans="1:12" s="6" customFormat="1" ht="21.4" customHeight="1">
      <c r="A424" s="3" t="s">
        <v>928</v>
      </c>
      <c r="B424" s="7" t="s">
        <v>2173</v>
      </c>
      <c r="C424" s="2" t="s">
        <v>3306</v>
      </c>
      <c r="D424" s="2" t="s">
        <v>92</v>
      </c>
      <c r="E424" s="2" t="s">
        <v>3350</v>
      </c>
      <c r="F424" s="3" t="s">
        <v>3351</v>
      </c>
      <c r="G424" s="2" t="s">
        <v>3352</v>
      </c>
      <c r="H424" s="228">
        <v>44216</v>
      </c>
      <c r="I424" s="228"/>
      <c r="J424" s="2" t="s">
        <v>929</v>
      </c>
      <c r="K424" s="2"/>
      <c r="L424" s="6" t="s">
        <v>3310</v>
      </c>
    </row>
    <row r="425" spans="1:12" s="6" customFormat="1" ht="21.4" customHeight="1">
      <c r="A425" s="3" t="s">
        <v>930</v>
      </c>
      <c r="B425" s="7" t="s">
        <v>2173</v>
      </c>
      <c r="C425" s="2" t="s">
        <v>3306</v>
      </c>
      <c r="D425" s="2" t="s">
        <v>120</v>
      </c>
      <c r="E425" s="2" t="s">
        <v>3353</v>
      </c>
      <c r="F425" s="3" t="s">
        <v>3354</v>
      </c>
      <c r="G425" s="2" t="s">
        <v>3355</v>
      </c>
      <c r="H425" s="228">
        <v>44216</v>
      </c>
      <c r="I425" s="228"/>
      <c r="J425" s="2" t="s">
        <v>931</v>
      </c>
      <c r="K425" s="2"/>
      <c r="L425" s="6" t="s">
        <v>3310</v>
      </c>
    </row>
    <row r="426" spans="1:12" s="6" customFormat="1" ht="21.4" customHeight="1">
      <c r="A426" s="3" t="s">
        <v>932</v>
      </c>
      <c r="B426" s="7" t="s">
        <v>2056</v>
      </c>
      <c r="C426" s="2" t="s">
        <v>3356</v>
      </c>
      <c r="D426" s="2" t="s">
        <v>92</v>
      </c>
      <c r="E426" s="2" t="s">
        <v>3357</v>
      </c>
      <c r="F426" s="3" t="s">
        <v>3358</v>
      </c>
      <c r="G426" s="2" t="s">
        <v>3359</v>
      </c>
      <c r="H426" s="228">
        <v>44216</v>
      </c>
      <c r="I426" s="228"/>
      <c r="J426" s="2" t="s">
        <v>933</v>
      </c>
      <c r="K426" s="2"/>
      <c r="L426" s="6" t="s">
        <v>3360</v>
      </c>
    </row>
    <row r="427" spans="1:12" s="6" customFormat="1" ht="21.4" customHeight="1">
      <c r="A427" s="3" t="s">
        <v>934</v>
      </c>
      <c r="B427" s="3" t="s">
        <v>2056</v>
      </c>
      <c r="C427" s="2" t="s">
        <v>3356</v>
      </c>
      <c r="D427" s="2" t="s">
        <v>107</v>
      </c>
      <c r="E427" s="2" t="s">
        <v>3361</v>
      </c>
      <c r="F427" s="3" t="s">
        <v>3362</v>
      </c>
      <c r="G427" s="2" t="s">
        <v>3363</v>
      </c>
      <c r="H427" s="228">
        <v>44216</v>
      </c>
      <c r="I427" s="228"/>
      <c r="J427" s="2" t="s">
        <v>935</v>
      </c>
      <c r="K427" s="2"/>
      <c r="L427" s="6" t="s">
        <v>3360</v>
      </c>
    </row>
    <row r="428" spans="1:12" s="6" customFormat="1" ht="21.4" customHeight="1">
      <c r="A428" s="3" t="s">
        <v>936</v>
      </c>
      <c r="B428" s="7" t="s">
        <v>2056</v>
      </c>
      <c r="C428" s="2" t="s">
        <v>3356</v>
      </c>
      <c r="D428" s="2" t="s">
        <v>107</v>
      </c>
      <c r="E428" s="2" t="s">
        <v>3364</v>
      </c>
      <c r="F428" s="3" t="s">
        <v>3365</v>
      </c>
      <c r="G428" s="2" t="s">
        <v>3366</v>
      </c>
      <c r="H428" s="228">
        <v>44216</v>
      </c>
      <c r="I428" s="228"/>
      <c r="J428" s="2" t="s">
        <v>937</v>
      </c>
      <c r="K428" s="2"/>
      <c r="L428" s="6" t="s">
        <v>3360</v>
      </c>
    </row>
    <row r="429" spans="1:12" s="6" customFormat="1" ht="21.4" customHeight="1">
      <c r="A429" s="3" t="s">
        <v>938</v>
      </c>
      <c r="B429" s="7" t="s">
        <v>2056</v>
      </c>
      <c r="C429" s="2" t="s">
        <v>3356</v>
      </c>
      <c r="D429" s="2" t="s">
        <v>120</v>
      </c>
      <c r="E429" s="2" t="s">
        <v>3367</v>
      </c>
      <c r="F429" s="3" t="s">
        <v>3368</v>
      </c>
      <c r="G429" s="2" t="s">
        <v>3369</v>
      </c>
      <c r="H429" s="228">
        <v>44216</v>
      </c>
      <c r="I429" s="228"/>
      <c r="J429" s="2" t="s">
        <v>939</v>
      </c>
      <c r="K429" s="2"/>
      <c r="L429" s="6" t="s">
        <v>3360</v>
      </c>
    </row>
    <row r="430" spans="1:12" s="6" customFormat="1" ht="21.4" customHeight="1">
      <c r="A430" s="3" t="s">
        <v>940</v>
      </c>
      <c r="B430" s="7" t="s">
        <v>2056</v>
      </c>
      <c r="C430" s="2" t="s">
        <v>3356</v>
      </c>
      <c r="D430" s="2" t="s">
        <v>120</v>
      </c>
      <c r="E430" s="2" t="s">
        <v>3370</v>
      </c>
      <c r="F430" s="3" t="s">
        <v>3371</v>
      </c>
      <c r="G430" s="2" t="s">
        <v>3372</v>
      </c>
      <c r="H430" s="228">
        <v>44216</v>
      </c>
      <c r="I430" s="228"/>
      <c r="J430" s="2" t="s">
        <v>941</v>
      </c>
      <c r="K430" s="2"/>
      <c r="L430" s="6" t="s">
        <v>3360</v>
      </c>
    </row>
    <row r="431" spans="1:12" s="6" customFormat="1" ht="21.4" customHeight="1">
      <c r="A431" s="3" t="s">
        <v>942</v>
      </c>
      <c r="B431" s="7" t="s">
        <v>2056</v>
      </c>
      <c r="C431" s="2" t="s">
        <v>3356</v>
      </c>
      <c r="D431" s="2" t="s">
        <v>120</v>
      </c>
      <c r="E431" s="2" t="s">
        <v>3373</v>
      </c>
      <c r="F431" s="3" t="s">
        <v>3374</v>
      </c>
      <c r="G431" s="2" t="s">
        <v>3375</v>
      </c>
      <c r="H431" s="228">
        <v>44216</v>
      </c>
      <c r="I431" s="228"/>
      <c r="J431" s="2" t="s">
        <v>943</v>
      </c>
      <c r="K431" s="2"/>
      <c r="L431" s="6" t="s">
        <v>3360</v>
      </c>
    </row>
    <row r="432" spans="1:12" s="6" customFormat="1" ht="21.4" customHeight="1">
      <c r="A432" s="3" t="s">
        <v>944</v>
      </c>
      <c r="B432" s="7" t="s">
        <v>2173</v>
      </c>
      <c r="C432" s="2" t="s">
        <v>3356</v>
      </c>
      <c r="D432" s="2" t="s">
        <v>92</v>
      </c>
      <c r="E432" s="2" t="s">
        <v>3376</v>
      </c>
      <c r="F432" s="3" t="s">
        <v>3377</v>
      </c>
      <c r="G432" s="2" t="s">
        <v>3378</v>
      </c>
      <c r="H432" s="228">
        <v>44216</v>
      </c>
      <c r="I432" s="228"/>
      <c r="J432" s="2" t="s">
        <v>945</v>
      </c>
      <c r="K432" s="2"/>
      <c r="L432" s="6" t="s">
        <v>3360</v>
      </c>
    </row>
    <row r="433" spans="1:12" s="6" customFormat="1" ht="21.4" customHeight="1">
      <c r="A433" s="3" t="s">
        <v>946</v>
      </c>
      <c r="B433" s="7" t="s">
        <v>2056</v>
      </c>
      <c r="C433" s="2" t="s">
        <v>3379</v>
      </c>
      <c r="D433" s="2" t="s">
        <v>92</v>
      </c>
      <c r="E433" s="2" t="s">
        <v>3380</v>
      </c>
      <c r="F433" s="3" t="s">
        <v>3381</v>
      </c>
      <c r="G433" s="2" t="s">
        <v>3382</v>
      </c>
      <c r="H433" s="228">
        <v>44216</v>
      </c>
      <c r="I433" s="228"/>
      <c r="J433" s="2" t="s">
        <v>947</v>
      </c>
      <c r="K433" s="2"/>
      <c r="L433" s="6" t="s">
        <v>3383</v>
      </c>
    </row>
    <row r="434" spans="1:12" s="6" customFormat="1" ht="21.4" customHeight="1">
      <c r="A434" s="3" t="s">
        <v>948</v>
      </c>
      <c r="B434" s="7" t="s">
        <v>2056</v>
      </c>
      <c r="C434" s="2" t="s">
        <v>3379</v>
      </c>
      <c r="D434" s="2" t="s">
        <v>107</v>
      </c>
      <c r="E434" s="2" t="s">
        <v>3384</v>
      </c>
      <c r="F434" s="3" t="s">
        <v>3385</v>
      </c>
      <c r="G434" s="2" t="s">
        <v>3386</v>
      </c>
      <c r="H434" s="228">
        <v>44216</v>
      </c>
      <c r="I434" s="228"/>
      <c r="J434" s="2" t="s">
        <v>949</v>
      </c>
      <c r="K434" s="2"/>
      <c r="L434" s="6" t="s">
        <v>3383</v>
      </c>
    </row>
    <row r="435" spans="1:12" s="6" customFormat="1" ht="21.4" customHeight="1">
      <c r="A435" s="3" t="s">
        <v>950</v>
      </c>
      <c r="B435" s="7" t="s">
        <v>2056</v>
      </c>
      <c r="C435" s="2" t="s">
        <v>3379</v>
      </c>
      <c r="D435" s="2" t="s">
        <v>107</v>
      </c>
      <c r="E435" s="2" t="s">
        <v>3387</v>
      </c>
      <c r="F435" s="3" t="s">
        <v>3388</v>
      </c>
      <c r="G435" s="2" t="s">
        <v>3389</v>
      </c>
      <c r="H435" s="228">
        <v>44216</v>
      </c>
      <c r="I435" s="228"/>
      <c r="J435" s="2" t="s">
        <v>951</v>
      </c>
      <c r="K435" s="2"/>
      <c r="L435" s="6" t="s">
        <v>3383</v>
      </c>
    </row>
    <row r="436" spans="1:12" s="6" customFormat="1" ht="21.4" customHeight="1">
      <c r="A436" s="3" t="s">
        <v>952</v>
      </c>
      <c r="B436" s="7" t="s">
        <v>2056</v>
      </c>
      <c r="C436" s="2" t="s">
        <v>3379</v>
      </c>
      <c r="D436" s="2" t="s">
        <v>120</v>
      </c>
      <c r="E436" s="2" t="s">
        <v>3390</v>
      </c>
      <c r="F436" s="3" t="s">
        <v>3391</v>
      </c>
      <c r="G436" s="2" t="s">
        <v>3392</v>
      </c>
      <c r="H436" s="228">
        <v>44216</v>
      </c>
      <c r="I436" s="228"/>
      <c r="J436" s="2" t="s">
        <v>953</v>
      </c>
      <c r="K436" s="2"/>
      <c r="L436" s="6" t="s">
        <v>3383</v>
      </c>
    </row>
    <row r="437" spans="1:12" s="6" customFormat="1" ht="21.4" customHeight="1">
      <c r="A437" s="3" t="s">
        <v>954</v>
      </c>
      <c r="B437" s="7" t="s">
        <v>2056</v>
      </c>
      <c r="C437" s="2" t="s">
        <v>3379</v>
      </c>
      <c r="D437" s="2" t="s">
        <v>120</v>
      </c>
      <c r="E437" s="2" t="s">
        <v>3393</v>
      </c>
      <c r="F437" s="3" t="s">
        <v>3394</v>
      </c>
      <c r="G437" s="2" t="s">
        <v>3395</v>
      </c>
      <c r="H437" s="228">
        <v>44216</v>
      </c>
      <c r="I437" s="228"/>
      <c r="J437" s="2" t="s">
        <v>955</v>
      </c>
      <c r="K437" s="2"/>
      <c r="L437" s="6" t="s">
        <v>3383</v>
      </c>
    </row>
    <row r="438" spans="1:12" s="6" customFormat="1" ht="21.4" customHeight="1">
      <c r="A438" s="3" t="s">
        <v>956</v>
      </c>
      <c r="B438" s="7" t="s">
        <v>2056</v>
      </c>
      <c r="C438" s="2" t="s">
        <v>3379</v>
      </c>
      <c r="D438" s="2" t="s">
        <v>120</v>
      </c>
      <c r="E438" s="2" t="s">
        <v>3396</v>
      </c>
      <c r="F438" s="3" t="s">
        <v>3397</v>
      </c>
      <c r="G438" s="2" t="s">
        <v>3398</v>
      </c>
      <c r="H438" s="228">
        <v>44216</v>
      </c>
      <c r="I438" s="228"/>
      <c r="J438" s="2" t="s">
        <v>957</v>
      </c>
      <c r="K438" s="2"/>
      <c r="L438" s="6" t="s">
        <v>3383</v>
      </c>
    </row>
    <row r="439" spans="1:12" s="6" customFormat="1" ht="21.4" customHeight="1">
      <c r="A439" s="3" t="s">
        <v>958</v>
      </c>
      <c r="B439" s="7" t="s">
        <v>2056</v>
      </c>
      <c r="C439" s="2" t="s">
        <v>3379</v>
      </c>
      <c r="D439" s="2" t="s">
        <v>120</v>
      </c>
      <c r="E439" s="2" t="s">
        <v>3399</v>
      </c>
      <c r="F439" s="3" t="s">
        <v>3400</v>
      </c>
      <c r="G439" s="2" t="s">
        <v>3401</v>
      </c>
      <c r="H439" s="228">
        <v>44216</v>
      </c>
      <c r="I439" s="228"/>
      <c r="J439" s="2" t="s">
        <v>959</v>
      </c>
      <c r="K439" s="2"/>
      <c r="L439" s="6" t="s">
        <v>3383</v>
      </c>
    </row>
    <row r="440" spans="1:12" s="6" customFormat="1" ht="21.4" customHeight="1">
      <c r="A440" s="3" t="s">
        <v>960</v>
      </c>
      <c r="B440" s="7" t="s">
        <v>2056</v>
      </c>
      <c r="C440" s="2" t="s">
        <v>3402</v>
      </c>
      <c r="D440" s="2" t="s">
        <v>92</v>
      </c>
      <c r="E440" s="2" t="s">
        <v>3403</v>
      </c>
      <c r="F440" s="3" t="s">
        <v>3404</v>
      </c>
      <c r="G440" s="2" t="s">
        <v>3405</v>
      </c>
      <c r="H440" s="228">
        <v>44216</v>
      </c>
      <c r="I440" s="228"/>
      <c r="J440" s="2" t="s">
        <v>961</v>
      </c>
      <c r="K440" s="2"/>
      <c r="L440" s="6" t="s">
        <v>3406</v>
      </c>
    </row>
    <row r="441" spans="1:12" s="6" customFormat="1" ht="21.4" customHeight="1">
      <c r="A441" s="3" t="s">
        <v>962</v>
      </c>
      <c r="B441" s="7" t="s">
        <v>2056</v>
      </c>
      <c r="C441" s="2" t="s">
        <v>3402</v>
      </c>
      <c r="D441" s="2" t="s">
        <v>107</v>
      </c>
      <c r="E441" s="2" t="s">
        <v>3407</v>
      </c>
      <c r="F441" s="3" t="s">
        <v>3408</v>
      </c>
      <c r="G441" s="2" t="s">
        <v>3409</v>
      </c>
      <c r="H441" s="228">
        <v>44216</v>
      </c>
      <c r="I441" s="228"/>
      <c r="J441" s="2" t="s">
        <v>963</v>
      </c>
      <c r="K441" s="2"/>
      <c r="L441" s="6" t="s">
        <v>3406</v>
      </c>
    </row>
    <row r="442" spans="1:12" s="6" customFormat="1" ht="21.4" customHeight="1">
      <c r="A442" s="3" t="s">
        <v>964</v>
      </c>
      <c r="B442" s="7" t="s">
        <v>2056</v>
      </c>
      <c r="C442" s="2" t="s">
        <v>3402</v>
      </c>
      <c r="D442" s="2" t="s">
        <v>107</v>
      </c>
      <c r="E442" s="2" t="s">
        <v>3410</v>
      </c>
      <c r="F442" s="3" t="s">
        <v>3411</v>
      </c>
      <c r="G442" s="2" t="s">
        <v>3412</v>
      </c>
      <c r="H442" s="228">
        <v>44216</v>
      </c>
      <c r="I442" s="228"/>
      <c r="J442" s="2" t="s">
        <v>965</v>
      </c>
      <c r="K442" s="2"/>
      <c r="L442" s="6" t="s">
        <v>3406</v>
      </c>
    </row>
    <row r="443" spans="1:12" s="6" customFormat="1" ht="21.4" customHeight="1">
      <c r="A443" s="3" t="s">
        <v>966</v>
      </c>
      <c r="B443" s="7" t="s">
        <v>2056</v>
      </c>
      <c r="C443" s="2" t="s">
        <v>3402</v>
      </c>
      <c r="D443" s="2" t="s">
        <v>107</v>
      </c>
      <c r="E443" s="2" t="s">
        <v>3413</v>
      </c>
      <c r="F443" s="3" t="s">
        <v>3414</v>
      </c>
      <c r="G443" s="2" t="s">
        <v>3415</v>
      </c>
      <c r="H443" s="228">
        <v>44216</v>
      </c>
      <c r="I443" s="228"/>
      <c r="J443" s="2" t="s">
        <v>967</v>
      </c>
      <c r="K443" s="2"/>
      <c r="L443" s="6" t="s">
        <v>3406</v>
      </c>
    </row>
    <row r="444" spans="1:12" s="6" customFormat="1" ht="21.4" customHeight="1">
      <c r="A444" s="3" t="s">
        <v>968</v>
      </c>
      <c r="B444" s="7" t="s">
        <v>2056</v>
      </c>
      <c r="C444" s="2" t="s">
        <v>3402</v>
      </c>
      <c r="D444" s="2" t="s">
        <v>107</v>
      </c>
      <c r="E444" s="2" t="s">
        <v>3416</v>
      </c>
      <c r="F444" s="3" t="s">
        <v>3417</v>
      </c>
      <c r="G444" s="2" t="s">
        <v>3418</v>
      </c>
      <c r="H444" s="228">
        <v>44216</v>
      </c>
      <c r="I444" s="228"/>
      <c r="J444" s="2" t="s">
        <v>969</v>
      </c>
      <c r="K444" s="2"/>
      <c r="L444" s="6" t="s">
        <v>3406</v>
      </c>
    </row>
    <row r="445" spans="1:12" s="6" customFormat="1" ht="21.4" customHeight="1">
      <c r="A445" s="3" t="s">
        <v>970</v>
      </c>
      <c r="B445" s="7" t="s">
        <v>2056</v>
      </c>
      <c r="C445" s="2" t="s">
        <v>3402</v>
      </c>
      <c r="D445" s="2" t="s">
        <v>120</v>
      </c>
      <c r="E445" s="2" t="s">
        <v>3419</v>
      </c>
      <c r="F445" s="3" t="s">
        <v>3420</v>
      </c>
      <c r="G445" s="2" t="s">
        <v>3421</v>
      </c>
      <c r="H445" s="228">
        <v>44216</v>
      </c>
      <c r="I445" s="228"/>
      <c r="J445" s="2" t="s">
        <v>971</v>
      </c>
      <c r="K445" s="2"/>
      <c r="L445" s="6" t="s">
        <v>3406</v>
      </c>
    </row>
    <row r="446" spans="1:12" s="6" customFormat="1" ht="21.4" customHeight="1">
      <c r="A446" s="3" t="s">
        <v>972</v>
      </c>
      <c r="B446" s="3" t="s">
        <v>2056</v>
      </c>
      <c r="C446" s="2" t="s">
        <v>3402</v>
      </c>
      <c r="D446" s="2" t="s">
        <v>120</v>
      </c>
      <c r="E446" s="2" t="s">
        <v>3422</v>
      </c>
      <c r="F446" s="3" t="s">
        <v>3423</v>
      </c>
      <c r="G446" s="2" t="s">
        <v>3424</v>
      </c>
      <c r="H446" s="228">
        <v>44216</v>
      </c>
      <c r="I446" s="228"/>
      <c r="J446" s="2" t="s">
        <v>973</v>
      </c>
      <c r="K446" s="2"/>
      <c r="L446" s="6" t="s">
        <v>3406</v>
      </c>
    </row>
    <row r="447" spans="1:12" s="6" customFormat="1" ht="21.4" customHeight="1">
      <c r="A447" s="3" t="s">
        <v>974</v>
      </c>
      <c r="B447" s="7" t="s">
        <v>2056</v>
      </c>
      <c r="C447" s="2" t="s">
        <v>3402</v>
      </c>
      <c r="D447" s="2" t="s">
        <v>120</v>
      </c>
      <c r="E447" s="2" t="s">
        <v>3425</v>
      </c>
      <c r="F447" s="3" t="s">
        <v>3426</v>
      </c>
      <c r="G447" s="2" t="s">
        <v>3427</v>
      </c>
      <c r="H447" s="228">
        <v>44216</v>
      </c>
      <c r="I447" s="228"/>
      <c r="J447" s="2" t="s">
        <v>975</v>
      </c>
      <c r="K447" s="2"/>
      <c r="L447" s="6" t="s">
        <v>3406</v>
      </c>
    </row>
    <row r="448" spans="1:12" s="6" customFormat="1" ht="21.4" customHeight="1">
      <c r="A448" s="7" t="s">
        <v>976</v>
      </c>
      <c r="B448" s="7" t="s">
        <v>2056</v>
      </c>
      <c r="C448" s="4" t="s">
        <v>3402</v>
      </c>
      <c r="D448" s="4" t="s">
        <v>120</v>
      </c>
      <c r="E448" s="4" t="s">
        <v>3428</v>
      </c>
      <c r="F448" s="7" t="s">
        <v>3429</v>
      </c>
      <c r="G448" s="4" t="s">
        <v>3430</v>
      </c>
      <c r="H448" s="228">
        <v>44216</v>
      </c>
      <c r="I448" s="228"/>
      <c r="J448" s="4" t="s">
        <v>977</v>
      </c>
      <c r="K448" s="4"/>
      <c r="L448" s="6" t="s">
        <v>3406</v>
      </c>
    </row>
    <row r="449" spans="1:12" s="6" customFormat="1" ht="21.4" customHeight="1">
      <c r="A449" s="3" t="s">
        <v>978</v>
      </c>
      <c r="B449" s="7" t="s">
        <v>2056</v>
      </c>
      <c r="C449" s="2" t="s">
        <v>3402</v>
      </c>
      <c r="D449" s="2" t="s">
        <v>120</v>
      </c>
      <c r="E449" s="2" t="s">
        <v>3431</v>
      </c>
      <c r="F449" s="3" t="s">
        <v>3432</v>
      </c>
      <c r="G449" s="2" t="s">
        <v>3433</v>
      </c>
      <c r="H449" s="228">
        <v>44216</v>
      </c>
      <c r="I449" s="228"/>
      <c r="J449" s="2" t="s">
        <v>979</v>
      </c>
      <c r="K449" s="2"/>
      <c r="L449" s="6" t="s">
        <v>3406</v>
      </c>
    </row>
    <row r="450" spans="1:12" s="6" customFormat="1" ht="21.4" customHeight="1">
      <c r="A450" s="3" t="s">
        <v>3</v>
      </c>
      <c r="B450" s="3" t="s">
        <v>2056</v>
      </c>
      <c r="C450" s="2" t="s">
        <v>3402</v>
      </c>
      <c r="D450" s="2" t="s">
        <v>120</v>
      </c>
      <c r="E450" s="2" t="s">
        <v>3434</v>
      </c>
      <c r="F450" s="3" t="s">
        <v>3435</v>
      </c>
      <c r="G450" s="2" t="s">
        <v>3436</v>
      </c>
      <c r="H450" s="228">
        <v>44343</v>
      </c>
      <c r="I450" s="228"/>
      <c r="J450" s="2" t="s">
        <v>980</v>
      </c>
      <c r="K450" s="2"/>
      <c r="L450" s="6" t="s">
        <v>3406</v>
      </c>
    </row>
    <row r="451" spans="1:12" s="6" customFormat="1" ht="21.4" customHeight="1">
      <c r="A451" s="3" t="s">
        <v>981</v>
      </c>
      <c r="B451" s="7" t="s">
        <v>2173</v>
      </c>
      <c r="C451" s="2" t="s">
        <v>3402</v>
      </c>
      <c r="D451" s="2" t="s">
        <v>92</v>
      </c>
      <c r="E451" s="2" t="s">
        <v>3437</v>
      </c>
      <c r="F451" s="3" t="s">
        <v>3438</v>
      </c>
      <c r="G451" s="2" t="s">
        <v>3439</v>
      </c>
      <c r="H451" s="228">
        <v>44216</v>
      </c>
      <c r="I451" s="228"/>
      <c r="J451" s="2" t="s">
        <v>982</v>
      </c>
      <c r="K451" s="2"/>
      <c r="L451" s="6" t="s">
        <v>3406</v>
      </c>
    </row>
    <row r="452" spans="1:12" s="6" customFormat="1" ht="21.4" customHeight="1">
      <c r="A452" s="3" t="s">
        <v>983</v>
      </c>
      <c r="B452" s="7" t="s">
        <v>2056</v>
      </c>
      <c r="C452" s="2" t="s">
        <v>3440</v>
      </c>
      <c r="D452" s="2" t="s">
        <v>92</v>
      </c>
      <c r="E452" s="2" t="s">
        <v>3441</v>
      </c>
      <c r="F452" s="3" t="s">
        <v>3442</v>
      </c>
      <c r="G452" s="2" t="s">
        <v>3443</v>
      </c>
      <c r="H452" s="228">
        <v>44216</v>
      </c>
      <c r="I452" s="228"/>
      <c r="J452" s="2" t="s">
        <v>984</v>
      </c>
      <c r="K452" s="2"/>
      <c r="L452" s="6" t="s">
        <v>3444</v>
      </c>
    </row>
    <row r="453" spans="1:12" s="6" customFormat="1" ht="21.4" customHeight="1">
      <c r="A453" s="3" t="s">
        <v>985</v>
      </c>
      <c r="B453" s="7" t="s">
        <v>2056</v>
      </c>
      <c r="C453" s="2" t="s">
        <v>3440</v>
      </c>
      <c r="D453" s="2" t="s">
        <v>107</v>
      </c>
      <c r="E453" s="2" t="s">
        <v>3445</v>
      </c>
      <c r="F453" s="3" t="s">
        <v>3446</v>
      </c>
      <c r="G453" s="2" t="s">
        <v>3447</v>
      </c>
      <c r="H453" s="228">
        <v>44216</v>
      </c>
      <c r="I453" s="228"/>
      <c r="J453" s="2" t="s">
        <v>986</v>
      </c>
      <c r="K453" s="2"/>
      <c r="L453" s="6" t="s">
        <v>3444</v>
      </c>
    </row>
    <row r="454" spans="1:12" s="6" customFormat="1" ht="21.4" customHeight="1">
      <c r="A454" s="3" t="s">
        <v>987</v>
      </c>
      <c r="B454" s="7" t="s">
        <v>2056</v>
      </c>
      <c r="C454" s="2" t="s">
        <v>3440</v>
      </c>
      <c r="D454" s="2" t="s">
        <v>107</v>
      </c>
      <c r="E454" s="2" t="s">
        <v>3448</v>
      </c>
      <c r="F454" s="3" t="s">
        <v>3449</v>
      </c>
      <c r="G454" s="2" t="s">
        <v>3450</v>
      </c>
      <c r="H454" s="228">
        <v>44216</v>
      </c>
      <c r="I454" s="228"/>
      <c r="J454" s="2" t="s">
        <v>988</v>
      </c>
      <c r="K454" s="2"/>
      <c r="L454" s="6" t="s">
        <v>3444</v>
      </c>
    </row>
    <row r="455" spans="1:12" s="6" customFormat="1" ht="21.4" customHeight="1">
      <c r="A455" s="3" t="s">
        <v>989</v>
      </c>
      <c r="B455" s="7" t="s">
        <v>2700</v>
      </c>
      <c r="C455" s="2" t="s">
        <v>3440</v>
      </c>
      <c r="D455" s="2" t="s">
        <v>107</v>
      </c>
      <c r="E455" s="2" t="s">
        <v>3451</v>
      </c>
      <c r="F455" s="3" t="s">
        <v>3452</v>
      </c>
      <c r="G455" s="2" t="s">
        <v>3453</v>
      </c>
      <c r="H455" s="228">
        <v>44216</v>
      </c>
      <c r="I455" s="228"/>
      <c r="J455" s="2" t="s">
        <v>990</v>
      </c>
      <c r="K455" s="2"/>
      <c r="L455" s="6" t="s">
        <v>3444</v>
      </c>
    </row>
    <row r="456" spans="1:12" s="6" customFormat="1" ht="21.4" customHeight="1">
      <c r="A456" s="3" t="s">
        <v>991</v>
      </c>
      <c r="B456" s="7" t="s">
        <v>2056</v>
      </c>
      <c r="C456" s="2" t="s">
        <v>3440</v>
      </c>
      <c r="D456" s="2" t="s">
        <v>120</v>
      </c>
      <c r="E456" s="2" t="s">
        <v>3454</v>
      </c>
      <c r="F456" s="3" t="s">
        <v>3455</v>
      </c>
      <c r="G456" s="2" t="s">
        <v>3456</v>
      </c>
      <c r="H456" s="228">
        <v>44216</v>
      </c>
      <c r="I456" s="228"/>
      <c r="J456" s="2" t="s">
        <v>992</v>
      </c>
      <c r="K456" s="2"/>
      <c r="L456" s="6" t="s">
        <v>3444</v>
      </c>
    </row>
    <row r="457" spans="1:12" s="6" customFormat="1" ht="21.4" customHeight="1">
      <c r="A457" s="3" t="s">
        <v>993</v>
      </c>
      <c r="B457" s="7" t="s">
        <v>2056</v>
      </c>
      <c r="C457" s="2" t="s">
        <v>3440</v>
      </c>
      <c r="D457" s="2" t="s">
        <v>120</v>
      </c>
      <c r="E457" s="2" t="s">
        <v>3457</v>
      </c>
      <c r="F457" s="3" t="s">
        <v>3458</v>
      </c>
      <c r="G457" s="2" t="s">
        <v>3459</v>
      </c>
      <c r="H457" s="228">
        <v>44216</v>
      </c>
      <c r="I457" s="228"/>
      <c r="J457" s="2" t="s">
        <v>994</v>
      </c>
      <c r="K457" s="2"/>
      <c r="L457" s="6" t="s">
        <v>3444</v>
      </c>
    </row>
    <row r="458" spans="1:12" s="6" customFormat="1" ht="21.4" customHeight="1">
      <c r="A458" s="3" t="s">
        <v>995</v>
      </c>
      <c r="B458" s="7" t="s">
        <v>2056</v>
      </c>
      <c r="C458" s="2" t="s">
        <v>3440</v>
      </c>
      <c r="D458" s="2" t="s">
        <v>120</v>
      </c>
      <c r="E458" s="2" t="s">
        <v>3460</v>
      </c>
      <c r="F458" s="3" t="s">
        <v>3461</v>
      </c>
      <c r="G458" s="2" t="s">
        <v>3462</v>
      </c>
      <c r="H458" s="228">
        <v>44216</v>
      </c>
      <c r="I458" s="228"/>
      <c r="J458" s="2" t="s">
        <v>996</v>
      </c>
      <c r="K458" s="2"/>
      <c r="L458" s="6" t="s">
        <v>3444</v>
      </c>
    </row>
    <row r="459" spans="1:12" s="6" customFormat="1" ht="21.4" customHeight="1">
      <c r="A459" s="3" t="s">
        <v>997</v>
      </c>
      <c r="B459" s="7" t="s">
        <v>2056</v>
      </c>
      <c r="C459" s="2" t="s">
        <v>3440</v>
      </c>
      <c r="D459" s="2" t="s">
        <v>120</v>
      </c>
      <c r="E459" s="2" t="s">
        <v>3463</v>
      </c>
      <c r="F459" s="3" t="s">
        <v>3464</v>
      </c>
      <c r="G459" s="2" t="s">
        <v>3465</v>
      </c>
      <c r="H459" s="228">
        <v>44216</v>
      </c>
      <c r="I459" s="228"/>
      <c r="J459" s="2" t="s">
        <v>998</v>
      </c>
      <c r="K459" s="2"/>
      <c r="L459" s="6" t="s">
        <v>3444</v>
      </c>
    </row>
    <row r="460" spans="1:12" s="6" customFormat="1" ht="21.4" customHeight="1">
      <c r="A460" s="3" t="s">
        <v>999</v>
      </c>
      <c r="B460" s="3" t="s">
        <v>2056</v>
      </c>
      <c r="C460" s="2" t="s">
        <v>3440</v>
      </c>
      <c r="D460" s="2" t="s">
        <v>120</v>
      </c>
      <c r="E460" s="2" t="s">
        <v>3466</v>
      </c>
      <c r="F460" s="3" t="s">
        <v>3467</v>
      </c>
      <c r="G460" s="2" t="s">
        <v>3468</v>
      </c>
      <c r="H460" s="228">
        <v>44216</v>
      </c>
      <c r="I460" s="228"/>
      <c r="J460" s="2" t="s">
        <v>1000</v>
      </c>
      <c r="K460" s="2"/>
      <c r="L460" s="6" t="s">
        <v>3444</v>
      </c>
    </row>
    <row r="461" spans="1:12" s="6" customFormat="1" ht="21.4" customHeight="1">
      <c r="A461" s="3" t="s">
        <v>1001</v>
      </c>
      <c r="B461" s="7" t="s">
        <v>2056</v>
      </c>
      <c r="C461" s="2" t="s">
        <v>3440</v>
      </c>
      <c r="D461" s="2" t="s">
        <v>120</v>
      </c>
      <c r="E461" s="2" t="s">
        <v>3469</v>
      </c>
      <c r="F461" s="3" t="s">
        <v>3470</v>
      </c>
      <c r="G461" s="2" t="s">
        <v>3471</v>
      </c>
      <c r="H461" s="228">
        <v>44216</v>
      </c>
      <c r="I461" s="228"/>
      <c r="J461" s="2" t="s">
        <v>1002</v>
      </c>
      <c r="K461" s="2"/>
      <c r="L461" s="6" t="s">
        <v>3444</v>
      </c>
    </row>
    <row r="462" spans="1:12" s="6" customFormat="1" ht="21.4" customHeight="1">
      <c r="A462" s="3" t="s">
        <v>1003</v>
      </c>
      <c r="B462" s="7" t="s">
        <v>2056</v>
      </c>
      <c r="C462" s="2" t="s">
        <v>3440</v>
      </c>
      <c r="D462" s="2" t="s">
        <v>120</v>
      </c>
      <c r="E462" s="2" t="s">
        <v>3472</v>
      </c>
      <c r="F462" s="3" t="s">
        <v>3473</v>
      </c>
      <c r="G462" s="2" t="s">
        <v>3474</v>
      </c>
      <c r="H462" s="228">
        <v>44216</v>
      </c>
      <c r="I462" s="228"/>
      <c r="J462" s="2" t="s">
        <v>1004</v>
      </c>
      <c r="K462" s="2"/>
      <c r="L462" s="6" t="s">
        <v>3444</v>
      </c>
    </row>
    <row r="463" spans="1:12" s="6" customFormat="1" ht="21.4" customHeight="1">
      <c r="A463" s="3" t="s">
        <v>1005</v>
      </c>
      <c r="B463" s="7" t="s">
        <v>2056</v>
      </c>
      <c r="C463" s="2" t="s">
        <v>3440</v>
      </c>
      <c r="D463" s="2" t="s">
        <v>120</v>
      </c>
      <c r="E463" s="2" t="s">
        <v>3475</v>
      </c>
      <c r="F463" s="3" t="s">
        <v>3476</v>
      </c>
      <c r="G463" s="2" t="s">
        <v>3477</v>
      </c>
      <c r="H463" s="228">
        <v>44216</v>
      </c>
      <c r="I463" s="228"/>
      <c r="J463" s="2" t="s">
        <v>1006</v>
      </c>
      <c r="K463" s="2"/>
      <c r="L463" s="6" t="s">
        <v>3444</v>
      </c>
    </row>
    <row r="464" spans="1:12" s="6" customFormat="1" ht="21.4" customHeight="1">
      <c r="A464" s="3" t="s">
        <v>1007</v>
      </c>
      <c r="B464" s="7" t="s">
        <v>2056</v>
      </c>
      <c r="C464" s="2" t="s">
        <v>3440</v>
      </c>
      <c r="D464" s="2" t="s">
        <v>120</v>
      </c>
      <c r="E464" s="2" t="s">
        <v>3478</v>
      </c>
      <c r="F464" s="3" t="s">
        <v>3479</v>
      </c>
      <c r="G464" s="2" t="s">
        <v>3480</v>
      </c>
      <c r="H464" s="228">
        <v>44216</v>
      </c>
      <c r="I464" s="228"/>
      <c r="J464" s="2" t="s">
        <v>1008</v>
      </c>
      <c r="K464" s="2"/>
      <c r="L464" s="6" t="s">
        <v>3444</v>
      </c>
    </row>
    <row r="465" spans="1:12" s="6" customFormat="1" ht="21.4" customHeight="1">
      <c r="A465" s="3" t="s">
        <v>1009</v>
      </c>
      <c r="B465" s="7" t="s">
        <v>2173</v>
      </c>
      <c r="C465" s="2" t="s">
        <v>3440</v>
      </c>
      <c r="D465" s="2" t="s">
        <v>92</v>
      </c>
      <c r="E465" s="2" t="s">
        <v>3481</v>
      </c>
      <c r="F465" s="3" t="s">
        <v>3482</v>
      </c>
      <c r="G465" s="2" t="s">
        <v>3483</v>
      </c>
      <c r="H465" s="228">
        <v>44216</v>
      </c>
      <c r="I465" s="228"/>
      <c r="J465" s="2" t="s">
        <v>1010</v>
      </c>
      <c r="K465" s="2"/>
      <c r="L465" s="6" t="s">
        <v>3444</v>
      </c>
    </row>
    <row r="466" spans="1:12" s="6" customFormat="1" ht="21.4" customHeight="1">
      <c r="A466" s="3" t="s">
        <v>1011</v>
      </c>
      <c r="B466" s="3" t="s">
        <v>2056</v>
      </c>
      <c r="C466" s="2" t="s">
        <v>3484</v>
      </c>
      <c r="D466" s="2" t="s">
        <v>92</v>
      </c>
      <c r="E466" s="2" t="s">
        <v>3485</v>
      </c>
      <c r="F466" s="3" t="s">
        <v>3486</v>
      </c>
      <c r="G466" s="2" t="s">
        <v>3487</v>
      </c>
      <c r="H466" s="228">
        <v>44216</v>
      </c>
      <c r="I466" s="228"/>
      <c r="J466" s="2" t="s">
        <v>1012</v>
      </c>
      <c r="K466" s="2"/>
      <c r="L466" s="6" t="s">
        <v>3488</v>
      </c>
    </row>
    <row r="467" spans="1:12" s="6" customFormat="1" ht="21.4" customHeight="1">
      <c r="A467" s="3" t="s">
        <v>1013</v>
      </c>
      <c r="B467" s="3" t="s">
        <v>2056</v>
      </c>
      <c r="C467" s="2" t="s">
        <v>3484</v>
      </c>
      <c r="D467" s="2" t="s">
        <v>92</v>
      </c>
      <c r="E467" s="2" t="s">
        <v>3489</v>
      </c>
      <c r="F467" s="3" t="s">
        <v>3490</v>
      </c>
      <c r="G467" s="2" t="s">
        <v>3491</v>
      </c>
      <c r="H467" s="228">
        <v>44216</v>
      </c>
      <c r="I467" s="228"/>
      <c r="J467" s="2" t="s">
        <v>1014</v>
      </c>
      <c r="K467" s="2"/>
      <c r="L467" s="6" t="s">
        <v>3488</v>
      </c>
    </row>
    <row r="468" spans="1:12" s="6" customFormat="1" ht="21.4" customHeight="1">
      <c r="A468" s="3" t="s">
        <v>1015</v>
      </c>
      <c r="B468" s="7" t="s">
        <v>2056</v>
      </c>
      <c r="C468" s="2" t="s">
        <v>3484</v>
      </c>
      <c r="D468" s="2" t="s">
        <v>107</v>
      </c>
      <c r="E468" s="2" t="s">
        <v>3492</v>
      </c>
      <c r="F468" s="3" t="s">
        <v>3493</v>
      </c>
      <c r="G468" s="2" t="s">
        <v>3494</v>
      </c>
      <c r="H468" s="228">
        <v>44216</v>
      </c>
      <c r="I468" s="228"/>
      <c r="J468" s="2" t="s">
        <v>1016</v>
      </c>
      <c r="K468" s="2"/>
      <c r="L468" s="6" t="s">
        <v>3488</v>
      </c>
    </row>
    <row r="469" spans="1:12" s="6" customFormat="1" ht="21.4" customHeight="1">
      <c r="A469" s="3" t="s">
        <v>1017</v>
      </c>
      <c r="B469" s="7" t="s">
        <v>2056</v>
      </c>
      <c r="C469" s="2" t="s">
        <v>3484</v>
      </c>
      <c r="D469" s="2" t="s">
        <v>107</v>
      </c>
      <c r="E469" s="2" t="s">
        <v>3495</v>
      </c>
      <c r="F469" s="3" t="s">
        <v>3496</v>
      </c>
      <c r="G469" s="2" t="s">
        <v>3497</v>
      </c>
      <c r="H469" s="228">
        <v>44216</v>
      </c>
      <c r="I469" s="228"/>
      <c r="J469" s="2" t="s">
        <v>1018</v>
      </c>
      <c r="K469" s="2"/>
      <c r="L469" s="6" t="s">
        <v>3488</v>
      </c>
    </row>
    <row r="470" spans="1:12" s="6" customFormat="1" ht="21.4" customHeight="1">
      <c r="A470" s="3" t="s">
        <v>1019</v>
      </c>
      <c r="B470" s="7" t="s">
        <v>2056</v>
      </c>
      <c r="C470" s="2" t="s">
        <v>3484</v>
      </c>
      <c r="D470" s="2" t="s">
        <v>107</v>
      </c>
      <c r="E470" s="2" t="s">
        <v>3498</v>
      </c>
      <c r="F470" s="3" t="s">
        <v>3499</v>
      </c>
      <c r="G470" s="2" t="s">
        <v>3500</v>
      </c>
      <c r="H470" s="228">
        <v>44216</v>
      </c>
      <c r="I470" s="228"/>
      <c r="J470" s="2" t="s">
        <v>1020</v>
      </c>
      <c r="K470" s="2"/>
      <c r="L470" s="6" t="s">
        <v>3488</v>
      </c>
    </row>
    <row r="471" spans="1:12" s="6" customFormat="1" ht="21.4" customHeight="1">
      <c r="A471" s="3" t="s">
        <v>1021</v>
      </c>
      <c r="B471" s="7" t="s">
        <v>2700</v>
      </c>
      <c r="C471" s="2" t="s">
        <v>3484</v>
      </c>
      <c r="D471" s="2" t="s">
        <v>107</v>
      </c>
      <c r="E471" s="2" t="s">
        <v>3501</v>
      </c>
      <c r="F471" s="3" t="s">
        <v>3502</v>
      </c>
      <c r="G471" s="2" t="s">
        <v>3503</v>
      </c>
      <c r="H471" s="228">
        <v>44343</v>
      </c>
      <c r="I471" s="228"/>
      <c r="J471" s="2" t="s">
        <v>1022</v>
      </c>
      <c r="K471" s="2"/>
      <c r="L471" s="6" t="s">
        <v>3488</v>
      </c>
    </row>
    <row r="472" spans="1:12" s="6" customFormat="1" ht="21.4" customHeight="1">
      <c r="A472" s="3" t="s">
        <v>1023</v>
      </c>
      <c r="B472" s="7" t="s">
        <v>2700</v>
      </c>
      <c r="C472" s="2" t="s">
        <v>3484</v>
      </c>
      <c r="D472" s="2" t="s">
        <v>120</v>
      </c>
      <c r="E472" s="2" t="s">
        <v>3504</v>
      </c>
      <c r="F472" s="3" t="s">
        <v>3505</v>
      </c>
      <c r="G472" s="2" t="s">
        <v>3506</v>
      </c>
      <c r="H472" s="228">
        <v>44216</v>
      </c>
      <c r="I472" s="228"/>
      <c r="J472" s="2" t="s">
        <v>1024</v>
      </c>
      <c r="K472" s="2"/>
      <c r="L472" s="6" t="s">
        <v>3488</v>
      </c>
    </row>
    <row r="473" spans="1:12" s="6" customFormat="1" ht="21.4" customHeight="1">
      <c r="A473" s="3" t="s">
        <v>1025</v>
      </c>
      <c r="B473" s="7" t="s">
        <v>2056</v>
      </c>
      <c r="C473" s="2" t="s">
        <v>3484</v>
      </c>
      <c r="D473" s="2" t="s">
        <v>120</v>
      </c>
      <c r="E473" s="2" t="s">
        <v>3507</v>
      </c>
      <c r="F473" s="3" t="s">
        <v>3508</v>
      </c>
      <c r="G473" s="2" t="s">
        <v>3509</v>
      </c>
      <c r="H473" s="228">
        <v>44216</v>
      </c>
      <c r="I473" s="228"/>
      <c r="J473" s="2" t="s">
        <v>1026</v>
      </c>
      <c r="K473" s="2"/>
      <c r="L473" s="6" t="s">
        <v>3488</v>
      </c>
    </row>
    <row r="474" spans="1:12" s="6" customFormat="1" ht="21.4" customHeight="1">
      <c r="A474" s="3" t="s">
        <v>1027</v>
      </c>
      <c r="B474" s="7" t="s">
        <v>2056</v>
      </c>
      <c r="C474" s="2" t="s">
        <v>3484</v>
      </c>
      <c r="D474" s="2" t="s">
        <v>120</v>
      </c>
      <c r="E474" s="2" t="s">
        <v>3510</v>
      </c>
      <c r="F474" s="3" t="s">
        <v>3511</v>
      </c>
      <c r="G474" s="2" t="s">
        <v>3512</v>
      </c>
      <c r="H474" s="228">
        <v>44216</v>
      </c>
      <c r="I474" s="228"/>
      <c r="J474" s="2" t="s">
        <v>1028</v>
      </c>
      <c r="K474" s="2"/>
      <c r="L474" s="6" t="s">
        <v>3488</v>
      </c>
    </row>
    <row r="475" spans="1:12" s="6" customFormat="1" ht="21.4" customHeight="1">
      <c r="A475" s="3" t="s">
        <v>1029</v>
      </c>
      <c r="B475" s="3" t="s">
        <v>2056</v>
      </c>
      <c r="C475" s="2" t="s">
        <v>3484</v>
      </c>
      <c r="D475" s="2" t="s">
        <v>120</v>
      </c>
      <c r="E475" s="2" t="s">
        <v>3513</v>
      </c>
      <c r="F475" s="3" t="s">
        <v>3514</v>
      </c>
      <c r="G475" s="2" t="s">
        <v>3515</v>
      </c>
      <c r="H475" s="228">
        <v>44216</v>
      </c>
      <c r="I475" s="228"/>
      <c r="J475" s="2" t="s">
        <v>1030</v>
      </c>
      <c r="K475" s="2"/>
      <c r="L475" s="6" t="s">
        <v>3488</v>
      </c>
    </row>
    <row r="476" spans="1:12" s="6" customFormat="1" ht="21.4" customHeight="1">
      <c r="A476" s="3" t="s">
        <v>1031</v>
      </c>
      <c r="B476" s="7" t="s">
        <v>2056</v>
      </c>
      <c r="C476" s="2" t="s">
        <v>3484</v>
      </c>
      <c r="D476" s="2" t="s">
        <v>120</v>
      </c>
      <c r="E476" s="2" t="s">
        <v>3516</v>
      </c>
      <c r="F476" s="3" t="s">
        <v>3517</v>
      </c>
      <c r="G476" s="2" t="s">
        <v>3518</v>
      </c>
      <c r="H476" s="228">
        <v>44216</v>
      </c>
      <c r="I476" s="228"/>
      <c r="J476" s="2" t="s">
        <v>1032</v>
      </c>
      <c r="K476" s="2"/>
      <c r="L476" s="6" t="s">
        <v>3488</v>
      </c>
    </row>
    <row r="477" spans="1:12" s="6" customFormat="1" ht="21.4" customHeight="1">
      <c r="A477" s="3" t="s">
        <v>1033</v>
      </c>
      <c r="B477" s="7" t="s">
        <v>2056</v>
      </c>
      <c r="C477" s="2" t="s">
        <v>3484</v>
      </c>
      <c r="D477" s="2" t="s">
        <v>120</v>
      </c>
      <c r="E477" s="2" t="s">
        <v>3519</v>
      </c>
      <c r="F477" s="3" t="s">
        <v>3520</v>
      </c>
      <c r="G477" s="2" t="s">
        <v>3521</v>
      </c>
      <c r="H477" s="228">
        <v>44216</v>
      </c>
      <c r="I477" s="228"/>
      <c r="J477" s="2" t="s">
        <v>1034</v>
      </c>
      <c r="K477" s="2"/>
      <c r="L477" s="6" t="s">
        <v>3488</v>
      </c>
    </row>
    <row r="478" spans="1:12" s="6" customFormat="1" ht="21.4" customHeight="1">
      <c r="A478" s="3" t="s">
        <v>1035</v>
      </c>
      <c r="B478" s="7" t="s">
        <v>2056</v>
      </c>
      <c r="C478" s="2" t="s">
        <v>3484</v>
      </c>
      <c r="D478" s="2" t="s">
        <v>120</v>
      </c>
      <c r="E478" s="2" t="s">
        <v>3522</v>
      </c>
      <c r="F478" s="3" t="s">
        <v>3523</v>
      </c>
      <c r="G478" s="2" t="s">
        <v>3524</v>
      </c>
      <c r="H478" s="228">
        <v>44216</v>
      </c>
      <c r="I478" s="228"/>
      <c r="J478" s="2" t="s">
        <v>1036</v>
      </c>
      <c r="K478" s="2"/>
      <c r="L478" s="6" t="s">
        <v>3488</v>
      </c>
    </row>
    <row r="479" spans="1:12" s="6" customFormat="1" ht="21.4" customHeight="1">
      <c r="A479" s="3" t="s">
        <v>1037</v>
      </c>
      <c r="B479" s="7" t="s">
        <v>2056</v>
      </c>
      <c r="C479" s="2" t="s">
        <v>3484</v>
      </c>
      <c r="D479" s="2" t="s">
        <v>120</v>
      </c>
      <c r="E479" s="2" t="s">
        <v>3525</v>
      </c>
      <c r="F479" s="3" t="s">
        <v>3526</v>
      </c>
      <c r="G479" s="2" t="s">
        <v>3527</v>
      </c>
      <c r="H479" s="228">
        <v>44216</v>
      </c>
      <c r="I479" s="228"/>
      <c r="J479" s="2" t="s">
        <v>1038</v>
      </c>
      <c r="K479" s="2"/>
      <c r="L479" s="6" t="s">
        <v>3488</v>
      </c>
    </row>
    <row r="480" spans="1:12" s="6" customFormat="1" ht="21.4" customHeight="1">
      <c r="A480" s="3" t="s">
        <v>1039</v>
      </c>
      <c r="B480" s="7" t="s">
        <v>2173</v>
      </c>
      <c r="C480" s="2" t="s">
        <v>3484</v>
      </c>
      <c r="D480" s="2" t="s">
        <v>92</v>
      </c>
      <c r="E480" s="2" t="s">
        <v>3528</v>
      </c>
      <c r="F480" s="3" t="s">
        <v>3529</v>
      </c>
      <c r="G480" s="2" t="s">
        <v>3530</v>
      </c>
      <c r="H480" s="228">
        <v>44216</v>
      </c>
      <c r="I480" s="228"/>
      <c r="J480" s="2" t="s">
        <v>1040</v>
      </c>
      <c r="K480" s="2"/>
      <c r="L480" s="6" t="s">
        <v>3488</v>
      </c>
    </row>
    <row r="481" spans="1:12" s="6" customFormat="1" ht="21.4" customHeight="1">
      <c r="A481" s="3" t="s">
        <v>1041</v>
      </c>
      <c r="B481" s="7" t="s">
        <v>2056</v>
      </c>
      <c r="C481" s="2" t="s">
        <v>3531</v>
      </c>
      <c r="D481" s="2" t="s">
        <v>92</v>
      </c>
      <c r="E481" s="2" t="s">
        <v>3532</v>
      </c>
      <c r="F481" s="3" t="s">
        <v>3533</v>
      </c>
      <c r="G481" s="2" t="s">
        <v>3534</v>
      </c>
      <c r="H481" s="228">
        <v>44216</v>
      </c>
      <c r="I481" s="228"/>
      <c r="J481" s="2" t="s">
        <v>1042</v>
      </c>
      <c r="K481" s="2"/>
      <c r="L481" s="6" t="s">
        <v>3535</v>
      </c>
    </row>
    <row r="482" spans="1:12" s="6" customFormat="1" ht="21.4" customHeight="1">
      <c r="A482" s="3" t="s">
        <v>1043</v>
      </c>
      <c r="B482" s="7" t="s">
        <v>2056</v>
      </c>
      <c r="C482" s="2" t="s">
        <v>3531</v>
      </c>
      <c r="D482" s="2" t="s">
        <v>92</v>
      </c>
      <c r="E482" s="2" t="s">
        <v>3536</v>
      </c>
      <c r="F482" s="3" t="s">
        <v>3537</v>
      </c>
      <c r="G482" s="2" t="s">
        <v>3538</v>
      </c>
      <c r="H482" s="228">
        <v>44216</v>
      </c>
      <c r="I482" s="228"/>
      <c r="J482" s="2" t="s">
        <v>1044</v>
      </c>
      <c r="K482" s="2"/>
      <c r="L482" s="6" t="s">
        <v>3535</v>
      </c>
    </row>
    <row r="483" spans="1:12" s="6" customFormat="1" ht="21.4" customHeight="1">
      <c r="A483" s="3" t="s">
        <v>1045</v>
      </c>
      <c r="B483" s="7" t="s">
        <v>2056</v>
      </c>
      <c r="C483" s="2" t="s">
        <v>3531</v>
      </c>
      <c r="D483" s="2" t="s">
        <v>92</v>
      </c>
      <c r="E483" s="2" t="s">
        <v>3539</v>
      </c>
      <c r="F483" s="3" t="s">
        <v>3540</v>
      </c>
      <c r="G483" s="2" t="s">
        <v>3541</v>
      </c>
      <c r="H483" s="228">
        <v>44216</v>
      </c>
      <c r="I483" s="228"/>
      <c r="J483" s="2" t="s">
        <v>1046</v>
      </c>
      <c r="K483" s="2"/>
      <c r="L483" s="6" t="s">
        <v>3535</v>
      </c>
    </row>
    <row r="484" spans="1:12" s="6" customFormat="1" ht="21.4" customHeight="1">
      <c r="A484" s="3" t="s">
        <v>1047</v>
      </c>
      <c r="B484" s="7" t="s">
        <v>2056</v>
      </c>
      <c r="C484" s="2" t="s">
        <v>3531</v>
      </c>
      <c r="D484" s="2" t="s">
        <v>92</v>
      </c>
      <c r="E484" s="2" t="s">
        <v>3542</v>
      </c>
      <c r="F484" s="3" t="s">
        <v>3543</v>
      </c>
      <c r="G484" s="2" t="s">
        <v>3544</v>
      </c>
      <c r="H484" s="228">
        <v>44216</v>
      </c>
      <c r="I484" s="228"/>
      <c r="J484" s="2" t="s">
        <v>1048</v>
      </c>
      <c r="K484" s="2"/>
      <c r="L484" s="6" t="s">
        <v>3535</v>
      </c>
    </row>
    <row r="485" spans="1:12" s="6" customFormat="1" ht="21.4" customHeight="1">
      <c r="A485" s="3" t="s">
        <v>1049</v>
      </c>
      <c r="B485" s="7" t="s">
        <v>2056</v>
      </c>
      <c r="C485" s="2" t="s">
        <v>3531</v>
      </c>
      <c r="D485" s="2" t="s">
        <v>107</v>
      </c>
      <c r="E485" s="2" t="s">
        <v>3545</v>
      </c>
      <c r="F485" s="3" t="s">
        <v>3546</v>
      </c>
      <c r="G485" s="2" t="s">
        <v>3547</v>
      </c>
      <c r="H485" s="228">
        <v>44216</v>
      </c>
      <c r="I485" s="228"/>
      <c r="J485" s="2" t="s">
        <v>1050</v>
      </c>
      <c r="K485" s="2"/>
      <c r="L485" s="6" t="s">
        <v>3535</v>
      </c>
    </row>
    <row r="486" spans="1:12" s="6" customFormat="1" ht="21.4" customHeight="1">
      <c r="A486" s="3" t="s">
        <v>1051</v>
      </c>
      <c r="B486" s="7" t="s">
        <v>2056</v>
      </c>
      <c r="C486" s="2" t="s">
        <v>3531</v>
      </c>
      <c r="D486" s="2" t="s">
        <v>107</v>
      </c>
      <c r="E486" s="2" t="s">
        <v>3548</v>
      </c>
      <c r="F486" s="3" t="s">
        <v>3549</v>
      </c>
      <c r="G486" s="2" t="s">
        <v>3550</v>
      </c>
      <c r="H486" s="228">
        <v>44216</v>
      </c>
      <c r="I486" s="228"/>
      <c r="J486" s="2" t="s">
        <v>1052</v>
      </c>
      <c r="K486" s="2"/>
      <c r="L486" s="6" t="s">
        <v>3535</v>
      </c>
    </row>
    <row r="487" spans="1:12" s="6" customFormat="1" ht="21.4" customHeight="1">
      <c r="A487" s="3" t="s">
        <v>1053</v>
      </c>
      <c r="B487" s="7" t="s">
        <v>2056</v>
      </c>
      <c r="C487" s="2" t="s">
        <v>3531</v>
      </c>
      <c r="D487" s="2" t="s">
        <v>107</v>
      </c>
      <c r="E487" s="2" t="s">
        <v>3551</v>
      </c>
      <c r="F487" s="3" t="s">
        <v>3552</v>
      </c>
      <c r="G487" s="2" t="s">
        <v>3553</v>
      </c>
      <c r="H487" s="228">
        <v>44216</v>
      </c>
      <c r="I487" s="228"/>
      <c r="J487" s="2" t="s">
        <v>1054</v>
      </c>
      <c r="K487" s="2"/>
      <c r="L487" s="6" t="s">
        <v>3535</v>
      </c>
    </row>
    <row r="488" spans="1:12" s="6" customFormat="1" ht="21.4" customHeight="1">
      <c r="A488" s="3" t="s">
        <v>1055</v>
      </c>
      <c r="B488" s="7" t="s">
        <v>2056</v>
      </c>
      <c r="C488" s="2" t="s">
        <v>3531</v>
      </c>
      <c r="D488" s="2" t="s">
        <v>120</v>
      </c>
      <c r="E488" s="2" t="s">
        <v>3554</v>
      </c>
      <c r="F488" s="3" t="s">
        <v>3555</v>
      </c>
      <c r="G488" s="2" t="s">
        <v>3556</v>
      </c>
      <c r="H488" s="228">
        <v>44216</v>
      </c>
      <c r="I488" s="228"/>
      <c r="J488" s="2" t="s">
        <v>1056</v>
      </c>
      <c r="K488" s="2"/>
      <c r="L488" s="6" t="s">
        <v>3535</v>
      </c>
    </row>
    <row r="489" spans="1:12" s="6" customFormat="1" ht="21.4" customHeight="1">
      <c r="A489" s="3" t="s">
        <v>1057</v>
      </c>
      <c r="B489" s="7" t="s">
        <v>2056</v>
      </c>
      <c r="C489" s="2" t="s">
        <v>3531</v>
      </c>
      <c r="D489" s="2" t="s">
        <v>120</v>
      </c>
      <c r="E489" s="2" t="s">
        <v>3557</v>
      </c>
      <c r="F489" s="3" t="s">
        <v>3558</v>
      </c>
      <c r="G489" s="2" t="s">
        <v>3559</v>
      </c>
      <c r="H489" s="228">
        <v>44216</v>
      </c>
      <c r="I489" s="228"/>
      <c r="J489" s="2" t="s">
        <v>1058</v>
      </c>
      <c r="K489" s="2"/>
      <c r="L489" s="6" t="s">
        <v>3535</v>
      </c>
    </row>
    <row r="490" spans="1:12" s="6" customFormat="1" ht="21.4" customHeight="1">
      <c r="A490" s="3" t="s">
        <v>1059</v>
      </c>
      <c r="B490" s="7" t="s">
        <v>2056</v>
      </c>
      <c r="C490" s="2" t="s">
        <v>3531</v>
      </c>
      <c r="D490" s="2" t="s">
        <v>120</v>
      </c>
      <c r="E490" s="2" t="s">
        <v>3560</v>
      </c>
      <c r="F490" s="3" t="s">
        <v>3561</v>
      </c>
      <c r="G490" s="2" t="s">
        <v>3562</v>
      </c>
      <c r="H490" s="228">
        <v>44216</v>
      </c>
      <c r="I490" s="228"/>
      <c r="J490" s="2" t="s">
        <v>1060</v>
      </c>
      <c r="K490" s="2"/>
      <c r="L490" s="6" t="s">
        <v>3535</v>
      </c>
    </row>
    <row r="491" spans="1:12" s="6" customFormat="1" ht="21.4" customHeight="1">
      <c r="A491" s="3" t="s">
        <v>1061</v>
      </c>
      <c r="B491" s="7" t="s">
        <v>2056</v>
      </c>
      <c r="C491" s="2" t="s">
        <v>3531</v>
      </c>
      <c r="D491" s="2" t="s">
        <v>120</v>
      </c>
      <c r="E491" s="2" t="s">
        <v>3563</v>
      </c>
      <c r="F491" s="3" t="s">
        <v>3564</v>
      </c>
      <c r="G491" s="2" t="s">
        <v>3565</v>
      </c>
      <c r="H491" s="228">
        <v>44216</v>
      </c>
      <c r="I491" s="228"/>
      <c r="J491" s="2" t="s">
        <v>1062</v>
      </c>
      <c r="K491" s="2"/>
      <c r="L491" s="6" t="s">
        <v>3535</v>
      </c>
    </row>
    <row r="492" spans="1:12" s="6" customFormat="1" ht="21.4" customHeight="1">
      <c r="A492" s="3" t="s">
        <v>1063</v>
      </c>
      <c r="B492" s="7" t="s">
        <v>2056</v>
      </c>
      <c r="C492" s="2" t="s">
        <v>3531</v>
      </c>
      <c r="D492" s="2" t="s">
        <v>120</v>
      </c>
      <c r="E492" s="2" t="s">
        <v>3566</v>
      </c>
      <c r="F492" s="3" t="s">
        <v>3567</v>
      </c>
      <c r="G492" s="2" t="s">
        <v>3568</v>
      </c>
      <c r="H492" s="228">
        <v>44216</v>
      </c>
      <c r="I492" s="228"/>
      <c r="J492" s="2" t="s">
        <v>1064</v>
      </c>
      <c r="K492" s="2"/>
      <c r="L492" s="6" t="s">
        <v>3535</v>
      </c>
    </row>
    <row r="493" spans="1:12" s="6" customFormat="1" ht="21.4" customHeight="1">
      <c r="A493" s="3" t="s">
        <v>1065</v>
      </c>
      <c r="B493" s="7" t="s">
        <v>2056</v>
      </c>
      <c r="C493" s="2" t="s">
        <v>3531</v>
      </c>
      <c r="D493" s="2" t="s">
        <v>120</v>
      </c>
      <c r="E493" s="2" t="s">
        <v>3569</v>
      </c>
      <c r="F493" s="3" t="s">
        <v>3570</v>
      </c>
      <c r="G493" s="2" t="s">
        <v>3571</v>
      </c>
      <c r="H493" s="228">
        <v>44216</v>
      </c>
      <c r="I493" s="228"/>
      <c r="J493" s="2" t="s">
        <v>1066</v>
      </c>
      <c r="K493" s="2"/>
      <c r="L493" s="6" t="s">
        <v>3535</v>
      </c>
    </row>
    <row r="494" spans="1:12" s="6" customFormat="1" ht="21.4" customHeight="1">
      <c r="A494" s="3" t="s">
        <v>1067</v>
      </c>
      <c r="B494" s="7" t="s">
        <v>2056</v>
      </c>
      <c r="C494" s="2" t="s">
        <v>3531</v>
      </c>
      <c r="D494" s="2" t="s">
        <v>120</v>
      </c>
      <c r="E494" s="2" t="s">
        <v>3572</v>
      </c>
      <c r="F494" s="3" t="s">
        <v>3573</v>
      </c>
      <c r="G494" s="2" t="s">
        <v>3574</v>
      </c>
      <c r="H494" s="228">
        <v>44216</v>
      </c>
      <c r="I494" s="228"/>
      <c r="J494" s="2" t="s">
        <v>1068</v>
      </c>
      <c r="K494" s="2"/>
      <c r="L494" s="6" t="s">
        <v>3535</v>
      </c>
    </row>
    <row r="495" spans="1:12" s="6" customFormat="1" ht="21.4" customHeight="1">
      <c r="A495" s="3" t="s">
        <v>1069</v>
      </c>
      <c r="B495" s="7" t="s">
        <v>2056</v>
      </c>
      <c r="C495" s="2" t="s">
        <v>3531</v>
      </c>
      <c r="D495" s="2" t="s">
        <v>120</v>
      </c>
      <c r="E495" s="2" t="s">
        <v>3575</v>
      </c>
      <c r="F495" s="3" t="s">
        <v>3576</v>
      </c>
      <c r="G495" s="2" t="s">
        <v>3577</v>
      </c>
      <c r="H495" s="228">
        <v>44216</v>
      </c>
      <c r="I495" s="228"/>
      <c r="J495" s="2" t="s">
        <v>1070</v>
      </c>
      <c r="K495" s="2"/>
      <c r="L495" s="6" t="s">
        <v>3535</v>
      </c>
    </row>
    <row r="496" spans="1:12" s="6" customFormat="1" ht="21.4" customHeight="1">
      <c r="A496" s="3" t="s">
        <v>1071</v>
      </c>
      <c r="B496" s="7" t="s">
        <v>2056</v>
      </c>
      <c r="C496" s="2" t="s">
        <v>3531</v>
      </c>
      <c r="D496" s="2" t="s">
        <v>120</v>
      </c>
      <c r="E496" s="2" t="s">
        <v>3578</v>
      </c>
      <c r="F496" s="3" t="s">
        <v>3579</v>
      </c>
      <c r="G496" s="2" t="s">
        <v>3580</v>
      </c>
      <c r="H496" s="228">
        <v>44216</v>
      </c>
      <c r="I496" s="228"/>
      <c r="J496" s="2" t="s">
        <v>1072</v>
      </c>
      <c r="K496" s="2"/>
      <c r="L496" s="6" t="s">
        <v>3535</v>
      </c>
    </row>
    <row r="497" spans="1:12" s="6" customFormat="1" ht="21.4" customHeight="1">
      <c r="A497" s="3" t="s">
        <v>1073</v>
      </c>
      <c r="B497" s="7" t="s">
        <v>2056</v>
      </c>
      <c r="C497" s="2" t="s">
        <v>3531</v>
      </c>
      <c r="D497" s="2" t="s">
        <v>120</v>
      </c>
      <c r="E497" s="2" t="s">
        <v>3581</v>
      </c>
      <c r="F497" s="3" t="s">
        <v>3582</v>
      </c>
      <c r="G497" s="2" t="s">
        <v>3583</v>
      </c>
      <c r="H497" s="228">
        <v>44216</v>
      </c>
      <c r="I497" s="228"/>
      <c r="J497" s="2" t="s">
        <v>1074</v>
      </c>
      <c r="K497" s="2"/>
      <c r="L497" s="6" t="s">
        <v>3535</v>
      </c>
    </row>
    <row r="498" spans="1:12" s="6" customFormat="1" ht="21.4" customHeight="1">
      <c r="A498" s="3" t="s">
        <v>1075</v>
      </c>
      <c r="B498" s="7" t="s">
        <v>2056</v>
      </c>
      <c r="C498" s="2" t="s">
        <v>3531</v>
      </c>
      <c r="D498" s="2" t="s">
        <v>120</v>
      </c>
      <c r="E498" s="2" t="s">
        <v>3584</v>
      </c>
      <c r="F498" s="3" t="s">
        <v>3585</v>
      </c>
      <c r="G498" s="2" t="s">
        <v>3586</v>
      </c>
      <c r="H498" s="228">
        <v>44216</v>
      </c>
      <c r="I498" s="228"/>
      <c r="J498" s="2" t="s">
        <v>1076</v>
      </c>
      <c r="K498" s="2"/>
      <c r="L498" s="6" t="s">
        <v>3535</v>
      </c>
    </row>
    <row r="499" spans="1:12" s="6" customFormat="1" ht="21.4" customHeight="1">
      <c r="A499" s="3" t="s">
        <v>1077</v>
      </c>
      <c r="B499" s="7" t="s">
        <v>2056</v>
      </c>
      <c r="C499" s="2" t="s">
        <v>3531</v>
      </c>
      <c r="D499" s="2" t="s">
        <v>120</v>
      </c>
      <c r="E499" s="2" t="s">
        <v>3587</v>
      </c>
      <c r="F499" s="3" t="s">
        <v>3588</v>
      </c>
      <c r="G499" s="2" t="s">
        <v>3589</v>
      </c>
      <c r="H499" s="228">
        <v>44216</v>
      </c>
      <c r="I499" s="228"/>
      <c r="J499" s="2" t="s">
        <v>1078</v>
      </c>
      <c r="K499" s="2"/>
      <c r="L499" s="6" t="s">
        <v>3535</v>
      </c>
    </row>
    <row r="500" spans="1:12" s="6" customFormat="1" ht="21.4" customHeight="1">
      <c r="A500" s="3" t="s">
        <v>1079</v>
      </c>
      <c r="B500" s="7" t="s">
        <v>2056</v>
      </c>
      <c r="C500" s="2" t="s">
        <v>3531</v>
      </c>
      <c r="D500" s="2" t="s">
        <v>120</v>
      </c>
      <c r="E500" s="2" t="s">
        <v>3590</v>
      </c>
      <c r="F500" s="3" t="s">
        <v>3591</v>
      </c>
      <c r="G500" s="2" t="s">
        <v>3592</v>
      </c>
      <c r="H500" s="228">
        <v>44216</v>
      </c>
      <c r="I500" s="228"/>
      <c r="J500" s="2" t="s">
        <v>1080</v>
      </c>
      <c r="K500" s="2"/>
      <c r="L500" s="6" t="s">
        <v>3535</v>
      </c>
    </row>
    <row r="501" spans="1:12" s="6" customFormat="1" ht="21.4" customHeight="1">
      <c r="A501" s="3" t="s">
        <v>1081</v>
      </c>
      <c r="B501" s="7" t="s">
        <v>2056</v>
      </c>
      <c r="C501" s="2" t="s">
        <v>3531</v>
      </c>
      <c r="D501" s="2" t="s">
        <v>120</v>
      </c>
      <c r="E501" s="2" t="s">
        <v>3593</v>
      </c>
      <c r="F501" s="3" t="s">
        <v>3594</v>
      </c>
      <c r="G501" s="2" t="s">
        <v>3595</v>
      </c>
      <c r="H501" s="228">
        <v>44216</v>
      </c>
      <c r="I501" s="228"/>
      <c r="J501" s="2" t="s">
        <v>1082</v>
      </c>
      <c r="K501" s="2"/>
      <c r="L501" s="6" t="s">
        <v>3535</v>
      </c>
    </row>
    <row r="502" spans="1:12" s="6" customFormat="1" ht="21.4" customHeight="1">
      <c r="A502" s="3" t="s">
        <v>1083</v>
      </c>
      <c r="B502" s="7" t="s">
        <v>2056</v>
      </c>
      <c r="C502" s="2" t="s">
        <v>3531</v>
      </c>
      <c r="D502" s="2" t="s">
        <v>120</v>
      </c>
      <c r="E502" s="2" t="s">
        <v>3596</v>
      </c>
      <c r="F502" s="3" t="s">
        <v>3597</v>
      </c>
      <c r="G502" s="2" t="s">
        <v>3598</v>
      </c>
      <c r="H502" s="228">
        <v>44216</v>
      </c>
      <c r="I502" s="228"/>
      <c r="J502" s="2" t="s">
        <v>1084</v>
      </c>
      <c r="K502" s="2"/>
      <c r="L502" s="6" t="s">
        <v>3535</v>
      </c>
    </row>
    <row r="503" spans="1:12" s="6" customFormat="1" ht="21.4" customHeight="1">
      <c r="A503" s="3" t="s">
        <v>1085</v>
      </c>
      <c r="B503" s="7" t="s">
        <v>2056</v>
      </c>
      <c r="C503" s="2" t="s">
        <v>3531</v>
      </c>
      <c r="D503" s="2" t="s">
        <v>120</v>
      </c>
      <c r="E503" s="2" t="s">
        <v>3599</v>
      </c>
      <c r="F503" s="3" t="s">
        <v>3600</v>
      </c>
      <c r="G503" s="2" t="s">
        <v>3601</v>
      </c>
      <c r="H503" s="228">
        <v>44216</v>
      </c>
      <c r="I503" s="228"/>
      <c r="J503" s="2" t="s">
        <v>1086</v>
      </c>
      <c r="K503" s="2"/>
      <c r="L503" s="6" t="s">
        <v>3535</v>
      </c>
    </row>
    <row r="504" spans="1:12" s="5" customFormat="1" ht="21.4" customHeight="1">
      <c r="A504" s="3" t="s">
        <v>1087</v>
      </c>
      <c r="B504" s="7" t="s">
        <v>2056</v>
      </c>
      <c r="C504" s="2" t="s">
        <v>3531</v>
      </c>
      <c r="D504" s="2" t="s">
        <v>120</v>
      </c>
      <c r="E504" s="2" t="s">
        <v>3602</v>
      </c>
      <c r="F504" s="3" t="s">
        <v>3603</v>
      </c>
      <c r="G504" s="2" t="s">
        <v>3604</v>
      </c>
      <c r="H504" s="228">
        <v>44216</v>
      </c>
      <c r="I504" s="228"/>
      <c r="J504" s="2" t="s">
        <v>1088</v>
      </c>
      <c r="K504" s="2"/>
      <c r="L504" s="5" t="s">
        <v>3535</v>
      </c>
    </row>
    <row r="505" spans="1:12" s="6" customFormat="1" ht="21.4" customHeight="1">
      <c r="A505" s="3" t="s">
        <v>1089</v>
      </c>
      <c r="B505" s="7" t="s">
        <v>2056</v>
      </c>
      <c r="C505" s="2" t="s">
        <v>3531</v>
      </c>
      <c r="D505" s="2" t="s">
        <v>120</v>
      </c>
      <c r="E505" s="2" t="s">
        <v>3605</v>
      </c>
      <c r="F505" s="3" t="s">
        <v>3606</v>
      </c>
      <c r="G505" s="2" t="s">
        <v>3607</v>
      </c>
      <c r="H505" s="228">
        <v>44216</v>
      </c>
      <c r="I505" s="228"/>
      <c r="J505" s="2" t="s">
        <v>1090</v>
      </c>
      <c r="K505" s="2"/>
      <c r="L505" s="6" t="s">
        <v>3535</v>
      </c>
    </row>
    <row r="506" spans="1:12" s="6" customFormat="1" ht="21.4" customHeight="1">
      <c r="A506" s="3" t="s">
        <v>1091</v>
      </c>
      <c r="B506" s="7" t="s">
        <v>2056</v>
      </c>
      <c r="C506" s="2" t="s">
        <v>3531</v>
      </c>
      <c r="D506" s="2" t="s">
        <v>120</v>
      </c>
      <c r="E506" s="2" t="s">
        <v>3608</v>
      </c>
      <c r="F506" s="3" t="s">
        <v>3588</v>
      </c>
      <c r="G506" s="2" t="s">
        <v>3589</v>
      </c>
      <c r="H506" s="228">
        <v>44216</v>
      </c>
      <c r="I506" s="228"/>
      <c r="J506" s="2" t="s">
        <v>1092</v>
      </c>
      <c r="K506" s="2"/>
      <c r="L506" s="6" t="s">
        <v>3535</v>
      </c>
    </row>
    <row r="507" spans="1:12" s="6" customFormat="1" ht="21.4" customHeight="1">
      <c r="A507" s="3" t="s">
        <v>1093</v>
      </c>
      <c r="B507" s="7" t="s">
        <v>2056</v>
      </c>
      <c r="C507" s="2" t="s">
        <v>3531</v>
      </c>
      <c r="D507" s="2" t="s">
        <v>120</v>
      </c>
      <c r="E507" s="2" t="s">
        <v>3609</v>
      </c>
      <c r="F507" s="3" t="s">
        <v>3610</v>
      </c>
      <c r="G507" s="2" t="s">
        <v>3611</v>
      </c>
      <c r="H507" s="228">
        <v>44216</v>
      </c>
      <c r="I507" s="228"/>
      <c r="J507" s="2" t="s">
        <v>1094</v>
      </c>
      <c r="K507" s="2"/>
      <c r="L507" s="6" t="s">
        <v>3535</v>
      </c>
    </row>
    <row r="508" spans="1:12" s="6" customFormat="1" ht="21.4" customHeight="1">
      <c r="A508" s="3" t="s">
        <v>1095</v>
      </c>
      <c r="B508" s="7" t="s">
        <v>2056</v>
      </c>
      <c r="C508" s="2" t="s">
        <v>3531</v>
      </c>
      <c r="D508" s="2" t="s">
        <v>120</v>
      </c>
      <c r="E508" s="2" t="s">
        <v>3612</v>
      </c>
      <c r="F508" s="3" t="s">
        <v>3613</v>
      </c>
      <c r="G508" s="2" t="s">
        <v>3614</v>
      </c>
      <c r="H508" s="228">
        <v>44216</v>
      </c>
      <c r="I508" s="228"/>
      <c r="J508" s="2" t="s">
        <v>1096</v>
      </c>
      <c r="K508" s="2"/>
      <c r="L508" s="6" t="s">
        <v>3535</v>
      </c>
    </row>
    <row r="509" spans="1:12" s="6" customFormat="1" ht="21.4" customHeight="1">
      <c r="A509" s="3" t="s">
        <v>1097</v>
      </c>
      <c r="B509" s="7" t="s">
        <v>2056</v>
      </c>
      <c r="C509" s="2" t="s">
        <v>3531</v>
      </c>
      <c r="D509" s="2" t="s">
        <v>120</v>
      </c>
      <c r="E509" s="2" t="s">
        <v>3615</v>
      </c>
      <c r="F509" s="3" t="s">
        <v>3616</v>
      </c>
      <c r="G509" s="2" t="s">
        <v>3617</v>
      </c>
      <c r="H509" s="228">
        <v>44216</v>
      </c>
      <c r="I509" s="228"/>
      <c r="J509" s="2" t="s">
        <v>1098</v>
      </c>
      <c r="K509" s="2"/>
      <c r="L509" s="6" t="s">
        <v>3535</v>
      </c>
    </row>
    <row r="510" spans="1:12" s="6" customFormat="1" ht="21.4" customHeight="1">
      <c r="A510" s="3" t="s">
        <v>1099</v>
      </c>
      <c r="B510" s="7" t="s">
        <v>2056</v>
      </c>
      <c r="C510" s="2" t="s">
        <v>3531</v>
      </c>
      <c r="D510" s="2" t="s">
        <v>120</v>
      </c>
      <c r="E510" s="2" t="s">
        <v>3618</v>
      </c>
      <c r="F510" s="3" t="s">
        <v>3619</v>
      </c>
      <c r="G510" s="2" t="s">
        <v>3620</v>
      </c>
      <c r="H510" s="228">
        <v>44216</v>
      </c>
      <c r="I510" s="228"/>
      <c r="J510" s="2" t="s">
        <v>1100</v>
      </c>
      <c r="K510" s="2"/>
      <c r="L510" s="6" t="s">
        <v>3535</v>
      </c>
    </row>
    <row r="511" spans="1:12" s="6" customFormat="1" ht="21.4" customHeight="1">
      <c r="A511" s="3" t="s">
        <v>1101</v>
      </c>
      <c r="B511" s="7" t="s">
        <v>2056</v>
      </c>
      <c r="C511" s="2" t="s">
        <v>3531</v>
      </c>
      <c r="D511" s="2" t="s">
        <v>120</v>
      </c>
      <c r="E511" s="2" t="s">
        <v>3621</v>
      </c>
      <c r="F511" s="3" t="s">
        <v>3622</v>
      </c>
      <c r="G511" s="2" t="s">
        <v>3623</v>
      </c>
      <c r="H511" s="228">
        <v>44216</v>
      </c>
      <c r="I511" s="228"/>
      <c r="J511" s="2" t="s">
        <v>1102</v>
      </c>
      <c r="K511" s="2"/>
      <c r="L511" s="6" t="s">
        <v>3535</v>
      </c>
    </row>
    <row r="512" spans="1:12" s="6" customFormat="1" ht="21.4" customHeight="1">
      <c r="A512" s="3" t="s">
        <v>1103</v>
      </c>
      <c r="B512" s="7" t="s">
        <v>2056</v>
      </c>
      <c r="C512" s="2" t="s">
        <v>3531</v>
      </c>
      <c r="D512" s="2" t="s">
        <v>120</v>
      </c>
      <c r="E512" s="2" t="s">
        <v>3624</v>
      </c>
      <c r="F512" s="3" t="s">
        <v>3625</v>
      </c>
      <c r="G512" s="2" t="s">
        <v>3626</v>
      </c>
      <c r="H512" s="228">
        <v>44216</v>
      </c>
      <c r="I512" s="228"/>
      <c r="J512" s="2" t="s">
        <v>1104</v>
      </c>
      <c r="K512" s="2"/>
      <c r="L512" s="6" t="s">
        <v>3535</v>
      </c>
    </row>
    <row r="513" spans="1:12" s="6" customFormat="1" ht="21.4" customHeight="1">
      <c r="A513" s="3" t="s">
        <v>1105</v>
      </c>
      <c r="B513" s="7" t="s">
        <v>2056</v>
      </c>
      <c r="C513" s="2" t="s">
        <v>3531</v>
      </c>
      <c r="D513" s="2" t="s">
        <v>120</v>
      </c>
      <c r="E513" s="2" t="s">
        <v>3627</v>
      </c>
      <c r="F513" s="3" t="s">
        <v>3628</v>
      </c>
      <c r="G513" s="2" t="s">
        <v>3629</v>
      </c>
      <c r="H513" s="228">
        <v>44216</v>
      </c>
      <c r="I513" s="228"/>
      <c r="J513" s="2" t="s">
        <v>1106</v>
      </c>
      <c r="K513" s="2"/>
      <c r="L513" s="6" t="s">
        <v>3535</v>
      </c>
    </row>
    <row r="514" spans="1:12" s="6" customFormat="1" ht="21.4" customHeight="1">
      <c r="A514" s="3" t="s">
        <v>1107</v>
      </c>
      <c r="B514" s="7" t="s">
        <v>2056</v>
      </c>
      <c r="C514" s="2" t="s">
        <v>3531</v>
      </c>
      <c r="D514" s="2" t="s">
        <v>120</v>
      </c>
      <c r="E514" s="2" t="s">
        <v>3630</v>
      </c>
      <c r="F514" s="3" t="s">
        <v>3631</v>
      </c>
      <c r="G514" s="2" t="s">
        <v>3632</v>
      </c>
      <c r="H514" s="228">
        <v>44216</v>
      </c>
      <c r="I514" s="228"/>
      <c r="J514" s="2" t="s">
        <v>1108</v>
      </c>
      <c r="K514" s="2"/>
      <c r="L514" s="6" t="s">
        <v>3535</v>
      </c>
    </row>
    <row r="515" spans="1:12" s="6" customFormat="1" ht="21.4" customHeight="1">
      <c r="A515" s="3" t="s">
        <v>1109</v>
      </c>
      <c r="B515" s="7" t="s">
        <v>2056</v>
      </c>
      <c r="C515" s="2" t="s">
        <v>3531</v>
      </c>
      <c r="D515" s="2" t="s">
        <v>120</v>
      </c>
      <c r="E515" s="2" t="s">
        <v>3633</v>
      </c>
      <c r="F515" s="3" t="s">
        <v>3634</v>
      </c>
      <c r="G515" s="2" t="s">
        <v>3635</v>
      </c>
      <c r="H515" s="228">
        <v>44216</v>
      </c>
      <c r="I515" s="228"/>
      <c r="J515" s="2" t="s">
        <v>1110</v>
      </c>
      <c r="K515" s="2"/>
      <c r="L515" s="6" t="s">
        <v>3535</v>
      </c>
    </row>
    <row r="516" spans="1:12" s="6" customFormat="1" ht="21.4" customHeight="1">
      <c r="A516" s="3" t="s">
        <v>1111</v>
      </c>
      <c r="B516" s="7" t="s">
        <v>2056</v>
      </c>
      <c r="C516" s="2" t="s">
        <v>3531</v>
      </c>
      <c r="D516" s="2" t="s">
        <v>120</v>
      </c>
      <c r="E516" s="2" t="s">
        <v>3636</v>
      </c>
      <c r="F516" s="3" t="s">
        <v>3637</v>
      </c>
      <c r="G516" s="2" t="s">
        <v>3638</v>
      </c>
      <c r="H516" s="228">
        <v>44216</v>
      </c>
      <c r="I516" s="228"/>
      <c r="J516" s="2" t="s">
        <v>1112</v>
      </c>
      <c r="K516" s="2"/>
      <c r="L516" s="6" t="s">
        <v>3535</v>
      </c>
    </row>
    <row r="517" spans="1:12" s="6" customFormat="1" ht="21.4" customHeight="1">
      <c r="A517" s="3" t="s">
        <v>1113</v>
      </c>
      <c r="B517" s="7" t="s">
        <v>2056</v>
      </c>
      <c r="C517" s="2" t="s">
        <v>3531</v>
      </c>
      <c r="D517" s="2" t="s">
        <v>120</v>
      </c>
      <c r="E517" s="2" t="s">
        <v>3639</v>
      </c>
      <c r="F517" s="3" t="s">
        <v>3640</v>
      </c>
      <c r="G517" s="2" t="s">
        <v>3641</v>
      </c>
      <c r="H517" s="228">
        <v>44216</v>
      </c>
      <c r="I517" s="228"/>
      <c r="J517" s="2" t="s">
        <v>1114</v>
      </c>
      <c r="K517" s="2"/>
      <c r="L517" s="6" t="s">
        <v>3535</v>
      </c>
    </row>
    <row r="518" spans="1:12" s="6" customFormat="1" ht="21.4" customHeight="1">
      <c r="A518" s="3" t="s">
        <v>1115</v>
      </c>
      <c r="B518" s="7" t="s">
        <v>2056</v>
      </c>
      <c r="C518" s="2" t="s">
        <v>3531</v>
      </c>
      <c r="D518" s="2" t="s">
        <v>120</v>
      </c>
      <c r="E518" s="2" t="s">
        <v>3642</v>
      </c>
      <c r="F518" s="3" t="s">
        <v>3643</v>
      </c>
      <c r="G518" s="2" t="s">
        <v>3644</v>
      </c>
      <c r="H518" s="228">
        <v>44216</v>
      </c>
      <c r="I518" s="228"/>
      <c r="J518" s="2" t="s">
        <v>1116</v>
      </c>
      <c r="K518" s="2"/>
      <c r="L518" s="6" t="s">
        <v>3535</v>
      </c>
    </row>
    <row r="519" spans="1:12" s="6" customFormat="1" ht="21.4" customHeight="1">
      <c r="A519" s="3" t="s">
        <v>1117</v>
      </c>
      <c r="B519" s="7" t="s">
        <v>2056</v>
      </c>
      <c r="C519" s="2" t="s">
        <v>3531</v>
      </c>
      <c r="D519" s="2" t="s">
        <v>120</v>
      </c>
      <c r="E519" s="2" t="s">
        <v>3645</v>
      </c>
      <c r="F519" s="3" t="s">
        <v>3646</v>
      </c>
      <c r="G519" s="2" t="s">
        <v>3647</v>
      </c>
      <c r="H519" s="228">
        <v>44216</v>
      </c>
      <c r="I519" s="228"/>
      <c r="J519" s="2" t="s">
        <v>1118</v>
      </c>
      <c r="K519" s="2"/>
      <c r="L519" s="6" t="s">
        <v>3535</v>
      </c>
    </row>
    <row r="520" spans="1:12" s="6" customFormat="1" ht="21.4" customHeight="1">
      <c r="A520" s="3" t="s">
        <v>1119</v>
      </c>
      <c r="B520" s="7" t="s">
        <v>2056</v>
      </c>
      <c r="C520" s="2" t="s">
        <v>3531</v>
      </c>
      <c r="D520" s="2" t="s">
        <v>120</v>
      </c>
      <c r="E520" s="2" t="s">
        <v>3648</v>
      </c>
      <c r="F520" s="3" t="s">
        <v>3649</v>
      </c>
      <c r="G520" s="2" t="s">
        <v>3650</v>
      </c>
      <c r="H520" s="228">
        <v>44216</v>
      </c>
      <c r="I520" s="228"/>
      <c r="J520" s="2" t="s">
        <v>1120</v>
      </c>
      <c r="K520" s="2"/>
      <c r="L520" s="6" t="s">
        <v>3535</v>
      </c>
    </row>
    <row r="521" spans="1:12" s="6" customFormat="1" ht="21.4" customHeight="1">
      <c r="A521" s="3" t="s">
        <v>1121</v>
      </c>
      <c r="B521" s="7" t="s">
        <v>2056</v>
      </c>
      <c r="C521" s="2" t="s">
        <v>3531</v>
      </c>
      <c r="D521" s="2" t="s">
        <v>120</v>
      </c>
      <c r="E521" s="2" t="s">
        <v>3651</v>
      </c>
      <c r="F521" s="3" t="s">
        <v>3652</v>
      </c>
      <c r="G521" s="2" t="s">
        <v>3653</v>
      </c>
      <c r="H521" s="228">
        <v>44216</v>
      </c>
      <c r="I521" s="228"/>
      <c r="J521" s="2" t="s">
        <v>1122</v>
      </c>
      <c r="K521" s="2"/>
      <c r="L521" s="6" t="s">
        <v>3535</v>
      </c>
    </row>
    <row r="522" spans="1:12" s="6" customFormat="1" ht="21.4" customHeight="1">
      <c r="A522" s="3" t="s">
        <v>1123</v>
      </c>
      <c r="B522" s="7" t="s">
        <v>2056</v>
      </c>
      <c r="C522" s="2" t="s">
        <v>3531</v>
      </c>
      <c r="D522" s="2" t="s">
        <v>120</v>
      </c>
      <c r="E522" s="2" t="s">
        <v>3654</v>
      </c>
      <c r="F522" s="3" t="s">
        <v>3655</v>
      </c>
      <c r="G522" s="2" t="s">
        <v>3656</v>
      </c>
      <c r="H522" s="228">
        <v>44216</v>
      </c>
      <c r="I522" s="228"/>
      <c r="J522" s="2" t="s">
        <v>1124</v>
      </c>
      <c r="K522" s="2"/>
      <c r="L522" s="6" t="s">
        <v>3535</v>
      </c>
    </row>
    <row r="523" spans="1:12" s="6" customFormat="1" ht="21.4" customHeight="1">
      <c r="A523" s="3" t="s">
        <v>1125</v>
      </c>
      <c r="B523" s="7" t="s">
        <v>2056</v>
      </c>
      <c r="C523" s="2" t="s">
        <v>3531</v>
      </c>
      <c r="D523" s="2" t="s">
        <v>120</v>
      </c>
      <c r="E523" s="2" t="s">
        <v>3657</v>
      </c>
      <c r="F523" s="3" t="s">
        <v>3658</v>
      </c>
      <c r="G523" s="2" t="s">
        <v>3659</v>
      </c>
      <c r="H523" s="228">
        <v>44216</v>
      </c>
      <c r="I523" s="228"/>
      <c r="J523" s="2" t="s">
        <v>1126</v>
      </c>
      <c r="K523" s="2"/>
      <c r="L523" s="6" t="s">
        <v>3535</v>
      </c>
    </row>
    <row r="524" spans="1:12" s="6" customFormat="1" ht="21.4" customHeight="1">
      <c r="A524" s="3" t="s">
        <v>1127</v>
      </c>
      <c r="B524" s="7" t="s">
        <v>2056</v>
      </c>
      <c r="C524" s="2" t="s">
        <v>3531</v>
      </c>
      <c r="D524" s="2" t="s">
        <v>120</v>
      </c>
      <c r="E524" s="2" t="s">
        <v>3660</v>
      </c>
      <c r="F524" s="3" t="s">
        <v>3661</v>
      </c>
      <c r="G524" s="2" t="s">
        <v>3662</v>
      </c>
      <c r="H524" s="228">
        <v>44216</v>
      </c>
      <c r="I524" s="228"/>
      <c r="J524" s="2" t="s">
        <v>1128</v>
      </c>
      <c r="K524" s="2"/>
      <c r="L524" s="6" t="s">
        <v>3535</v>
      </c>
    </row>
    <row r="525" spans="1:12" s="6" customFormat="1" ht="21.4" customHeight="1">
      <c r="A525" s="3" t="s">
        <v>1129</v>
      </c>
      <c r="B525" s="7" t="s">
        <v>2056</v>
      </c>
      <c r="C525" s="2" t="s">
        <v>3531</v>
      </c>
      <c r="D525" s="2" t="s">
        <v>120</v>
      </c>
      <c r="E525" s="2" t="s">
        <v>3663</v>
      </c>
      <c r="F525" s="3" t="s">
        <v>3664</v>
      </c>
      <c r="G525" s="2" t="s">
        <v>3665</v>
      </c>
      <c r="H525" s="228">
        <v>44216</v>
      </c>
      <c r="I525" s="228"/>
      <c r="J525" s="2" t="s">
        <v>1130</v>
      </c>
      <c r="K525" s="2"/>
      <c r="L525" s="6" t="s">
        <v>3535</v>
      </c>
    </row>
    <row r="526" spans="1:12" s="6" customFormat="1" ht="21.4" customHeight="1">
      <c r="A526" s="3" t="s">
        <v>1131</v>
      </c>
      <c r="B526" s="7" t="s">
        <v>2056</v>
      </c>
      <c r="C526" s="2" t="s">
        <v>3531</v>
      </c>
      <c r="D526" s="2" t="s">
        <v>120</v>
      </c>
      <c r="E526" s="2" t="s">
        <v>3666</v>
      </c>
      <c r="F526" s="3" t="s">
        <v>3667</v>
      </c>
      <c r="G526" s="2" t="s">
        <v>3668</v>
      </c>
      <c r="H526" s="228">
        <v>44216</v>
      </c>
      <c r="I526" s="228"/>
      <c r="J526" s="2" t="s">
        <v>1132</v>
      </c>
      <c r="K526" s="2"/>
      <c r="L526" s="6" t="s">
        <v>3535</v>
      </c>
    </row>
    <row r="527" spans="1:12" s="6" customFormat="1" ht="21.4" customHeight="1">
      <c r="A527" s="3" t="s">
        <v>1133</v>
      </c>
      <c r="B527" s="7" t="s">
        <v>2056</v>
      </c>
      <c r="C527" s="2" t="s">
        <v>3531</v>
      </c>
      <c r="D527" s="2" t="s">
        <v>120</v>
      </c>
      <c r="E527" s="2" t="s">
        <v>3669</v>
      </c>
      <c r="F527" s="3" t="s">
        <v>3670</v>
      </c>
      <c r="G527" s="2" t="s">
        <v>3671</v>
      </c>
      <c r="H527" s="228">
        <v>44216</v>
      </c>
      <c r="I527" s="228"/>
      <c r="J527" s="2" t="s">
        <v>1134</v>
      </c>
      <c r="K527" s="2"/>
      <c r="L527" s="6" t="s">
        <v>3535</v>
      </c>
    </row>
    <row r="528" spans="1:12" s="6" customFormat="1" ht="21.4" customHeight="1">
      <c r="A528" s="3" t="s">
        <v>1135</v>
      </c>
      <c r="B528" s="3" t="s">
        <v>2056</v>
      </c>
      <c r="C528" s="2" t="s">
        <v>3531</v>
      </c>
      <c r="D528" s="2" t="s">
        <v>120</v>
      </c>
      <c r="E528" s="2" t="s">
        <v>3672</v>
      </c>
      <c r="F528" s="3" t="s">
        <v>3673</v>
      </c>
      <c r="G528" s="2" t="s">
        <v>3674</v>
      </c>
      <c r="H528" s="228">
        <v>44216</v>
      </c>
      <c r="I528" s="228"/>
      <c r="J528" s="2" t="s">
        <v>1136</v>
      </c>
      <c r="K528" s="2"/>
      <c r="L528" s="6" t="s">
        <v>3535</v>
      </c>
    </row>
    <row r="529" spans="1:12" s="6" customFormat="1" ht="21.4" customHeight="1">
      <c r="A529" s="3" t="s">
        <v>1137</v>
      </c>
      <c r="B529" s="7" t="s">
        <v>2056</v>
      </c>
      <c r="C529" s="2" t="s">
        <v>3531</v>
      </c>
      <c r="D529" s="2" t="s">
        <v>120</v>
      </c>
      <c r="E529" s="2" t="s">
        <v>3675</v>
      </c>
      <c r="F529" s="3" t="s">
        <v>3676</v>
      </c>
      <c r="G529" s="2" t="s">
        <v>3677</v>
      </c>
      <c r="H529" s="228">
        <v>44216</v>
      </c>
      <c r="I529" s="228"/>
      <c r="J529" s="2" t="s">
        <v>1138</v>
      </c>
      <c r="K529" s="2"/>
      <c r="L529" s="6" t="s">
        <v>3535</v>
      </c>
    </row>
    <row r="530" spans="1:12" s="6" customFormat="1" ht="21.4" customHeight="1">
      <c r="A530" s="3" t="s">
        <v>1139</v>
      </c>
      <c r="B530" s="7" t="s">
        <v>2056</v>
      </c>
      <c r="C530" s="2" t="s">
        <v>3531</v>
      </c>
      <c r="D530" s="2" t="s">
        <v>120</v>
      </c>
      <c r="E530" s="2" t="s">
        <v>3678</v>
      </c>
      <c r="F530" s="3" t="s">
        <v>3679</v>
      </c>
      <c r="G530" s="2" t="s">
        <v>3680</v>
      </c>
      <c r="H530" s="228">
        <v>44216</v>
      </c>
      <c r="I530" s="228"/>
      <c r="J530" s="2" t="s">
        <v>1140</v>
      </c>
      <c r="K530" s="2"/>
      <c r="L530" s="6" t="s">
        <v>3535</v>
      </c>
    </row>
    <row r="531" spans="1:12" s="6" customFormat="1" ht="21.4" customHeight="1">
      <c r="A531" s="3" t="s">
        <v>1141</v>
      </c>
      <c r="B531" s="7" t="s">
        <v>2056</v>
      </c>
      <c r="C531" s="2" t="s">
        <v>3531</v>
      </c>
      <c r="D531" s="2" t="s">
        <v>120</v>
      </c>
      <c r="E531" s="2" t="s">
        <v>3681</v>
      </c>
      <c r="F531" s="3" t="s">
        <v>3682</v>
      </c>
      <c r="G531" s="2" t="s">
        <v>3683</v>
      </c>
      <c r="H531" s="228">
        <v>44216</v>
      </c>
      <c r="I531" s="228"/>
      <c r="J531" s="2" t="s">
        <v>1142</v>
      </c>
      <c r="K531" s="2"/>
      <c r="L531" s="6" t="s">
        <v>3535</v>
      </c>
    </row>
    <row r="532" spans="1:12" s="6" customFormat="1" ht="21.4" customHeight="1">
      <c r="A532" s="3" t="s">
        <v>1143</v>
      </c>
      <c r="B532" s="7" t="s">
        <v>2056</v>
      </c>
      <c r="C532" s="2" t="s">
        <v>3531</v>
      </c>
      <c r="D532" s="2" t="s">
        <v>120</v>
      </c>
      <c r="E532" s="2" t="s">
        <v>3684</v>
      </c>
      <c r="F532" s="3" t="s">
        <v>3685</v>
      </c>
      <c r="G532" s="2" t="s">
        <v>3686</v>
      </c>
      <c r="H532" s="228">
        <v>44343</v>
      </c>
      <c r="I532" s="228"/>
      <c r="J532" s="2" t="s">
        <v>1144</v>
      </c>
      <c r="K532" s="2"/>
      <c r="L532" s="6" t="s">
        <v>3535</v>
      </c>
    </row>
    <row r="533" spans="1:12" s="6" customFormat="1" ht="21.4" customHeight="1">
      <c r="A533" s="3" t="s">
        <v>1145</v>
      </c>
      <c r="B533" s="7" t="s">
        <v>2173</v>
      </c>
      <c r="C533" s="2" t="s">
        <v>3531</v>
      </c>
      <c r="D533" s="2" t="s">
        <v>92</v>
      </c>
      <c r="E533" s="2" t="s">
        <v>3687</v>
      </c>
      <c r="F533" s="3" t="s">
        <v>3688</v>
      </c>
      <c r="G533" s="2" t="s">
        <v>3689</v>
      </c>
      <c r="H533" s="228">
        <v>44216</v>
      </c>
      <c r="I533" s="228"/>
      <c r="J533" s="2" t="s">
        <v>1146</v>
      </c>
      <c r="K533" s="2"/>
      <c r="L533" s="6" t="s">
        <v>3535</v>
      </c>
    </row>
    <row r="534" spans="1:12" s="6" customFormat="1" ht="21.4" customHeight="1">
      <c r="A534" s="3" t="s">
        <v>1147</v>
      </c>
      <c r="B534" s="7" t="s">
        <v>2056</v>
      </c>
      <c r="C534" s="2" t="s">
        <v>3690</v>
      </c>
      <c r="D534" s="2" t="s">
        <v>92</v>
      </c>
      <c r="E534" s="2" t="s">
        <v>3691</v>
      </c>
      <c r="F534" s="3" t="s">
        <v>3692</v>
      </c>
      <c r="G534" s="2" t="s">
        <v>3693</v>
      </c>
      <c r="H534" s="228">
        <v>44216</v>
      </c>
      <c r="I534" s="228"/>
      <c r="J534" s="2" t="s">
        <v>1148</v>
      </c>
      <c r="K534" s="2"/>
      <c r="L534" s="6" t="s">
        <v>3694</v>
      </c>
    </row>
    <row r="535" spans="1:12" s="6" customFormat="1" ht="21.4" customHeight="1">
      <c r="A535" s="3" t="s">
        <v>1149</v>
      </c>
      <c r="B535" s="7" t="s">
        <v>2056</v>
      </c>
      <c r="C535" s="2" t="s">
        <v>3690</v>
      </c>
      <c r="D535" s="2" t="s">
        <v>107</v>
      </c>
      <c r="E535" s="2" t="s">
        <v>3695</v>
      </c>
      <c r="F535" s="3" t="s">
        <v>3696</v>
      </c>
      <c r="G535" s="2" t="s">
        <v>3697</v>
      </c>
      <c r="H535" s="228">
        <v>44216</v>
      </c>
      <c r="I535" s="228"/>
      <c r="J535" s="2" t="s">
        <v>1150</v>
      </c>
      <c r="K535" s="2"/>
      <c r="L535" s="6" t="s">
        <v>3694</v>
      </c>
    </row>
    <row r="536" spans="1:12" s="6" customFormat="1" ht="21.4" customHeight="1">
      <c r="A536" s="3" t="s">
        <v>1151</v>
      </c>
      <c r="B536" s="3" t="s">
        <v>2056</v>
      </c>
      <c r="C536" s="2" t="s">
        <v>3690</v>
      </c>
      <c r="D536" s="2" t="s">
        <v>120</v>
      </c>
      <c r="E536" s="2" t="s">
        <v>3698</v>
      </c>
      <c r="F536" s="3" t="s">
        <v>3699</v>
      </c>
      <c r="G536" s="2" t="s">
        <v>3700</v>
      </c>
      <c r="H536" s="228">
        <v>44216</v>
      </c>
      <c r="I536" s="228"/>
      <c r="J536" s="2" t="s">
        <v>1152</v>
      </c>
      <c r="K536" s="2"/>
      <c r="L536" s="6" t="s">
        <v>3694</v>
      </c>
    </row>
    <row r="537" spans="1:12" s="6" customFormat="1" ht="21.4" customHeight="1">
      <c r="A537" s="3" t="s">
        <v>1153</v>
      </c>
      <c r="B537" s="3" t="s">
        <v>2056</v>
      </c>
      <c r="C537" s="2" t="s">
        <v>3690</v>
      </c>
      <c r="D537" s="2" t="s">
        <v>120</v>
      </c>
      <c r="E537" s="2" t="s">
        <v>3701</v>
      </c>
      <c r="F537" s="3" t="s">
        <v>3702</v>
      </c>
      <c r="G537" s="2" t="s">
        <v>3703</v>
      </c>
      <c r="H537" s="228">
        <v>44216</v>
      </c>
      <c r="I537" s="228"/>
      <c r="J537" s="2" t="s">
        <v>1154</v>
      </c>
      <c r="K537" s="2"/>
      <c r="L537" s="6" t="s">
        <v>3694</v>
      </c>
    </row>
    <row r="538" spans="1:12" s="6" customFormat="1" ht="21.4" customHeight="1">
      <c r="A538" s="3" t="s">
        <v>1155</v>
      </c>
      <c r="B538" s="3" t="s">
        <v>2056</v>
      </c>
      <c r="C538" s="2" t="s">
        <v>3690</v>
      </c>
      <c r="D538" s="2" t="s">
        <v>120</v>
      </c>
      <c r="E538" s="2" t="s">
        <v>3704</v>
      </c>
      <c r="F538" s="3" t="s">
        <v>3705</v>
      </c>
      <c r="G538" s="2" t="s">
        <v>3706</v>
      </c>
      <c r="H538" s="228">
        <v>44216</v>
      </c>
      <c r="I538" s="228"/>
      <c r="J538" s="2" t="s">
        <v>1156</v>
      </c>
      <c r="K538" s="2"/>
      <c r="L538" s="6" t="s">
        <v>3694</v>
      </c>
    </row>
    <row r="539" spans="1:12" s="6" customFormat="1" ht="21.4" customHeight="1">
      <c r="A539" s="3" t="s">
        <v>1157</v>
      </c>
      <c r="B539" s="7" t="s">
        <v>2056</v>
      </c>
      <c r="C539" s="2" t="s">
        <v>3690</v>
      </c>
      <c r="D539" s="2" t="s">
        <v>120</v>
      </c>
      <c r="E539" s="2" t="s">
        <v>3707</v>
      </c>
      <c r="F539" s="3" t="s">
        <v>3708</v>
      </c>
      <c r="G539" s="2" t="s">
        <v>3709</v>
      </c>
      <c r="H539" s="228">
        <v>44216</v>
      </c>
      <c r="I539" s="228"/>
      <c r="J539" s="2" t="s">
        <v>1158</v>
      </c>
      <c r="K539" s="2"/>
      <c r="L539" s="6" t="s">
        <v>3694</v>
      </c>
    </row>
    <row r="540" spans="1:12" s="6" customFormat="1" ht="21.4" customHeight="1">
      <c r="A540" s="3" t="s">
        <v>1159</v>
      </c>
      <c r="B540" s="7" t="s">
        <v>2056</v>
      </c>
      <c r="C540" s="2" t="s">
        <v>3690</v>
      </c>
      <c r="D540" s="2" t="s">
        <v>120</v>
      </c>
      <c r="E540" s="2" t="s">
        <v>3710</v>
      </c>
      <c r="F540" s="3" t="s">
        <v>3711</v>
      </c>
      <c r="G540" s="2" t="s">
        <v>3712</v>
      </c>
      <c r="H540" s="228">
        <v>44216</v>
      </c>
      <c r="I540" s="228"/>
      <c r="J540" s="2" t="s">
        <v>1160</v>
      </c>
      <c r="K540" s="2"/>
      <c r="L540" s="6" t="s">
        <v>3694</v>
      </c>
    </row>
    <row r="541" spans="1:12" s="6" customFormat="1" ht="21.4" customHeight="1">
      <c r="A541" s="3" t="s">
        <v>1161</v>
      </c>
      <c r="B541" s="7" t="s">
        <v>2173</v>
      </c>
      <c r="C541" s="2" t="s">
        <v>3690</v>
      </c>
      <c r="D541" s="2" t="s">
        <v>92</v>
      </c>
      <c r="E541" s="2" t="s">
        <v>3713</v>
      </c>
      <c r="F541" s="3" t="s">
        <v>3714</v>
      </c>
      <c r="G541" s="2" t="s">
        <v>3715</v>
      </c>
      <c r="H541" s="228">
        <v>44216</v>
      </c>
      <c r="I541" s="228"/>
      <c r="J541" s="2" t="s">
        <v>1162</v>
      </c>
      <c r="K541" s="2"/>
      <c r="L541" s="6" t="s">
        <v>3694</v>
      </c>
    </row>
    <row r="542" spans="1:12" s="6" customFormat="1" ht="21.4" customHeight="1">
      <c r="A542" s="3" t="s">
        <v>1163</v>
      </c>
      <c r="B542" s="7" t="s">
        <v>2173</v>
      </c>
      <c r="C542" s="2" t="s">
        <v>3690</v>
      </c>
      <c r="D542" s="2" t="s">
        <v>92</v>
      </c>
      <c r="E542" s="2" t="s">
        <v>3716</v>
      </c>
      <c r="F542" s="3" t="s">
        <v>3717</v>
      </c>
      <c r="G542" s="2" t="s">
        <v>3718</v>
      </c>
      <c r="H542" s="228">
        <v>44216</v>
      </c>
      <c r="I542" s="228"/>
      <c r="J542" s="2" t="s">
        <v>1164</v>
      </c>
      <c r="K542" s="2"/>
      <c r="L542" s="6" t="s">
        <v>3694</v>
      </c>
    </row>
    <row r="543" spans="1:12" s="6" customFormat="1" ht="21.4" customHeight="1">
      <c r="A543" s="3" t="s">
        <v>1165</v>
      </c>
      <c r="B543" s="7" t="s">
        <v>2173</v>
      </c>
      <c r="C543" s="2" t="s">
        <v>3690</v>
      </c>
      <c r="D543" s="2" t="s">
        <v>120</v>
      </c>
      <c r="E543" s="2" t="s">
        <v>3719</v>
      </c>
      <c r="F543" s="3" t="s">
        <v>3720</v>
      </c>
      <c r="G543" s="2" t="s">
        <v>3721</v>
      </c>
      <c r="H543" s="228">
        <v>44216</v>
      </c>
      <c r="I543" s="228"/>
      <c r="J543" s="2" t="s">
        <v>1166</v>
      </c>
      <c r="K543" s="2"/>
      <c r="L543" s="6" t="s">
        <v>3694</v>
      </c>
    </row>
    <row r="544" spans="1:12" s="6" customFormat="1" ht="21.4" customHeight="1">
      <c r="A544" s="3" t="s">
        <v>1167</v>
      </c>
      <c r="B544" s="7" t="s">
        <v>2056</v>
      </c>
      <c r="C544" s="2" t="s">
        <v>3722</v>
      </c>
      <c r="D544" s="2" t="s">
        <v>92</v>
      </c>
      <c r="E544" s="2" t="s">
        <v>3723</v>
      </c>
      <c r="F544" s="3" t="s">
        <v>3724</v>
      </c>
      <c r="G544" s="2" t="s">
        <v>3725</v>
      </c>
      <c r="H544" s="228">
        <v>44216</v>
      </c>
      <c r="I544" s="228"/>
      <c r="J544" s="2" t="s">
        <v>1168</v>
      </c>
      <c r="K544" s="2"/>
      <c r="L544" s="6" t="s">
        <v>3726</v>
      </c>
    </row>
    <row r="545" spans="1:12" s="6" customFormat="1" ht="21.4" customHeight="1">
      <c r="A545" s="3" t="s">
        <v>1169</v>
      </c>
      <c r="B545" s="7" t="s">
        <v>2056</v>
      </c>
      <c r="C545" s="2" t="s">
        <v>3722</v>
      </c>
      <c r="D545" s="2" t="s">
        <v>92</v>
      </c>
      <c r="E545" s="2" t="s">
        <v>3727</v>
      </c>
      <c r="F545" s="3" t="s">
        <v>3728</v>
      </c>
      <c r="G545" s="2" t="s">
        <v>3729</v>
      </c>
      <c r="H545" s="228">
        <v>44216</v>
      </c>
      <c r="I545" s="228"/>
      <c r="J545" s="2" t="s">
        <v>1170</v>
      </c>
      <c r="K545" s="2"/>
      <c r="L545" s="6" t="s">
        <v>3726</v>
      </c>
    </row>
    <row r="546" spans="1:12" s="6" customFormat="1" ht="21.4" customHeight="1">
      <c r="A546" s="3" t="s">
        <v>1171</v>
      </c>
      <c r="B546" s="7" t="s">
        <v>2056</v>
      </c>
      <c r="C546" s="2" t="s">
        <v>3722</v>
      </c>
      <c r="D546" s="2" t="s">
        <v>107</v>
      </c>
      <c r="E546" s="2" t="s">
        <v>3730</v>
      </c>
      <c r="F546" s="3" t="s">
        <v>3731</v>
      </c>
      <c r="G546" s="2" t="s">
        <v>3732</v>
      </c>
      <c r="H546" s="228">
        <v>44216</v>
      </c>
      <c r="I546" s="228"/>
      <c r="J546" s="2" t="s">
        <v>1172</v>
      </c>
      <c r="K546" s="2"/>
      <c r="L546" s="6" t="s">
        <v>3726</v>
      </c>
    </row>
    <row r="547" spans="1:12" s="5" customFormat="1" ht="21.4" customHeight="1">
      <c r="A547" s="3" t="s">
        <v>1173</v>
      </c>
      <c r="B547" s="7" t="s">
        <v>2056</v>
      </c>
      <c r="C547" s="2" t="s">
        <v>3722</v>
      </c>
      <c r="D547" s="2" t="s">
        <v>120</v>
      </c>
      <c r="E547" s="2" t="s">
        <v>3733</v>
      </c>
      <c r="F547" s="3" t="s">
        <v>3734</v>
      </c>
      <c r="G547" s="2" t="s">
        <v>3735</v>
      </c>
      <c r="H547" s="228">
        <v>44216</v>
      </c>
      <c r="I547" s="228"/>
      <c r="J547" s="2" t="s">
        <v>1174</v>
      </c>
      <c r="K547" s="2"/>
      <c r="L547" s="5" t="s">
        <v>3726</v>
      </c>
    </row>
    <row r="548" spans="1:12" s="6" customFormat="1" ht="21.4" customHeight="1">
      <c r="A548" s="3" t="s">
        <v>1175</v>
      </c>
      <c r="B548" s="7" t="s">
        <v>2056</v>
      </c>
      <c r="C548" s="2" t="s">
        <v>3722</v>
      </c>
      <c r="D548" s="2" t="s">
        <v>120</v>
      </c>
      <c r="E548" s="2" t="s">
        <v>3736</v>
      </c>
      <c r="F548" s="3" t="s">
        <v>3737</v>
      </c>
      <c r="G548" s="2" t="s">
        <v>3738</v>
      </c>
      <c r="H548" s="228">
        <v>44216</v>
      </c>
      <c r="I548" s="228"/>
      <c r="J548" s="2" t="s">
        <v>1176</v>
      </c>
      <c r="K548" s="2"/>
      <c r="L548" s="6" t="s">
        <v>3726</v>
      </c>
    </row>
    <row r="549" spans="1:12" s="6" customFormat="1" ht="21.4" customHeight="1">
      <c r="A549" s="3" t="s">
        <v>1177</v>
      </c>
      <c r="B549" s="7" t="s">
        <v>2056</v>
      </c>
      <c r="C549" s="2" t="s">
        <v>3722</v>
      </c>
      <c r="D549" s="2" t="s">
        <v>120</v>
      </c>
      <c r="E549" s="2" t="s">
        <v>3739</v>
      </c>
      <c r="F549" s="3" t="s">
        <v>3740</v>
      </c>
      <c r="G549" s="2" t="s">
        <v>3741</v>
      </c>
      <c r="H549" s="228">
        <v>44216</v>
      </c>
      <c r="I549" s="228"/>
      <c r="J549" s="2" t="s">
        <v>1178</v>
      </c>
      <c r="K549" s="2"/>
      <c r="L549" s="6" t="s">
        <v>3726</v>
      </c>
    </row>
    <row r="550" spans="1:12" s="6" customFormat="1" ht="21.4" customHeight="1">
      <c r="A550" s="3" t="s">
        <v>1179</v>
      </c>
      <c r="B550" s="7" t="s">
        <v>2056</v>
      </c>
      <c r="C550" s="2" t="s">
        <v>3722</v>
      </c>
      <c r="D550" s="2" t="s">
        <v>120</v>
      </c>
      <c r="E550" s="2" t="s">
        <v>3742</v>
      </c>
      <c r="F550" s="3" t="s">
        <v>3743</v>
      </c>
      <c r="G550" s="2" t="s">
        <v>3744</v>
      </c>
      <c r="H550" s="228">
        <v>44216</v>
      </c>
      <c r="I550" s="228"/>
      <c r="J550" s="2" t="s">
        <v>1180</v>
      </c>
      <c r="K550" s="2"/>
      <c r="L550" s="6" t="s">
        <v>3726</v>
      </c>
    </row>
    <row r="551" spans="1:12" s="6" customFormat="1" ht="21.4" customHeight="1">
      <c r="A551" s="3" t="s">
        <v>1181</v>
      </c>
      <c r="B551" s="7" t="s">
        <v>2056</v>
      </c>
      <c r="C551" s="2" t="s">
        <v>3722</v>
      </c>
      <c r="D551" s="2" t="s">
        <v>120</v>
      </c>
      <c r="E551" s="2" t="s">
        <v>3745</v>
      </c>
      <c r="F551" s="3" t="s">
        <v>3746</v>
      </c>
      <c r="G551" s="2" t="s">
        <v>3747</v>
      </c>
      <c r="H551" s="228">
        <v>44216</v>
      </c>
      <c r="I551" s="228"/>
      <c r="J551" s="2" t="s">
        <v>1182</v>
      </c>
      <c r="K551" s="2"/>
      <c r="L551" s="6" t="s">
        <v>3726</v>
      </c>
    </row>
    <row r="552" spans="1:12" s="6" customFormat="1" ht="21.4" customHeight="1">
      <c r="A552" s="3" t="s">
        <v>1183</v>
      </c>
      <c r="B552" s="7" t="s">
        <v>2056</v>
      </c>
      <c r="C552" s="2" t="s">
        <v>3722</v>
      </c>
      <c r="D552" s="2" t="s">
        <v>120</v>
      </c>
      <c r="E552" s="2" t="s">
        <v>3748</v>
      </c>
      <c r="F552" s="3" t="s">
        <v>3749</v>
      </c>
      <c r="G552" s="2" t="s">
        <v>3750</v>
      </c>
      <c r="H552" s="228">
        <v>44216</v>
      </c>
      <c r="I552" s="228"/>
      <c r="J552" s="2" t="s">
        <v>1184</v>
      </c>
      <c r="K552" s="2"/>
      <c r="L552" s="6" t="s">
        <v>3726</v>
      </c>
    </row>
    <row r="553" spans="1:12" s="6" customFormat="1" ht="21.4" customHeight="1">
      <c r="A553" s="3" t="s">
        <v>1185</v>
      </c>
      <c r="B553" s="7" t="s">
        <v>2056</v>
      </c>
      <c r="C553" s="2" t="s">
        <v>3751</v>
      </c>
      <c r="D553" s="2" t="s">
        <v>92</v>
      </c>
      <c r="E553" s="2" t="s">
        <v>3752</v>
      </c>
      <c r="F553" s="3" t="s">
        <v>3753</v>
      </c>
      <c r="G553" s="2" t="s">
        <v>3754</v>
      </c>
      <c r="H553" s="228">
        <v>44216</v>
      </c>
      <c r="I553" s="228"/>
      <c r="J553" s="2" t="s">
        <v>1186</v>
      </c>
      <c r="K553" s="2"/>
      <c r="L553" s="6" t="s">
        <v>3755</v>
      </c>
    </row>
    <row r="554" spans="1:12" s="6" customFormat="1" ht="21.4" customHeight="1">
      <c r="A554" s="3" t="s">
        <v>1187</v>
      </c>
      <c r="B554" s="7" t="s">
        <v>2056</v>
      </c>
      <c r="C554" s="2" t="s">
        <v>3751</v>
      </c>
      <c r="D554" s="2" t="s">
        <v>92</v>
      </c>
      <c r="E554" s="2" t="s">
        <v>3756</v>
      </c>
      <c r="F554" s="3" t="s">
        <v>3757</v>
      </c>
      <c r="G554" s="2" t="s">
        <v>3758</v>
      </c>
      <c r="H554" s="228">
        <v>44216</v>
      </c>
      <c r="I554" s="228"/>
      <c r="J554" s="2" t="s">
        <v>1188</v>
      </c>
      <c r="K554" s="2"/>
      <c r="L554" s="6" t="s">
        <v>3755</v>
      </c>
    </row>
    <row r="555" spans="1:12" s="6" customFormat="1" ht="21.4" customHeight="1">
      <c r="A555" s="3" t="s">
        <v>1189</v>
      </c>
      <c r="B555" s="7" t="s">
        <v>2056</v>
      </c>
      <c r="C555" s="2" t="s">
        <v>3751</v>
      </c>
      <c r="D555" s="2" t="s">
        <v>92</v>
      </c>
      <c r="E555" s="2" t="s">
        <v>3759</v>
      </c>
      <c r="F555" s="3" t="s">
        <v>3760</v>
      </c>
      <c r="G555" s="2" t="s">
        <v>3761</v>
      </c>
      <c r="H555" s="228">
        <v>44216</v>
      </c>
      <c r="I555" s="228"/>
      <c r="J555" s="2" t="s">
        <v>1190</v>
      </c>
      <c r="K555" s="2"/>
      <c r="L555" s="6" t="s">
        <v>3755</v>
      </c>
    </row>
    <row r="556" spans="1:12" s="6" customFormat="1" ht="21.4" customHeight="1">
      <c r="A556" s="3" t="s">
        <v>1191</v>
      </c>
      <c r="B556" s="7" t="s">
        <v>2056</v>
      </c>
      <c r="C556" s="2" t="s">
        <v>3751</v>
      </c>
      <c r="D556" s="2" t="s">
        <v>107</v>
      </c>
      <c r="E556" s="2" t="s">
        <v>3762</v>
      </c>
      <c r="F556" s="3" t="s">
        <v>3763</v>
      </c>
      <c r="G556" s="2" t="s">
        <v>3764</v>
      </c>
      <c r="H556" s="228">
        <v>44216</v>
      </c>
      <c r="I556" s="228"/>
      <c r="J556" s="2" t="s">
        <v>1192</v>
      </c>
      <c r="K556" s="2"/>
      <c r="L556" s="6" t="s">
        <v>3755</v>
      </c>
    </row>
    <row r="557" spans="1:12" s="6" customFormat="1" ht="21.4" customHeight="1">
      <c r="A557" s="3" t="s">
        <v>1193</v>
      </c>
      <c r="B557" s="7" t="s">
        <v>2056</v>
      </c>
      <c r="C557" s="2" t="s">
        <v>3751</v>
      </c>
      <c r="D557" s="2" t="s">
        <v>107</v>
      </c>
      <c r="E557" s="2" t="s">
        <v>3765</v>
      </c>
      <c r="F557" s="3" t="s">
        <v>3766</v>
      </c>
      <c r="G557" s="2" t="s">
        <v>3767</v>
      </c>
      <c r="H557" s="228">
        <v>44216</v>
      </c>
      <c r="I557" s="228"/>
      <c r="J557" s="2" t="s">
        <v>1194</v>
      </c>
      <c r="K557" s="2"/>
      <c r="L557" s="6" t="s">
        <v>3755</v>
      </c>
    </row>
    <row r="558" spans="1:12" s="6" customFormat="1" ht="21.4" customHeight="1">
      <c r="A558" s="3" t="s">
        <v>1195</v>
      </c>
      <c r="B558" s="7" t="s">
        <v>2056</v>
      </c>
      <c r="C558" s="2" t="s">
        <v>3751</v>
      </c>
      <c r="D558" s="2" t="s">
        <v>107</v>
      </c>
      <c r="E558" s="2" t="s">
        <v>3768</v>
      </c>
      <c r="F558" s="3" t="s">
        <v>3769</v>
      </c>
      <c r="G558" s="2" t="s">
        <v>3770</v>
      </c>
      <c r="H558" s="228">
        <v>44216</v>
      </c>
      <c r="I558" s="228"/>
      <c r="J558" s="2" t="s">
        <v>1196</v>
      </c>
      <c r="K558" s="2"/>
      <c r="L558" s="6" t="s">
        <v>3755</v>
      </c>
    </row>
    <row r="559" spans="1:12" s="6" customFormat="1" ht="21.4" customHeight="1">
      <c r="A559" s="3" t="s">
        <v>1197</v>
      </c>
      <c r="B559" s="7" t="s">
        <v>2056</v>
      </c>
      <c r="C559" s="2" t="s">
        <v>3751</v>
      </c>
      <c r="D559" s="2" t="s">
        <v>107</v>
      </c>
      <c r="E559" s="2" t="s">
        <v>3771</v>
      </c>
      <c r="F559" s="3" t="s">
        <v>3772</v>
      </c>
      <c r="G559" s="2" t="s">
        <v>3773</v>
      </c>
      <c r="H559" s="228">
        <v>44216</v>
      </c>
      <c r="I559" s="228"/>
      <c r="J559" s="2" t="s">
        <v>1198</v>
      </c>
      <c r="K559" s="2"/>
      <c r="L559" s="6" t="s">
        <v>3755</v>
      </c>
    </row>
    <row r="560" spans="1:12" s="5" customFormat="1" ht="21.4" customHeight="1">
      <c r="A560" s="3" t="s">
        <v>1199</v>
      </c>
      <c r="B560" s="7" t="s">
        <v>2056</v>
      </c>
      <c r="C560" s="2" t="s">
        <v>3751</v>
      </c>
      <c r="D560" s="2" t="s">
        <v>120</v>
      </c>
      <c r="E560" s="2" t="s">
        <v>3774</v>
      </c>
      <c r="F560" s="3" t="s">
        <v>3775</v>
      </c>
      <c r="G560" s="2" t="s">
        <v>3776</v>
      </c>
      <c r="H560" s="228">
        <v>44216</v>
      </c>
      <c r="I560" s="228"/>
      <c r="J560" s="2" t="s">
        <v>1200</v>
      </c>
      <c r="K560" s="2"/>
      <c r="L560" s="5" t="s">
        <v>3755</v>
      </c>
    </row>
    <row r="561" spans="1:12" s="6" customFormat="1" ht="21.4" customHeight="1">
      <c r="A561" s="3" t="s">
        <v>1201</v>
      </c>
      <c r="B561" s="7" t="s">
        <v>2056</v>
      </c>
      <c r="C561" s="2" t="s">
        <v>3751</v>
      </c>
      <c r="D561" s="2" t="s">
        <v>120</v>
      </c>
      <c r="E561" s="2" t="s">
        <v>3777</v>
      </c>
      <c r="F561" s="3" t="s">
        <v>3778</v>
      </c>
      <c r="G561" s="2" t="s">
        <v>3779</v>
      </c>
      <c r="H561" s="228">
        <v>44216</v>
      </c>
      <c r="I561" s="228"/>
      <c r="J561" s="2" t="s">
        <v>1202</v>
      </c>
      <c r="K561" s="2"/>
      <c r="L561" s="6" t="s">
        <v>3755</v>
      </c>
    </row>
    <row r="562" spans="1:12" s="6" customFormat="1" ht="21.4" customHeight="1">
      <c r="A562" s="3" t="s">
        <v>1203</v>
      </c>
      <c r="B562" s="7" t="s">
        <v>2056</v>
      </c>
      <c r="C562" s="2" t="s">
        <v>3751</v>
      </c>
      <c r="D562" s="2" t="s">
        <v>120</v>
      </c>
      <c r="E562" s="2" t="s">
        <v>3780</v>
      </c>
      <c r="F562" s="3" t="s">
        <v>3781</v>
      </c>
      <c r="G562" s="2" t="s">
        <v>3782</v>
      </c>
      <c r="H562" s="228">
        <v>44216</v>
      </c>
      <c r="I562" s="228"/>
      <c r="J562" s="2" t="s">
        <v>1204</v>
      </c>
      <c r="K562" s="2"/>
      <c r="L562" s="6" t="s">
        <v>3755</v>
      </c>
    </row>
    <row r="563" spans="1:12" s="6" customFormat="1" ht="21.4" customHeight="1">
      <c r="A563" s="3" t="s">
        <v>1205</v>
      </c>
      <c r="B563" s="7" t="s">
        <v>2056</v>
      </c>
      <c r="C563" s="2" t="s">
        <v>3751</v>
      </c>
      <c r="D563" s="2" t="s">
        <v>120</v>
      </c>
      <c r="E563" s="2" t="s">
        <v>3783</v>
      </c>
      <c r="F563" s="3" t="s">
        <v>3784</v>
      </c>
      <c r="G563" s="2" t="s">
        <v>3785</v>
      </c>
      <c r="H563" s="228">
        <v>44216</v>
      </c>
      <c r="I563" s="228"/>
      <c r="J563" s="2" t="s">
        <v>1206</v>
      </c>
      <c r="K563" s="2"/>
      <c r="L563" s="6" t="s">
        <v>3755</v>
      </c>
    </row>
    <row r="564" spans="1:12" s="6" customFormat="1" ht="21.4" customHeight="1">
      <c r="A564" s="3" t="s">
        <v>1207</v>
      </c>
      <c r="B564" s="7" t="s">
        <v>2056</v>
      </c>
      <c r="C564" s="2" t="s">
        <v>3751</v>
      </c>
      <c r="D564" s="2" t="s">
        <v>120</v>
      </c>
      <c r="E564" s="2" t="s">
        <v>3786</v>
      </c>
      <c r="F564" s="3" t="s">
        <v>3787</v>
      </c>
      <c r="G564" s="2" t="s">
        <v>3788</v>
      </c>
      <c r="H564" s="228">
        <v>44216</v>
      </c>
      <c r="I564" s="228"/>
      <c r="J564" s="2" t="s">
        <v>1208</v>
      </c>
      <c r="K564" s="2"/>
      <c r="L564" s="6" t="s">
        <v>3755</v>
      </c>
    </row>
    <row r="565" spans="1:12" s="6" customFormat="1" ht="21.4" customHeight="1">
      <c r="A565" s="3" t="s">
        <v>1209</v>
      </c>
      <c r="B565" s="7" t="s">
        <v>2056</v>
      </c>
      <c r="C565" s="2" t="s">
        <v>3751</v>
      </c>
      <c r="D565" s="2" t="s">
        <v>120</v>
      </c>
      <c r="E565" s="2" t="s">
        <v>3789</v>
      </c>
      <c r="F565" s="3" t="s">
        <v>3790</v>
      </c>
      <c r="G565" s="2" t="s">
        <v>3791</v>
      </c>
      <c r="H565" s="228">
        <v>44216</v>
      </c>
      <c r="I565" s="228"/>
      <c r="J565" s="2" t="s">
        <v>1210</v>
      </c>
      <c r="K565" s="2"/>
      <c r="L565" s="6" t="s">
        <v>3755</v>
      </c>
    </row>
    <row r="566" spans="1:12" s="5" customFormat="1" ht="21.4" customHeight="1">
      <c r="A566" s="3" t="s">
        <v>1211</v>
      </c>
      <c r="B566" s="7" t="s">
        <v>2056</v>
      </c>
      <c r="C566" s="2" t="s">
        <v>3751</v>
      </c>
      <c r="D566" s="2" t="s">
        <v>120</v>
      </c>
      <c r="E566" s="2" t="s">
        <v>3792</v>
      </c>
      <c r="F566" s="3" t="s">
        <v>3793</v>
      </c>
      <c r="G566" s="2" t="s">
        <v>3794</v>
      </c>
      <c r="H566" s="228">
        <v>44216</v>
      </c>
      <c r="I566" s="228"/>
      <c r="J566" s="2" t="s">
        <v>1212</v>
      </c>
      <c r="K566" s="2"/>
      <c r="L566" s="5" t="s">
        <v>3755</v>
      </c>
    </row>
    <row r="567" spans="1:12" s="6" customFormat="1" ht="21.4" customHeight="1">
      <c r="A567" s="7" t="s">
        <v>1213</v>
      </c>
      <c r="B567" s="7" t="s">
        <v>2056</v>
      </c>
      <c r="C567" s="4" t="s">
        <v>3751</v>
      </c>
      <c r="D567" s="4" t="s">
        <v>120</v>
      </c>
      <c r="E567" s="4" t="s">
        <v>3795</v>
      </c>
      <c r="F567" s="7" t="s">
        <v>3796</v>
      </c>
      <c r="G567" s="4" t="s">
        <v>3797</v>
      </c>
      <c r="H567" s="228">
        <v>44216</v>
      </c>
      <c r="I567" s="228"/>
      <c r="J567" s="4" t="s">
        <v>1214</v>
      </c>
      <c r="K567" s="4"/>
      <c r="L567" s="6" t="s">
        <v>3755</v>
      </c>
    </row>
    <row r="568" spans="1:12" s="6" customFormat="1" ht="21.4" customHeight="1">
      <c r="A568" s="3" t="s">
        <v>1215</v>
      </c>
      <c r="B568" s="7" t="s">
        <v>2056</v>
      </c>
      <c r="C568" s="2" t="s">
        <v>3751</v>
      </c>
      <c r="D568" s="2" t="s">
        <v>120</v>
      </c>
      <c r="E568" s="2" t="s">
        <v>3798</v>
      </c>
      <c r="F568" s="3" t="s">
        <v>3799</v>
      </c>
      <c r="G568" s="2" t="s">
        <v>3800</v>
      </c>
      <c r="H568" s="228">
        <v>44216</v>
      </c>
      <c r="I568" s="228"/>
      <c r="J568" s="2" t="s">
        <v>1216</v>
      </c>
      <c r="K568" s="2"/>
      <c r="L568" s="6" t="s">
        <v>3755</v>
      </c>
    </row>
    <row r="569" spans="1:12" s="6" customFormat="1" ht="21.4" customHeight="1">
      <c r="A569" s="3" t="s">
        <v>1217</v>
      </c>
      <c r="B569" s="7" t="s">
        <v>2056</v>
      </c>
      <c r="C569" s="2" t="s">
        <v>3751</v>
      </c>
      <c r="D569" s="2" t="s">
        <v>120</v>
      </c>
      <c r="E569" s="2" t="s">
        <v>3801</v>
      </c>
      <c r="F569" s="3" t="s">
        <v>3802</v>
      </c>
      <c r="G569" s="2" t="s">
        <v>3803</v>
      </c>
      <c r="H569" s="228">
        <v>44216</v>
      </c>
      <c r="I569" s="228"/>
      <c r="J569" s="2" t="s">
        <v>1218</v>
      </c>
      <c r="K569" s="2"/>
      <c r="L569" s="6" t="s">
        <v>3755</v>
      </c>
    </row>
    <row r="570" spans="1:12" s="6" customFormat="1" ht="21.4" customHeight="1">
      <c r="A570" s="3" t="s">
        <v>1219</v>
      </c>
      <c r="B570" s="7" t="s">
        <v>2056</v>
      </c>
      <c r="C570" s="2" t="s">
        <v>3751</v>
      </c>
      <c r="D570" s="2" t="s">
        <v>120</v>
      </c>
      <c r="E570" s="2" t="s">
        <v>3804</v>
      </c>
      <c r="F570" s="3" t="s">
        <v>3805</v>
      </c>
      <c r="G570" s="2" t="s">
        <v>3806</v>
      </c>
      <c r="H570" s="228">
        <v>44216</v>
      </c>
      <c r="I570" s="228"/>
      <c r="J570" s="2" t="s">
        <v>1220</v>
      </c>
      <c r="K570" s="2"/>
      <c r="L570" s="6" t="s">
        <v>3755</v>
      </c>
    </row>
    <row r="571" spans="1:12" s="6" customFormat="1" ht="21.4" customHeight="1">
      <c r="A571" s="3" t="s">
        <v>1221</v>
      </c>
      <c r="B571" s="7" t="s">
        <v>2056</v>
      </c>
      <c r="C571" s="2" t="s">
        <v>3751</v>
      </c>
      <c r="D571" s="2" t="s">
        <v>120</v>
      </c>
      <c r="E571" s="2" t="s">
        <v>3807</v>
      </c>
      <c r="F571" s="3" t="s">
        <v>3808</v>
      </c>
      <c r="G571" s="2" t="s">
        <v>3809</v>
      </c>
      <c r="H571" s="228">
        <v>44216</v>
      </c>
      <c r="I571" s="228"/>
      <c r="J571" s="2" t="s">
        <v>1222</v>
      </c>
      <c r="K571" s="2"/>
      <c r="L571" s="6" t="s">
        <v>3755</v>
      </c>
    </row>
    <row r="572" spans="1:12" s="6" customFormat="1" ht="21.4" customHeight="1">
      <c r="A572" s="3" t="s">
        <v>1223</v>
      </c>
      <c r="B572" s="7" t="s">
        <v>2056</v>
      </c>
      <c r="C572" s="2" t="s">
        <v>3751</v>
      </c>
      <c r="D572" s="2" t="s">
        <v>120</v>
      </c>
      <c r="E572" s="2" t="s">
        <v>3810</v>
      </c>
      <c r="F572" s="3" t="s">
        <v>3811</v>
      </c>
      <c r="G572" s="2" t="s">
        <v>3812</v>
      </c>
      <c r="H572" s="228">
        <v>44216</v>
      </c>
      <c r="I572" s="228"/>
      <c r="J572" s="2" t="s">
        <v>1224</v>
      </c>
      <c r="K572" s="2"/>
      <c r="L572" s="6" t="s">
        <v>3755</v>
      </c>
    </row>
    <row r="573" spans="1:12" s="6" customFormat="1" ht="21.4" customHeight="1">
      <c r="A573" s="3" t="s">
        <v>1225</v>
      </c>
      <c r="B573" s="7" t="s">
        <v>2056</v>
      </c>
      <c r="C573" s="2" t="s">
        <v>3751</v>
      </c>
      <c r="D573" s="2" t="s">
        <v>120</v>
      </c>
      <c r="E573" s="2" t="s">
        <v>3813</v>
      </c>
      <c r="F573" s="3" t="s">
        <v>3814</v>
      </c>
      <c r="G573" s="2" t="s">
        <v>3815</v>
      </c>
      <c r="H573" s="228">
        <v>44216</v>
      </c>
      <c r="I573" s="228"/>
      <c r="J573" s="2" t="s">
        <v>1226</v>
      </c>
      <c r="K573" s="2"/>
      <c r="L573" s="6" t="s">
        <v>3755</v>
      </c>
    </row>
    <row r="574" spans="1:12" s="6" customFormat="1" ht="21.4" customHeight="1">
      <c r="A574" s="3" t="s">
        <v>1227</v>
      </c>
      <c r="B574" s="7" t="s">
        <v>2056</v>
      </c>
      <c r="C574" s="2" t="s">
        <v>3751</v>
      </c>
      <c r="D574" s="2" t="s">
        <v>120</v>
      </c>
      <c r="E574" s="2" t="s">
        <v>3816</v>
      </c>
      <c r="F574" s="3" t="s">
        <v>3817</v>
      </c>
      <c r="G574" s="2" t="s">
        <v>3818</v>
      </c>
      <c r="H574" s="228">
        <v>44216</v>
      </c>
      <c r="I574" s="228"/>
      <c r="J574" s="2" t="s">
        <v>1228</v>
      </c>
      <c r="K574" s="2"/>
      <c r="L574" s="6" t="s">
        <v>3755</v>
      </c>
    </row>
    <row r="575" spans="1:12" s="6" customFormat="1" ht="21.4" customHeight="1">
      <c r="A575" s="3" t="s">
        <v>1229</v>
      </c>
      <c r="B575" s="7" t="s">
        <v>2056</v>
      </c>
      <c r="C575" s="2" t="s">
        <v>3751</v>
      </c>
      <c r="D575" s="2" t="s">
        <v>120</v>
      </c>
      <c r="E575" s="2" t="s">
        <v>3819</v>
      </c>
      <c r="F575" s="3" t="s">
        <v>3820</v>
      </c>
      <c r="G575" s="2" t="s">
        <v>3821</v>
      </c>
      <c r="H575" s="228">
        <v>44216</v>
      </c>
      <c r="I575" s="228"/>
      <c r="J575" s="2" t="s">
        <v>1230</v>
      </c>
      <c r="K575" s="2"/>
      <c r="L575" s="6" t="s">
        <v>3755</v>
      </c>
    </row>
    <row r="576" spans="1:12" s="6" customFormat="1" ht="21.4" customHeight="1">
      <c r="A576" s="3" t="s">
        <v>1231</v>
      </c>
      <c r="B576" s="7" t="s">
        <v>2056</v>
      </c>
      <c r="C576" s="2" t="s">
        <v>3751</v>
      </c>
      <c r="D576" s="2" t="s">
        <v>120</v>
      </c>
      <c r="E576" s="2" t="s">
        <v>3822</v>
      </c>
      <c r="F576" s="3" t="s">
        <v>3823</v>
      </c>
      <c r="G576" s="2" t="s">
        <v>3824</v>
      </c>
      <c r="H576" s="228">
        <v>44216</v>
      </c>
      <c r="I576" s="228"/>
      <c r="J576" s="2" t="s">
        <v>1232</v>
      </c>
      <c r="K576" s="2"/>
      <c r="L576" s="6" t="s">
        <v>3755</v>
      </c>
    </row>
    <row r="577" spans="1:12" s="6" customFormat="1" ht="21.4" customHeight="1">
      <c r="A577" s="3" t="s">
        <v>1233</v>
      </c>
      <c r="B577" s="3" t="s">
        <v>2056</v>
      </c>
      <c r="C577" s="2" t="s">
        <v>3751</v>
      </c>
      <c r="D577" s="2" t="s">
        <v>120</v>
      </c>
      <c r="E577" s="2" t="s">
        <v>3825</v>
      </c>
      <c r="F577" s="3" t="s">
        <v>3826</v>
      </c>
      <c r="G577" s="2" t="s">
        <v>3827</v>
      </c>
      <c r="H577" s="228">
        <v>44216</v>
      </c>
      <c r="I577" s="228"/>
      <c r="J577" s="2" t="s">
        <v>1234</v>
      </c>
      <c r="K577" s="2"/>
      <c r="L577" s="6" t="s">
        <v>3755</v>
      </c>
    </row>
    <row r="578" spans="1:12" s="6" customFormat="1" ht="21.4" customHeight="1">
      <c r="A578" s="3" t="s">
        <v>1235</v>
      </c>
      <c r="B578" s="7" t="s">
        <v>2056</v>
      </c>
      <c r="C578" s="2" t="s">
        <v>3751</v>
      </c>
      <c r="D578" s="2" t="s">
        <v>120</v>
      </c>
      <c r="E578" s="2" t="s">
        <v>3828</v>
      </c>
      <c r="F578" s="3" t="s">
        <v>3829</v>
      </c>
      <c r="G578" s="2" t="s">
        <v>3830</v>
      </c>
      <c r="H578" s="228">
        <v>44216</v>
      </c>
      <c r="I578" s="228"/>
      <c r="J578" s="2" t="s">
        <v>1236</v>
      </c>
      <c r="K578" s="2"/>
      <c r="L578" s="6" t="s">
        <v>3755</v>
      </c>
    </row>
    <row r="579" spans="1:12" s="6" customFormat="1" ht="21.4" customHeight="1">
      <c r="A579" s="3" t="s">
        <v>1237</v>
      </c>
      <c r="B579" s="7" t="s">
        <v>2056</v>
      </c>
      <c r="C579" s="2" t="s">
        <v>3751</v>
      </c>
      <c r="D579" s="2" t="s">
        <v>120</v>
      </c>
      <c r="E579" s="2" t="s">
        <v>3831</v>
      </c>
      <c r="F579" s="3" t="s">
        <v>3832</v>
      </c>
      <c r="G579" s="2" t="s">
        <v>3833</v>
      </c>
      <c r="H579" s="228">
        <v>44216</v>
      </c>
      <c r="I579" s="228"/>
      <c r="J579" s="2" t="s">
        <v>1238</v>
      </c>
      <c r="K579" s="2"/>
      <c r="L579" s="6" t="s">
        <v>3755</v>
      </c>
    </row>
    <row r="580" spans="1:12" s="6" customFormat="1" ht="21.4" customHeight="1">
      <c r="A580" s="3" t="s">
        <v>1239</v>
      </c>
      <c r="B580" s="7" t="s">
        <v>2056</v>
      </c>
      <c r="C580" s="2" t="s">
        <v>3751</v>
      </c>
      <c r="D580" s="2" t="s">
        <v>120</v>
      </c>
      <c r="E580" s="2" t="s">
        <v>3834</v>
      </c>
      <c r="F580" s="3" t="s">
        <v>3835</v>
      </c>
      <c r="G580" s="2" t="s">
        <v>3836</v>
      </c>
      <c r="H580" s="228">
        <v>44216</v>
      </c>
      <c r="I580" s="228"/>
      <c r="J580" s="2" t="s">
        <v>1240</v>
      </c>
      <c r="K580" s="2"/>
      <c r="L580" s="6" t="s">
        <v>3755</v>
      </c>
    </row>
    <row r="581" spans="1:12" s="6" customFormat="1" ht="21.4" customHeight="1">
      <c r="A581" s="3" t="s">
        <v>1241</v>
      </c>
      <c r="B581" s="7" t="s">
        <v>2056</v>
      </c>
      <c r="C581" s="2" t="s">
        <v>3751</v>
      </c>
      <c r="D581" s="2" t="s">
        <v>120</v>
      </c>
      <c r="E581" s="2" t="s">
        <v>3837</v>
      </c>
      <c r="F581" s="3" t="s">
        <v>3838</v>
      </c>
      <c r="G581" s="2" t="s">
        <v>3839</v>
      </c>
      <c r="H581" s="228">
        <v>44216</v>
      </c>
      <c r="I581" s="228"/>
      <c r="J581" s="2" t="s">
        <v>1242</v>
      </c>
      <c r="K581" s="2"/>
      <c r="L581" s="6" t="s">
        <v>3755</v>
      </c>
    </row>
    <row r="582" spans="1:12" s="6" customFormat="1" ht="21.4" customHeight="1">
      <c r="A582" s="3" t="s">
        <v>1243</v>
      </c>
      <c r="B582" s="3" t="s">
        <v>2700</v>
      </c>
      <c r="C582" s="2" t="s">
        <v>3751</v>
      </c>
      <c r="D582" s="2" t="s">
        <v>120</v>
      </c>
      <c r="E582" s="2" t="s">
        <v>3840</v>
      </c>
      <c r="F582" s="3" t="s">
        <v>3841</v>
      </c>
      <c r="G582" s="2" t="s">
        <v>3842</v>
      </c>
      <c r="H582" s="228">
        <v>44216</v>
      </c>
      <c r="I582" s="228"/>
      <c r="J582" s="2" t="s">
        <v>1244</v>
      </c>
      <c r="K582" s="2"/>
      <c r="L582" s="6" t="s">
        <v>3755</v>
      </c>
    </row>
    <row r="583" spans="1:12" s="6" customFormat="1" ht="21.4" customHeight="1">
      <c r="A583" s="3" t="s">
        <v>1245</v>
      </c>
      <c r="B583" s="7" t="s">
        <v>2056</v>
      </c>
      <c r="C583" s="2" t="s">
        <v>3751</v>
      </c>
      <c r="D583" s="2" t="s">
        <v>120</v>
      </c>
      <c r="E583" s="2" t="s">
        <v>3843</v>
      </c>
      <c r="F583" s="3" t="s">
        <v>3844</v>
      </c>
      <c r="G583" s="2" t="s">
        <v>3845</v>
      </c>
      <c r="H583" s="228">
        <v>44216</v>
      </c>
      <c r="I583" s="228"/>
      <c r="J583" s="2" t="s">
        <v>1246</v>
      </c>
      <c r="K583" s="2"/>
      <c r="L583" s="6" t="s">
        <v>3755</v>
      </c>
    </row>
    <row r="584" spans="1:12" s="6" customFormat="1" ht="21.4" customHeight="1">
      <c r="A584" s="3" t="s">
        <v>1247</v>
      </c>
      <c r="B584" s="7" t="s">
        <v>2056</v>
      </c>
      <c r="C584" s="2" t="s">
        <v>3751</v>
      </c>
      <c r="D584" s="2" t="s">
        <v>120</v>
      </c>
      <c r="E584" s="2" t="s">
        <v>3846</v>
      </c>
      <c r="F584" s="3" t="s">
        <v>3847</v>
      </c>
      <c r="G584" s="2" t="s">
        <v>3848</v>
      </c>
      <c r="H584" s="228">
        <v>44216</v>
      </c>
      <c r="I584" s="228"/>
      <c r="J584" s="2" t="s">
        <v>1248</v>
      </c>
      <c r="K584" s="2"/>
      <c r="L584" s="6" t="s">
        <v>3755</v>
      </c>
    </row>
    <row r="585" spans="1:12" s="6" customFormat="1" ht="21.4" customHeight="1">
      <c r="A585" s="3" t="s">
        <v>1249</v>
      </c>
      <c r="B585" s="7" t="s">
        <v>2056</v>
      </c>
      <c r="C585" s="2" t="s">
        <v>3751</v>
      </c>
      <c r="D585" s="2" t="s">
        <v>120</v>
      </c>
      <c r="E585" s="2" t="s">
        <v>3849</v>
      </c>
      <c r="F585" s="3" t="s">
        <v>3850</v>
      </c>
      <c r="G585" s="2" t="s">
        <v>3851</v>
      </c>
      <c r="H585" s="228">
        <v>44216</v>
      </c>
      <c r="I585" s="228"/>
      <c r="J585" s="2" t="s">
        <v>1250</v>
      </c>
      <c r="K585" s="2"/>
      <c r="L585" s="6" t="s">
        <v>3755</v>
      </c>
    </row>
    <row r="586" spans="1:12" s="6" customFormat="1" ht="21.4" customHeight="1">
      <c r="A586" s="3" t="s">
        <v>1251</v>
      </c>
      <c r="B586" s="7" t="s">
        <v>2056</v>
      </c>
      <c r="C586" s="2" t="s">
        <v>3751</v>
      </c>
      <c r="D586" s="2" t="s">
        <v>120</v>
      </c>
      <c r="E586" s="2" t="s">
        <v>3852</v>
      </c>
      <c r="F586" s="3" t="s">
        <v>3853</v>
      </c>
      <c r="G586" s="2" t="s">
        <v>3854</v>
      </c>
      <c r="H586" s="228">
        <v>44216</v>
      </c>
      <c r="I586" s="228"/>
      <c r="J586" s="2" t="s">
        <v>1252</v>
      </c>
      <c r="K586" s="2"/>
      <c r="L586" s="6" t="s">
        <v>3755</v>
      </c>
    </row>
    <row r="587" spans="1:12" s="6" customFormat="1" ht="21.4" customHeight="1">
      <c r="A587" s="7" t="s">
        <v>1253</v>
      </c>
      <c r="B587" s="7" t="s">
        <v>2173</v>
      </c>
      <c r="C587" s="4" t="s">
        <v>3751</v>
      </c>
      <c r="D587" s="4" t="s">
        <v>92</v>
      </c>
      <c r="E587" s="7" t="s">
        <v>3855</v>
      </c>
      <c r="F587" s="7" t="s">
        <v>3856</v>
      </c>
      <c r="G587" s="7" t="s">
        <v>3857</v>
      </c>
      <c r="H587" s="228">
        <v>44216</v>
      </c>
      <c r="I587" s="228"/>
      <c r="J587" s="7" t="s">
        <v>1254</v>
      </c>
      <c r="K587" s="7"/>
      <c r="L587" s="6" t="s">
        <v>3755</v>
      </c>
    </row>
    <row r="588" spans="1:12" s="6" customFormat="1" ht="21.4" customHeight="1">
      <c r="A588" s="3" t="s">
        <v>1255</v>
      </c>
      <c r="B588" s="7" t="s">
        <v>2056</v>
      </c>
      <c r="C588" s="2" t="s">
        <v>3858</v>
      </c>
      <c r="D588" s="2" t="s">
        <v>92</v>
      </c>
      <c r="E588" s="2" t="s">
        <v>3859</v>
      </c>
      <c r="F588" s="3" t="s">
        <v>3860</v>
      </c>
      <c r="G588" s="2" t="s">
        <v>3861</v>
      </c>
      <c r="H588" s="228">
        <v>44216</v>
      </c>
      <c r="I588" s="228"/>
      <c r="J588" s="2" t="s">
        <v>1256</v>
      </c>
      <c r="K588" s="2"/>
      <c r="L588" s="6" t="s">
        <v>3862</v>
      </c>
    </row>
    <row r="589" spans="1:12" s="5" customFormat="1" ht="21.4" customHeight="1">
      <c r="A589" s="3" t="s">
        <v>1257</v>
      </c>
      <c r="B589" s="7" t="s">
        <v>2056</v>
      </c>
      <c r="C589" s="2" t="s">
        <v>3858</v>
      </c>
      <c r="D589" s="2" t="s">
        <v>92</v>
      </c>
      <c r="E589" s="2" t="s">
        <v>3863</v>
      </c>
      <c r="F589" s="3" t="s">
        <v>3864</v>
      </c>
      <c r="G589" s="2" t="s">
        <v>3865</v>
      </c>
      <c r="H589" s="228">
        <v>44216</v>
      </c>
      <c r="I589" s="228"/>
      <c r="J589" s="2" t="s">
        <v>1258</v>
      </c>
      <c r="K589" s="2"/>
      <c r="L589" s="5" t="s">
        <v>3862</v>
      </c>
    </row>
    <row r="590" spans="1:12" s="6" customFormat="1" ht="21.4" customHeight="1">
      <c r="A590" s="3" t="s">
        <v>1259</v>
      </c>
      <c r="B590" s="7" t="s">
        <v>2056</v>
      </c>
      <c r="C590" s="2" t="s">
        <v>3858</v>
      </c>
      <c r="D590" s="2" t="s">
        <v>107</v>
      </c>
      <c r="E590" s="2" t="s">
        <v>3866</v>
      </c>
      <c r="F590" s="3" t="s">
        <v>3867</v>
      </c>
      <c r="G590" s="2" t="s">
        <v>3868</v>
      </c>
      <c r="H590" s="228">
        <v>44216</v>
      </c>
      <c r="I590" s="228"/>
      <c r="J590" s="2" t="s">
        <v>1260</v>
      </c>
      <c r="K590" s="2"/>
      <c r="L590" s="6" t="s">
        <v>3862</v>
      </c>
    </row>
    <row r="591" spans="1:12" s="6" customFormat="1" ht="21.4" customHeight="1">
      <c r="A591" s="3" t="s">
        <v>1261</v>
      </c>
      <c r="B591" s="7" t="s">
        <v>2056</v>
      </c>
      <c r="C591" s="2" t="s">
        <v>3858</v>
      </c>
      <c r="D591" s="2" t="s">
        <v>107</v>
      </c>
      <c r="E591" s="2" t="s">
        <v>3869</v>
      </c>
      <c r="F591" s="3" t="s">
        <v>3870</v>
      </c>
      <c r="G591" s="2" t="s">
        <v>3871</v>
      </c>
      <c r="H591" s="228">
        <v>44216</v>
      </c>
      <c r="I591" s="228"/>
      <c r="J591" s="2" t="s">
        <v>1262</v>
      </c>
      <c r="K591" s="2"/>
      <c r="L591" s="6" t="s">
        <v>3862</v>
      </c>
    </row>
    <row r="592" spans="1:12" s="6" customFormat="1" ht="21.4" customHeight="1">
      <c r="A592" s="3" t="s">
        <v>1263</v>
      </c>
      <c r="B592" s="7" t="s">
        <v>2056</v>
      </c>
      <c r="C592" s="2" t="s">
        <v>3858</v>
      </c>
      <c r="D592" s="2" t="s">
        <v>107</v>
      </c>
      <c r="E592" s="2" t="s">
        <v>3872</v>
      </c>
      <c r="F592" s="3" t="s">
        <v>3873</v>
      </c>
      <c r="G592" s="2" t="s">
        <v>3874</v>
      </c>
      <c r="H592" s="228">
        <v>44682</v>
      </c>
      <c r="I592" s="228"/>
      <c r="J592" s="2"/>
      <c r="K592" s="2"/>
      <c r="L592" s="6" t="s">
        <v>3862</v>
      </c>
    </row>
    <row r="593" spans="1:12" s="6" customFormat="1" ht="21.4" customHeight="1">
      <c r="A593" s="3" t="s">
        <v>1264</v>
      </c>
      <c r="B593" s="7" t="s">
        <v>2056</v>
      </c>
      <c r="C593" s="2" t="s">
        <v>3858</v>
      </c>
      <c r="D593" s="2" t="s">
        <v>120</v>
      </c>
      <c r="E593" s="2" t="s">
        <v>3875</v>
      </c>
      <c r="F593" s="3" t="s">
        <v>3876</v>
      </c>
      <c r="G593" s="2" t="s">
        <v>3877</v>
      </c>
      <c r="H593" s="228">
        <v>44216</v>
      </c>
      <c r="I593" s="228"/>
      <c r="J593" s="2" t="s">
        <v>1265</v>
      </c>
      <c r="K593" s="2"/>
      <c r="L593" s="6" t="s">
        <v>3862</v>
      </c>
    </row>
    <row r="594" spans="1:12" s="6" customFormat="1" ht="21.4" customHeight="1">
      <c r="A594" s="3" t="s">
        <v>1266</v>
      </c>
      <c r="B594" s="7" t="s">
        <v>2056</v>
      </c>
      <c r="C594" s="2" t="s">
        <v>3858</v>
      </c>
      <c r="D594" s="2" t="s">
        <v>120</v>
      </c>
      <c r="E594" s="2" t="s">
        <v>3878</v>
      </c>
      <c r="F594" s="3" t="s">
        <v>3879</v>
      </c>
      <c r="G594" s="2" t="s">
        <v>3880</v>
      </c>
      <c r="H594" s="228">
        <v>44216</v>
      </c>
      <c r="I594" s="228"/>
      <c r="J594" s="2" t="s">
        <v>1267</v>
      </c>
      <c r="K594" s="2"/>
      <c r="L594" s="6" t="s">
        <v>3862</v>
      </c>
    </row>
    <row r="595" spans="1:12" s="6" customFormat="1" ht="21.4" customHeight="1">
      <c r="A595" s="3" t="s">
        <v>1268</v>
      </c>
      <c r="B595" s="7" t="s">
        <v>2056</v>
      </c>
      <c r="C595" s="2" t="s">
        <v>3858</v>
      </c>
      <c r="D595" s="2" t="s">
        <v>120</v>
      </c>
      <c r="E595" s="2" t="s">
        <v>3881</v>
      </c>
      <c r="F595" s="3" t="s">
        <v>3882</v>
      </c>
      <c r="G595" s="2" t="s">
        <v>3883</v>
      </c>
      <c r="H595" s="228">
        <v>44216</v>
      </c>
      <c r="I595" s="228"/>
      <c r="J595" s="2" t="s">
        <v>1269</v>
      </c>
      <c r="K595" s="2"/>
      <c r="L595" s="6" t="s">
        <v>3862</v>
      </c>
    </row>
    <row r="596" spans="1:12" s="6" customFormat="1" ht="21.4" customHeight="1">
      <c r="A596" s="3" t="s">
        <v>1270</v>
      </c>
      <c r="B596" s="7" t="s">
        <v>2056</v>
      </c>
      <c r="C596" s="2" t="s">
        <v>3858</v>
      </c>
      <c r="D596" s="2" t="s">
        <v>120</v>
      </c>
      <c r="E596" s="2" t="s">
        <v>3884</v>
      </c>
      <c r="F596" s="3" t="s">
        <v>3885</v>
      </c>
      <c r="G596" s="2" t="s">
        <v>3886</v>
      </c>
      <c r="H596" s="228">
        <v>44216</v>
      </c>
      <c r="I596" s="228"/>
      <c r="J596" s="2" t="s">
        <v>1271</v>
      </c>
      <c r="K596" s="2"/>
      <c r="L596" s="6" t="s">
        <v>3862</v>
      </c>
    </row>
    <row r="597" spans="1:12" s="6" customFormat="1" ht="21.4" customHeight="1">
      <c r="A597" s="7" t="s">
        <v>1272</v>
      </c>
      <c r="B597" s="7" t="s">
        <v>2056</v>
      </c>
      <c r="C597" s="4" t="s">
        <v>3858</v>
      </c>
      <c r="D597" s="4" t="s">
        <v>120</v>
      </c>
      <c r="E597" s="4" t="s">
        <v>3887</v>
      </c>
      <c r="F597" s="7" t="s">
        <v>3888</v>
      </c>
      <c r="G597" s="4" t="s">
        <v>3889</v>
      </c>
      <c r="H597" s="228">
        <v>44216</v>
      </c>
      <c r="I597" s="228"/>
      <c r="J597" s="4" t="s">
        <v>1273</v>
      </c>
      <c r="K597" s="4"/>
      <c r="L597" s="6" t="s">
        <v>3862</v>
      </c>
    </row>
    <row r="598" spans="1:12" s="6" customFormat="1" ht="21.4" customHeight="1">
      <c r="A598" s="3" t="s">
        <v>1274</v>
      </c>
      <c r="B598" s="7" t="s">
        <v>2056</v>
      </c>
      <c r="C598" s="2" t="s">
        <v>3858</v>
      </c>
      <c r="D598" s="2" t="s">
        <v>120</v>
      </c>
      <c r="E598" s="2" t="s">
        <v>3890</v>
      </c>
      <c r="F598" s="3" t="s">
        <v>3891</v>
      </c>
      <c r="G598" s="2" t="s">
        <v>3892</v>
      </c>
      <c r="H598" s="228">
        <v>44216</v>
      </c>
      <c r="I598" s="228"/>
      <c r="J598" s="2" t="s">
        <v>1275</v>
      </c>
      <c r="K598" s="2"/>
      <c r="L598" s="6" t="s">
        <v>3862</v>
      </c>
    </row>
    <row r="599" spans="1:12" s="6" customFormat="1" ht="21.4" customHeight="1">
      <c r="A599" s="3" t="s">
        <v>1276</v>
      </c>
      <c r="B599" s="7" t="s">
        <v>2056</v>
      </c>
      <c r="C599" s="2" t="s">
        <v>3858</v>
      </c>
      <c r="D599" s="2" t="s">
        <v>120</v>
      </c>
      <c r="E599" s="2" t="s">
        <v>3893</v>
      </c>
      <c r="F599" s="3" t="s">
        <v>3894</v>
      </c>
      <c r="G599" s="2" t="s">
        <v>3895</v>
      </c>
      <c r="H599" s="228">
        <v>44216</v>
      </c>
      <c r="I599" s="228"/>
      <c r="J599" s="2" t="s">
        <v>1277</v>
      </c>
      <c r="K599" s="2"/>
      <c r="L599" s="6" t="s">
        <v>3862</v>
      </c>
    </row>
    <row r="600" spans="1:12" s="6" customFormat="1" ht="21.4" customHeight="1">
      <c r="A600" s="3" t="s">
        <v>1278</v>
      </c>
      <c r="B600" s="7" t="s">
        <v>2056</v>
      </c>
      <c r="C600" s="2" t="s">
        <v>3858</v>
      </c>
      <c r="D600" s="2" t="s">
        <v>120</v>
      </c>
      <c r="E600" s="2" t="s">
        <v>3896</v>
      </c>
      <c r="F600" s="3" t="s">
        <v>3897</v>
      </c>
      <c r="G600" s="2" t="s">
        <v>3898</v>
      </c>
      <c r="H600" s="228">
        <v>44216</v>
      </c>
      <c r="I600" s="228"/>
      <c r="J600" s="2" t="s">
        <v>1279</v>
      </c>
      <c r="K600" s="2"/>
      <c r="L600" s="6" t="s">
        <v>3862</v>
      </c>
    </row>
    <row r="601" spans="1:12" s="6" customFormat="1" ht="21.4" customHeight="1">
      <c r="A601" s="3" t="s">
        <v>1280</v>
      </c>
      <c r="B601" s="7" t="s">
        <v>2056</v>
      </c>
      <c r="C601" s="2" t="s">
        <v>3858</v>
      </c>
      <c r="D601" s="2" t="s">
        <v>120</v>
      </c>
      <c r="E601" s="2" t="s">
        <v>3899</v>
      </c>
      <c r="F601" s="3" t="s">
        <v>3900</v>
      </c>
      <c r="G601" s="2" t="s">
        <v>3901</v>
      </c>
      <c r="H601" s="228">
        <v>44216</v>
      </c>
      <c r="I601" s="228"/>
      <c r="J601" s="2" t="s">
        <v>1281</v>
      </c>
      <c r="K601" s="2"/>
      <c r="L601" s="6" t="s">
        <v>3862</v>
      </c>
    </row>
    <row r="602" spans="1:12" s="6" customFormat="1" ht="21.4" customHeight="1">
      <c r="A602" s="3" t="s">
        <v>1282</v>
      </c>
      <c r="B602" s="7" t="s">
        <v>2056</v>
      </c>
      <c r="C602" s="2" t="s">
        <v>3858</v>
      </c>
      <c r="D602" s="2" t="s">
        <v>120</v>
      </c>
      <c r="E602" s="2" t="s">
        <v>3902</v>
      </c>
      <c r="F602" s="3" t="s">
        <v>3903</v>
      </c>
      <c r="G602" s="2" t="s">
        <v>3904</v>
      </c>
      <c r="H602" s="228">
        <v>44216</v>
      </c>
      <c r="I602" s="228"/>
      <c r="J602" s="2" t="s">
        <v>1283</v>
      </c>
      <c r="K602" s="2"/>
      <c r="L602" s="6" t="s">
        <v>3862</v>
      </c>
    </row>
    <row r="603" spans="1:12" s="6" customFormat="1" ht="21.4" customHeight="1">
      <c r="A603" s="3" t="s">
        <v>1284</v>
      </c>
      <c r="B603" s="7" t="s">
        <v>2056</v>
      </c>
      <c r="C603" s="2" t="s">
        <v>3858</v>
      </c>
      <c r="D603" s="2" t="s">
        <v>120</v>
      </c>
      <c r="E603" s="2" t="s">
        <v>3905</v>
      </c>
      <c r="F603" s="3" t="s">
        <v>3906</v>
      </c>
      <c r="G603" s="2" t="s">
        <v>3907</v>
      </c>
      <c r="H603" s="228">
        <v>44216</v>
      </c>
      <c r="I603" s="228"/>
      <c r="J603" s="2" t="s">
        <v>1285</v>
      </c>
      <c r="K603" s="2"/>
      <c r="L603" s="6" t="s">
        <v>3862</v>
      </c>
    </row>
    <row r="604" spans="1:12" s="6" customFormat="1" ht="21.4" customHeight="1">
      <c r="A604" s="10" t="s">
        <v>1286</v>
      </c>
      <c r="B604" s="7" t="s">
        <v>2056</v>
      </c>
      <c r="C604" s="9" t="s">
        <v>3858</v>
      </c>
      <c r="D604" s="9" t="s">
        <v>120</v>
      </c>
      <c r="E604" s="9" t="s">
        <v>3908</v>
      </c>
      <c r="F604" s="10" t="s">
        <v>3909</v>
      </c>
      <c r="G604" s="9" t="s">
        <v>3910</v>
      </c>
      <c r="H604" s="228">
        <v>44216</v>
      </c>
      <c r="I604" s="228"/>
      <c r="J604" s="9" t="s">
        <v>1287</v>
      </c>
      <c r="K604" s="9"/>
      <c r="L604" s="6" t="s">
        <v>3862</v>
      </c>
    </row>
    <row r="605" spans="1:12" s="6" customFormat="1" ht="21.4" customHeight="1">
      <c r="A605" s="3" t="s">
        <v>1288</v>
      </c>
      <c r="B605" s="7" t="s">
        <v>2056</v>
      </c>
      <c r="C605" s="2" t="s">
        <v>3858</v>
      </c>
      <c r="D605" s="2" t="s">
        <v>120</v>
      </c>
      <c r="E605" s="2" t="s">
        <v>3911</v>
      </c>
      <c r="F605" s="3" t="s">
        <v>3912</v>
      </c>
      <c r="G605" s="2" t="s">
        <v>3913</v>
      </c>
      <c r="H605" s="228">
        <v>44216</v>
      </c>
      <c r="I605" s="228"/>
      <c r="J605" s="2" t="s">
        <v>1289</v>
      </c>
      <c r="K605" s="2"/>
      <c r="L605" s="6" t="s">
        <v>3862</v>
      </c>
    </row>
    <row r="606" spans="1:12" s="6" customFormat="1" ht="21.4" customHeight="1">
      <c r="A606" s="3" t="s">
        <v>1290</v>
      </c>
      <c r="B606" s="7" t="s">
        <v>2056</v>
      </c>
      <c r="C606" s="2" t="s">
        <v>3858</v>
      </c>
      <c r="D606" s="2" t="s">
        <v>120</v>
      </c>
      <c r="E606" s="2" t="s">
        <v>3914</v>
      </c>
      <c r="F606" s="3" t="s">
        <v>3915</v>
      </c>
      <c r="G606" s="2" t="s">
        <v>3916</v>
      </c>
      <c r="H606" s="228">
        <v>44216</v>
      </c>
      <c r="I606" s="228"/>
      <c r="J606" s="2" t="s">
        <v>1291</v>
      </c>
      <c r="K606" s="2"/>
      <c r="L606" s="6" t="s">
        <v>3862</v>
      </c>
    </row>
    <row r="607" spans="1:12" s="6" customFormat="1" ht="21.4" customHeight="1">
      <c r="A607" s="3" t="s">
        <v>1292</v>
      </c>
      <c r="B607" s="7" t="s">
        <v>2056</v>
      </c>
      <c r="C607" s="2" t="s">
        <v>3858</v>
      </c>
      <c r="D607" s="2" t="s">
        <v>120</v>
      </c>
      <c r="E607" s="2" t="s">
        <v>3917</v>
      </c>
      <c r="F607" s="3" t="s">
        <v>3918</v>
      </c>
      <c r="G607" s="2" t="s">
        <v>3919</v>
      </c>
      <c r="H607" s="228">
        <v>44216</v>
      </c>
      <c r="I607" s="228"/>
      <c r="J607" s="2" t="s">
        <v>1293</v>
      </c>
      <c r="K607" s="2"/>
      <c r="L607" s="6" t="s">
        <v>3862</v>
      </c>
    </row>
    <row r="608" spans="1:12" s="6" customFormat="1" ht="21.4" customHeight="1">
      <c r="A608" s="3" t="s">
        <v>1294</v>
      </c>
      <c r="B608" s="7" t="s">
        <v>2056</v>
      </c>
      <c r="C608" s="2" t="s">
        <v>3858</v>
      </c>
      <c r="D608" s="2" t="s">
        <v>120</v>
      </c>
      <c r="E608" s="2" t="s">
        <v>3920</v>
      </c>
      <c r="F608" s="3" t="s">
        <v>3921</v>
      </c>
      <c r="G608" s="2" t="s">
        <v>3922</v>
      </c>
      <c r="H608" s="228">
        <v>44216</v>
      </c>
      <c r="I608" s="228"/>
      <c r="J608" s="2" t="s">
        <v>1295</v>
      </c>
      <c r="K608" s="2"/>
      <c r="L608" s="6" t="s">
        <v>3862</v>
      </c>
    </row>
    <row r="609" spans="1:12" s="6" customFormat="1" ht="21.4" customHeight="1">
      <c r="A609" s="3" t="s">
        <v>1296</v>
      </c>
      <c r="B609" s="7" t="s">
        <v>2056</v>
      </c>
      <c r="C609" s="2" t="s">
        <v>3858</v>
      </c>
      <c r="D609" s="2" t="s">
        <v>120</v>
      </c>
      <c r="E609" s="2" t="s">
        <v>3923</v>
      </c>
      <c r="F609" s="3" t="s">
        <v>3924</v>
      </c>
      <c r="G609" s="2" t="s">
        <v>3925</v>
      </c>
      <c r="H609" s="228">
        <v>44216</v>
      </c>
      <c r="I609" s="228">
        <v>44343</v>
      </c>
      <c r="J609" s="2" t="s">
        <v>1297</v>
      </c>
      <c r="K609" s="2" t="s">
        <v>1278</v>
      </c>
      <c r="L609" s="6" t="s">
        <v>3862</v>
      </c>
    </row>
    <row r="610" spans="1:12" s="6" customFormat="1" ht="21.4" customHeight="1">
      <c r="A610" s="3" t="s">
        <v>1298</v>
      </c>
      <c r="B610" s="7" t="s">
        <v>2056</v>
      </c>
      <c r="C610" s="2" t="s">
        <v>3858</v>
      </c>
      <c r="D610" s="2" t="s">
        <v>120</v>
      </c>
      <c r="E610" s="2" t="s">
        <v>3926</v>
      </c>
      <c r="F610" s="3" t="s">
        <v>3927</v>
      </c>
      <c r="G610" s="2" t="s">
        <v>3928</v>
      </c>
      <c r="H610" s="228">
        <v>44216</v>
      </c>
      <c r="I610" s="228"/>
      <c r="J610" s="2" t="s">
        <v>1299</v>
      </c>
      <c r="K610" s="2"/>
      <c r="L610" s="6" t="s">
        <v>3862</v>
      </c>
    </row>
    <row r="611" spans="1:12" s="6" customFormat="1" ht="21.4" customHeight="1">
      <c r="A611" s="3" t="s">
        <v>1300</v>
      </c>
      <c r="B611" s="7" t="s">
        <v>2056</v>
      </c>
      <c r="C611" s="2" t="s">
        <v>3858</v>
      </c>
      <c r="D611" s="2" t="s">
        <v>120</v>
      </c>
      <c r="E611" s="2" t="s">
        <v>3929</v>
      </c>
      <c r="F611" s="3" t="s">
        <v>3930</v>
      </c>
      <c r="G611" s="2" t="s">
        <v>3931</v>
      </c>
      <c r="H611" s="228">
        <v>44216</v>
      </c>
      <c r="I611" s="228"/>
      <c r="J611" s="2" t="s">
        <v>1301</v>
      </c>
      <c r="K611" s="2"/>
      <c r="L611" s="6" t="s">
        <v>3862</v>
      </c>
    </row>
    <row r="612" spans="1:12" s="6" customFormat="1" ht="21.4" customHeight="1">
      <c r="A612" s="3" t="s">
        <v>1302</v>
      </c>
      <c r="B612" s="7" t="s">
        <v>2056</v>
      </c>
      <c r="C612" s="2" t="s">
        <v>3858</v>
      </c>
      <c r="D612" s="2" t="s">
        <v>120</v>
      </c>
      <c r="E612" s="2" t="s">
        <v>3932</v>
      </c>
      <c r="F612" s="3" t="s">
        <v>3933</v>
      </c>
      <c r="G612" s="2" t="s">
        <v>3934</v>
      </c>
      <c r="H612" s="228">
        <v>44216</v>
      </c>
      <c r="I612" s="228"/>
      <c r="J612" s="2" t="s">
        <v>1303</v>
      </c>
      <c r="K612" s="2"/>
      <c r="L612" s="6" t="s">
        <v>3862</v>
      </c>
    </row>
    <row r="613" spans="1:12" s="6" customFormat="1" ht="21.4" customHeight="1">
      <c r="A613" s="3" t="s">
        <v>1304</v>
      </c>
      <c r="B613" s="7" t="s">
        <v>2056</v>
      </c>
      <c r="C613" s="2" t="s">
        <v>3858</v>
      </c>
      <c r="D613" s="2" t="s">
        <v>120</v>
      </c>
      <c r="E613" s="2" t="s">
        <v>3935</v>
      </c>
      <c r="F613" s="3" t="s">
        <v>3936</v>
      </c>
      <c r="G613" s="2" t="s">
        <v>3937</v>
      </c>
      <c r="H613" s="228">
        <v>44216</v>
      </c>
      <c r="I613" s="228"/>
      <c r="J613" s="2" t="s">
        <v>1305</v>
      </c>
      <c r="K613" s="2"/>
      <c r="L613" s="6" t="s">
        <v>3862</v>
      </c>
    </row>
    <row r="614" spans="1:12" s="6" customFormat="1" ht="21.4" customHeight="1">
      <c r="A614" s="3" t="s">
        <v>1306</v>
      </c>
      <c r="B614" s="7" t="s">
        <v>2056</v>
      </c>
      <c r="C614" s="2" t="s">
        <v>3858</v>
      </c>
      <c r="D614" s="2" t="s">
        <v>120</v>
      </c>
      <c r="E614" s="2" t="s">
        <v>3938</v>
      </c>
      <c r="F614" s="3" t="s">
        <v>3939</v>
      </c>
      <c r="G614" s="2" t="s">
        <v>3940</v>
      </c>
      <c r="H614" s="228">
        <v>44216</v>
      </c>
      <c r="I614" s="228"/>
      <c r="J614" s="2" t="s">
        <v>1307</v>
      </c>
      <c r="K614" s="2"/>
      <c r="L614" s="6" t="s">
        <v>3862</v>
      </c>
    </row>
    <row r="615" spans="1:12" s="6" customFormat="1" ht="21.4" customHeight="1">
      <c r="A615" s="3" t="s">
        <v>1308</v>
      </c>
      <c r="B615" s="7" t="s">
        <v>2056</v>
      </c>
      <c r="C615" s="2" t="s">
        <v>3858</v>
      </c>
      <c r="D615" s="2" t="s">
        <v>120</v>
      </c>
      <c r="E615" s="2" t="s">
        <v>3941</v>
      </c>
      <c r="F615" s="3" t="s">
        <v>3942</v>
      </c>
      <c r="G615" s="2" t="s">
        <v>3943</v>
      </c>
      <c r="H615" s="228">
        <v>44216</v>
      </c>
      <c r="I615" s="228"/>
      <c r="J615" s="2" t="s">
        <v>1309</v>
      </c>
      <c r="K615" s="2"/>
      <c r="L615" s="6" t="s">
        <v>3862</v>
      </c>
    </row>
    <row r="616" spans="1:12" s="6" customFormat="1" ht="21.4" customHeight="1">
      <c r="A616" s="3" t="s">
        <v>1310</v>
      </c>
      <c r="B616" s="7" t="s">
        <v>2056</v>
      </c>
      <c r="C616" s="2" t="s">
        <v>3858</v>
      </c>
      <c r="D616" s="2" t="s">
        <v>120</v>
      </c>
      <c r="E616" s="2" t="s">
        <v>3944</v>
      </c>
      <c r="F616" s="3" t="s">
        <v>3945</v>
      </c>
      <c r="G616" s="2" t="s">
        <v>3946</v>
      </c>
      <c r="H616" s="228">
        <v>44216</v>
      </c>
      <c r="I616" s="228"/>
      <c r="J616" s="2" t="s">
        <v>1311</v>
      </c>
      <c r="K616" s="2"/>
      <c r="L616" s="6" t="s">
        <v>3862</v>
      </c>
    </row>
    <row r="617" spans="1:12" s="6" customFormat="1" ht="21.4" customHeight="1">
      <c r="A617" s="3" t="s">
        <v>1312</v>
      </c>
      <c r="B617" s="7" t="s">
        <v>2056</v>
      </c>
      <c r="C617" s="2" t="s">
        <v>3858</v>
      </c>
      <c r="D617" s="2" t="s">
        <v>120</v>
      </c>
      <c r="E617" s="2" t="s">
        <v>3947</v>
      </c>
      <c r="F617" s="3" t="s">
        <v>3948</v>
      </c>
      <c r="G617" s="2" t="s">
        <v>3949</v>
      </c>
      <c r="H617" s="228">
        <v>44216</v>
      </c>
      <c r="I617" s="228"/>
      <c r="J617" s="2" t="s">
        <v>1313</v>
      </c>
      <c r="K617" s="2"/>
      <c r="L617" s="6" t="s">
        <v>3862</v>
      </c>
    </row>
    <row r="618" spans="1:12" s="6" customFormat="1" ht="21.4" customHeight="1">
      <c r="A618" s="3" t="s">
        <v>1314</v>
      </c>
      <c r="B618" s="7" t="s">
        <v>2056</v>
      </c>
      <c r="C618" s="2" t="s">
        <v>3858</v>
      </c>
      <c r="D618" s="2" t="s">
        <v>120</v>
      </c>
      <c r="E618" s="2" t="s">
        <v>3950</v>
      </c>
      <c r="F618" s="3" t="s">
        <v>3951</v>
      </c>
      <c r="G618" s="2" t="s">
        <v>3952</v>
      </c>
      <c r="H618" s="228">
        <v>44216</v>
      </c>
      <c r="I618" s="228"/>
      <c r="J618" s="2" t="s">
        <v>1315</v>
      </c>
      <c r="K618" s="2"/>
      <c r="L618" s="6" t="s">
        <v>3862</v>
      </c>
    </row>
    <row r="619" spans="1:12" s="6" customFormat="1" ht="21.4" customHeight="1">
      <c r="A619" s="3" t="s">
        <v>1316</v>
      </c>
      <c r="B619" s="7" t="s">
        <v>2056</v>
      </c>
      <c r="C619" s="2" t="s">
        <v>3858</v>
      </c>
      <c r="D619" s="2" t="s">
        <v>120</v>
      </c>
      <c r="E619" s="2" t="s">
        <v>3953</v>
      </c>
      <c r="F619" s="3" t="s">
        <v>3954</v>
      </c>
      <c r="G619" s="2" t="s">
        <v>3955</v>
      </c>
      <c r="H619" s="228">
        <v>44216</v>
      </c>
      <c r="I619" s="228"/>
      <c r="J619" s="2" t="s">
        <v>1317</v>
      </c>
      <c r="K619" s="2"/>
      <c r="L619" s="6" t="s">
        <v>3862</v>
      </c>
    </row>
    <row r="620" spans="1:12" s="6" customFormat="1" ht="21.4" customHeight="1">
      <c r="A620" s="3" t="s">
        <v>1318</v>
      </c>
      <c r="B620" s="7" t="s">
        <v>2056</v>
      </c>
      <c r="C620" s="2" t="s">
        <v>3858</v>
      </c>
      <c r="D620" s="2" t="s">
        <v>120</v>
      </c>
      <c r="E620" s="2" t="s">
        <v>3956</v>
      </c>
      <c r="F620" s="3" t="s">
        <v>3957</v>
      </c>
      <c r="G620" s="11" t="s">
        <v>3958</v>
      </c>
      <c r="H620" s="228">
        <v>44216</v>
      </c>
      <c r="I620" s="228"/>
      <c r="J620" s="2" t="s">
        <v>1319</v>
      </c>
      <c r="K620" s="2"/>
      <c r="L620" s="6" t="s">
        <v>3862</v>
      </c>
    </row>
    <row r="621" spans="1:12" s="6" customFormat="1" ht="21.4" customHeight="1">
      <c r="A621" s="3" t="s">
        <v>1320</v>
      </c>
      <c r="B621" s="7" t="s">
        <v>2056</v>
      </c>
      <c r="C621" s="2" t="s">
        <v>3858</v>
      </c>
      <c r="D621" s="2" t="s">
        <v>120</v>
      </c>
      <c r="E621" s="2" t="s">
        <v>3959</v>
      </c>
      <c r="F621" s="3" t="s">
        <v>3960</v>
      </c>
      <c r="G621" s="2" t="s">
        <v>3961</v>
      </c>
      <c r="H621" s="228">
        <v>44216</v>
      </c>
      <c r="I621" s="228"/>
      <c r="J621" s="2" t="s">
        <v>1321</v>
      </c>
      <c r="K621" s="2"/>
      <c r="L621" s="6" t="s">
        <v>3862</v>
      </c>
    </row>
    <row r="622" spans="1:12" s="6" customFormat="1" ht="21.4" customHeight="1">
      <c r="A622" s="3" t="s">
        <v>1322</v>
      </c>
      <c r="B622" s="7" t="s">
        <v>2056</v>
      </c>
      <c r="C622" s="2" t="s">
        <v>3858</v>
      </c>
      <c r="D622" s="2" t="s">
        <v>120</v>
      </c>
      <c r="E622" s="2" t="s">
        <v>3962</v>
      </c>
      <c r="F622" s="3" t="s">
        <v>3963</v>
      </c>
      <c r="G622" s="2" t="s">
        <v>3865</v>
      </c>
      <c r="H622" s="228">
        <v>44216</v>
      </c>
      <c r="I622" s="228"/>
      <c r="J622" s="2" t="s">
        <v>1323</v>
      </c>
      <c r="K622" s="2"/>
      <c r="L622" s="6" t="s">
        <v>3862</v>
      </c>
    </row>
    <row r="623" spans="1:12" s="6" customFormat="1" ht="21.4" customHeight="1">
      <c r="A623" s="3" t="s">
        <v>1324</v>
      </c>
      <c r="B623" s="7" t="s">
        <v>2056</v>
      </c>
      <c r="C623" s="2" t="s">
        <v>3858</v>
      </c>
      <c r="D623" s="2" t="s">
        <v>120</v>
      </c>
      <c r="E623" s="2" t="s">
        <v>3964</v>
      </c>
      <c r="F623" s="3" t="s">
        <v>3965</v>
      </c>
      <c r="G623" s="2" t="s">
        <v>3966</v>
      </c>
      <c r="H623" s="228">
        <v>44216</v>
      </c>
      <c r="I623" s="228"/>
      <c r="J623" s="2" t="s">
        <v>1325</v>
      </c>
      <c r="K623" s="2"/>
      <c r="L623" s="6" t="s">
        <v>3862</v>
      </c>
    </row>
    <row r="624" spans="1:12" s="6" customFormat="1" ht="21.4" customHeight="1">
      <c r="A624" s="3" t="s">
        <v>1326</v>
      </c>
      <c r="B624" s="7" t="s">
        <v>2056</v>
      </c>
      <c r="C624" s="2" t="s">
        <v>3858</v>
      </c>
      <c r="D624" s="2" t="s">
        <v>120</v>
      </c>
      <c r="E624" s="2" t="s">
        <v>3967</v>
      </c>
      <c r="F624" s="3" t="s">
        <v>3968</v>
      </c>
      <c r="G624" s="2" t="s">
        <v>3969</v>
      </c>
      <c r="H624" s="228">
        <v>44216</v>
      </c>
      <c r="I624" s="228"/>
      <c r="J624" s="2" t="s">
        <v>1327</v>
      </c>
      <c r="K624" s="2"/>
      <c r="L624" s="6" t="s">
        <v>3862</v>
      </c>
    </row>
    <row r="625" spans="1:12" s="6" customFormat="1" ht="21.4" customHeight="1">
      <c r="A625" s="3" t="s">
        <v>1328</v>
      </c>
      <c r="B625" s="7" t="s">
        <v>2056</v>
      </c>
      <c r="C625" s="2" t="s">
        <v>3858</v>
      </c>
      <c r="D625" s="2" t="s">
        <v>120</v>
      </c>
      <c r="E625" s="2" t="s">
        <v>3970</v>
      </c>
      <c r="F625" s="3" t="s">
        <v>3971</v>
      </c>
      <c r="G625" s="2" t="s">
        <v>3972</v>
      </c>
      <c r="H625" s="228">
        <v>44216</v>
      </c>
      <c r="I625" s="228"/>
      <c r="J625" s="2" t="s">
        <v>1329</v>
      </c>
      <c r="K625" s="2"/>
      <c r="L625" s="6" t="s">
        <v>3862</v>
      </c>
    </row>
    <row r="626" spans="1:12" s="6" customFormat="1" ht="21.4" customHeight="1">
      <c r="A626" s="3" t="s">
        <v>1330</v>
      </c>
      <c r="B626" s="7" t="s">
        <v>2056</v>
      </c>
      <c r="C626" s="2" t="s">
        <v>3858</v>
      </c>
      <c r="D626" s="2" t="s">
        <v>120</v>
      </c>
      <c r="E626" s="2" t="s">
        <v>3973</v>
      </c>
      <c r="F626" s="3" t="s">
        <v>3974</v>
      </c>
      <c r="G626" s="2" t="s">
        <v>3975</v>
      </c>
      <c r="H626" s="228">
        <v>44216</v>
      </c>
      <c r="I626" s="228"/>
      <c r="J626" s="2" t="s">
        <v>1331</v>
      </c>
      <c r="K626" s="2"/>
      <c r="L626" s="6" t="s">
        <v>3862</v>
      </c>
    </row>
    <row r="627" spans="1:12" s="6" customFormat="1" ht="21.4" customHeight="1">
      <c r="A627" s="3" t="s">
        <v>1332</v>
      </c>
      <c r="B627" s="7" t="s">
        <v>2056</v>
      </c>
      <c r="C627" s="2" t="s">
        <v>3858</v>
      </c>
      <c r="D627" s="2" t="s">
        <v>120</v>
      </c>
      <c r="E627" s="2" t="s">
        <v>3976</v>
      </c>
      <c r="F627" s="3" t="s">
        <v>3977</v>
      </c>
      <c r="G627" s="2" t="s">
        <v>3978</v>
      </c>
      <c r="H627" s="228">
        <v>44216</v>
      </c>
      <c r="I627" s="228"/>
      <c r="J627" s="2" t="s">
        <v>1333</v>
      </c>
      <c r="K627" s="2"/>
      <c r="L627" s="6" t="s">
        <v>3862</v>
      </c>
    </row>
    <row r="628" spans="1:12" s="5" customFormat="1" ht="21.4" customHeight="1">
      <c r="A628" s="3" t="s">
        <v>1334</v>
      </c>
      <c r="B628" s="7" t="s">
        <v>2056</v>
      </c>
      <c r="C628" s="2" t="s">
        <v>3858</v>
      </c>
      <c r="D628" s="2" t="s">
        <v>120</v>
      </c>
      <c r="E628" s="2" t="s">
        <v>3979</v>
      </c>
      <c r="F628" s="3" t="s">
        <v>3980</v>
      </c>
      <c r="G628" s="2" t="s">
        <v>3981</v>
      </c>
      <c r="H628" s="228">
        <v>44216</v>
      </c>
      <c r="I628" s="228"/>
      <c r="J628" s="2" t="s">
        <v>1335</v>
      </c>
      <c r="K628" s="2"/>
      <c r="L628" s="5" t="s">
        <v>3862</v>
      </c>
    </row>
    <row r="629" spans="1:12" s="6" customFormat="1" ht="21.4" customHeight="1">
      <c r="A629" s="3" t="s">
        <v>1336</v>
      </c>
      <c r="B629" s="7" t="s">
        <v>2056</v>
      </c>
      <c r="C629" s="2" t="s">
        <v>3858</v>
      </c>
      <c r="D629" s="2" t="s">
        <v>120</v>
      </c>
      <c r="E629" s="2" t="s">
        <v>3982</v>
      </c>
      <c r="F629" s="3" t="s">
        <v>3983</v>
      </c>
      <c r="G629" s="2" t="s">
        <v>3984</v>
      </c>
      <c r="H629" s="228">
        <v>44216</v>
      </c>
      <c r="I629" s="228"/>
      <c r="J629" s="2" t="s">
        <v>1337</v>
      </c>
      <c r="K629" s="2"/>
      <c r="L629" s="6" t="s">
        <v>3862</v>
      </c>
    </row>
    <row r="630" spans="1:12" s="6" customFormat="1" ht="21.4" customHeight="1">
      <c r="A630" s="3" t="s">
        <v>1338</v>
      </c>
      <c r="B630" s="7" t="s">
        <v>2056</v>
      </c>
      <c r="C630" s="2" t="s">
        <v>3858</v>
      </c>
      <c r="D630" s="2" t="s">
        <v>120</v>
      </c>
      <c r="E630" s="2" t="s">
        <v>3985</v>
      </c>
      <c r="F630" s="3" t="s">
        <v>3986</v>
      </c>
      <c r="G630" s="2" t="s">
        <v>3987</v>
      </c>
      <c r="H630" s="228">
        <v>44216</v>
      </c>
      <c r="I630" s="228"/>
      <c r="J630" s="2" t="s">
        <v>1339</v>
      </c>
      <c r="K630" s="2"/>
      <c r="L630" s="6" t="s">
        <v>3862</v>
      </c>
    </row>
    <row r="631" spans="1:12" s="6" customFormat="1" ht="21.4" customHeight="1">
      <c r="A631" s="3" t="s">
        <v>1340</v>
      </c>
      <c r="B631" s="7" t="s">
        <v>2056</v>
      </c>
      <c r="C631" s="2" t="s">
        <v>3858</v>
      </c>
      <c r="D631" s="2" t="s">
        <v>120</v>
      </c>
      <c r="E631" s="2" t="s">
        <v>3988</v>
      </c>
      <c r="F631" s="3" t="s">
        <v>3989</v>
      </c>
      <c r="G631" s="2" t="s">
        <v>3990</v>
      </c>
      <c r="H631" s="228">
        <v>44216</v>
      </c>
      <c r="I631" s="228"/>
      <c r="J631" s="2" t="s">
        <v>1341</v>
      </c>
      <c r="K631" s="2"/>
      <c r="L631" s="6" t="s">
        <v>3862</v>
      </c>
    </row>
    <row r="632" spans="1:12" s="6" customFormat="1" ht="21.4" customHeight="1">
      <c r="A632" s="3" t="s">
        <v>1342</v>
      </c>
      <c r="B632" s="7" t="s">
        <v>2056</v>
      </c>
      <c r="C632" s="2" t="s">
        <v>3858</v>
      </c>
      <c r="D632" s="2" t="s">
        <v>120</v>
      </c>
      <c r="E632" s="2" t="s">
        <v>3991</v>
      </c>
      <c r="F632" s="3" t="s">
        <v>3992</v>
      </c>
      <c r="G632" s="2" t="s">
        <v>3993</v>
      </c>
      <c r="H632" s="228">
        <v>44216</v>
      </c>
      <c r="I632" s="228"/>
      <c r="J632" s="2" t="s">
        <v>1343</v>
      </c>
      <c r="K632" s="2"/>
      <c r="L632" s="6" t="s">
        <v>3862</v>
      </c>
    </row>
    <row r="633" spans="1:12" s="6" customFormat="1" ht="21.4" customHeight="1">
      <c r="A633" s="3" t="s">
        <v>1344</v>
      </c>
      <c r="B633" s="7" t="s">
        <v>2056</v>
      </c>
      <c r="C633" s="2" t="s">
        <v>3858</v>
      </c>
      <c r="D633" s="2" t="s">
        <v>120</v>
      </c>
      <c r="E633" s="2" t="s">
        <v>3994</v>
      </c>
      <c r="F633" s="3" t="s">
        <v>3995</v>
      </c>
      <c r="G633" s="2" t="s">
        <v>3996</v>
      </c>
      <c r="H633" s="228">
        <v>44216</v>
      </c>
      <c r="I633" s="228"/>
      <c r="J633" s="2" t="s">
        <v>1345</v>
      </c>
      <c r="K633" s="2"/>
      <c r="L633" s="6" t="s">
        <v>3862</v>
      </c>
    </row>
    <row r="634" spans="1:12" s="6" customFormat="1" ht="21.4" customHeight="1">
      <c r="A634" s="3" t="s">
        <v>1346</v>
      </c>
      <c r="B634" s="7" t="s">
        <v>2056</v>
      </c>
      <c r="C634" s="2" t="s">
        <v>3858</v>
      </c>
      <c r="D634" s="2" t="s">
        <v>120</v>
      </c>
      <c r="E634" s="2" t="s">
        <v>3997</v>
      </c>
      <c r="F634" s="3" t="s">
        <v>3998</v>
      </c>
      <c r="G634" s="2" t="s">
        <v>3999</v>
      </c>
      <c r="H634" s="228">
        <v>44216</v>
      </c>
      <c r="I634" s="228"/>
      <c r="J634" s="2" t="s">
        <v>1347</v>
      </c>
      <c r="K634" s="2"/>
      <c r="L634" s="6" t="s">
        <v>3862</v>
      </c>
    </row>
    <row r="635" spans="1:12" s="6" customFormat="1" ht="21.4" customHeight="1">
      <c r="A635" s="3" t="s">
        <v>1348</v>
      </c>
      <c r="B635" s="7" t="s">
        <v>2056</v>
      </c>
      <c r="C635" s="2" t="s">
        <v>3858</v>
      </c>
      <c r="D635" s="2" t="s">
        <v>120</v>
      </c>
      <c r="E635" s="2" t="s">
        <v>4000</v>
      </c>
      <c r="F635" s="3" t="s">
        <v>4001</v>
      </c>
      <c r="G635" s="2" t="s">
        <v>4002</v>
      </c>
      <c r="H635" s="228">
        <v>44216</v>
      </c>
      <c r="I635" s="228"/>
      <c r="J635" s="2" t="s">
        <v>1349</v>
      </c>
      <c r="K635" s="2"/>
      <c r="L635" s="6" t="s">
        <v>3862</v>
      </c>
    </row>
    <row r="636" spans="1:12" s="6" customFormat="1" ht="21.4" customHeight="1">
      <c r="A636" s="7" t="s">
        <v>1350</v>
      </c>
      <c r="B636" s="7" t="s">
        <v>2056</v>
      </c>
      <c r="C636" s="4" t="s">
        <v>3858</v>
      </c>
      <c r="D636" s="4" t="s">
        <v>120</v>
      </c>
      <c r="E636" s="4" t="s">
        <v>4003</v>
      </c>
      <c r="F636" s="7" t="s">
        <v>4004</v>
      </c>
      <c r="G636" s="4" t="s">
        <v>4005</v>
      </c>
      <c r="H636" s="228">
        <v>44216</v>
      </c>
      <c r="I636" s="228"/>
      <c r="J636" s="4" t="s">
        <v>1351</v>
      </c>
      <c r="K636" s="4"/>
      <c r="L636" s="6" t="s">
        <v>3862</v>
      </c>
    </row>
    <row r="637" spans="1:12" s="6" customFormat="1" ht="21.4" customHeight="1">
      <c r="A637" s="7" t="s">
        <v>1352</v>
      </c>
      <c r="B637" s="7" t="s">
        <v>2056</v>
      </c>
      <c r="C637" s="4" t="s">
        <v>3858</v>
      </c>
      <c r="D637" s="4" t="s">
        <v>120</v>
      </c>
      <c r="E637" s="4" t="s">
        <v>4006</v>
      </c>
      <c r="F637" s="7" t="s">
        <v>4007</v>
      </c>
      <c r="G637" s="4" t="s">
        <v>4008</v>
      </c>
      <c r="H637" s="228">
        <v>44216</v>
      </c>
      <c r="I637" s="228"/>
      <c r="J637" s="4" t="s">
        <v>1353</v>
      </c>
      <c r="K637" s="4"/>
      <c r="L637" s="6" t="s">
        <v>3862</v>
      </c>
    </row>
    <row r="638" spans="1:12" s="6" customFormat="1" ht="21.4" customHeight="1">
      <c r="A638" s="7" t="s">
        <v>1354</v>
      </c>
      <c r="B638" s="7" t="s">
        <v>2056</v>
      </c>
      <c r="C638" s="4" t="s">
        <v>3858</v>
      </c>
      <c r="D638" s="4" t="s">
        <v>120</v>
      </c>
      <c r="E638" s="4" t="s">
        <v>4009</v>
      </c>
      <c r="F638" s="7" t="s">
        <v>4010</v>
      </c>
      <c r="G638" s="4" t="s">
        <v>4011</v>
      </c>
      <c r="H638" s="228">
        <v>44216</v>
      </c>
      <c r="I638" s="228"/>
      <c r="J638" s="4" t="s">
        <v>1355</v>
      </c>
      <c r="K638" s="4"/>
      <c r="L638" s="6" t="s">
        <v>3862</v>
      </c>
    </row>
    <row r="639" spans="1:12" s="6" customFormat="1" ht="21.4" customHeight="1">
      <c r="A639" s="3" t="s">
        <v>1356</v>
      </c>
      <c r="B639" s="7" t="s">
        <v>2056</v>
      </c>
      <c r="C639" s="2" t="s">
        <v>3858</v>
      </c>
      <c r="D639" s="2" t="s">
        <v>120</v>
      </c>
      <c r="E639" s="3" t="s">
        <v>4012</v>
      </c>
      <c r="F639" s="3" t="s">
        <v>4013</v>
      </c>
      <c r="G639" s="3" t="s">
        <v>4014</v>
      </c>
      <c r="H639" s="228">
        <v>44216</v>
      </c>
      <c r="I639" s="228"/>
      <c r="J639" s="3" t="s">
        <v>1357</v>
      </c>
      <c r="K639" s="3"/>
      <c r="L639" s="6" t="s">
        <v>3862</v>
      </c>
    </row>
    <row r="640" spans="1:12" s="6" customFormat="1" ht="21.4" customHeight="1">
      <c r="A640" s="3" t="s">
        <v>1358</v>
      </c>
      <c r="B640" s="7" t="s">
        <v>2056</v>
      </c>
      <c r="C640" s="2" t="s">
        <v>3858</v>
      </c>
      <c r="D640" s="2" t="s">
        <v>120</v>
      </c>
      <c r="E640" s="2" t="s">
        <v>4015</v>
      </c>
      <c r="F640" s="3" t="s">
        <v>4016</v>
      </c>
      <c r="G640" s="2" t="s">
        <v>4017</v>
      </c>
      <c r="H640" s="228">
        <v>44216</v>
      </c>
      <c r="I640" s="228"/>
      <c r="J640" s="2" t="s">
        <v>1359</v>
      </c>
      <c r="K640" s="2"/>
      <c r="L640" s="6" t="s">
        <v>3862</v>
      </c>
    </row>
    <row r="641" spans="1:12" s="6" customFormat="1" ht="21.4" customHeight="1">
      <c r="A641" s="7" t="s">
        <v>1360</v>
      </c>
      <c r="B641" s="7" t="s">
        <v>2056</v>
      </c>
      <c r="C641" s="4" t="s">
        <v>3858</v>
      </c>
      <c r="D641" s="4" t="s">
        <v>120</v>
      </c>
      <c r="E641" s="7" t="s">
        <v>4018</v>
      </c>
      <c r="F641" s="7" t="s">
        <v>4019</v>
      </c>
      <c r="G641" s="7" t="s">
        <v>4020</v>
      </c>
      <c r="H641" s="228">
        <v>44216</v>
      </c>
      <c r="I641" s="228"/>
      <c r="J641" s="7" t="s">
        <v>1361</v>
      </c>
      <c r="K641" s="7"/>
      <c r="L641" s="6" t="s">
        <v>3862</v>
      </c>
    </row>
    <row r="642" spans="1:12" s="6" customFormat="1" ht="21.4" customHeight="1">
      <c r="A642" s="7" t="s">
        <v>1362</v>
      </c>
      <c r="B642" s="3" t="s">
        <v>2056</v>
      </c>
      <c r="C642" s="4" t="s">
        <v>3858</v>
      </c>
      <c r="D642" s="4" t="s">
        <v>120</v>
      </c>
      <c r="E642" s="4" t="s">
        <v>4021</v>
      </c>
      <c r="F642" s="7" t="s">
        <v>4022</v>
      </c>
      <c r="G642" s="4" t="s">
        <v>4023</v>
      </c>
      <c r="H642" s="228">
        <v>44216</v>
      </c>
      <c r="I642" s="228"/>
      <c r="J642" s="4" t="s">
        <v>1363</v>
      </c>
      <c r="K642" s="4"/>
      <c r="L642" s="6" t="s">
        <v>3862</v>
      </c>
    </row>
    <row r="643" spans="1:12" s="6" customFormat="1" ht="21.4" customHeight="1">
      <c r="A643" s="3" t="s">
        <v>1364</v>
      </c>
      <c r="B643" s="7" t="s">
        <v>2056</v>
      </c>
      <c r="C643" s="2" t="s">
        <v>3858</v>
      </c>
      <c r="D643" s="2" t="s">
        <v>120</v>
      </c>
      <c r="E643" s="2" t="s">
        <v>4024</v>
      </c>
      <c r="F643" s="3" t="s">
        <v>4025</v>
      </c>
      <c r="G643" s="2" t="s">
        <v>4026</v>
      </c>
      <c r="H643" s="228">
        <v>44216</v>
      </c>
      <c r="I643" s="228"/>
      <c r="J643" s="2" t="s">
        <v>1365</v>
      </c>
      <c r="K643" s="2"/>
      <c r="L643" s="6" t="s">
        <v>3862</v>
      </c>
    </row>
    <row r="644" spans="1:12" s="6" customFormat="1" ht="21.4" customHeight="1">
      <c r="A644" s="3" t="s">
        <v>1366</v>
      </c>
      <c r="B644" s="7" t="s">
        <v>2056</v>
      </c>
      <c r="C644" s="2" t="s">
        <v>3858</v>
      </c>
      <c r="D644" s="2" t="s">
        <v>120</v>
      </c>
      <c r="E644" s="2" t="s">
        <v>4027</v>
      </c>
      <c r="F644" s="3" t="s">
        <v>4028</v>
      </c>
      <c r="G644" s="2" t="s">
        <v>4029</v>
      </c>
      <c r="H644" s="228">
        <v>44343</v>
      </c>
      <c r="I644" s="228"/>
      <c r="J644" s="2" t="s">
        <v>1426</v>
      </c>
      <c r="K644" s="2"/>
      <c r="L644" s="6" t="s">
        <v>3862</v>
      </c>
    </row>
    <row r="645" spans="1:12" s="6" customFormat="1" ht="21.4" customHeight="1">
      <c r="A645" s="3" t="s">
        <v>1367</v>
      </c>
      <c r="B645" s="7" t="s">
        <v>2056</v>
      </c>
      <c r="C645" s="2" t="s">
        <v>3858</v>
      </c>
      <c r="D645" s="2" t="s">
        <v>120</v>
      </c>
      <c r="E645" s="2" t="s">
        <v>4030</v>
      </c>
      <c r="F645" s="3" t="s">
        <v>4031</v>
      </c>
      <c r="G645" s="2" t="s">
        <v>4032</v>
      </c>
      <c r="H645" s="228">
        <v>44343</v>
      </c>
      <c r="I645" s="228"/>
      <c r="J645" s="2" t="s">
        <v>1368</v>
      </c>
      <c r="K645" s="2"/>
      <c r="L645" s="6" t="s">
        <v>3862</v>
      </c>
    </row>
    <row r="646" spans="1:12" s="6" customFormat="1" ht="21.4" customHeight="1">
      <c r="A646" s="3" t="s">
        <v>1369</v>
      </c>
      <c r="B646" s="7" t="s">
        <v>2056</v>
      </c>
      <c r="C646" s="2" t="s">
        <v>3858</v>
      </c>
      <c r="D646" s="2" t="s">
        <v>120</v>
      </c>
      <c r="E646" s="2" t="s">
        <v>4033</v>
      </c>
      <c r="F646" s="3" t="s">
        <v>4034</v>
      </c>
      <c r="G646" s="2" t="s">
        <v>4035</v>
      </c>
      <c r="H646" s="228">
        <v>44682</v>
      </c>
      <c r="I646" s="228"/>
      <c r="J646" s="2"/>
      <c r="K646" s="2"/>
      <c r="L646" s="6" t="s">
        <v>3862</v>
      </c>
    </row>
    <row r="647" spans="1:12" s="6" customFormat="1" ht="21.4" customHeight="1">
      <c r="A647" s="3" t="s">
        <v>1370</v>
      </c>
      <c r="B647" s="7" t="s">
        <v>2173</v>
      </c>
      <c r="C647" s="2" t="s">
        <v>3858</v>
      </c>
      <c r="D647" s="2" t="s">
        <v>107</v>
      </c>
      <c r="E647" s="2" t="s">
        <v>4036</v>
      </c>
      <c r="F647" s="3" t="s">
        <v>4037</v>
      </c>
      <c r="G647" s="2" t="s">
        <v>4038</v>
      </c>
      <c r="H647" s="228">
        <v>44216</v>
      </c>
      <c r="I647" s="228"/>
      <c r="J647" s="2" t="s">
        <v>1371</v>
      </c>
      <c r="K647" s="2"/>
      <c r="L647" s="6" t="s">
        <v>3862</v>
      </c>
    </row>
    <row r="648" spans="1:12" s="6" customFormat="1" ht="21.4" customHeight="1">
      <c r="A648" s="3" t="s">
        <v>1372</v>
      </c>
      <c r="B648" s="7" t="s">
        <v>2056</v>
      </c>
      <c r="C648" s="2" t="s">
        <v>4039</v>
      </c>
      <c r="D648" s="2" t="s">
        <v>92</v>
      </c>
      <c r="E648" s="2" t="s">
        <v>4040</v>
      </c>
      <c r="F648" s="3" t="s">
        <v>4041</v>
      </c>
      <c r="G648" s="2" t="s">
        <v>4042</v>
      </c>
      <c r="H648" s="228">
        <v>44216</v>
      </c>
      <c r="I648" s="228"/>
      <c r="J648" s="2" t="s">
        <v>1373</v>
      </c>
      <c r="K648" s="2"/>
      <c r="L648" s="6" t="s">
        <v>4043</v>
      </c>
    </row>
    <row r="649" spans="1:12" s="6" customFormat="1" ht="21.4" customHeight="1">
      <c r="A649" s="3" t="s">
        <v>1374</v>
      </c>
      <c r="B649" s="7" t="s">
        <v>2056</v>
      </c>
      <c r="C649" s="2" t="s">
        <v>4039</v>
      </c>
      <c r="D649" s="2" t="s">
        <v>92</v>
      </c>
      <c r="E649" s="2" t="s">
        <v>4044</v>
      </c>
      <c r="F649" s="3" t="s">
        <v>4045</v>
      </c>
      <c r="G649" s="2" t="s">
        <v>4046</v>
      </c>
      <c r="H649" s="228">
        <v>44216</v>
      </c>
      <c r="I649" s="228"/>
      <c r="J649" s="2" t="s">
        <v>1375</v>
      </c>
      <c r="K649" s="2"/>
      <c r="L649" s="6" t="s">
        <v>4043</v>
      </c>
    </row>
    <row r="650" spans="1:12" s="6" customFormat="1" ht="21.4" customHeight="1">
      <c r="A650" s="3" t="s">
        <v>1376</v>
      </c>
      <c r="B650" s="7" t="s">
        <v>2056</v>
      </c>
      <c r="C650" s="2" t="s">
        <v>4039</v>
      </c>
      <c r="D650" s="2" t="s">
        <v>107</v>
      </c>
      <c r="E650" s="2" t="s">
        <v>4047</v>
      </c>
      <c r="F650" s="3" t="s">
        <v>4048</v>
      </c>
      <c r="G650" s="2" t="s">
        <v>4049</v>
      </c>
      <c r="H650" s="228">
        <v>44216</v>
      </c>
      <c r="I650" s="228"/>
      <c r="J650" s="2" t="s">
        <v>1377</v>
      </c>
      <c r="K650" s="2"/>
      <c r="L650" s="6" t="s">
        <v>4043</v>
      </c>
    </row>
    <row r="651" spans="1:12" s="6" customFormat="1" ht="21.4" customHeight="1">
      <c r="A651" s="3" t="s">
        <v>1378</v>
      </c>
      <c r="B651" s="7" t="s">
        <v>2056</v>
      </c>
      <c r="C651" s="2" t="s">
        <v>4039</v>
      </c>
      <c r="D651" s="2" t="s">
        <v>107</v>
      </c>
      <c r="E651" s="2" t="s">
        <v>4050</v>
      </c>
      <c r="F651" s="3" t="s">
        <v>4051</v>
      </c>
      <c r="G651" s="2" t="s">
        <v>4052</v>
      </c>
      <c r="H651" s="228">
        <v>44216</v>
      </c>
      <c r="I651" s="228"/>
      <c r="J651" s="2" t="s">
        <v>1379</v>
      </c>
      <c r="K651" s="2"/>
      <c r="L651" s="6" t="s">
        <v>4043</v>
      </c>
    </row>
    <row r="652" spans="1:12" s="6" customFormat="1" ht="21.4" customHeight="1">
      <c r="A652" s="3" t="s">
        <v>1380</v>
      </c>
      <c r="B652" s="7" t="s">
        <v>2056</v>
      </c>
      <c r="C652" s="2" t="s">
        <v>4039</v>
      </c>
      <c r="D652" s="2" t="s">
        <v>107</v>
      </c>
      <c r="E652" s="2" t="s">
        <v>4053</v>
      </c>
      <c r="F652" s="3" t="s">
        <v>4054</v>
      </c>
      <c r="G652" s="2" t="s">
        <v>4055</v>
      </c>
      <c r="H652" s="228">
        <v>44216</v>
      </c>
      <c r="I652" s="228"/>
      <c r="J652" s="2" t="s">
        <v>1381</v>
      </c>
      <c r="K652" s="2"/>
      <c r="L652" s="6" t="s">
        <v>4043</v>
      </c>
    </row>
    <row r="653" spans="1:12" s="6" customFormat="1" ht="21.4" customHeight="1">
      <c r="A653" s="3" t="s">
        <v>1382</v>
      </c>
      <c r="B653" s="7" t="s">
        <v>2056</v>
      </c>
      <c r="C653" s="2" t="s">
        <v>4039</v>
      </c>
      <c r="D653" s="2" t="s">
        <v>107</v>
      </c>
      <c r="E653" s="2" t="s">
        <v>4056</v>
      </c>
      <c r="F653" s="3" t="s">
        <v>4057</v>
      </c>
      <c r="G653" s="2" t="s">
        <v>4058</v>
      </c>
      <c r="H653" s="228">
        <v>44343</v>
      </c>
      <c r="I653" s="228"/>
      <c r="J653" s="2" t="s">
        <v>1383</v>
      </c>
      <c r="K653" s="2"/>
      <c r="L653" s="6" t="s">
        <v>4043</v>
      </c>
    </row>
    <row r="654" spans="1:12" s="6" customFormat="1" ht="21.4" customHeight="1">
      <c r="A654" s="3" t="s">
        <v>1384</v>
      </c>
      <c r="B654" s="7" t="s">
        <v>2056</v>
      </c>
      <c r="C654" s="2" t="s">
        <v>4039</v>
      </c>
      <c r="D654" s="2" t="s">
        <v>120</v>
      </c>
      <c r="E654" s="2" t="s">
        <v>4059</v>
      </c>
      <c r="F654" s="3" t="s">
        <v>4060</v>
      </c>
      <c r="G654" s="2" t="s">
        <v>4061</v>
      </c>
      <c r="H654" s="228">
        <v>44216</v>
      </c>
      <c r="I654" s="228"/>
      <c r="J654" s="2" t="s">
        <v>1385</v>
      </c>
      <c r="K654" s="2"/>
      <c r="L654" s="6" t="s">
        <v>4043</v>
      </c>
    </row>
    <row r="655" spans="1:12" s="6" customFormat="1" ht="21.4" customHeight="1">
      <c r="A655" s="3" t="s">
        <v>1386</v>
      </c>
      <c r="B655" s="7" t="s">
        <v>2056</v>
      </c>
      <c r="C655" s="2" t="s">
        <v>4039</v>
      </c>
      <c r="D655" s="2" t="s">
        <v>120</v>
      </c>
      <c r="E655" s="2" t="s">
        <v>4062</v>
      </c>
      <c r="F655" s="3" t="s">
        <v>4063</v>
      </c>
      <c r="G655" s="2" t="s">
        <v>4064</v>
      </c>
      <c r="H655" s="228">
        <v>44216</v>
      </c>
      <c r="I655" s="228"/>
      <c r="J655" s="2" t="s">
        <v>1387</v>
      </c>
      <c r="K655" s="2"/>
      <c r="L655" s="6" t="s">
        <v>4043</v>
      </c>
    </row>
    <row r="656" spans="1:12" s="6" customFormat="1" ht="21.4" customHeight="1">
      <c r="A656" s="3" t="s">
        <v>1388</v>
      </c>
      <c r="B656" s="7" t="s">
        <v>2056</v>
      </c>
      <c r="C656" s="2" t="s">
        <v>4039</v>
      </c>
      <c r="D656" s="2" t="s">
        <v>120</v>
      </c>
      <c r="E656" s="2" t="s">
        <v>4065</v>
      </c>
      <c r="F656" s="3" t="s">
        <v>4066</v>
      </c>
      <c r="G656" s="2" t="s">
        <v>4067</v>
      </c>
      <c r="H656" s="228">
        <v>44216</v>
      </c>
      <c r="I656" s="228"/>
      <c r="J656" s="2" t="s">
        <v>1389</v>
      </c>
      <c r="K656" s="2"/>
      <c r="L656" s="6" t="s">
        <v>4043</v>
      </c>
    </row>
    <row r="657" spans="1:12" s="6" customFormat="1" ht="21.4" customHeight="1">
      <c r="A657" s="3" t="s">
        <v>1390</v>
      </c>
      <c r="B657" s="7" t="s">
        <v>2056</v>
      </c>
      <c r="C657" s="2" t="s">
        <v>4039</v>
      </c>
      <c r="D657" s="2" t="s">
        <v>120</v>
      </c>
      <c r="E657" s="2" t="s">
        <v>4068</v>
      </c>
      <c r="F657" s="3" t="s">
        <v>4069</v>
      </c>
      <c r="G657" s="2" t="s">
        <v>4070</v>
      </c>
      <c r="H657" s="228">
        <v>44216</v>
      </c>
      <c r="I657" s="228"/>
      <c r="J657" s="2" t="s">
        <v>1391</v>
      </c>
      <c r="K657" s="2"/>
      <c r="L657" s="6" t="s">
        <v>4043</v>
      </c>
    </row>
    <row r="658" spans="1:12" s="6" customFormat="1" ht="21.4" customHeight="1">
      <c r="A658" s="3" t="s">
        <v>1392</v>
      </c>
      <c r="B658" s="7" t="s">
        <v>2056</v>
      </c>
      <c r="C658" s="2" t="s">
        <v>4039</v>
      </c>
      <c r="D658" s="2" t="s">
        <v>120</v>
      </c>
      <c r="E658" s="2" t="s">
        <v>4071</v>
      </c>
      <c r="F658" s="3" t="s">
        <v>4072</v>
      </c>
      <c r="G658" s="2" t="s">
        <v>4073</v>
      </c>
      <c r="H658" s="228">
        <v>44216</v>
      </c>
      <c r="I658" s="228"/>
      <c r="J658" s="2" t="s">
        <v>1393</v>
      </c>
      <c r="K658" s="2"/>
      <c r="L658" s="6" t="s">
        <v>4043</v>
      </c>
    </row>
    <row r="659" spans="1:12" s="6" customFormat="1" ht="21.4" customHeight="1">
      <c r="A659" s="3" t="s">
        <v>1394</v>
      </c>
      <c r="B659" s="7" t="s">
        <v>2056</v>
      </c>
      <c r="C659" s="2" t="s">
        <v>4039</v>
      </c>
      <c r="D659" s="2" t="s">
        <v>120</v>
      </c>
      <c r="E659" s="2" t="s">
        <v>4074</v>
      </c>
      <c r="F659" s="3" t="s">
        <v>4075</v>
      </c>
      <c r="G659" s="2" t="s">
        <v>4076</v>
      </c>
      <c r="H659" s="228">
        <v>44216</v>
      </c>
      <c r="I659" s="228"/>
      <c r="J659" s="2" t="s">
        <v>1395</v>
      </c>
      <c r="K659" s="2"/>
      <c r="L659" s="6" t="s">
        <v>4043</v>
      </c>
    </row>
    <row r="660" spans="1:12" s="6" customFormat="1" ht="21.4" customHeight="1">
      <c r="A660" s="3" t="s">
        <v>1396</v>
      </c>
      <c r="B660" s="7" t="s">
        <v>2056</v>
      </c>
      <c r="C660" s="2" t="s">
        <v>4039</v>
      </c>
      <c r="D660" s="2" t="s">
        <v>120</v>
      </c>
      <c r="E660" s="2" t="s">
        <v>4077</v>
      </c>
      <c r="F660" s="3" t="s">
        <v>4078</v>
      </c>
      <c r="G660" s="2" t="s">
        <v>4079</v>
      </c>
      <c r="H660" s="228">
        <v>44216</v>
      </c>
      <c r="I660" s="228"/>
      <c r="J660" s="2" t="s">
        <v>1397</v>
      </c>
      <c r="K660" s="2"/>
      <c r="L660" s="6" t="s">
        <v>4043</v>
      </c>
    </row>
    <row r="661" spans="1:12" s="6" customFormat="1" ht="21.4" customHeight="1">
      <c r="A661" s="3" t="s">
        <v>1398</v>
      </c>
      <c r="B661" s="7" t="s">
        <v>2056</v>
      </c>
      <c r="C661" s="2" t="s">
        <v>4039</v>
      </c>
      <c r="D661" s="2" t="s">
        <v>120</v>
      </c>
      <c r="E661" s="2" t="s">
        <v>4080</v>
      </c>
      <c r="F661" s="3" t="s">
        <v>4081</v>
      </c>
      <c r="G661" s="2" t="s">
        <v>4082</v>
      </c>
      <c r="H661" s="228">
        <v>44216</v>
      </c>
      <c r="I661" s="228"/>
      <c r="J661" s="2" t="s">
        <v>1399</v>
      </c>
      <c r="K661" s="2"/>
      <c r="L661" s="6" t="s">
        <v>4043</v>
      </c>
    </row>
    <row r="662" spans="1:12" s="6" customFormat="1" ht="21.4" customHeight="1">
      <c r="A662" s="3" t="s">
        <v>1400</v>
      </c>
      <c r="B662" s="7" t="s">
        <v>2056</v>
      </c>
      <c r="C662" s="2" t="s">
        <v>4039</v>
      </c>
      <c r="D662" s="2" t="s">
        <v>120</v>
      </c>
      <c r="E662" s="2" t="s">
        <v>4083</v>
      </c>
      <c r="F662" s="3" t="s">
        <v>4084</v>
      </c>
      <c r="G662" s="2" t="s">
        <v>4085</v>
      </c>
      <c r="H662" s="228">
        <v>44216</v>
      </c>
      <c r="I662" s="228"/>
      <c r="J662" s="2" t="s">
        <v>1401</v>
      </c>
      <c r="K662" s="2"/>
      <c r="L662" s="6" t="s">
        <v>4043</v>
      </c>
    </row>
    <row r="663" spans="1:12" s="5" customFormat="1" ht="21.4" customHeight="1">
      <c r="A663" s="3" t="s">
        <v>1402</v>
      </c>
      <c r="B663" s="7" t="s">
        <v>2056</v>
      </c>
      <c r="C663" s="2" t="s">
        <v>4039</v>
      </c>
      <c r="D663" s="2" t="s">
        <v>120</v>
      </c>
      <c r="E663" s="2" t="s">
        <v>4086</v>
      </c>
      <c r="F663" s="3" t="s">
        <v>4087</v>
      </c>
      <c r="G663" s="2" t="s">
        <v>4088</v>
      </c>
      <c r="H663" s="228">
        <v>44216</v>
      </c>
      <c r="I663" s="228"/>
      <c r="J663" s="2" t="s">
        <v>1403</v>
      </c>
      <c r="K663" s="2"/>
      <c r="L663" s="5" t="s">
        <v>4043</v>
      </c>
    </row>
    <row r="664" spans="1:12" s="6" customFormat="1" ht="21.4" customHeight="1">
      <c r="A664" s="3" t="s">
        <v>1404</v>
      </c>
      <c r="B664" s="7" t="s">
        <v>2056</v>
      </c>
      <c r="C664" s="2" t="s">
        <v>4039</v>
      </c>
      <c r="D664" s="2" t="s">
        <v>120</v>
      </c>
      <c r="E664" s="2" t="s">
        <v>4089</v>
      </c>
      <c r="F664" s="3" t="s">
        <v>4090</v>
      </c>
      <c r="G664" s="2" t="s">
        <v>4091</v>
      </c>
      <c r="H664" s="228">
        <v>44216</v>
      </c>
      <c r="I664" s="228"/>
      <c r="J664" s="2" t="s">
        <v>1405</v>
      </c>
      <c r="K664" s="2"/>
      <c r="L664" s="6" t="s">
        <v>4043</v>
      </c>
    </row>
    <row r="665" spans="1:12" s="6" customFormat="1" ht="21.4" customHeight="1">
      <c r="A665" s="3" t="s">
        <v>1406</v>
      </c>
      <c r="B665" s="7" t="s">
        <v>2056</v>
      </c>
      <c r="C665" s="2" t="s">
        <v>4039</v>
      </c>
      <c r="D665" s="2" t="s">
        <v>120</v>
      </c>
      <c r="E665" s="2" t="s">
        <v>4092</v>
      </c>
      <c r="F665" s="3" t="s">
        <v>4093</v>
      </c>
      <c r="G665" s="2" t="s">
        <v>4094</v>
      </c>
      <c r="H665" s="228">
        <v>44216</v>
      </c>
      <c r="I665" s="228"/>
      <c r="J665" s="2" t="s">
        <v>1407</v>
      </c>
      <c r="K665" s="2"/>
      <c r="L665" s="6" t="s">
        <v>4043</v>
      </c>
    </row>
    <row r="666" spans="1:12" s="6" customFormat="1" ht="21.4" customHeight="1">
      <c r="A666" s="3" t="s">
        <v>1408</v>
      </c>
      <c r="B666" s="7" t="s">
        <v>2056</v>
      </c>
      <c r="C666" s="2" t="s">
        <v>4039</v>
      </c>
      <c r="D666" s="2" t="s">
        <v>120</v>
      </c>
      <c r="E666" s="2" t="s">
        <v>4095</v>
      </c>
      <c r="F666" s="3" t="s">
        <v>4096</v>
      </c>
      <c r="G666" s="2" t="s">
        <v>4097</v>
      </c>
      <c r="H666" s="228">
        <v>44216</v>
      </c>
      <c r="I666" s="228"/>
      <c r="J666" s="2" t="s">
        <v>1409</v>
      </c>
      <c r="K666" s="2"/>
      <c r="L666" s="6" t="s">
        <v>4043</v>
      </c>
    </row>
    <row r="667" spans="1:12" s="6" customFormat="1" ht="21.4" customHeight="1">
      <c r="A667" s="3" t="s">
        <v>1410</v>
      </c>
      <c r="B667" s="7" t="s">
        <v>2056</v>
      </c>
      <c r="C667" s="2" t="s">
        <v>4039</v>
      </c>
      <c r="D667" s="2" t="s">
        <v>120</v>
      </c>
      <c r="E667" s="2" t="s">
        <v>4098</v>
      </c>
      <c r="F667" s="3" t="s">
        <v>4099</v>
      </c>
      <c r="G667" s="2" t="s">
        <v>1411</v>
      </c>
      <c r="H667" s="228">
        <v>44216</v>
      </c>
      <c r="I667" s="228"/>
      <c r="J667" s="2" t="s">
        <v>1412</v>
      </c>
      <c r="K667" s="2"/>
      <c r="L667" s="6" t="s">
        <v>4043</v>
      </c>
    </row>
    <row r="668" spans="1:12" s="6" customFormat="1" ht="21.4" customHeight="1">
      <c r="A668" s="3" t="s">
        <v>1413</v>
      </c>
      <c r="B668" s="7" t="s">
        <v>2056</v>
      </c>
      <c r="C668" s="2" t="s">
        <v>4039</v>
      </c>
      <c r="D668" s="2" t="s">
        <v>120</v>
      </c>
      <c r="E668" s="2" t="s">
        <v>4100</v>
      </c>
      <c r="F668" s="3" t="s">
        <v>4101</v>
      </c>
      <c r="G668" s="2" t="s">
        <v>4102</v>
      </c>
      <c r="H668" s="228">
        <v>44216</v>
      </c>
      <c r="I668" s="228"/>
      <c r="J668" s="2" t="s">
        <v>1414</v>
      </c>
      <c r="K668" s="2"/>
      <c r="L668" s="6" t="s">
        <v>4043</v>
      </c>
    </row>
    <row r="669" spans="1:12" s="6" customFormat="1" ht="21.4" customHeight="1">
      <c r="A669" s="10" t="s">
        <v>1415</v>
      </c>
      <c r="B669" s="7" t="s">
        <v>2056</v>
      </c>
      <c r="C669" s="9" t="s">
        <v>4039</v>
      </c>
      <c r="D669" s="9" t="s">
        <v>120</v>
      </c>
      <c r="E669" s="9" t="s">
        <v>4103</v>
      </c>
      <c r="F669" s="10" t="s">
        <v>4104</v>
      </c>
      <c r="G669" s="9" t="s">
        <v>4105</v>
      </c>
      <c r="H669" s="228">
        <v>44216</v>
      </c>
      <c r="I669" s="228"/>
      <c r="J669" s="9" t="s">
        <v>1416</v>
      </c>
      <c r="K669" s="10"/>
      <c r="L669" s="6" t="s">
        <v>4043</v>
      </c>
    </row>
    <row r="670" spans="1:12" s="6" customFormat="1" ht="21.4" customHeight="1">
      <c r="A670" s="3" t="s">
        <v>1417</v>
      </c>
      <c r="B670" s="7" t="s">
        <v>2056</v>
      </c>
      <c r="C670" s="2" t="s">
        <v>4039</v>
      </c>
      <c r="D670" s="2" t="s">
        <v>120</v>
      </c>
      <c r="E670" s="2" t="s">
        <v>4106</v>
      </c>
      <c r="F670" s="3" t="s">
        <v>4107</v>
      </c>
      <c r="G670" s="2" t="s">
        <v>4108</v>
      </c>
      <c r="H670" s="228">
        <v>44216</v>
      </c>
      <c r="I670" s="228"/>
      <c r="J670" s="2" t="s">
        <v>1418</v>
      </c>
      <c r="K670" s="2"/>
      <c r="L670" s="6" t="s">
        <v>4043</v>
      </c>
    </row>
    <row r="671" spans="1:12" s="6" customFormat="1" ht="21.4" customHeight="1">
      <c r="A671" s="3" t="s">
        <v>1419</v>
      </c>
      <c r="B671" s="7" t="s">
        <v>2056</v>
      </c>
      <c r="C671" s="2" t="s">
        <v>4039</v>
      </c>
      <c r="D671" s="2" t="s">
        <v>120</v>
      </c>
      <c r="E671" s="2" t="s">
        <v>4109</v>
      </c>
      <c r="F671" s="3" t="s">
        <v>4110</v>
      </c>
      <c r="G671" s="2" t="s">
        <v>4111</v>
      </c>
      <c r="H671" s="228">
        <v>44216</v>
      </c>
      <c r="I671" s="228"/>
      <c r="J671" s="2" t="s">
        <v>1420</v>
      </c>
      <c r="K671" s="2"/>
      <c r="L671" s="6" t="s">
        <v>4043</v>
      </c>
    </row>
    <row r="672" spans="1:12" s="6" customFormat="1" ht="21.4" customHeight="1">
      <c r="A672" s="3" t="s">
        <v>1421</v>
      </c>
      <c r="B672" s="7" t="s">
        <v>2056</v>
      </c>
      <c r="C672" s="2" t="s">
        <v>4039</v>
      </c>
      <c r="D672" s="2" t="s">
        <v>120</v>
      </c>
      <c r="E672" s="2" t="s">
        <v>4112</v>
      </c>
      <c r="F672" s="3" t="s">
        <v>4113</v>
      </c>
      <c r="G672" s="2" t="s">
        <v>4114</v>
      </c>
      <c r="H672" s="228">
        <v>44216</v>
      </c>
      <c r="I672" s="228"/>
      <c r="J672" s="2" t="s">
        <v>1422</v>
      </c>
      <c r="K672" s="2"/>
      <c r="L672" s="6" t="s">
        <v>4043</v>
      </c>
    </row>
    <row r="673" spans="1:12" s="6" customFormat="1" ht="21.4" customHeight="1">
      <c r="A673" s="3" t="s">
        <v>1423</v>
      </c>
      <c r="B673" s="7" t="s">
        <v>2056</v>
      </c>
      <c r="C673" s="2" t="s">
        <v>4039</v>
      </c>
      <c r="D673" s="2" t="s">
        <v>120</v>
      </c>
      <c r="E673" s="2" t="s">
        <v>4115</v>
      </c>
      <c r="F673" s="3" t="s">
        <v>4116</v>
      </c>
      <c r="G673" s="2" t="s">
        <v>4117</v>
      </c>
      <c r="H673" s="228">
        <v>44216</v>
      </c>
      <c r="I673" s="228"/>
      <c r="J673" s="2" t="s">
        <v>1424</v>
      </c>
      <c r="K673" s="2"/>
      <c r="L673" s="6" t="s">
        <v>4043</v>
      </c>
    </row>
    <row r="674" spans="1:12" s="6" customFormat="1" ht="21.4" customHeight="1">
      <c r="A674" s="3" t="s">
        <v>1425</v>
      </c>
      <c r="B674" s="7" t="s">
        <v>2056</v>
      </c>
      <c r="C674" s="2" t="s">
        <v>4039</v>
      </c>
      <c r="D674" s="2" t="s">
        <v>120</v>
      </c>
      <c r="E674" s="2" t="s">
        <v>4027</v>
      </c>
      <c r="F674" s="3" t="s">
        <v>4118</v>
      </c>
      <c r="G674" s="2" t="s">
        <v>4119</v>
      </c>
      <c r="H674" s="228">
        <v>44216</v>
      </c>
      <c r="I674" s="228">
        <v>44343</v>
      </c>
      <c r="J674" s="2" t="s">
        <v>1426</v>
      </c>
      <c r="K674" s="2" t="s">
        <v>1366</v>
      </c>
      <c r="L674" s="6" t="s">
        <v>4043</v>
      </c>
    </row>
    <row r="675" spans="1:12" s="6" customFormat="1" ht="21.4" customHeight="1">
      <c r="A675" s="7" t="s">
        <v>1427</v>
      </c>
      <c r="B675" s="7" t="s">
        <v>2056</v>
      </c>
      <c r="C675" s="4" t="s">
        <v>4039</v>
      </c>
      <c r="D675" s="4" t="s">
        <v>120</v>
      </c>
      <c r="E675" s="4" t="s">
        <v>4120</v>
      </c>
      <c r="F675" s="7" t="s">
        <v>4121</v>
      </c>
      <c r="G675" s="4" t="s">
        <v>4122</v>
      </c>
      <c r="H675" s="228">
        <v>44216</v>
      </c>
      <c r="I675" s="228"/>
      <c r="J675" s="4" t="s">
        <v>1428</v>
      </c>
      <c r="K675" s="4"/>
      <c r="L675" s="6" t="s">
        <v>4043</v>
      </c>
    </row>
    <row r="676" spans="1:12" s="6" customFormat="1" ht="21.4" customHeight="1">
      <c r="A676" s="7" t="s">
        <v>1429</v>
      </c>
      <c r="B676" s="3" t="s">
        <v>2056</v>
      </c>
      <c r="C676" s="4" t="s">
        <v>4039</v>
      </c>
      <c r="D676" s="4" t="s">
        <v>120</v>
      </c>
      <c r="E676" s="4" t="s">
        <v>4123</v>
      </c>
      <c r="F676" s="7" t="s">
        <v>4124</v>
      </c>
      <c r="G676" s="4" t="s">
        <v>4125</v>
      </c>
      <c r="H676" s="228">
        <v>44216</v>
      </c>
      <c r="I676" s="228"/>
      <c r="J676" s="4" t="s">
        <v>1430</v>
      </c>
      <c r="K676" s="4"/>
      <c r="L676" s="6" t="s">
        <v>4043</v>
      </c>
    </row>
    <row r="677" spans="1:12" s="6" customFormat="1" ht="21.4" customHeight="1">
      <c r="A677" s="7" t="s">
        <v>1431</v>
      </c>
      <c r="B677" s="7" t="s">
        <v>2056</v>
      </c>
      <c r="C677" s="4" t="s">
        <v>4039</v>
      </c>
      <c r="D677" s="4" t="s">
        <v>120</v>
      </c>
      <c r="E677" s="4" t="s">
        <v>4126</v>
      </c>
      <c r="F677" s="7" t="s">
        <v>4127</v>
      </c>
      <c r="G677" s="4" t="s">
        <v>4128</v>
      </c>
      <c r="H677" s="228">
        <v>44216</v>
      </c>
      <c r="I677" s="228"/>
      <c r="J677" s="4" t="s">
        <v>1432</v>
      </c>
      <c r="K677" s="4"/>
      <c r="L677" s="6" t="s">
        <v>4043</v>
      </c>
    </row>
    <row r="678" spans="1:12" s="6" customFormat="1" ht="21.4" customHeight="1">
      <c r="A678" s="10" t="s">
        <v>1433</v>
      </c>
      <c r="B678" s="7" t="s">
        <v>2056</v>
      </c>
      <c r="C678" s="9" t="s">
        <v>4039</v>
      </c>
      <c r="D678" s="9" t="s">
        <v>120</v>
      </c>
      <c r="E678" s="9" t="s">
        <v>4129</v>
      </c>
      <c r="F678" s="10" t="s">
        <v>4130</v>
      </c>
      <c r="G678" s="9" t="s">
        <v>4131</v>
      </c>
      <c r="H678" s="228">
        <v>44216</v>
      </c>
      <c r="I678" s="228"/>
      <c r="J678" s="9" t="s">
        <v>1434</v>
      </c>
      <c r="K678" s="9"/>
      <c r="L678" s="6" t="s">
        <v>4043</v>
      </c>
    </row>
    <row r="679" spans="1:12" s="6" customFormat="1" ht="21.4" customHeight="1">
      <c r="A679" s="3" t="s">
        <v>1435</v>
      </c>
      <c r="B679" s="7" t="s">
        <v>2056</v>
      </c>
      <c r="C679" s="2" t="s">
        <v>4039</v>
      </c>
      <c r="D679" s="2" t="s">
        <v>120</v>
      </c>
      <c r="E679" s="2" t="s">
        <v>4132</v>
      </c>
      <c r="F679" s="3" t="s">
        <v>4133</v>
      </c>
      <c r="G679" s="2" t="s">
        <v>4134</v>
      </c>
      <c r="H679" s="228">
        <v>44216</v>
      </c>
      <c r="I679" s="228"/>
      <c r="J679" s="2" t="s">
        <v>1436</v>
      </c>
      <c r="K679" s="2"/>
      <c r="L679" s="6" t="s">
        <v>4043</v>
      </c>
    </row>
    <row r="680" spans="1:12" s="6" customFormat="1" ht="21.4" customHeight="1">
      <c r="A680" s="3" t="s">
        <v>1437</v>
      </c>
      <c r="B680" s="3" t="s">
        <v>2056</v>
      </c>
      <c r="C680" s="2" t="s">
        <v>4039</v>
      </c>
      <c r="D680" s="2" t="s">
        <v>120</v>
      </c>
      <c r="E680" s="2" t="s">
        <v>4135</v>
      </c>
      <c r="F680" s="3" t="s">
        <v>4136</v>
      </c>
      <c r="G680" s="2" t="s">
        <v>4137</v>
      </c>
      <c r="H680" s="228">
        <v>44216</v>
      </c>
      <c r="I680" s="228"/>
      <c r="J680" s="2" t="s">
        <v>1438</v>
      </c>
      <c r="K680" s="2"/>
      <c r="L680" s="6" t="s">
        <v>4043</v>
      </c>
    </row>
    <row r="681" spans="1:12" s="6" customFormat="1" ht="21.4" customHeight="1">
      <c r="A681" s="3" t="s">
        <v>1439</v>
      </c>
      <c r="B681" s="3" t="s">
        <v>2700</v>
      </c>
      <c r="C681" s="2" t="s">
        <v>4039</v>
      </c>
      <c r="D681" s="2" t="s">
        <v>120</v>
      </c>
      <c r="E681" s="2" t="s">
        <v>4138</v>
      </c>
      <c r="F681" s="3" t="s">
        <v>4139</v>
      </c>
      <c r="G681" s="2" t="s">
        <v>4140</v>
      </c>
      <c r="H681" s="228">
        <v>44216</v>
      </c>
      <c r="I681" s="228"/>
      <c r="J681" s="2" t="s">
        <v>1440</v>
      </c>
      <c r="K681" s="2"/>
      <c r="L681" s="6" t="s">
        <v>4043</v>
      </c>
    </row>
    <row r="682" spans="1:12" s="6" customFormat="1" ht="21.4" customHeight="1">
      <c r="A682" s="3" t="s">
        <v>1441</v>
      </c>
      <c r="B682" s="7" t="s">
        <v>2056</v>
      </c>
      <c r="C682" s="2" t="s">
        <v>4039</v>
      </c>
      <c r="D682" s="2" t="s">
        <v>120</v>
      </c>
      <c r="E682" s="2" t="s">
        <v>4141</v>
      </c>
      <c r="F682" s="3" t="s">
        <v>4142</v>
      </c>
      <c r="G682" s="2" t="s">
        <v>4143</v>
      </c>
      <c r="H682" s="228">
        <v>44216</v>
      </c>
      <c r="I682" s="228"/>
      <c r="J682" s="2" t="s">
        <v>1442</v>
      </c>
      <c r="K682" s="2"/>
      <c r="L682" s="6" t="s">
        <v>4043</v>
      </c>
    </row>
    <row r="683" spans="1:12" s="6" customFormat="1" ht="21.4" customHeight="1">
      <c r="A683" s="3" t="s">
        <v>1443</v>
      </c>
      <c r="B683" s="7" t="s">
        <v>2056</v>
      </c>
      <c r="C683" s="2" t="s">
        <v>4039</v>
      </c>
      <c r="D683" s="2" t="s">
        <v>120</v>
      </c>
      <c r="E683" s="2" t="s">
        <v>4144</v>
      </c>
      <c r="F683" s="3" t="s">
        <v>4145</v>
      </c>
      <c r="G683" s="2" t="s">
        <v>4146</v>
      </c>
      <c r="H683" s="228">
        <v>44216</v>
      </c>
      <c r="I683" s="228">
        <v>44682</v>
      </c>
      <c r="J683" s="2" t="s">
        <v>1444</v>
      </c>
      <c r="K683" s="2" t="s">
        <v>1423</v>
      </c>
      <c r="L683" s="6" t="s">
        <v>4043</v>
      </c>
    </row>
    <row r="684" spans="1:12" s="6" customFormat="1" ht="21.4" customHeight="1">
      <c r="A684" s="3" t="s">
        <v>1445</v>
      </c>
      <c r="B684" s="3" t="s">
        <v>2056</v>
      </c>
      <c r="C684" s="2" t="s">
        <v>4039</v>
      </c>
      <c r="D684" s="2" t="s">
        <v>120</v>
      </c>
      <c r="E684" s="2" t="s">
        <v>4147</v>
      </c>
      <c r="F684" s="3" t="s">
        <v>4148</v>
      </c>
      <c r="G684" s="2" t="s">
        <v>4149</v>
      </c>
      <c r="H684" s="228">
        <v>44216</v>
      </c>
      <c r="I684" s="228"/>
      <c r="J684" s="2" t="s">
        <v>1446</v>
      </c>
      <c r="K684" s="2"/>
      <c r="L684" s="6" t="s">
        <v>4043</v>
      </c>
    </row>
    <row r="685" spans="1:12" s="6" customFormat="1" ht="21.4" customHeight="1">
      <c r="A685" s="3" t="s">
        <v>1447</v>
      </c>
      <c r="B685" s="7" t="s">
        <v>2173</v>
      </c>
      <c r="C685" s="2" t="s">
        <v>4039</v>
      </c>
      <c r="D685" s="2" t="s">
        <v>92</v>
      </c>
      <c r="E685" s="2" t="s">
        <v>4150</v>
      </c>
      <c r="F685" s="3" t="s">
        <v>4151</v>
      </c>
      <c r="G685" s="2" t="s">
        <v>4152</v>
      </c>
      <c r="H685" s="228">
        <v>44216</v>
      </c>
      <c r="I685" s="228"/>
      <c r="J685" s="2" t="s">
        <v>1448</v>
      </c>
      <c r="K685" s="2"/>
      <c r="L685" s="6" t="s">
        <v>4043</v>
      </c>
    </row>
    <row r="686" spans="1:12" s="6" customFormat="1" ht="21.4" customHeight="1">
      <c r="A686" s="3" t="s">
        <v>1449</v>
      </c>
      <c r="B686" s="7" t="s">
        <v>2173</v>
      </c>
      <c r="C686" s="2" t="s">
        <v>4039</v>
      </c>
      <c r="D686" s="2" t="s">
        <v>107</v>
      </c>
      <c r="E686" s="2" t="s">
        <v>4153</v>
      </c>
      <c r="F686" s="3" t="s">
        <v>4154</v>
      </c>
      <c r="G686" s="2" t="s">
        <v>4155</v>
      </c>
      <c r="H686" s="228">
        <v>44216</v>
      </c>
      <c r="I686" s="228"/>
      <c r="J686" s="2" t="s">
        <v>1450</v>
      </c>
      <c r="K686" s="2"/>
      <c r="L686" s="6" t="s">
        <v>4043</v>
      </c>
    </row>
    <row r="687" spans="1:12" s="6" customFormat="1" ht="21.4" customHeight="1">
      <c r="A687" s="3" t="s">
        <v>1451</v>
      </c>
      <c r="B687" s="7" t="s">
        <v>2056</v>
      </c>
      <c r="C687" s="2" t="s">
        <v>4156</v>
      </c>
      <c r="D687" s="2" t="s">
        <v>92</v>
      </c>
      <c r="E687" s="2" t="s">
        <v>4157</v>
      </c>
      <c r="F687" s="3" t="s">
        <v>4158</v>
      </c>
      <c r="G687" s="2" t="s">
        <v>4159</v>
      </c>
      <c r="H687" s="228">
        <v>44216</v>
      </c>
      <c r="I687" s="228"/>
      <c r="J687" s="2" t="s">
        <v>1452</v>
      </c>
      <c r="K687" s="2"/>
      <c r="L687" s="6" t="s">
        <v>4160</v>
      </c>
    </row>
    <row r="688" spans="1:12" s="6" customFormat="1" ht="21.4" customHeight="1">
      <c r="A688" s="3" t="s">
        <v>1453</v>
      </c>
      <c r="B688" s="7" t="s">
        <v>2056</v>
      </c>
      <c r="C688" s="2" t="s">
        <v>4156</v>
      </c>
      <c r="D688" s="2" t="s">
        <v>92</v>
      </c>
      <c r="E688" s="2" t="s">
        <v>4161</v>
      </c>
      <c r="F688" s="3" t="s">
        <v>4162</v>
      </c>
      <c r="G688" s="2" t="s">
        <v>4163</v>
      </c>
      <c r="H688" s="228">
        <v>44216</v>
      </c>
      <c r="I688" s="228"/>
      <c r="J688" s="2" t="s">
        <v>1454</v>
      </c>
      <c r="K688" s="2"/>
      <c r="L688" s="6" t="s">
        <v>4160</v>
      </c>
    </row>
    <row r="689" spans="1:12" s="6" customFormat="1" ht="21.4" customHeight="1">
      <c r="A689" s="3" t="s">
        <v>1455</v>
      </c>
      <c r="B689" s="7" t="s">
        <v>2700</v>
      </c>
      <c r="C689" s="2" t="s">
        <v>4156</v>
      </c>
      <c r="D689" s="2" t="s">
        <v>92</v>
      </c>
      <c r="E689" s="2" t="s">
        <v>4164</v>
      </c>
      <c r="F689" s="3" t="s">
        <v>4165</v>
      </c>
      <c r="G689" s="2" t="s">
        <v>4166</v>
      </c>
      <c r="H689" s="228">
        <v>44216</v>
      </c>
      <c r="I689" s="228"/>
      <c r="J689" s="2" t="s">
        <v>1456</v>
      </c>
      <c r="K689" s="2"/>
      <c r="L689" s="6" t="s">
        <v>4160</v>
      </c>
    </row>
    <row r="690" spans="1:12" s="6" customFormat="1" ht="21.4" customHeight="1">
      <c r="A690" s="7" t="s">
        <v>1457</v>
      </c>
      <c r="B690" s="7" t="s">
        <v>2056</v>
      </c>
      <c r="C690" s="4" t="s">
        <v>4156</v>
      </c>
      <c r="D690" s="4" t="s">
        <v>107</v>
      </c>
      <c r="E690" s="4" t="s">
        <v>4167</v>
      </c>
      <c r="F690" s="7" t="s">
        <v>4168</v>
      </c>
      <c r="G690" s="4" t="s">
        <v>4169</v>
      </c>
      <c r="H690" s="228">
        <v>44216</v>
      </c>
      <c r="I690" s="228"/>
      <c r="J690" s="4" t="s">
        <v>1458</v>
      </c>
      <c r="K690" s="4"/>
      <c r="L690" s="6" t="s">
        <v>4160</v>
      </c>
    </row>
    <row r="691" spans="1:12" s="6" customFormat="1" ht="21.4" customHeight="1">
      <c r="A691" s="3" t="s">
        <v>1459</v>
      </c>
      <c r="B691" s="7" t="s">
        <v>2056</v>
      </c>
      <c r="C691" s="2" t="s">
        <v>4156</v>
      </c>
      <c r="D691" s="2" t="s">
        <v>107</v>
      </c>
      <c r="E691" s="2" t="s">
        <v>4170</v>
      </c>
      <c r="F691" s="3" t="s">
        <v>4171</v>
      </c>
      <c r="G691" s="2" t="s">
        <v>4172</v>
      </c>
      <c r="H691" s="228">
        <v>44216</v>
      </c>
      <c r="I691" s="228"/>
      <c r="J691" s="2" t="s">
        <v>1460</v>
      </c>
      <c r="K691" s="2"/>
      <c r="L691" s="6" t="s">
        <v>4160</v>
      </c>
    </row>
    <row r="692" spans="1:12" s="6" customFormat="1" ht="21.4" customHeight="1">
      <c r="A692" s="3" t="s">
        <v>1461</v>
      </c>
      <c r="B692" s="7" t="s">
        <v>2056</v>
      </c>
      <c r="C692" s="2" t="s">
        <v>4156</v>
      </c>
      <c r="D692" s="2" t="s">
        <v>120</v>
      </c>
      <c r="E692" s="2" t="s">
        <v>4173</v>
      </c>
      <c r="F692" s="3" t="s">
        <v>4174</v>
      </c>
      <c r="G692" s="2" t="s">
        <v>4175</v>
      </c>
      <c r="H692" s="228">
        <v>44216</v>
      </c>
      <c r="I692" s="228"/>
      <c r="J692" s="2" t="s">
        <v>1462</v>
      </c>
      <c r="K692" s="2"/>
      <c r="L692" s="6" t="s">
        <v>4160</v>
      </c>
    </row>
    <row r="693" spans="1:12" s="6" customFormat="1" ht="21.4" customHeight="1">
      <c r="A693" s="3" t="s">
        <v>1463</v>
      </c>
      <c r="B693" s="3" t="s">
        <v>2056</v>
      </c>
      <c r="C693" s="2" t="s">
        <v>4156</v>
      </c>
      <c r="D693" s="2" t="s">
        <v>120</v>
      </c>
      <c r="E693" s="2" t="s">
        <v>4176</v>
      </c>
      <c r="F693" s="3" t="s">
        <v>4177</v>
      </c>
      <c r="G693" s="2" t="s">
        <v>4178</v>
      </c>
      <c r="H693" s="228">
        <v>44216</v>
      </c>
      <c r="I693" s="228"/>
      <c r="J693" s="2" t="s">
        <v>1464</v>
      </c>
      <c r="K693" s="2"/>
      <c r="L693" s="6" t="s">
        <v>4160</v>
      </c>
    </row>
    <row r="694" spans="1:12" s="6" customFormat="1" ht="21.4" customHeight="1">
      <c r="A694" s="3" t="s">
        <v>1465</v>
      </c>
      <c r="B694" s="7" t="s">
        <v>2056</v>
      </c>
      <c r="C694" s="2" t="s">
        <v>4156</v>
      </c>
      <c r="D694" s="2" t="s">
        <v>120</v>
      </c>
      <c r="E694" s="2" t="s">
        <v>4179</v>
      </c>
      <c r="F694" s="3" t="s">
        <v>4180</v>
      </c>
      <c r="G694" s="2" t="s">
        <v>4181</v>
      </c>
      <c r="H694" s="228">
        <v>44216</v>
      </c>
      <c r="I694" s="228"/>
      <c r="J694" s="2" t="s">
        <v>1466</v>
      </c>
      <c r="K694" s="2"/>
      <c r="L694" s="6" t="s">
        <v>4160</v>
      </c>
    </row>
    <row r="695" spans="1:12" s="6" customFormat="1" ht="21.4" customHeight="1">
      <c r="A695" s="3" t="s">
        <v>1467</v>
      </c>
      <c r="B695" s="7" t="s">
        <v>2056</v>
      </c>
      <c r="C695" s="2" t="s">
        <v>4156</v>
      </c>
      <c r="D695" s="2" t="s">
        <v>120</v>
      </c>
      <c r="E695" s="2" t="s">
        <v>4182</v>
      </c>
      <c r="F695" s="3" t="s">
        <v>4183</v>
      </c>
      <c r="G695" s="2" t="s">
        <v>4184</v>
      </c>
      <c r="H695" s="228">
        <v>44216</v>
      </c>
      <c r="I695" s="228"/>
      <c r="J695" s="2" t="s">
        <v>1468</v>
      </c>
      <c r="K695" s="2"/>
      <c r="L695" s="6" t="s">
        <v>4160</v>
      </c>
    </row>
    <row r="696" spans="1:12" s="6" customFormat="1" ht="21.4" customHeight="1">
      <c r="A696" s="3" t="s">
        <v>1469</v>
      </c>
      <c r="B696" s="7" t="s">
        <v>2056</v>
      </c>
      <c r="C696" s="2" t="s">
        <v>4156</v>
      </c>
      <c r="D696" s="2" t="s">
        <v>120</v>
      </c>
      <c r="E696" s="2" t="s">
        <v>4185</v>
      </c>
      <c r="F696" s="3" t="s">
        <v>4186</v>
      </c>
      <c r="G696" s="2" t="s">
        <v>4187</v>
      </c>
      <c r="H696" s="228">
        <v>44216</v>
      </c>
      <c r="I696" s="228"/>
      <c r="J696" s="2" t="s">
        <v>1470</v>
      </c>
      <c r="K696" s="2"/>
      <c r="L696" s="6" t="s">
        <v>4160</v>
      </c>
    </row>
    <row r="697" spans="1:12" s="6" customFormat="1" ht="21.4" customHeight="1">
      <c r="A697" s="3" t="s">
        <v>1471</v>
      </c>
      <c r="B697" s="7" t="s">
        <v>2056</v>
      </c>
      <c r="C697" s="2" t="s">
        <v>4156</v>
      </c>
      <c r="D697" s="2" t="s">
        <v>120</v>
      </c>
      <c r="E697" s="2" t="s">
        <v>4188</v>
      </c>
      <c r="F697" s="3" t="s">
        <v>4189</v>
      </c>
      <c r="G697" s="2" t="s">
        <v>4190</v>
      </c>
      <c r="H697" s="228">
        <v>44216</v>
      </c>
      <c r="I697" s="228">
        <v>45047</v>
      </c>
      <c r="J697" s="2" t="s">
        <v>1472</v>
      </c>
      <c r="K697" s="2"/>
      <c r="L697" s="6" t="s">
        <v>4160</v>
      </c>
    </row>
    <row r="698" spans="1:12" s="6" customFormat="1" ht="21.4" customHeight="1">
      <c r="A698" s="3" t="s">
        <v>1473</v>
      </c>
      <c r="B698" s="7" t="s">
        <v>2173</v>
      </c>
      <c r="C698" s="2" t="s">
        <v>4156</v>
      </c>
      <c r="D698" s="2" t="s">
        <v>92</v>
      </c>
      <c r="E698" s="2" t="s">
        <v>4191</v>
      </c>
      <c r="F698" s="3" t="s">
        <v>4192</v>
      </c>
      <c r="G698" s="2" t="s">
        <v>4193</v>
      </c>
      <c r="H698" s="228">
        <v>44216</v>
      </c>
      <c r="I698" s="228"/>
      <c r="J698" s="2" t="s">
        <v>1474</v>
      </c>
      <c r="K698" s="2"/>
      <c r="L698" s="6" t="s">
        <v>4160</v>
      </c>
    </row>
    <row r="699" spans="1:12" s="6" customFormat="1" ht="21.4" customHeight="1">
      <c r="A699" s="3" t="s">
        <v>1475</v>
      </c>
      <c r="B699" s="3" t="s">
        <v>2056</v>
      </c>
      <c r="C699" s="2" t="s">
        <v>4194</v>
      </c>
      <c r="D699" s="2" t="s">
        <v>92</v>
      </c>
      <c r="E699" s="2" t="s">
        <v>4195</v>
      </c>
      <c r="F699" s="3" t="s">
        <v>4196</v>
      </c>
      <c r="G699" s="2" t="s">
        <v>4197</v>
      </c>
      <c r="H699" s="228">
        <v>44216</v>
      </c>
      <c r="I699" s="228"/>
      <c r="J699" s="2" t="s">
        <v>1476</v>
      </c>
      <c r="K699" s="2"/>
      <c r="L699" s="6" t="s">
        <v>4198</v>
      </c>
    </row>
    <row r="700" spans="1:12" s="6" customFormat="1" ht="21.4" customHeight="1">
      <c r="A700" s="3" t="s">
        <v>1477</v>
      </c>
      <c r="B700" s="7" t="s">
        <v>2056</v>
      </c>
      <c r="C700" s="2" t="s">
        <v>4194</v>
      </c>
      <c r="D700" s="2" t="s">
        <v>107</v>
      </c>
      <c r="E700" s="2" t="s">
        <v>4199</v>
      </c>
      <c r="F700" s="3" t="s">
        <v>4200</v>
      </c>
      <c r="G700" s="2" t="s">
        <v>4201</v>
      </c>
      <c r="H700" s="228">
        <v>44216</v>
      </c>
      <c r="I700" s="228"/>
      <c r="J700" s="2" t="s">
        <v>1478</v>
      </c>
      <c r="K700" s="2"/>
      <c r="L700" s="6" t="s">
        <v>4198</v>
      </c>
    </row>
    <row r="701" spans="1:12" s="6" customFormat="1" ht="21.4" customHeight="1">
      <c r="A701" s="3" t="s">
        <v>1479</v>
      </c>
      <c r="B701" s="7" t="s">
        <v>2056</v>
      </c>
      <c r="C701" s="2" t="s">
        <v>4194</v>
      </c>
      <c r="D701" s="2" t="s">
        <v>120</v>
      </c>
      <c r="E701" s="2" t="s">
        <v>4202</v>
      </c>
      <c r="F701" s="3" t="s">
        <v>4203</v>
      </c>
      <c r="G701" s="2" t="s">
        <v>4204</v>
      </c>
      <c r="H701" s="228">
        <v>44216</v>
      </c>
      <c r="I701" s="228"/>
      <c r="J701" s="2" t="s">
        <v>1480</v>
      </c>
      <c r="K701" s="2"/>
      <c r="L701" s="6" t="s">
        <v>4198</v>
      </c>
    </row>
    <row r="702" spans="1:12" s="6" customFormat="1" ht="21.4" customHeight="1">
      <c r="A702" s="3" t="s">
        <v>1481</v>
      </c>
      <c r="B702" s="7" t="s">
        <v>2056</v>
      </c>
      <c r="C702" s="2" t="s">
        <v>4194</v>
      </c>
      <c r="D702" s="2" t="s">
        <v>120</v>
      </c>
      <c r="E702" s="2" t="s">
        <v>4205</v>
      </c>
      <c r="F702" s="3" t="s">
        <v>4206</v>
      </c>
      <c r="G702" s="2" t="s">
        <v>4207</v>
      </c>
      <c r="H702" s="228">
        <v>44216</v>
      </c>
      <c r="I702" s="228"/>
      <c r="J702" s="2" t="s">
        <v>1482</v>
      </c>
      <c r="K702" s="2"/>
      <c r="L702" s="6" t="s">
        <v>4198</v>
      </c>
    </row>
    <row r="703" spans="1:12" s="6" customFormat="1" ht="21.4" customHeight="1">
      <c r="A703" s="3" t="s">
        <v>1483</v>
      </c>
      <c r="B703" s="3" t="s">
        <v>2056</v>
      </c>
      <c r="C703" s="2" t="s">
        <v>4194</v>
      </c>
      <c r="D703" s="2" t="s">
        <v>120</v>
      </c>
      <c r="E703" s="2" t="s">
        <v>4208</v>
      </c>
      <c r="F703" s="3" t="s">
        <v>4209</v>
      </c>
      <c r="G703" s="2" t="s">
        <v>4210</v>
      </c>
      <c r="H703" s="228">
        <v>44343</v>
      </c>
      <c r="I703" s="228"/>
      <c r="J703" s="2" t="s">
        <v>1484</v>
      </c>
      <c r="K703" s="2"/>
      <c r="L703" s="6" t="s">
        <v>4198</v>
      </c>
    </row>
    <row r="704" spans="1:12" s="6" customFormat="1" ht="21.4" customHeight="1">
      <c r="A704" s="3" t="s">
        <v>1485</v>
      </c>
      <c r="B704" s="7" t="s">
        <v>2173</v>
      </c>
      <c r="C704" s="2" t="s">
        <v>4194</v>
      </c>
      <c r="D704" s="2" t="s">
        <v>92</v>
      </c>
      <c r="E704" s="2" t="s">
        <v>4211</v>
      </c>
      <c r="F704" s="3" t="s">
        <v>4212</v>
      </c>
      <c r="G704" s="2" t="s">
        <v>4213</v>
      </c>
      <c r="H704" s="228">
        <v>44216</v>
      </c>
      <c r="I704" s="228"/>
      <c r="J704" s="2" t="s">
        <v>1486</v>
      </c>
      <c r="K704" s="2"/>
      <c r="L704" s="6" t="s">
        <v>4198</v>
      </c>
    </row>
    <row r="705" spans="1:12" s="6" customFormat="1" ht="21.4" customHeight="1">
      <c r="A705" s="3" t="s">
        <v>1487</v>
      </c>
      <c r="B705" s="7" t="s">
        <v>2056</v>
      </c>
      <c r="C705" s="2" t="s">
        <v>4214</v>
      </c>
      <c r="D705" s="2" t="s">
        <v>92</v>
      </c>
      <c r="E705" s="2" t="s">
        <v>4215</v>
      </c>
      <c r="F705" s="3" t="s">
        <v>4216</v>
      </c>
      <c r="G705" s="2" t="s">
        <v>4217</v>
      </c>
      <c r="H705" s="228">
        <v>44216</v>
      </c>
      <c r="I705" s="228"/>
      <c r="J705" s="2" t="s">
        <v>1488</v>
      </c>
      <c r="K705" s="2"/>
      <c r="L705" s="6" t="s">
        <v>4218</v>
      </c>
    </row>
    <row r="706" spans="1:12" s="6" customFormat="1" ht="21.4" customHeight="1">
      <c r="A706" s="3" t="s">
        <v>1489</v>
      </c>
      <c r="B706" s="3" t="s">
        <v>2056</v>
      </c>
      <c r="C706" s="2" t="s">
        <v>4214</v>
      </c>
      <c r="D706" s="2" t="s">
        <v>107</v>
      </c>
      <c r="E706" s="2" t="s">
        <v>4219</v>
      </c>
      <c r="F706" s="3" t="s">
        <v>4220</v>
      </c>
      <c r="G706" s="2" t="s">
        <v>4221</v>
      </c>
      <c r="H706" s="228">
        <v>44216</v>
      </c>
      <c r="I706" s="228"/>
      <c r="J706" s="2" t="s">
        <v>1490</v>
      </c>
      <c r="K706" s="2"/>
      <c r="L706" s="6" t="s">
        <v>4218</v>
      </c>
    </row>
    <row r="707" spans="1:12" s="6" customFormat="1" ht="21.4" customHeight="1">
      <c r="A707" s="3" t="s">
        <v>1491</v>
      </c>
      <c r="B707" s="7" t="s">
        <v>2056</v>
      </c>
      <c r="C707" s="2" t="s">
        <v>4214</v>
      </c>
      <c r="D707" s="2" t="s">
        <v>120</v>
      </c>
      <c r="E707" s="2" t="s">
        <v>4222</v>
      </c>
      <c r="F707" s="3" t="s">
        <v>4223</v>
      </c>
      <c r="G707" s="2" t="s">
        <v>4224</v>
      </c>
      <c r="H707" s="228">
        <v>44216</v>
      </c>
      <c r="I707" s="228"/>
      <c r="J707" s="2" t="s">
        <v>1492</v>
      </c>
      <c r="K707" s="2"/>
      <c r="L707" s="6" t="s">
        <v>4218</v>
      </c>
    </row>
    <row r="708" spans="1:12" s="6" customFormat="1" ht="21.4" customHeight="1">
      <c r="A708" s="3" t="s">
        <v>1493</v>
      </c>
      <c r="B708" s="7" t="s">
        <v>2173</v>
      </c>
      <c r="C708" s="2" t="s">
        <v>4214</v>
      </c>
      <c r="D708" s="2" t="s">
        <v>92</v>
      </c>
      <c r="E708" s="2" t="s">
        <v>4225</v>
      </c>
      <c r="F708" s="3" t="s">
        <v>4226</v>
      </c>
      <c r="G708" s="2" t="s">
        <v>4227</v>
      </c>
      <c r="H708" s="228">
        <v>44216</v>
      </c>
      <c r="I708" s="228"/>
      <c r="J708" s="2" t="s">
        <v>1494</v>
      </c>
      <c r="K708" s="2"/>
      <c r="L708" s="6" t="s">
        <v>4218</v>
      </c>
    </row>
    <row r="709" spans="1:12" s="6" customFormat="1" ht="21.4" customHeight="1">
      <c r="A709" s="3" t="s">
        <v>1495</v>
      </c>
      <c r="B709" s="7" t="s">
        <v>2056</v>
      </c>
      <c r="C709" s="2" t="s">
        <v>4228</v>
      </c>
      <c r="D709" s="2" t="s">
        <v>92</v>
      </c>
      <c r="E709" s="2" t="s">
        <v>4229</v>
      </c>
      <c r="F709" s="3" t="s">
        <v>4230</v>
      </c>
      <c r="G709" s="2" t="s">
        <v>4231</v>
      </c>
      <c r="H709" s="228">
        <v>44216</v>
      </c>
      <c r="I709" s="228"/>
      <c r="J709" s="2" t="s">
        <v>1496</v>
      </c>
      <c r="K709" s="2"/>
      <c r="L709" s="6" t="s">
        <v>4232</v>
      </c>
    </row>
    <row r="710" spans="1:12" s="5" customFormat="1" ht="21.4" customHeight="1">
      <c r="A710" s="3" t="s">
        <v>1497</v>
      </c>
      <c r="B710" s="7" t="s">
        <v>2056</v>
      </c>
      <c r="C710" s="2" t="s">
        <v>4228</v>
      </c>
      <c r="D710" s="2" t="s">
        <v>107</v>
      </c>
      <c r="E710" s="2" t="s">
        <v>4233</v>
      </c>
      <c r="F710" s="3" t="s">
        <v>4234</v>
      </c>
      <c r="G710" s="2" t="s">
        <v>4235</v>
      </c>
      <c r="H710" s="228">
        <v>44216</v>
      </c>
      <c r="I710" s="228"/>
      <c r="J710" s="2" t="s">
        <v>1498</v>
      </c>
      <c r="K710" s="2"/>
      <c r="L710" s="5" t="s">
        <v>4232</v>
      </c>
    </row>
    <row r="711" spans="1:12" s="6" customFormat="1" ht="21.4" customHeight="1">
      <c r="A711" s="3" t="s">
        <v>1499</v>
      </c>
      <c r="B711" s="7" t="s">
        <v>2173</v>
      </c>
      <c r="C711" s="2" t="s">
        <v>4228</v>
      </c>
      <c r="D711" s="2" t="s">
        <v>92</v>
      </c>
      <c r="E711" s="2" t="s">
        <v>4236</v>
      </c>
      <c r="F711" s="3" t="s">
        <v>4237</v>
      </c>
      <c r="G711" s="2" t="s">
        <v>4238</v>
      </c>
      <c r="H711" s="228">
        <v>44216</v>
      </c>
      <c r="I711" s="228"/>
      <c r="J711" s="2" t="s">
        <v>1500</v>
      </c>
      <c r="K711" s="2"/>
      <c r="L711" s="6" t="s">
        <v>4232</v>
      </c>
    </row>
    <row r="712" spans="1:12" s="6" customFormat="1" ht="21.4" customHeight="1">
      <c r="A712" s="3" t="s">
        <v>1501</v>
      </c>
      <c r="B712" s="7" t="s">
        <v>2056</v>
      </c>
      <c r="C712" s="2" t="s">
        <v>4239</v>
      </c>
      <c r="D712" s="2" t="s">
        <v>92</v>
      </c>
      <c r="E712" s="2" t="s">
        <v>4240</v>
      </c>
      <c r="F712" s="3" t="s">
        <v>4241</v>
      </c>
      <c r="G712" s="2" t="s">
        <v>4242</v>
      </c>
      <c r="H712" s="228">
        <v>44216</v>
      </c>
      <c r="I712" s="228"/>
      <c r="J712" s="2" t="s">
        <v>1502</v>
      </c>
      <c r="K712" s="2"/>
      <c r="L712" s="6" t="s">
        <v>4243</v>
      </c>
    </row>
    <row r="713" spans="1:12" s="6" customFormat="1" ht="21.4" customHeight="1">
      <c r="A713" s="3" t="s">
        <v>1503</v>
      </c>
      <c r="B713" s="7" t="s">
        <v>2056</v>
      </c>
      <c r="C713" s="2" t="s">
        <v>4239</v>
      </c>
      <c r="D713" s="2" t="s">
        <v>107</v>
      </c>
      <c r="E713" s="2" t="s">
        <v>4244</v>
      </c>
      <c r="F713" s="3" t="s">
        <v>4245</v>
      </c>
      <c r="G713" s="2" t="s">
        <v>4246</v>
      </c>
      <c r="H713" s="228">
        <v>44216</v>
      </c>
      <c r="I713" s="228"/>
      <c r="J713" s="2" t="s">
        <v>1504</v>
      </c>
      <c r="K713" s="2"/>
      <c r="L713" s="6" t="s">
        <v>4243</v>
      </c>
    </row>
    <row r="714" spans="1:12" s="6" customFormat="1" ht="21.4" customHeight="1">
      <c r="A714" s="3" t="s">
        <v>1505</v>
      </c>
      <c r="B714" s="7" t="s">
        <v>2056</v>
      </c>
      <c r="C714" s="2" t="s">
        <v>4239</v>
      </c>
      <c r="D714" s="2" t="s">
        <v>107</v>
      </c>
      <c r="E714" s="2" t="s">
        <v>4247</v>
      </c>
      <c r="F714" s="3" t="s">
        <v>4248</v>
      </c>
      <c r="G714" s="2" t="s">
        <v>4249</v>
      </c>
      <c r="H714" s="228">
        <v>44216</v>
      </c>
      <c r="I714" s="228"/>
      <c r="J714" s="2" t="s">
        <v>1506</v>
      </c>
      <c r="K714" s="2"/>
      <c r="L714" s="6" t="s">
        <v>4243</v>
      </c>
    </row>
    <row r="715" spans="1:12" s="6" customFormat="1" ht="21.4" customHeight="1">
      <c r="A715" s="3" t="s">
        <v>1507</v>
      </c>
      <c r="B715" s="7" t="s">
        <v>2056</v>
      </c>
      <c r="C715" s="2" t="s">
        <v>4239</v>
      </c>
      <c r="D715" s="2" t="s">
        <v>120</v>
      </c>
      <c r="E715" s="2" t="s">
        <v>4250</v>
      </c>
      <c r="F715" s="3" t="s">
        <v>4251</v>
      </c>
      <c r="G715" s="2" t="s">
        <v>4252</v>
      </c>
      <c r="H715" s="228">
        <v>44216</v>
      </c>
      <c r="I715" s="228"/>
      <c r="J715" s="2" t="s">
        <v>1508</v>
      </c>
      <c r="K715" s="2"/>
      <c r="L715" s="6" t="s">
        <v>4243</v>
      </c>
    </row>
    <row r="716" spans="1:12" s="6" customFormat="1" ht="21.4" customHeight="1">
      <c r="A716" s="3" t="s">
        <v>1509</v>
      </c>
      <c r="B716" s="7" t="s">
        <v>2056</v>
      </c>
      <c r="C716" s="2" t="s">
        <v>4239</v>
      </c>
      <c r="D716" s="2" t="s">
        <v>120</v>
      </c>
      <c r="E716" s="2" t="s">
        <v>4253</v>
      </c>
      <c r="F716" s="3" t="s">
        <v>4254</v>
      </c>
      <c r="G716" s="2" t="s">
        <v>4255</v>
      </c>
      <c r="H716" s="228">
        <v>44216</v>
      </c>
      <c r="I716" s="228"/>
      <c r="J716" s="2" t="s">
        <v>1510</v>
      </c>
      <c r="K716" s="2"/>
      <c r="L716" s="6" t="s">
        <v>4243</v>
      </c>
    </row>
    <row r="717" spans="1:12" s="6" customFormat="1" ht="21.4" customHeight="1">
      <c r="A717" s="3" t="s">
        <v>1511</v>
      </c>
      <c r="B717" s="7" t="s">
        <v>2056</v>
      </c>
      <c r="C717" s="2" t="s">
        <v>4239</v>
      </c>
      <c r="D717" s="2" t="s">
        <v>120</v>
      </c>
      <c r="E717" s="2" t="s">
        <v>4256</v>
      </c>
      <c r="F717" s="3" t="s">
        <v>4257</v>
      </c>
      <c r="G717" s="2" t="s">
        <v>4258</v>
      </c>
      <c r="H717" s="228">
        <v>44216</v>
      </c>
      <c r="I717" s="228"/>
      <c r="J717" s="2" t="s">
        <v>1512</v>
      </c>
      <c r="K717" s="2"/>
      <c r="L717" s="6" t="s">
        <v>4243</v>
      </c>
    </row>
    <row r="718" spans="1:12" s="6" customFormat="1" ht="21.4" customHeight="1">
      <c r="A718" s="3" t="s">
        <v>1513</v>
      </c>
      <c r="B718" s="7" t="s">
        <v>2056</v>
      </c>
      <c r="C718" s="2" t="s">
        <v>4239</v>
      </c>
      <c r="D718" s="2" t="s">
        <v>120</v>
      </c>
      <c r="E718" s="2" t="s">
        <v>4259</v>
      </c>
      <c r="F718" s="3" t="s">
        <v>4260</v>
      </c>
      <c r="G718" s="2" t="s">
        <v>4261</v>
      </c>
      <c r="H718" s="228">
        <v>44216</v>
      </c>
      <c r="I718" s="228"/>
      <c r="J718" s="2" t="s">
        <v>1514</v>
      </c>
      <c r="K718" s="2"/>
      <c r="L718" s="6" t="s">
        <v>4243</v>
      </c>
    </row>
    <row r="719" spans="1:12" s="6" customFormat="1" ht="21.4" customHeight="1">
      <c r="A719" s="3" t="s">
        <v>1515</v>
      </c>
      <c r="B719" s="7" t="s">
        <v>2056</v>
      </c>
      <c r="C719" s="2" t="s">
        <v>4239</v>
      </c>
      <c r="D719" s="2" t="s">
        <v>120</v>
      </c>
      <c r="E719" s="2" t="s">
        <v>4262</v>
      </c>
      <c r="F719" s="3" t="s">
        <v>4263</v>
      </c>
      <c r="G719" s="2" t="s">
        <v>4264</v>
      </c>
      <c r="H719" s="228">
        <v>44216</v>
      </c>
      <c r="I719" s="228"/>
      <c r="J719" s="2" t="s">
        <v>1516</v>
      </c>
      <c r="K719" s="2"/>
      <c r="L719" s="6" t="s">
        <v>4243</v>
      </c>
    </row>
    <row r="720" spans="1:12" s="5" customFormat="1" ht="21.4" customHeight="1">
      <c r="A720" s="3" t="s">
        <v>1517</v>
      </c>
      <c r="B720" s="7" t="s">
        <v>2056</v>
      </c>
      <c r="C720" s="2" t="s">
        <v>4239</v>
      </c>
      <c r="D720" s="2" t="s">
        <v>120</v>
      </c>
      <c r="E720" s="2" t="s">
        <v>4265</v>
      </c>
      <c r="F720" s="3" t="s">
        <v>4266</v>
      </c>
      <c r="G720" s="2" t="s">
        <v>4267</v>
      </c>
      <c r="H720" s="228">
        <v>44216</v>
      </c>
      <c r="I720" s="228"/>
      <c r="J720" s="2" t="s">
        <v>1518</v>
      </c>
      <c r="K720" s="2"/>
      <c r="L720" s="5" t="s">
        <v>4243</v>
      </c>
    </row>
    <row r="721" spans="1:12" s="6" customFormat="1" ht="21.4" customHeight="1">
      <c r="A721" s="3" t="s">
        <v>1519</v>
      </c>
      <c r="B721" s="7" t="s">
        <v>2056</v>
      </c>
      <c r="C721" s="2" t="s">
        <v>4239</v>
      </c>
      <c r="D721" s="2" t="s">
        <v>120</v>
      </c>
      <c r="E721" s="2" t="s">
        <v>4268</v>
      </c>
      <c r="F721" s="3" t="s">
        <v>4269</v>
      </c>
      <c r="G721" s="2" t="s">
        <v>4270</v>
      </c>
      <c r="H721" s="228">
        <v>44216</v>
      </c>
      <c r="I721" s="228"/>
      <c r="J721" s="2" t="s">
        <v>1520</v>
      </c>
      <c r="K721" s="2"/>
      <c r="L721" s="6" t="s">
        <v>4243</v>
      </c>
    </row>
    <row r="722" spans="1:12" s="6" customFormat="1" ht="21.4" customHeight="1">
      <c r="A722" s="3" t="s">
        <v>1521</v>
      </c>
      <c r="B722" s="7" t="s">
        <v>2056</v>
      </c>
      <c r="C722" s="2" t="s">
        <v>4239</v>
      </c>
      <c r="D722" s="2" t="s">
        <v>120</v>
      </c>
      <c r="E722" s="2" t="s">
        <v>4271</v>
      </c>
      <c r="F722" s="3" t="s">
        <v>4272</v>
      </c>
      <c r="G722" s="2" t="s">
        <v>4273</v>
      </c>
      <c r="H722" s="228">
        <v>44216</v>
      </c>
      <c r="I722" s="228"/>
      <c r="J722" s="2" t="s">
        <v>1522</v>
      </c>
      <c r="K722" s="2"/>
      <c r="L722" s="6" t="s">
        <v>4243</v>
      </c>
    </row>
    <row r="723" spans="1:12" s="6" customFormat="1" ht="21.4" customHeight="1">
      <c r="A723" s="3" t="s">
        <v>1523</v>
      </c>
      <c r="B723" s="7" t="s">
        <v>2056</v>
      </c>
      <c r="C723" s="2" t="s">
        <v>4239</v>
      </c>
      <c r="D723" s="2" t="s">
        <v>120</v>
      </c>
      <c r="E723" s="2" t="s">
        <v>4274</v>
      </c>
      <c r="F723" s="3" t="s">
        <v>4275</v>
      </c>
      <c r="G723" s="2" t="s">
        <v>4276</v>
      </c>
      <c r="H723" s="228">
        <v>44216</v>
      </c>
      <c r="I723" s="228"/>
      <c r="J723" s="2" t="s">
        <v>1524</v>
      </c>
      <c r="K723" s="2"/>
      <c r="L723" s="6" t="s">
        <v>4243</v>
      </c>
    </row>
    <row r="724" spans="1:12" s="6" customFormat="1" ht="21.4" customHeight="1">
      <c r="A724" s="3" t="s">
        <v>1525</v>
      </c>
      <c r="B724" s="7" t="s">
        <v>2056</v>
      </c>
      <c r="C724" s="2" t="s">
        <v>4239</v>
      </c>
      <c r="D724" s="2" t="s">
        <v>120</v>
      </c>
      <c r="E724" s="2" t="s">
        <v>4277</v>
      </c>
      <c r="F724" s="3" t="s">
        <v>4278</v>
      </c>
      <c r="G724" s="2" t="s">
        <v>4279</v>
      </c>
      <c r="H724" s="228">
        <v>44216</v>
      </c>
      <c r="I724" s="228"/>
      <c r="J724" s="2" t="s">
        <v>1526</v>
      </c>
      <c r="K724" s="2"/>
      <c r="L724" s="6" t="s">
        <v>4243</v>
      </c>
    </row>
    <row r="725" spans="1:12" s="6" customFormat="1" ht="21.4" customHeight="1">
      <c r="A725" s="3" t="s">
        <v>1527</v>
      </c>
      <c r="B725" s="3" t="s">
        <v>2056</v>
      </c>
      <c r="C725" s="2" t="s">
        <v>4239</v>
      </c>
      <c r="D725" s="2" t="s">
        <v>120</v>
      </c>
      <c r="E725" s="2" t="s">
        <v>4280</v>
      </c>
      <c r="F725" s="3" t="s">
        <v>4281</v>
      </c>
      <c r="G725" s="2" t="s">
        <v>4282</v>
      </c>
      <c r="H725" s="228">
        <v>44216</v>
      </c>
      <c r="I725" s="228"/>
      <c r="J725" s="2" t="s">
        <v>1528</v>
      </c>
      <c r="K725" s="2"/>
      <c r="L725" s="6" t="s">
        <v>4243</v>
      </c>
    </row>
    <row r="726" spans="1:12" s="6" customFormat="1" ht="21.4" customHeight="1">
      <c r="A726" s="3" t="s">
        <v>1529</v>
      </c>
      <c r="B726" s="7" t="s">
        <v>2056</v>
      </c>
      <c r="C726" s="2" t="s">
        <v>4239</v>
      </c>
      <c r="D726" s="2" t="s">
        <v>120</v>
      </c>
      <c r="E726" s="2" t="s">
        <v>4283</v>
      </c>
      <c r="F726" s="3" t="s">
        <v>4284</v>
      </c>
      <c r="G726" s="2" t="s">
        <v>4285</v>
      </c>
      <c r="H726" s="228">
        <v>44216</v>
      </c>
      <c r="I726" s="228"/>
      <c r="J726" s="2" t="s">
        <v>1530</v>
      </c>
      <c r="K726" s="2"/>
      <c r="L726" s="6" t="s">
        <v>4243</v>
      </c>
    </row>
    <row r="727" spans="1:12" s="6" customFormat="1" ht="21.4" customHeight="1">
      <c r="A727" s="3" t="s">
        <v>1531</v>
      </c>
      <c r="B727" s="7" t="s">
        <v>2056</v>
      </c>
      <c r="C727" s="2" t="s">
        <v>4239</v>
      </c>
      <c r="D727" s="2" t="s">
        <v>120</v>
      </c>
      <c r="E727" s="2" t="s">
        <v>4286</v>
      </c>
      <c r="F727" s="3" t="s">
        <v>4287</v>
      </c>
      <c r="G727" s="2" t="s">
        <v>4288</v>
      </c>
      <c r="H727" s="228">
        <v>44216</v>
      </c>
      <c r="I727" s="228"/>
      <c r="J727" s="2" t="s">
        <v>1532</v>
      </c>
      <c r="K727" s="2"/>
      <c r="L727" s="6" t="s">
        <v>4243</v>
      </c>
    </row>
    <row r="728" spans="1:12" s="6" customFormat="1" ht="21.4" customHeight="1">
      <c r="A728" s="3" t="s">
        <v>1533</v>
      </c>
      <c r="B728" s="7" t="s">
        <v>2056</v>
      </c>
      <c r="C728" s="2" t="s">
        <v>4239</v>
      </c>
      <c r="D728" s="2" t="s">
        <v>120</v>
      </c>
      <c r="E728" s="2" t="s">
        <v>4289</v>
      </c>
      <c r="F728" s="3" t="s">
        <v>4290</v>
      </c>
      <c r="G728" s="2" t="s">
        <v>4291</v>
      </c>
      <c r="H728" s="228">
        <v>44216</v>
      </c>
      <c r="I728" s="228"/>
      <c r="J728" s="2" t="s">
        <v>1534</v>
      </c>
      <c r="K728" s="2"/>
      <c r="L728" s="6" t="s">
        <v>4243</v>
      </c>
    </row>
    <row r="729" spans="1:12" s="6" customFormat="1" ht="21.4" customHeight="1">
      <c r="A729" s="3" t="s">
        <v>1535</v>
      </c>
      <c r="B729" s="7" t="s">
        <v>2056</v>
      </c>
      <c r="C729" s="2" t="s">
        <v>4239</v>
      </c>
      <c r="D729" s="2" t="s">
        <v>120</v>
      </c>
      <c r="E729" s="2" t="s">
        <v>4292</v>
      </c>
      <c r="F729" s="3" t="s">
        <v>4293</v>
      </c>
      <c r="G729" s="2" t="s">
        <v>4294</v>
      </c>
      <c r="H729" s="228">
        <v>44216</v>
      </c>
      <c r="I729" s="228"/>
      <c r="J729" s="2" t="s">
        <v>1536</v>
      </c>
      <c r="K729" s="2"/>
      <c r="L729" s="6" t="s">
        <v>4243</v>
      </c>
    </row>
    <row r="730" spans="1:12" s="6" customFormat="1" ht="21.4" customHeight="1">
      <c r="A730" s="3" t="s">
        <v>1537</v>
      </c>
      <c r="B730" s="7" t="s">
        <v>2173</v>
      </c>
      <c r="C730" s="2" t="s">
        <v>4239</v>
      </c>
      <c r="D730" s="2" t="s">
        <v>92</v>
      </c>
      <c r="E730" s="2" t="s">
        <v>4295</v>
      </c>
      <c r="F730" s="3" t="s">
        <v>4296</v>
      </c>
      <c r="G730" s="2" t="s">
        <v>4297</v>
      </c>
      <c r="H730" s="228">
        <v>44216</v>
      </c>
      <c r="I730" s="228"/>
      <c r="J730" s="2" t="s">
        <v>1538</v>
      </c>
      <c r="K730" s="2"/>
      <c r="L730" s="6" t="s">
        <v>4243</v>
      </c>
    </row>
    <row r="731" spans="1:12" s="6" customFormat="1" ht="21.4" customHeight="1">
      <c r="A731" s="3" t="s">
        <v>1539</v>
      </c>
      <c r="B731" s="7" t="s">
        <v>2056</v>
      </c>
      <c r="C731" s="2" t="s">
        <v>4298</v>
      </c>
      <c r="D731" s="2" t="s">
        <v>92</v>
      </c>
      <c r="E731" s="2" t="s">
        <v>4299</v>
      </c>
      <c r="F731" s="3" t="s">
        <v>4300</v>
      </c>
      <c r="G731" s="2" t="s">
        <v>4301</v>
      </c>
      <c r="H731" s="228">
        <v>44216</v>
      </c>
      <c r="I731" s="228"/>
      <c r="J731" s="2" t="s">
        <v>1540</v>
      </c>
      <c r="K731" s="2"/>
      <c r="L731" s="6" t="s">
        <v>4302</v>
      </c>
    </row>
    <row r="732" spans="1:12" s="6" customFormat="1" ht="21.4" customHeight="1">
      <c r="A732" s="3" t="s">
        <v>1541</v>
      </c>
      <c r="B732" s="7" t="s">
        <v>2056</v>
      </c>
      <c r="C732" s="2" t="s">
        <v>4298</v>
      </c>
      <c r="D732" s="2" t="s">
        <v>107</v>
      </c>
      <c r="E732" s="2" t="s">
        <v>4303</v>
      </c>
      <c r="F732" s="3" t="s">
        <v>4304</v>
      </c>
      <c r="G732" s="2" t="s">
        <v>4305</v>
      </c>
      <c r="H732" s="228">
        <v>44216</v>
      </c>
      <c r="I732" s="228"/>
      <c r="J732" s="2" t="s">
        <v>1542</v>
      </c>
      <c r="K732" s="2"/>
      <c r="L732" s="6" t="s">
        <v>4302</v>
      </c>
    </row>
    <row r="733" spans="1:12" s="6" customFormat="1" ht="21.4" customHeight="1">
      <c r="A733" s="3" t="s">
        <v>1543</v>
      </c>
      <c r="B733" s="7" t="s">
        <v>2056</v>
      </c>
      <c r="C733" s="2" t="s">
        <v>4298</v>
      </c>
      <c r="D733" s="2" t="s">
        <v>107</v>
      </c>
      <c r="E733" s="2" t="s">
        <v>4306</v>
      </c>
      <c r="F733" s="3" t="s">
        <v>4307</v>
      </c>
      <c r="G733" s="2" t="s">
        <v>4308</v>
      </c>
      <c r="H733" s="228">
        <v>44216</v>
      </c>
      <c r="I733" s="228"/>
      <c r="J733" s="2" t="s">
        <v>1544</v>
      </c>
      <c r="K733" s="2"/>
      <c r="L733" s="6" t="s">
        <v>4302</v>
      </c>
    </row>
    <row r="734" spans="1:12" s="6" customFormat="1" ht="21.4" customHeight="1">
      <c r="A734" s="3" t="s">
        <v>1545</v>
      </c>
      <c r="B734" s="7" t="s">
        <v>2056</v>
      </c>
      <c r="C734" s="2" t="s">
        <v>4298</v>
      </c>
      <c r="D734" s="2" t="s">
        <v>107</v>
      </c>
      <c r="E734" s="2" t="s">
        <v>4309</v>
      </c>
      <c r="F734" s="3" t="s">
        <v>4310</v>
      </c>
      <c r="G734" s="2" t="s">
        <v>4311</v>
      </c>
      <c r="H734" s="228">
        <v>44216</v>
      </c>
      <c r="I734" s="228"/>
      <c r="J734" s="2" t="s">
        <v>1546</v>
      </c>
      <c r="K734" s="2"/>
      <c r="L734" s="6" t="s">
        <v>4302</v>
      </c>
    </row>
    <row r="735" spans="1:12" s="6" customFormat="1" ht="21.4" customHeight="1">
      <c r="A735" s="3" t="s">
        <v>1547</v>
      </c>
      <c r="B735" s="7" t="s">
        <v>2056</v>
      </c>
      <c r="C735" s="2" t="s">
        <v>4298</v>
      </c>
      <c r="D735" s="2" t="s">
        <v>107</v>
      </c>
      <c r="E735" s="2" t="s">
        <v>4312</v>
      </c>
      <c r="F735" s="3" t="s">
        <v>4313</v>
      </c>
      <c r="G735" s="2" t="s">
        <v>4314</v>
      </c>
      <c r="H735" s="228">
        <v>44216</v>
      </c>
      <c r="I735" s="228"/>
      <c r="J735" s="2" t="s">
        <v>1548</v>
      </c>
      <c r="K735" s="2"/>
      <c r="L735" s="6" t="s">
        <v>4302</v>
      </c>
    </row>
    <row r="736" spans="1:12" s="6" customFormat="1" ht="21.4" customHeight="1">
      <c r="A736" s="3" t="s">
        <v>1549</v>
      </c>
      <c r="B736" s="7" t="s">
        <v>2056</v>
      </c>
      <c r="C736" s="2" t="s">
        <v>4298</v>
      </c>
      <c r="D736" s="2" t="s">
        <v>107</v>
      </c>
      <c r="E736" s="2" t="s">
        <v>4315</v>
      </c>
      <c r="F736" s="3" t="s">
        <v>4316</v>
      </c>
      <c r="G736" s="2" t="s">
        <v>4317</v>
      </c>
      <c r="H736" s="228">
        <v>44343</v>
      </c>
      <c r="I736" s="228"/>
      <c r="J736" s="2" t="s">
        <v>1550</v>
      </c>
      <c r="K736" s="2"/>
      <c r="L736" s="6" t="s">
        <v>4302</v>
      </c>
    </row>
    <row r="737" spans="1:12" s="6" customFormat="1" ht="21.4" customHeight="1">
      <c r="A737" s="3" t="s">
        <v>1551</v>
      </c>
      <c r="B737" s="7" t="s">
        <v>2056</v>
      </c>
      <c r="C737" s="2" t="s">
        <v>4298</v>
      </c>
      <c r="D737" s="2" t="s">
        <v>120</v>
      </c>
      <c r="E737" s="2" t="s">
        <v>4318</v>
      </c>
      <c r="F737" s="3" t="s">
        <v>4319</v>
      </c>
      <c r="G737" s="2" t="s">
        <v>4317</v>
      </c>
      <c r="H737" s="228">
        <v>44216</v>
      </c>
      <c r="I737" s="228"/>
      <c r="J737" s="2" t="s">
        <v>1552</v>
      </c>
      <c r="K737" s="2"/>
      <c r="L737" s="6" t="s">
        <v>4302</v>
      </c>
    </row>
    <row r="738" spans="1:12" s="6" customFormat="1" ht="21.4" customHeight="1">
      <c r="A738" s="3" t="s">
        <v>1553</v>
      </c>
      <c r="B738" s="7" t="s">
        <v>2056</v>
      </c>
      <c r="C738" s="2" t="s">
        <v>4298</v>
      </c>
      <c r="D738" s="2" t="s">
        <v>120</v>
      </c>
      <c r="E738" s="2" t="s">
        <v>4320</v>
      </c>
      <c r="F738" s="3" t="s">
        <v>4321</v>
      </c>
      <c r="G738" s="2" t="s">
        <v>4322</v>
      </c>
      <c r="H738" s="228">
        <v>44216</v>
      </c>
      <c r="I738" s="228"/>
      <c r="J738" s="2" t="s">
        <v>1554</v>
      </c>
      <c r="K738" s="2"/>
      <c r="L738" s="6" t="s">
        <v>4302</v>
      </c>
    </row>
    <row r="739" spans="1:12" s="6" customFormat="1" ht="21.4" customHeight="1">
      <c r="A739" s="3" t="s">
        <v>1555</v>
      </c>
      <c r="B739" s="7" t="s">
        <v>2056</v>
      </c>
      <c r="C739" s="2" t="s">
        <v>4298</v>
      </c>
      <c r="D739" s="2" t="s">
        <v>120</v>
      </c>
      <c r="E739" s="2" t="s">
        <v>4323</v>
      </c>
      <c r="F739" s="3" t="s">
        <v>4324</v>
      </c>
      <c r="G739" s="2" t="s">
        <v>4325</v>
      </c>
      <c r="H739" s="228">
        <v>44216</v>
      </c>
      <c r="I739" s="228"/>
      <c r="J739" s="2" t="s">
        <v>1556</v>
      </c>
      <c r="K739" s="2"/>
      <c r="L739" s="6" t="s">
        <v>4302</v>
      </c>
    </row>
    <row r="740" spans="1:12" s="6" customFormat="1" ht="21.4" customHeight="1">
      <c r="A740" s="3" t="s">
        <v>1557</v>
      </c>
      <c r="B740" s="7" t="s">
        <v>2056</v>
      </c>
      <c r="C740" s="2" t="s">
        <v>4298</v>
      </c>
      <c r="D740" s="2" t="s">
        <v>120</v>
      </c>
      <c r="E740" s="2" t="s">
        <v>4326</v>
      </c>
      <c r="F740" s="3" t="s">
        <v>4327</v>
      </c>
      <c r="G740" s="2" t="s">
        <v>4328</v>
      </c>
      <c r="H740" s="228">
        <v>44216</v>
      </c>
      <c r="I740" s="228"/>
      <c r="J740" s="2" t="s">
        <v>1558</v>
      </c>
      <c r="K740" s="2"/>
      <c r="L740" s="6" t="s">
        <v>4302</v>
      </c>
    </row>
    <row r="741" spans="1:12" s="6" customFormat="1" ht="21.4" customHeight="1">
      <c r="A741" s="3" t="s">
        <v>1559</v>
      </c>
      <c r="B741" s="7" t="s">
        <v>2056</v>
      </c>
      <c r="C741" s="2" t="s">
        <v>4298</v>
      </c>
      <c r="D741" s="2" t="s">
        <v>120</v>
      </c>
      <c r="E741" s="2" t="s">
        <v>4329</v>
      </c>
      <c r="F741" s="3" t="s">
        <v>4330</v>
      </c>
      <c r="G741" s="2" t="s">
        <v>4331</v>
      </c>
      <c r="H741" s="228">
        <v>44216</v>
      </c>
      <c r="I741" s="228"/>
      <c r="J741" s="2" t="s">
        <v>1560</v>
      </c>
      <c r="K741" s="2"/>
      <c r="L741" s="6" t="s">
        <v>4302</v>
      </c>
    </row>
    <row r="742" spans="1:12" s="6" customFormat="1" ht="21.4" customHeight="1">
      <c r="A742" s="3" t="s">
        <v>1561</v>
      </c>
      <c r="B742" s="7" t="s">
        <v>2056</v>
      </c>
      <c r="C742" s="2" t="s">
        <v>4298</v>
      </c>
      <c r="D742" s="2" t="s">
        <v>120</v>
      </c>
      <c r="E742" s="2" t="s">
        <v>4332</v>
      </c>
      <c r="F742" s="3" t="s">
        <v>4333</v>
      </c>
      <c r="G742" s="2" t="s">
        <v>4334</v>
      </c>
      <c r="H742" s="228">
        <v>44216</v>
      </c>
      <c r="I742" s="228"/>
      <c r="J742" s="2" t="s">
        <v>1562</v>
      </c>
      <c r="K742" s="2"/>
      <c r="L742" s="6" t="s">
        <v>4302</v>
      </c>
    </row>
    <row r="743" spans="1:12" s="6" customFormat="1" ht="21.4" customHeight="1">
      <c r="A743" s="3" t="s">
        <v>1563</v>
      </c>
      <c r="B743" s="7" t="s">
        <v>2056</v>
      </c>
      <c r="C743" s="2" t="s">
        <v>4298</v>
      </c>
      <c r="D743" s="2" t="s">
        <v>120</v>
      </c>
      <c r="E743" s="2" t="s">
        <v>4335</v>
      </c>
      <c r="F743" s="3" t="s">
        <v>4336</v>
      </c>
      <c r="G743" s="2" t="s">
        <v>4337</v>
      </c>
      <c r="H743" s="228">
        <v>44216</v>
      </c>
      <c r="I743" s="228"/>
      <c r="J743" s="2" t="s">
        <v>1564</v>
      </c>
      <c r="K743" s="2"/>
      <c r="L743" s="6" t="s">
        <v>4302</v>
      </c>
    </row>
    <row r="744" spans="1:12" s="6" customFormat="1" ht="21.4" customHeight="1">
      <c r="A744" s="3" t="s">
        <v>1565</v>
      </c>
      <c r="B744" s="7" t="s">
        <v>2056</v>
      </c>
      <c r="C744" s="2" t="s">
        <v>4298</v>
      </c>
      <c r="D744" s="2" t="s">
        <v>120</v>
      </c>
      <c r="E744" s="2" t="s">
        <v>4338</v>
      </c>
      <c r="F744" s="3" t="s">
        <v>4339</v>
      </c>
      <c r="G744" s="2" t="s">
        <v>4340</v>
      </c>
      <c r="H744" s="228">
        <v>44216</v>
      </c>
      <c r="I744" s="228"/>
      <c r="J744" s="2" t="s">
        <v>1566</v>
      </c>
      <c r="K744" s="2"/>
      <c r="L744" s="6" t="s">
        <v>4302</v>
      </c>
    </row>
    <row r="745" spans="1:12" s="6" customFormat="1" ht="21.4" customHeight="1">
      <c r="A745" s="3" t="s">
        <v>1567</v>
      </c>
      <c r="B745" s="7" t="s">
        <v>2056</v>
      </c>
      <c r="C745" s="2" t="s">
        <v>4298</v>
      </c>
      <c r="D745" s="2" t="s">
        <v>120</v>
      </c>
      <c r="E745" s="2" t="s">
        <v>4341</v>
      </c>
      <c r="F745" s="3" t="s">
        <v>4342</v>
      </c>
      <c r="G745" s="2" t="s">
        <v>4343</v>
      </c>
      <c r="H745" s="228">
        <v>44216</v>
      </c>
      <c r="I745" s="228"/>
      <c r="J745" s="2" t="s">
        <v>1568</v>
      </c>
      <c r="K745" s="2"/>
      <c r="L745" s="6" t="s">
        <v>4302</v>
      </c>
    </row>
    <row r="746" spans="1:12" s="6" customFormat="1" ht="21.4" customHeight="1">
      <c r="A746" s="3" t="s">
        <v>1569</v>
      </c>
      <c r="B746" s="7" t="s">
        <v>2056</v>
      </c>
      <c r="C746" s="2" t="s">
        <v>4298</v>
      </c>
      <c r="D746" s="2" t="s">
        <v>120</v>
      </c>
      <c r="E746" s="2" t="s">
        <v>4344</v>
      </c>
      <c r="F746" s="3" t="s">
        <v>4345</v>
      </c>
      <c r="G746" s="2" t="s">
        <v>4346</v>
      </c>
      <c r="H746" s="228">
        <v>44216</v>
      </c>
      <c r="I746" s="228"/>
      <c r="J746" s="2" t="s">
        <v>1570</v>
      </c>
      <c r="K746" s="2"/>
      <c r="L746" s="6" t="s">
        <v>4302</v>
      </c>
    </row>
    <row r="747" spans="1:12" s="6" customFormat="1" ht="21.4" customHeight="1">
      <c r="A747" s="3" t="s">
        <v>1571</v>
      </c>
      <c r="B747" s="3" t="s">
        <v>2056</v>
      </c>
      <c r="C747" s="2" t="s">
        <v>4298</v>
      </c>
      <c r="D747" s="2" t="s">
        <v>120</v>
      </c>
      <c r="E747" s="2" t="s">
        <v>4347</v>
      </c>
      <c r="F747" s="3" t="s">
        <v>4348</v>
      </c>
      <c r="G747" s="2" t="s">
        <v>4349</v>
      </c>
      <c r="H747" s="228">
        <v>44216</v>
      </c>
      <c r="I747" s="228"/>
      <c r="J747" s="2" t="s">
        <v>1572</v>
      </c>
      <c r="K747" s="2"/>
      <c r="L747" s="6" t="s">
        <v>4302</v>
      </c>
    </row>
    <row r="748" spans="1:12" s="6" customFormat="1" ht="21.4" customHeight="1">
      <c r="A748" s="3" t="s">
        <v>1573</v>
      </c>
      <c r="B748" s="3" t="s">
        <v>2056</v>
      </c>
      <c r="C748" s="2" t="s">
        <v>4298</v>
      </c>
      <c r="D748" s="2" t="s">
        <v>120</v>
      </c>
      <c r="E748" s="2" t="s">
        <v>4350</v>
      </c>
      <c r="F748" s="3" t="s">
        <v>4351</v>
      </c>
      <c r="G748" s="2" t="s">
        <v>4352</v>
      </c>
      <c r="H748" s="228">
        <v>44216</v>
      </c>
      <c r="I748" s="228"/>
      <c r="J748" s="2" t="s">
        <v>1574</v>
      </c>
      <c r="K748" s="2"/>
      <c r="L748" s="6" t="s">
        <v>4302</v>
      </c>
    </row>
    <row r="749" spans="1:12" s="6" customFormat="1" ht="21.4" customHeight="1">
      <c r="A749" s="3" t="s">
        <v>1575</v>
      </c>
      <c r="B749" s="7" t="s">
        <v>2056</v>
      </c>
      <c r="C749" s="2" t="s">
        <v>4298</v>
      </c>
      <c r="D749" s="2" t="s">
        <v>120</v>
      </c>
      <c r="E749" s="2" t="s">
        <v>4353</v>
      </c>
      <c r="F749" s="3" t="s">
        <v>4354</v>
      </c>
      <c r="G749" s="2" t="s">
        <v>4355</v>
      </c>
      <c r="H749" s="228">
        <v>44216</v>
      </c>
      <c r="I749" s="228"/>
      <c r="J749" s="2" t="s">
        <v>1576</v>
      </c>
      <c r="K749" s="2"/>
      <c r="L749" s="6" t="s">
        <v>4302</v>
      </c>
    </row>
    <row r="750" spans="1:12" s="6" customFormat="1" ht="21.4" customHeight="1">
      <c r="A750" s="3" t="s">
        <v>1577</v>
      </c>
      <c r="B750" s="7" t="s">
        <v>2056</v>
      </c>
      <c r="C750" s="2" t="s">
        <v>4298</v>
      </c>
      <c r="D750" s="2" t="s">
        <v>120</v>
      </c>
      <c r="E750" s="2" t="s">
        <v>4356</v>
      </c>
      <c r="F750" s="3" t="s">
        <v>4357</v>
      </c>
      <c r="G750" s="2" t="s">
        <v>4358</v>
      </c>
      <c r="H750" s="228">
        <v>44216</v>
      </c>
      <c r="I750" s="228"/>
      <c r="J750" s="2" t="s">
        <v>1578</v>
      </c>
      <c r="K750" s="2"/>
      <c r="L750" s="6" t="s">
        <v>4302</v>
      </c>
    </row>
    <row r="751" spans="1:12" s="6" customFormat="1" ht="21.4" customHeight="1">
      <c r="A751" s="3" t="s">
        <v>1579</v>
      </c>
      <c r="B751" s="7" t="s">
        <v>2056</v>
      </c>
      <c r="C751" s="2" t="s">
        <v>4298</v>
      </c>
      <c r="D751" s="2" t="s">
        <v>120</v>
      </c>
      <c r="E751" s="2" t="s">
        <v>4359</v>
      </c>
      <c r="F751" s="3" t="s">
        <v>4360</v>
      </c>
      <c r="G751" s="2" t="s">
        <v>4361</v>
      </c>
      <c r="H751" s="228">
        <v>44216</v>
      </c>
      <c r="I751" s="228"/>
      <c r="J751" s="2" t="s">
        <v>1580</v>
      </c>
      <c r="K751" s="2"/>
      <c r="L751" s="6" t="s">
        <v>4302</v>
      </c>
    </row>
    <row r="752" spans="1:12" s="6" customFormat="1" ht="21.4" customHeight="1">
      <c r="A752" s="3" t="s">
        <v>1581</v>
      </c>
      <c r="B752" s="7" t="s">
        <v>2173</v>
      </c>
      <c r="C752" s="2" t="s">
        <v>4298</v>
      </c>
      <c r="D752" s="2" t="s">
        <v>92</v>
      </c>
      <c r="E752" s="2" t="s">
        <v>4362</v>
      </c>
      <c r="F752" s="3" t="s">
        <v>4363</v>
      </c>
      <c r="G752" s="2" t="s">
        <v>4364</v>
      </c>
      <c r="H752" s="228">
        <v>44216</v>
      </c>
      <c r="I752" s="228"/>
      <c r="J752" s="2" t="s">
        <v>1582</v>
      </c>
      <c r="K752" s="2"/>
      <c r="L752" s="6" t="s">
        <v>4302</v>
      </c>
    </row>
    <row r="753" spans="1:12" s="6" customFormat="1" ht="21.4" customHeight="1">
      <c r="A753" s="7" t="s">
        <v>1583</v>
      </c>
      <c r="B753" s="7" t="s">
        <v>2173</v>
      </c>
      <c r="C753" s="4" t="s">
        <v>4298</v>
      </c>
      <c r="D753" s="4" t="s">
        <v>92</v>
      </c>
      <c r="E753" s="7" t="s">
        <v>4365</v>
      </c>
      <c r="F753" s="7" t="s">
        <v>4366</v>
      </c>
      <c r="G753" s="7" t="s">
        <v>4367</v>
      </c>
      <c r="H753" s="228">
        <v>44216</v>
      </c>
      <c r="I753" s="228"/>
      <c r="J753" s="7" t="s">
        <v>1584</v>
      </c>
      <c r="K753" s="7"/>
      <c r="L753" s="6" t="s">
        <v>4302</v>
      </c>
    </row>
    <row r="754" spans="1:12" s="6" customFormat="1" ht="21.4" customHeight="1">
      <c r="A754" s="3" t="s">
        <v>1585</v>
      </c>
      <c r="B754" s="7" t="s">
        <v>2056</v>
      </c>
      <c r="C754" s="2" t="s">
        <v>4368</v>
      </c>
      <c r="D754" s="2" t="s">
        <v>92</v>
      </c>
      <c r="E754" s="2" t="s">
        <v>4369</v>
      </c>
      <c r="F754" s="3" t="s">
        <v>4370</v>
      </c>
      <c r="G754" s="2" t="s">
        <v>4371</v>
      </c>
      <c r="H754" s="228">
        <v>44216</v>
      </c>
      <c r="I754" s="228"/>
      <c r="J754" s="2" t="s">
        <v>1586</v>
      </c>
      <c r="K754" s="2"/>
      <c r="L754" s="6" t="s">
        <v>4372</v>
      </c>
    </row>
    <row r="755" spans="1:12" s="6" customFormat="1" ht="21.4" customHeight="1">
      <c r="A755" s="10" t="s">
        <v>1587</v>
      </c>
      <c r="B755" s="7" t="s">
        <v>2056</v>
      </c>
      <c r="C755" s="9" t="s">
        <v>4368</v>
      </c>
      <c r="D755" s="9" t="s">
        <v>107</v>
      </c>
      <c r="E755" s="9" t="s">
        <v>4373</v>
      </c>
      <c r="F755" s="10" t="s">
        <v>4374</v>
      </c>
      <c r="G755" s="9" t="s">
        <v>4375</v>
      </c>
      <c r="H755" s="228">
        <v>44216</v>
      </c>
      <c r="I755" s="228"/>
      <c r="J755" s="9" t="s">
        <v>1588</v>
      </c>
      <c r="K755" s="9"/>
      <c r="L755" s="6" t="s">
        <v>4372</v>
      </c>
    </row>
    <row r="756" spans="1:12" s="6" customFormat="1" ht="21.4" customHeight="1">
      <c r="A756" s="3" t="s">
        <v>1589</v>
      </c>
      <c r="B756" s="7" t="s">
        <v>2056</v>
      </c>
      <c r="C756" s="2" t="s">
        <v>4368</v>
      </c>
      <c r="D756" s="2" t="s">
        <v>107</v>
      </c>
      <c r="E756" s="2" t="s">
        <v>4376</v>
      </c>
      <c r="F756" s="3" t="s">
        <v>4377</v>
      </c>
      <c r="G756" s="2" t="s">
        <v>4378</v>
      </c>
      <c r="H756" s="228">
        <v>44216</v>
      </c>
      <c r="I756" s="228"/>
      <c r="J756" s="2" t="s">
        <v>1590</v>
      </c>
      <c r="K756" s="2"/>
      <c r="L756" s="6" t="s">
        <v>4372</v>
      </c>
    </row>
    <row r="757" spans="1:12" s="6" customFormat="1" ht="21.4" customHeight="1">
      <c r="A757" s="3" t="s">
        <v>1591</v>
      </c>
      <c r="B757" s="7" t="s">
        <v>2056</v>
      </c>
      <c r="C757" s="2" t="s">
        <v>4368</v>
      </c>
      <c r="D757" s="2" t="s">
        <v>107</v>
      </c>
      <c r="E757" s="2" t="s">
        <v>4379</v>
      </c>
      <c r="F757" s="3" t="s">
        <v>4380</v>
      </c>
      <c r="G757" s="2" t="s">
        <v>4381</v>
      </c>
      <c r="H757" s="228">
        <v>44216</v>
      </c>
      <c r="I757" s="228"/>
      <c r="J757" s="2" t="s">
        <v>1592</v>
      </c>
      <c r="K757" s="2"/>
      <c r="L757" s="6" t="s">
        <v>4372</v>
      </c>
    </row>
    <row r="758" spans="1:12" s="6" customFormat="1" ht="21.4" customHeight="1">
      <c r="A758" s="3" t="s">
        <v>1593</v>
      </c>
      <c r="B758" s="7" t="s">
        <v>2056</v>
      </c>
      <c r="C758" s="2" t="s">
        <v>4368</v>
      </c>
      <c r="D758" s="2" t="s">
        <v>107</v>
      </c>
      <c r="E758" s="2" t="s">
        <v>4382</v>
      </c>
      <c r="F758" s="3" t="s">
        <v>4383</v>
      </c>
      <c r="G758" s="2" t="s">
        <v>4384</v>
      </c>
      <c r="H758" s="228">
        <v>44682</v>
      </c>
      <c r="I758" s="228"/>
      <c r="J758" s="2"/>
      <c r="K758" s="2"/>
      <c r="L758" s="6" t="s">
        <v>4372</v>
      </c>
    </row>
    <row r="759" spans="1:12" s="6" customFormat="1" ht="21.4" customHeight="1">
      <c r="A759" s="3" t="s">
        <v>1594</v>
      </c>
      <c r="B759" s="7" t="s">
        <v>2056</v>
      </c>
      <c r="C759" s="2" t="s">
        <v>4368</v>
      </c>
      <c r="D759" s="2" t="s">
        <v>120</v>
      </c>
      <c r="E759" s="2" t="s">
        <v>4385</v>
      </c>
      <c r="F759" s="3" t="s">
        <v>4386</v>
      </c>
      <c r="G759" s="2" t="s">
        <v>4387</v>
      </c>
      <c r="H759" s="228">
        <v>44216</v>
      </c>
      <c r="I759" s="228"/>
      <c r="J759" s="2" t="s">
        <v>1595</v>
      </c>
      <c r="K759" s="2"/>
      <c r="L759" s="6" t="s">
        <v>4372</v>
      </c>
    </row>
    <row r="760" spans="1:12" s="6" customFormat="1" ht="21.4" customHeight="1">
      <c r="A760" s="3" t="s">
        <v>1596</v>
      </c>
      <c r="B760" s="3" t="s">
        <v>2056</v>
      </c>
      <c r="C760" s="2" t="s">
        <v>4368</v>
      </c>
      <c r="D760" s="2" t="s">
        <v>120</v>
      </c>
      <c r="E760" s="2" t="s">
        <v>4388</v>
      </c>
      <c r="F760" s="3" t="s">
        <v>4383</v>
      </c>
      <c r="G760" s="2" t="s">
        <v>4384</v>
      </c>
      <c r="H760" s="228">
        <v>44216</v>
      </c>
      <c r="I760" s="228">
        <v>44682</v>
      </c>
      <c r="J760" s="2" t="s">
        <v>1597</v>
      </c>
      <c r="K760" s="2" t="s">
        <v>1593</v>
      </c>
      <c r="L760" s="6" t="s">
        <v>4372</v>
      </c>
    </row>
    <row r="761" spans="1:12" s="6" customFormat="1" ht="21.4" customHeight="1">
      <c r="A761" s="3" t="s">
        <v>1598</v>
      </c>
      <c r="B761" s="3" t="s">
        <v>2056</v>
      </c>
      <c r="C761" s="2" t="s">
        <v>4368</v>
      </c>
      <c r="D761" s="2" t="s">
        <v>120</v>
      </c>
      <c r="E761" s="2" t="s">
        <v>4389</v>
      </c>
      <c r="F761" s="3" t="s">
        <v>4390</v>
      </c>
      <c r="G761" s="2" t="s">
        <v>4391</v>
      </c>
      <c r="H761" s="228">
        <v>44216</v>
      </c>
      <c r="I761" s="228"/>
      <c r="J761" s="2" t="s">
        <v>1599</v>
      </c>
      <c r="K761" s="2"/>
      <c r="L761" s="6" t="s">
        <v>4372</v>
      </c>
    </row>
    <row r="762" spans="1:12" s="6" customFormat="1" ht="21.4" customHeight="1">
      <c r="A762" s="3" t="s">
        <v>1600</v>
      </c>
      <c r="B762" s="3" t="s">
        <v>2056</v>
      </c>
      <c r="C762" s="2" t="s">
        <v>4368</v>
      </c>
      <c r="D762" s="2" t="s">
        <v>120</v>
      </c>
      <c r="E762" s="2" t="s">
        <v>4392</v>
      </c>
      <c r="F762" s="3" t="s">
        <v>4393</v>
      </c>
      <c r="G762" s="2" t="s">
        <v>4394</v>
      </c>
      <c r="H762" s="228">
        <v>44216</v>
      </c>
      <c r="I762" s="228"/>
      <c r="J762" s="2" t="s">
        <v>1601</v>
      </c>
      <c r="K762" s="2"/>
      <c r="L762" s="6" t="s">
        <v>4372</v>
      </c>
    </row>
    <row r="763" spans="1:12" s="6" customFormat="1" ht="21.4" customHeight="1">
      <c r="A763" s="3" t="s">
        <v>1602</v>
      </c>
      <c r="B763" s="7" t="s">
        <v>2056</v>
      </c>
      <c r="C763" s="2" t="s">
        <v>4368</v>
      </c>
      <c r="D763" s="2" t="s">
        <v>120</v>
      </c>
      <c r="E763" s="2" t="s">
        <v>4395</v>
      </c>
      <c r="F763" s="3" t="s">
        <v>4396</v>
      </c>
      <c r="G763" s="2" t="s">
        <v>4397</v>
      </c>
      <c r="H763" s="228">
        <v>44216</v>
      </c>
      <c r="I763" s="228"/>
      <c r="J763" s="2" t="s">
        <v>1603</v>
      </c>
      <c r="K763" s="2"/>
      <c r="L763" s="6" t="s">
        <v>4372</v>
      </c>
    </row>
    <row r="764" spans="1:12" s="6" customFormat="1" ht="21.4" customHeight="1">
      <c r="A764" s="3" t="s">
        <v>1604</v>
      </c>
      <c r="B764" s="7" t="s">
        <v>2056</v>
      </c>
      <c r="C764" s="2" t="s">
        <v>4368</v>
      </c>
      <c r="D764" s="2" t="s">
        <v>120</v>
      </c>
      <c r="E764" s="2" t="s">
        <v>4398</v>
      </c>
      <c r="F764" s="3" t="s">
        <v>4399</v>
      </c>
      <c r="G764" s="2" t="s">
        <v>4400</v>
      </c>
      <c r="H764" s="228">
        <v>44216</v>
      </c>
      <c r="I764" s="228"/>
      <c r="J764" s="2" t="s">
        <v>1605</v>
      </c>
      <c r="K764" s="2"/>
      <c r="L764" s="6" t="s">
        <v>4372</v>
      </c>
    </row>
    <row r="765" spans="1:12" s="6" customFormat="1" ht="21.4" customHeight="1">
      <c r="A765" s="3" t="s">
        <v>1606</v>
      </c>
      <c r="B765" s="7" t="s">
        <v>2173</v>
      </c>
      <c r="C765" s="2" t="s">
        <v>4368</v>
      </c>
      <c r="D765" s="2" t="s">
        <v>92</v>
      </c>
      <c r="E765" s="2" t="s">
        <v>4401</v>
      </c>
      <c r="F765" s="3" t="s">
        <v>4402</v>
      </c>
      <c r="G765" s="2" t="s">
        <v>4403</v>
      </c>
      <c r="H765" s="228">
        <v>44216</v>
      </c>
      <c r="I765" s="228"/>
      <c r="J765" s="2" t="s">
        <v>1607</v>
      </c>
      <c r="K765" s="2"/>
      <c r="L765" s="6" t="s">
        <v>4372</v>
      </c>
    </row>
    <row r="766" spans="1:12" s="6" customFormat="1" ht="21.4" customHeight="1">
      <c r="A766" s="3" t="s">
        <v>1608</v>
      </c>
      <c r="B766" s="7" t="s">
        <v>2173</v>
      </c>
      <c r="C766" s="2" t="s">
        <v>4368</v>
      </c>
      <c r="D766" s="2" t="s">
        <v>92</v>
      </c>
      <c r="E766" s="2" t="s">
        <v>4404</v>
      </c>
      <c r="F766" s="3" t="s">
        <v>4405</v>
      </c>
      <c r="G766" s="2" t="s">
        <v>4406</v>
      </c>
      <c r="H766" s="228">
        <v>44216</v>
      </c>
      <c r="I766" s="228"/>
      <c r="J766" s="2" t="s">
        <v>1609</v>
      </c>
      <c r="K766" s="2"/>
      <c r="L766" s="6" t="s">
        <v>4372</v>
      </c>
    </row>
    <row r="767" spans="1:12" s="6" customFormat="1" ht="21.4" customHeight="1">
      <c r="A767" s="3" t="s">
        <v>1610</v>
      </c>
      <c r="B767" s="3" t="s">
        <v>2173</v>
      </c>
      <c r="C767" s="2" t="s">
        <v>4368</v>
      </c>
      <c r="D767" s="2" t="s">
        <v>92</v>
      </c>
      <c r="E767" s="2" t="s">
        <v>4407</v>
      </c>
      <c r="F767" s="3" t="s">
        <v>4408</v>
      </c>
      <c r="G767" s="2" t="s">
        <v>4409</v>
      </c>
      <c r="H767" s="228">
        <v>44216</v>
      </c>
      <c r="I767" s="228"/>
      <c r="J767" s="2" t="s">
        <v>1611</v>
      </c>
      <c r="K767" s="2"/>
      <c r="L767" s="6" t="s">
        <v>4372</v>
      </c>
    </row>
    <row r="768" spans="1:12" s="6" customFormat="1" ht="21.4" customHeight="1">
      <c r="A768" s="3" t="s">
        <v>1612</v>
      </c>
      <c r="B768" s="7" t="s">
        <v>2056</v>
      </c>
      <c r="C768" s="2" t="s">
        <v>4410</v>
      </c>
      <c r="D768" s="2" t="s">
        <v>92</v>
      </c>
      <c r="E768" s="2" t="s">
        <v>4411</v>
      </c>
      <c r="F768" s="3" t="s">
        <v>4412</v>
      </c>
      <c r="G768" s="2" t="s">
        <v>4413</v>
      </c>
      <c r="H768" s="228">
        <v>44216</v>
      </c>
      <c r="I768" s="228"/>
      <c r="J768" s="2" t="s">
        <v>1613</v>
      </c>
      <c r="K768" s="2"/>
      <c r="L768" s="6" t="s">
        <v>4414</v>
      </c>
    </row>
    <row r="769" spans="1:12" s="6" customFormat="1" ht="21.4" customHeight="1">
      <c r="A769" s="3" t="s">
        <v>1614</v>
      </c>
      <c r="B769" s="7" t="s">
        <v>2056</v>
      </c>
      <c r="C769" s="2" t="s">
        <v>4410</v>
      </c>
      <c r="D769" s="2" t="s">
        <v>92</v>
      </c>
      <c r="E769" s="2" t="s">
        <v>4415</v>
      </c>
      <c r="F769" s="3" t="s">
        <v>4416</v>
      </c>
      <c r="G769" s="2" t="s">
        <v>4417</v>
      </c>
      <c r="H769" s="228">
        <v>44216</v>
      </c>
      <c r="I769" s="228"/>
      <c r="J769" s="2" t="s">
        <v>1615</v>
      </c>
      <c r="K769" s="2"/>
      <c r="L769" s="6" t="s">
        <v>4414</v>
      </c>
    </row>
    <row r="770" spans="1:12" s="6" customFormat="1" ht="21.4" customHeight="1">
      <c r="A770" s="3" t="s">
        <v>1616</v>
      </c>
      <c r="B770" s="7" t="s">
        <v>2056</v>
      </c>
      <c r="C770" s="2" t="s">
        <v>4410</v>
      </c>
      <c r="D770" s="2" t="s">
        <v>120</v>
      </c>
      <c r="E770" s="2" t="s">
        <v>4418</v>
      </c>
      <c r="F770" s="3" t="s">
        <v>4419</v>
      </c>
      <c r="G770" s="2" t="s">
        <v>4420</v>
      </c>
      <c r="H770" s="228">
        <v>44216</v>
      </c>
      <c r="I770" s="228"/>
      <c r="J770" s="2" t="s">
        <v>1617</v>
      </c>
      <c r="K770" s="2"/>
      <c r="L770" s="6" t="s">
        <v>4414</v>
      </c>
    </row>
    <row r="771" spans="1:12" s="5" customFormat="1" ht="21.4" customHeight="1">
      <c r="A771" s="3" t="s">
        <v>1618</v>
      </c>
      <c r="B771" s="7" t="s">
        <v>2056</v>
      </c>
      <c r="C771" s="2" t="s">
        <v>4410</v>
      </c>
      <c r="D771" s="2" t="s">
        <v>120</v>
      </c>
      <c r="E771" s="2" t="s">
        <v>4421</v>
      </c>
      <c r="F771" s="3" t="s">
        <v>4422</v>
      </c>
      <c r="G771" s="2" t="s">
        <v>4423</v>
      </c>
      <c r="H771" s="228">
        <v>44216</v>
      </c>
      <c r="I771" s="228"/>
      <c r="J771" s="2" t="s">
        <v>1619</v>
      </c>
      <c r="K771" s="2"/>
      <c r="L771" s="5" t="s">
        <v>4414</v>
      </c>
    </row>
    <row r="772" spans="1:12" s="6" customFormat="1" ht="21.4" customHeight="1">
      <c r="A772" s="3" t="s">
        <v>1620</v>
      </c>
      <c r="B772" s="3" t="s">
        <v>2173</v>
      </c>
      <c r="C772" s="2" t="s">
        <v>4410</v>
      </c>
      <c r="D772" s="2" t="s">
        <v>92</v>
      </c>
      <c r="E772" s="2" t="s">
        <v>4424</v>
      </c>
      <c r="F772" s="3" t="s">
        <v>4425</v>
      </c>
      <c r="G772" s="2" t="s">
        <v>4426</v>
      </c>
      <c r="H772" s="228">
        <v>44216</v>
      </c>
      <c r="I772" s="228"/>
      <c r="J772" s="2" t="s">
        <v>1621</v>
      </c>
      <c r="K772" s="2"/>
      <c r="L772" s="6" t="s">
        <v>4414</v>
      </c>
    </row>
    <row r="773" spans="1:12" s="6" customFormat="1" ht="21.4" customHeight="1">
      <c r="A773" s="3" t="s">
        <v>4427</v>
      </c>
      <c r="B773" s="7" t="s">
        <v>2173</v>
      </c>
      <c r="C773" s="2" t="s">
        <v>4410</v>
      </c>
      <c r="D773" s="2" t="s">
        <v>120</v>
      </c>
      <c r="E773" s="2" t="s">
        <v>4428</v>
      </c>
      <c r="F773" s="3" t="s">
        <v>4429</v>
      </c>
      <c r="G773" s="2" t="s">
        <v>4430</v>
      </c>
      <c r="H773" s="228">
        <v>45047</v>
      </c>
      <c r="I773" s="228"/>
      <c r="J773" s="2"/>
      <c r="K773" s="2"/>
      <c r="L773" s="6" t="s">
        <v>4414</v>
      </c>
    </row>
    <row r="774" spans="1:12" s="6" customFormat="1" ht="21.4" customHeight="1">
      <c r="A774" s="3" t="s">
        <v>1622</v>
      </c>
      <c r="B774" s="7" t="s">
        <v>2056</v>
      </c>
      <c r="C774" s="2" t="s">
        <v>4431</v>
      </c>
      <c r="D774" s="2" t="s">
        <v>92</v>
      </c>
      <c r="E774" s="2" t="s">
        <v>4432</v>
      </c>
      <c r="F774" s="3" t="s">
        <v>4433</v>
      </c>
      <c r="G774" s="2" t="s">
        <v>4434</v>
      </c>
      <c r="H774" s="228">
        <v>44216</v>
      </c>
      <c r="I774" s="228"/>
      <c r="J774" s="2" t="s">
        <v>1623</v>
      </c>
      <c r="K774" s="2"/>
      <c r="L774" s="6" t="s">
        <v>4435</v>
      </c>
    </row>
    <row r="775" spans="1:12" s="6" customFormat="1" ht="21.4" customHeight="1">
      <c r="A775" s="3" t="s">
        <v>1624</v>
      </c>
      <c r="B775" s="7" t="s">
        <v>2056</v>
      </c>
      <c r="C775" s="2" t="s">
        <v>4431</v>
      </c>
      <c r="D775" s="2" t="s">
        <v>107</v>
      </c>
      <c r="E775" s="2" t="s">
        <v>4436</v>
      </c>
      <c r="F775" s="3" t="s">
        <v>4437</v>
      </c>
      <c r="G775" s="2" t="s">
        <v>4438</v>
      </c>
      <c r="H775" s="228">
        <v>44216</v>
      </c>
      <c r="I775" s="228"/>
      <c r="J775" s="2" t="s">
        <v>1625</v>
      </c>
      <c r="K775" s="2"/>
      <c r="L775" s="6" t="s">
        <v>4435</v>
      </c>
    </row>
    <row r="776" spans="1:12" s="6" customFormat="1" ht="21.4" customHeight="1">
      <c r="A776" s="3" t="s">
        <v>1626</v>
      </c>
      <c r="B776" s="7" t="s">
        <v>2056</v>
      </c>
      <c r="C776" s="2" t="s">
        <v>4431</v>
      </c>
      <c r="D776" s="2" t="s">
        <v>120</v>
      </c>
      <c r="E776" s="2" t="s">
        <v>4439</v>
      </c>
      <c r="F776" s="3" t="s">
        <v>4440</v>
      </c>
      <c r="G776" s="2" t="s">
        <v>4441</v>
      </c>
      <c r="H776" s="228">
        <v>44216</v>
      </c>
      <c r="I776" s="228"/>
      <c r="J776" s="2" t="s">
        <v>1627</v>
      </c>
      <c r="K776" s="2"/>
      <c r="L776" s="6" t="s">
        <v>4435</v>
      </c>
    </row>
    <row r="777" spans="1:12" s="6" customFormat="1" ht="21.4" customHeight="1">
      <c r="A777" s="3" t="s">
        <v>1628</v>
      </c>
      <c r="B777" s="7" t="s">
        <v>2056</v>
      </c>
      <c r="C777" s="2" t="s">
        <v>4431</v>
      </c>
      <c r="D777" s="2" t="s">
        <v>120</v>
      </c>
      <c r="E777" s="2" t="s">
        <v>4442</v>
      </c>
      <c r="F777" s="3" t="s">
        <v>4443</v>
      </c>
      <c r="G777" s="2" t="s">
        <v>4444</v>
      </c>
      <c r="H777" s="228">
        <v>44216</v>
      </c>
      <c r="I777" s="228"/>
      <c r="J777" s="2" t="s">
        <v>1629</v>
      </c>
      <c r="K777" s="2"/>
      <c r="L777" s="6" t="s">
        <v>4435</v>
      </c>
    </row>
    <row r="778" spans="1:12" s="6" customFormat="1" ht="21.4" customHeight="1">
      <c r="A778" s="3" t="s">
        <v>1630</v>
      </c>
      <c r="B778" s="3" t="s">
        <v>2173</v>
      </c>
      <c r="C778" s="2" t="s">
        <v>4431</v>
      </c>
      <c r="D778" s="2" t="s">
        <v>92</v>
      </c>
      <c r="E778" s="2" t="s">
        <v>4445</v>
      </c>
      <c r="F778" s="3" t="s">
        <v>4446</v>
      </c>
      <c r="G778" s="2" t="s">
        <v>4447</v>
      </c>
      <c r="H778" s="228">
        <v>44216</v>
      </c>
      <c r="I778" s="228"/>
      <c r="J778" s="2" t="s">
        <v>1631</v>
      </c>
      <c r="K778" s="2"/>
      <c r="L778" s="6" t="s">
        <v>4435</v>
      </c>
    </row>
    <row r="779" spans="1:12" s="6" customFormat="1" ht="21.4" customHeight="1">
      <c r="A779" s="7" t="s">
        <v>1632</v>
      </c>
      <c r="B779" s="3" t="s">
        <v>2056</v>
      </c>
      <c r="C779" s="4" t="s">
        <v>4448</v>
      </c>
      <c r="D779" s="4" t="s">
        <v>92</v>
      </c>
      <c r="E779" s="4" t="s">
        <v>4449</v>
      </c>
      <c r="F779" s="7" t="s">
        <v>4450</v>
      </c>
      <c r="G779" s="4" t="s">
        <v>4451</v>
      </c>
      <c r="H779" s="228">
        <v>44216</v>
      </c>
      <c r="I779" s="228"/>
      <c r="J779" s="4" t="s">
        <v>1633</v>
      </c>
      <c r="K779" s="4"/>
      <c r="L779" s="6" t="s">
        <v>4452</v>
      </c>
    </row>
    <row r="780" spans="1:12" s="6" customFormat="1" ht="21.4" customHeight="1">
      <c r="A780" s="3" t="s">
        <v>1634</v>
      </c>
      <c r="B780" s="7" t="s">
        <v>2056</v>
      </c>
      <c r="C780" s="2" t="s">
        <v>4448</v>
      </c>
      <c r="D780" s="2" t="s">
        <v>107</v>
      </c>
      <c r="E780" s="2" t="s">
        <v>4453</v>
      </c>
      <c r="F780" s="3" t="s">
        <v>4454</v>
      </c>
      <c r="G780" s="2" t="s">
        <v>4455</v>
      </c>
      <c r="H780" s="228">
        <v>44216</v>
      </c>
      <c r="I780" s="228"/>
      <c r="J780" s="2" t="s">
        <v>1635</v>
      </c>
      <c r="K780" s="2"/>
      <c r="L780" s="6" t="s">
        <v>4452</v>
      </c>
    </row>
    <row r="781" spans="1:12" s="6" customFormat="1" ht="21.4" customHeight="1">
      <c r="A781" s="3" t="s">
        <v>1636</v>
      </c>
      <c r="B781" s="7" t="s">
        <v>2056</v>
      </c>
      <c r="C781" s="2" t="s">
        <v>4448</v>
      </c>
      <c r="D781" s="2" t="s">
        <v>120</v>
      </c>
      <c r="E781" s="2" t="s">
        <v>4456</v>
      </c>
      <c r="F781" s="3" t="s">
        <v>4457</v>
      </c>
      <c r="G781" s="2" t="s">
        <v>4458</v>
      </c>
      <c r="H781" s="228">
        <v>44216</v>
      </c>
      <c r="I781" s="228"/>
      <c r="J781" s="2" t="s">
        <v>1637</v>
      </c>
      <c r="K781" s="2"/>
      <c r="L781" s="6" t="s">
        <v>4452</v>
      </c>
    </row>
    <row r="782" spans="1:12" s="6" customFormat="1" ht="21.4" customHeight="1">
      <c r="A782" s="3" t="s">
        <v>1638</v>
      </c>
      <c r="B782" s="7" t="s">
        <v>2056</v>
      </c>
      <c r="C782" s="2" t="s">
        <v>4448</v>
      </c>
      <c r="D782" s="2" t="s">
        <v>120</v>
      </c>
      <c r="E782" s="2" t="s">
        <v>4459</v>
      </c>
      <c r="F782" s="3" t="s">
        <v>4460</v>
      </c>
      <c r="G782" s="2" t="s">
        <v>4461</v>
      </c>
      <c r="H782" s="228">
        <v>44216</v>
      </c>
      <c r="I782" s="228"/>
      <c r="J782" s="2" t="s">
        <v>1639</v>
      </c>
      <c r="K782" s="2"/>
      <c r="L782" s="6" t="s">
        <v>4452</v>
      </c>
    </row>
    <row r="783" spans="1:12" s="6" customFormat="1" ht="21.4" customHeight="1">
      <c r="A783" s="3" t="s">
        <v>1640</v>
      </c>
      <c r="B783" s="7" t="s">
        <v>2056</v>
      </c>
      <c r="C783" s="2" t="s">
        <v>4448</v>
      </c>
      <c r="D783" s="2" t="s">
        <v>120</v>
      </c>
      <c r="E783" s="2" t="s">
        <v>4462</v>
      </c>
      <c r="F783" s="3" t="s">
        <v>4463</v>
      </c>
      <c r="G783" s="2" t="s">
        <v>4464</v>
      </c>
      <c r="H783" s="228">
        <v>44216</v>
      </c>
      <c r="I783" s="228"/>
      <c r="J783" s="2" t="s">
        <v>1641</v>
      </c>
      <c r="K783" s="2"/>
      <c r="L783" s="6" t="s">
        <v>4452</v>
      </c>
    </row>
    <row r="784" spans="1:12" s="6" customFormat="1" ht="21.4" customHeight="1">
      <c r="A784" s="3" t="s">
        <v>1642</v>
      </c>
      <c r="B784" s="7" t="s">
        <v>2173</v>
      </c>
      <c r="C784" s="2" t="s">
        <v>4448</v>
      </c>
      <c r="D784" s="2" t="s">
        <v>92</v>
      </c>
      <c r="E784" s="2" t="s">
        <v>4465</v>
      </c>
      <c r="F784" s="3" t="s">
        <v>4466</v>
      </c>
      <c r="G784" s="2" t="s">
        <v>4467</v>
      </c>
      <c r="H784" s="228">
        <v>44216</v>
      </c>
      <c r="I784" s="228"/>
      <c r="J784" s="2" t="s">
        <v>1643</v>
      </c>
      <c r="K784" s="2"/>
      <c r="L784" s="6" t="s">
        <v>4452</v>
      </c>
    </row>
    <row r="785" spans="1:12" s="6" customFormat="1" ht="21.4" customHeight="1">
      <c r="A785" s="3" t="s">
        <v>1644</v>
      </c>
      <c r="B785" s="3" t="s">
        <v>2173</v>
      </c>
      <c r="C785" s="2" t="s">
        <v>4448</v>
      </c>
      <c r="D785" s="2" t="s">
        <v>92</v>
      </c>
      <c r="E785" s="2" t="s">
        <v>4468</v>
      </c>
      <c r="F785" s="3" t="s">
        <v>4469</v>
      </c>
      <c r="G785" s="2" t="s">
        <v>4470</v>
      </c>
      <c r="H785" s="228">
        <v>44216</v>
      </c>
      <c r="I785" s="228"/>
      <c r="J785" s="2" t="s">
        <v>1645</v>
      </c>
      <c r="K785" s="2"/>
      <c r="L785" s="6" t="s">
        <v>4452</v>
      </c>
    </row>
    <row r="786" spans="1:12" s="6" customFormat="1" ht="21.4" customHeight="1">
      <c r="A786" s="3" t="s">
        <v>1646</v>
      </c>
      <c r="B786" s="7" t="s">
        <v>2056</v>
      </c>
      <c r="C786" s="2" t="s">
        <v>4471</v>
      </c>
      <c r="D786" s="2" t="s">
        <v>92</v>
      </c>
      <c r="E786" s="2" t="s">
        <v>4472</v>
      </c>
      <c r="F786" s="3" t="s">
        <v>4473</v>
      </c>
      <c r="G786" s="2" t="s">
        <v>4474</v>
      </c>
      <c r="H786" s="228">
        <v>44216</v>
      </c>
      <c r="I786" s="228"/>
      <c r="J786" s="2" t="s">
        <v>1647</v>
      </c>
      <c r="K786" s="2"/>
      <c r="L786" s="6" t="s">
        <v>4475</v>
      </c>
    </row>
    <row r="787" spans="1:12" s="6" customFormat="1" ht="21.4" customHeight="1">
      <c r="A787" s="3" t="s">
        <v>1648</v>
      </c>
      <c r="B787" s="7" t="s">
        <v>2056</v>
      </c>
      <c r="C787" s="2" t="s">
        <v>4471</v>
      </c>
      <c r="D787" s="2" t="s">
        <v>107</v>
      </c>
      <c r="E787" s="2" t="s">
        <v>4476</v>
      </c>
      <c r="F787" s="3" t="s">
        <v>4477</v>
      </c>
      <c r="G787" s="2" t="s">
        <v>4478</v>
      </c>
      <c r="H787" s="228">
        <v>44216</v>
      </c>
      <c r="I787" s="228"/>
      <c r="J787" s="2" t="s">
        <v>1649</v>
      </c>
      <c r="K787" s="2"/>
      <c r="L787" s="6" t="s">
        <v>4475</v>
      </c>
    </row>
    <row r="788" spans="1:12" s="6" customFormat="1" ht="21.4" customHeight="1">
      <c r="A788" s="3" t="s">
        <v>1650</v>
      </c>
      <c r="B788" s="7" t="s">
        <v>2056</v>
      </c>
      <c r="C788" s="2" t="s">
        <v>4471</v>
      </c>
      <c r="D788" s="2" t="s">
        <v>107</v>
      </c>
      <c r="E788" s="2" t="s">
        <v>4479</v>
      </c>
      <c r="F788" s="3" t="s">
        <v>4480</v>
      </c>
      <c r="G788" s="2" t="s">
        <v>4481</v>
      </c>
      <c r="H788" s="228">
        <v>44216</v>
      </c>
      <c r="I788" s="228"/>
      <c r="J788" s="2" t="s">
        <v>1651</v>
      </c>
      <c r="K788" s="2"/>
      <c r="L788" s="6" t="s">
        <v>4475</v>
      </c>
    </row>
    <row r="789" spans="1:12" s="6" customFormat="1" ht="21.4" customHeight="1">
      <c r="A789" s="3" t="s">
        <v>1652</v>
      </c>
      <c r="B789" s="7" t="s">
        <v>2056</v>
      </c>
      <c r="C789" s="2" t="s">
        <v>4471</v>
      </c>
      <c r="D789" s="2" t="s">
        <v>120</v>
      </c>
      <c r="E789" s="2" t="s">
        <v>4482</v>
      </c>
      <c r="F789" s="3" t="s">
        <v>4483</v>
      </c>
      <c r="G789" s="2" t="s">
        <v>4484</v>
      </c>
      <c r="H789" s="228">
        <v>44216</v>
      </c>
      <c r="I789" s="228"/>
      <c r="J789" s="2" t="s">
        <v>1653</v>
      </c>
      <c r="K789" s="2"/>
      <c r="L789" s="6" t="s">
        <v>4475</v>
      </c>
    </row>
    <row r="790" spans="1:12" s="6" customFormat="1" ht="21.4" customHeight="1">
      <c r="A790" s="3" t="s">
        <v>1654</v>
      </c>
      <c r="B790" s="7" t="s">
        <v>2056</v>
      </c>
      <c r="C790" s="2" t="s">
        <v>4471</v>
      </c>
      <c r="D790" s="2" t="s">
        <v>120</v>
      </c>
      <c r="E790" s="2" t="s">
        <v>4485</v>
      </c>
      <c r="F790" s="3" t="s">
        <v>4486</v>
      </c>
      <c r="G790" s="2" t="s">
        <v>4487</v>
      </c>
      <c r="H790" s="228">
        <v>44216</v>
      </c>
      <c r="I790" s="228"/>
      <c r="J790" s="2" t="s">
        <v>1655</v>
      </c>
      <c r="K790" s="2"/>
      <c r="L790" s="6" t="s">
        <v>4475</v>
      </c>
    </row>
    <row r="791" spans="1:12" s="5" customFormat="1" ht="21.4" customHeight="1">
      <c r="A791" s="3" t="s">
        <v>1656</v>
      </c>
      <c r="B791" s="7" t="s">
        <v>2173</v>
      </c>
      <c r="C791" s="2" t="s">
        <v>4471</v>
      </c>
      <c r="D791" s="2" t="s">
        <v>92</v>
      </c>
      <c r="E791" s="2" t="s">
        <v>4488</v>
      </c>
      <c r="F791" s="3" t="s">
        <v>4489</v>
      </c>
      <c r="G791" s="2" t="s">
        <v>4490</v>
      </c>
      <c r="H791" s="228">
        <v>44216</v>
      </c>
      <c r="I791" s="228"/>
      <c r="J791" s="2" t="s">
        <v>1657</v>
      </c>
      <c r="K791" s="2"/>
      <c r="L791" s="5" t="s">
        <v>4475</v>
      </c>
    </row>
    <row r="792" spans="1:12" s="6" customFormat="1" ht="21.4" customHeight="1">
      <c r="A792" s="3" t="s">
        <v>1658</v>
      </c>
      <c r="B792" s="7" t="s">
        <v>2056</v>
      </c>
      <c r="C792" s="2" t="s">
        <v>4491</v>
      </c>
      <c r="D792" s="2" t="s">
        <v>92</v>
      </c>
      <c r="E792" s="2" t="s">
        <v>4492</v>
      </c>
      <c r="F792" s="3" t="s">
        <v>4493</v>
      </c>
      <c r="G792" s="2" t="s">
        <v>4494</v>
      </c>
      <c r="H792" s="228">
        <v>44216</v>
      </c>
      <c r="I792" s="228"/>
      <c r="J792" s="2" t="s">
        <v>1659</v>
      </c>
      <c r="K792" s="2"/>
      <c r="L792" s="6" t="s">
        <v>4495</v>
      </c>
    </row>
    <row r="793" spans="1:12" s="6" customFormat="1" ht="21.4" customHeight="1">
      <c r="A793" s="3" t="s">
        <v>1660</v>
      </c>
      <c r="B793" s="7" t="s">
        <v>2056</v>
      </c>
      <c r="C793" s="2" t="s">
        <v>4491</v>
      </c>
      <c r="D793" s="2" t="s">
        <v>92</v>
      </c>
      <c r="E793" s="2" t="s">
        <v>4496</v>
      </c>
      <c r="F793" s="3" t="s">
        <v>4497</v>
      </c>
      <c r="G793" s="2" t="s">
        <v>4498</v>
      </c>
      <c r="H793" s="228">
        <v>44216</v>
      </c>
      <c r="I793" s="228"/>
      <c r="J793" s="2" t="s">
        <v>1661</v>
      </c>
      <c r="K793" s="2"/>
      <c r="L793" s="6" t="s">
        <v>4495</v>
      </c>
    </row>
    <row r="794" spans="1:12" s="6" customFormat="1" ht="21.4" customHeight="1">
      <c r="A794" s="3" t="s">
        <v>1662</v>
      </c>
      <c r="B794" s="7" t="s">
        <v>2056</v>
      </c>
      <c r="C794" s="2" t="s">
        <v>4491</v>
      </c>
      <c r="D794" s="2" t="s">
        <v>92</v>
      </c>
      <c r="E794" s="2" t="s">
        <v>4499</v>
      </c>
      <c r="F794" s="3" t="s">
        <v>4500</v>
      </c>
      <c r="G794" s="2" t="s">
        <v>4501</v>
      </c>
      <c r="H794" s="228">
        <v>44216</v>
      </c>
      <c r="I794" s="228"/>
      <c r="J794" s="2" t="s">
        <v>1663</v>
      </c>
      <c r="K794" s="2"/>
      <c r="L794" s="6" t="s">
        <v>4495</v>
      </c>
    </row>
    <row r="795" spans="1:12" s="6" customFormat="1" ht="21.4" customHeight="1">
      <c r="A795" s="3" t="s">
        <v>1664</v>
      </c>
      <c r="B795" s="7" t="s">
        <v>2056</v>
      </c>
      <c r="C795" s="2" t="s">
        <v>4491</v>
      </c>
      <c r="D795" s="2" t="s">
        <v>107</v>
      </c>
      <c r="E795" s="2" t="s">
        <v>4502</v>
      </c>
      <c r="F795" s="3" t="s">
        <v>4503</v>
      </c>
      <c r="G795" s="2" t="s">
        <v>4504</v>
      </c>
      <c r="H795" s="228">
        <v>44216</v>
      </c>
      <c r="I795" s="228"/>
      <c r="J795" s="2" t="s">
        <v>1665</v>
      </c>
      <c r="K795" s="2"/>
      <c r="L795" s="6" t="s">
        <v>4495</v>
      </c>
    </row>
    <row r="796" spans="1:12" s="6" customFormat="1" ht="21.4" customHeight="1">
      <c r="A796" s="3" t="s">
        <v>1666</v>
      </c>
      <c r="B796" s="7" t="s">
        <v>2056</v>
      </c>
      <c r="C796" s="2" t="s">
        <v>4491</v>
      </c>
      <c r="D796" s="2" t="s">
        <v>107</v>
      </c>
      <c r="E796" s="2" t="s">
        <v>4505</v>
      </c>
      <c r="F796" s="3" t="s">
        <v>4506</v>
      </c>
      <c r="G796" s="2" t="s">
        <v>4507</v>
      </c>
      <c r="H796" s="228">
        <v>44216</v>
      </c>
      <c r="I796" s="228"/>
      <c r="J796" s="2" t="s">
        <v>1667</v>
      </c>
      <c r="K796" s="2"/>
      <c r="L796" s="6" t="s">
        <v>4495</v>
      </c>
    </row>
    <row r="797" spans="1:12" s="6" customFormat="1" ht="21.4" customHeight="1">
      <c r="A797" s="3" t="s">
        <v>1668</v>
      </c>
      <c r="B797" s="7" t="s">
        <v>2056</v>
      </c>
      <c r="C797" s="2" t="s">
        <v>4491</v>
      </c>
      <c r="D797" s="2" t="s">
        <v>107</v>
      </c>
      <c r="E797" s="2" t="s">
        <v>4508</v>
      </c>
      <c r="F797" s="3" t="s">
        <v>4509</v>
      </c>
      <c r="G797" s="2" t="s">
        <v>4510</v>
      </c>
      <c r="H797" s="228">
        <v>44216</v>
      </c>
      <c r="I797" s="228"/>
      <c r="J797" s="2" t="s">
        <v>1669</v>
      </c>
      <c r="K797" s="2"/>
      <c r="L797" s="6" t="s">
        <v>4495</v>
      </c>
    </row>
    <row r="798" spans="1:12" s="6" customFormat="1" ht="21.4" customHeight="1">
      <c r="A798" s="3" t="s">
        <v>1670</v>
      </c>
      <c r="B798" s="7" t="s">
        <v>2056</v>
      </c>
      <c r="C798" s="2" t="s">
        <v>4491</v>
      </c>
      <c r="D798" s="2" t="s">
        <v>107</v>
      </c>
      <c r="E798" s="2" t="s">
        <v>4511</v>
      </c>
      <c r="F798" s="3" t="s">
        <v>4512</v>
      </c>
      <c r="G798" s="2" t="s">
        <v>4513</v>
      </c>
      <c r="H798" s="228">
        <v>44216</v>
      </c>
      <c r="I798" s="228"/>
      <c r="J798" s="2" t="s">
        <v>1671</v>
      </c>
      <c r="K798" s="2"/>
      <c r="L798" s="6" t="s">
        <v>4495</v>
      </c>
    </row>
    <row r="799" spans="1:12" s="6" customFormat="1" ht="21.4" customHeight="1">
      <c r="A799" s="3" t="s">
        <v>1672</v>
      </c>
      <c r="B799" s="7" t="s">
        <v>2056</v>
      </c>
      <c r="C799" s="2" t="s">
        <v>4491</v>
      </c>
      <c r="D799" s="2" t="s">
        <v>120</v>
      </c>
      <c r="E799" s="2" t="s">
        <v>4514</v>
      </c>
      <c r="F799" s="3" t="s">
        <v>4515</v>
      </c>
      <c r="G799" s="2" t="s">
        <v>4516</v>
      </c>
      <c r="H799" s="228">
        <v>44216</v>
      </c>
      <c r="I799" s="228"/>
      <c r="J799" s="2" t="s">
        <v>1673</v>
      </c>
      <c r="K799" s="2"/>
      <c r="L799" s="6" t="s">
        <v>4495</v>
      </c>
    </row>
    <row r="800" spans="1:12" s="6" customFormat="1" ht="21.4" customHeight="1">
      <c r="A800" s="3" t="s">
        <v>1674</v>
      </c>
      <c r="B800" s="7" t="s">
        <v>2056</v>
      </c>
      <c r="C800" s="2" t="s">
        <v>4491</v>
      </c>
      <c r="D800" s="2" t="s">
        <v>120</v>
      </c>
      <c r="E800" s="2" t="s">
        <v>4517</v>
      </c>
      <c r="F800" s="3" t="s">
        <v>4518</v>
      </c>
      <c r="G800" s="2" t="s">
        <v>4519</v>
      </c>
      <c r="H800" s="228">
        <v>44216</v>
      </c>
      <c r="I800" s="228"/>
      <c r="J800" s="2" t="s">
        <v>1675</v>
      </c>
      <c r="K800" s="2"/>
      <c r="L800" s="6" t="s">
        <v>4495</v>
      </c>
    </row>
    <row r="801" spans="1:12" s="6" customFormat="1" ht="21.4" customHeight="1">
      <c r="A801" s="3" t="s">
        <v>1676</v>
      </c>
      <c r="B801" s="7" t="s">
        <v>2056</v>
      </c>
      <c r="C801" s="2" t="s">
        <v>4491</v>
      </c>
      <c r="D801" s="2" t="s">
        <v>120</v>
      </c>
      <c r="E801" s="2" t="s">
        <v>4520</v>
      </c>
      <c r="F801" s="3" t="s">
        <v>4521</v>
      </c>
      <c r="G801" s="2" t="s">
        <v>4522</v>
      </c>
      <c r="H801" s="228">
        <v>44216</v>
      </c>
      <c r="I801" s="228"/>
      <c r="J801" s="2" t="s">
        <v>1677</v>
      </c>
      <c r="K801" s="2"/>
      <c r="L801" s="6" t="s">
        <v>4495</v>
      </c>
    </row>
    <row r="802" spans="1:12" s="6" customFormat="1" ht="21.4" customHeight="1">
      <c r="A802" s="3" t="s">
        <v>1678</v>
      </c>
      <c r="B802" s="7" t="s">
        <v>2056</v>
      </c>
      <c r="C802" s="2" t="s">
        <v>4491</v>
      </c>
      <c r="D802" s="2" t="s">
        <v>120</v>
      </c>
      <c r="E802" s="2" t="s">
        <v>4523</v>
      </c>
      <c r="F802" s="3" t="s">
        <v>4524</v>
      </c>
      <c r="G802" s="2" t="s">
        <v>4525</v>
      </c>
      <c r="H802" s="228">
        <v>44216</v>
      </c>
      <c r="I802" s="228"/>
      <c r="J802" s="2" t="s">
        <v>1679</v>
      </c>
      <c r="K802" s="2"/>
      <c r="L802" s="6" t="s">
        <v>4495</v>
      </c>
    </row>
    <row r="803" spans="1:12" s="6" customFormat="1" ht="21.4" customHeight="1">
      <c r="A803" s="3" t="s">
        <v>1680</v>
      </c>
      <c r="B803" s="7" t="s">
        <v>2056</v>
      </c>
      <c r="C803" s="2" t="s">
        <v>4491</v>
      </c>
      <c r="D803" s="2" t="s">
        <v>120</v>
      </c>
      <c r="E803" s="2" t="s">
        <v>4526</v>
      </c>
      <c r="F803" s="3" t="s">
        <v>4527</v>
      </c>
      <c r="G803" s="2" t="s">
        <v>4528</v>
      </c>
      <c r="H803" s="228">
        <v>44216</v>
      </c>
      <c r="I803" s="228"/>
      <c r="J803" s="2" t="s">
        <v>1681</v>
      </c>
      <c r="K803" s="2"/>
      <c r="L803" s="6" t="s">
        <v>4495</v>
      </c>
    </row>
    <row r="804" spans="1:12" s="6" customFormat="1" ht="21.4" customHeight="1">
      <c r="A804" s="3" t="s">
        <v>1682</v>
      </c>
      <c r="B804" s="7" t="s">
        <v>2056</v>
      </c>
      <c r="C804" s="2" t="s">
        <v>4491</v>
      </c>
      <c r="D804" s="2" t="s">
        <v>120</v>
      </c>
      <c r="E804" s="2" t="s">
        <v>4529</v>
      </c>
      <c r="F804" s="3" t="s">
        <v>4530</v>
      </c>
      <c r="G804" s="2" t="s">
        <v>4531</v>
      </c>
      <c r="H804" s="228">
        <v>44216</v>
      </c>
      <c r="I804" s="228"/>
      <c r="J804" s="2" t="s">
        <v>1683</v>
      </c>
      <c r="K804" s="2"/>
      <c r="L804" s="6" t="s">
        <v>4495</v>
      </c>
    </row>
    <row r="805" spans="1:12" s="6" customFormat="1" ht="21.4" customHeight="1">
      <c r="A805" s="3" t="s">
        <v>1684</v>
      </c>
      <c r="B805" s="7" t="s">
        <v>2056</v>
      </c>
      <c r="C805" s="2" t="s">
        <v>4491</v>
      </c>
      <c r="D805" s="2" t="s">
        <v>120</v>
      </c>
      <c r="E805" s="2" t="s">
        <v>4532</v>
      </c>
      <c r="F805" s="3" t="s">
        <v>4533</v>
      </c>
      <c r="G805" s="2" t="s">
        <v>4534</v>
      </c>
      <c r="H805" s="228">
        <v>44216</v>
      </c>
      <c r="I805" s="228"/>
      <c r="J805" s="2" t="s">
        <v>1685</v>
      </c>
      <c r="K805" s="2"/>
      <c r="L805" s="6" t="s">
        <v>4495</v>
      </c>
    </row>
    <row r="806" spans="1:12" s="6" customFormat="1" ht="21.4" customHeight="1">
      <c r="A806" s="3" t="s">
        <v>1686</v>
      </c>
      <c r="B806" s="7" t="s">
        <v>2056</v>
      </c>
      <c r="C806" s="2" t="s">
        <v>4491</v>
      </c>
      <c r="D806" s="2" t="s">
        <v>120</v>
      </c>
      <c r="E806" s="2" t="s">
        <v>4535</v>
      </c>
      <c r="F806" s="3" t="s">
        <v>4536</v>
      </c>
      <c r="G806" s="2" t="s">
        <v>4537</v>
      </c>
      <c r="H806" s="228">
        <v>44216</v>
      </c>
      <c r="I806" s="228"/>
      <c r="J806" s="2" t="s">
        <v>1687</v>
      </c>
      <c r="K806" s="2"/>
      <c r="L806" s="6" t="s">
        <v>4495</v>
      </c>
    </row>
    <row r="807" spans="1:12" s="6" customFormat="1" ht="21.4" customHeight="1">
      <c r="A807" s="7" t="s">
        <v>1688</v>
      </c>
      <c r="B807" s="7" t="s">
        <v>2056</v>
      </c>
      <c r="C807" s="4" t="s">
        <v>4491</v>
      </c>
      <c r="D807" s="4" t="s">
        <v>120</v>
      </c>
      <c r="E807" s="4" t="s">
        <v>4538</v>
      </c>
      <c r="F807" s="7" t="s">
        <v>4539</v>
      </c>
      <c r="G807" s="4" t="s">
        <v>4540</v>
      </c>
      <c r="H807" s="228">
        <v>44216</v>
      </c>
      <c r="I807" s="228"/>
      <c r="J807" s="4" t="s">
        <v>1689</v>
      </c>
      <c r="K807" s="4"/>
      <c r="L807" s="6" t="s">
        <v>4495</v>
      </c>
    </row>
    <row r="808" spans="1:12" s="6" customFormat="1" ht="21.4" customHeight="1">
      <c r="A808" s="3" t="s">
        <v>1690</v>
      </c>
      <c r="B808" s="7" t="s">
        <v>2056</v>
      </c>
      <c r="C808" s="2" t="s">
        <v>4491</v>
      </c>
      <c r="D808" s="2" t="s">
        <v>120</v>
      </c>
      <c r="E808" s="2" t="s">
        <v>4541</v>
      </c>
      <c r="F808" s="3" t="s">
        <v>4542</v>
      </c>
      <c r="G808" s="2" t="s">
        <v>4543</v>
      </c>
      <c r="H808" s="228">
        <v>44216</v>
      </c>
      <c r="I808" s="228"/>
      <c r="J808" s="2" t="s">
        <v>1691</v>
      </c>
      <c r="K808" s="2"/>
      <c r="L808" s="6" t="s">
        <v>4495</v>
      </c>
    </row>
    <row r="809" spans="1:12" s="6" customFormat="1" ht="21.4" customHeight="1">
      <c r="A809" s="3" t="s">
        <v>1692</v>
      </c>
      <c r="B809" s="7" t="s">
        <v>2056</v>
      </c>
      <c r="C809" s="2" t="s">
        <v>4491</v>
      </c>
      <c r="D809" s="2" t="s">
        <v>120</v>
      </c>
      <c r="E809" s="2" t="s">
        <v>4544</v>
      </c>
      <c r="F809" s="3" t="s">
        <v>4545</v>
      </c>
      <c r="G809" s="2" t="s">
        <v>4546</v>
      </c>
      <c r="H809" s="228">
        <v>44216</v>
      </c>
      <c r="I809" s="228"/>
      <c r="J809" s="2" t="s">
        <v>1693</v>
      </c>
      <c r="K809" s="2"/>
      <c r="L809" s="6" t="s">
        <v>4495</v>
      </c>
    </row>
    <row r="810" spans="1:12" s="6" customFormat="1" ht="21.4" customHeight="1">
      <c r="A810" s="3" t="s">
        <v>1694</v>
      </c>
      <c r="B810" s="7" t="s">
        <v>2056</v>
      </c>
      <c r="C810" s="2" t="s">
        <v>4491</v>
      </c>
      <c r="D810" s="2" t="s">
        <v>120</v>
      </c>
      <c r="E810" s="2" t="s">
        <v>4547</v>
      </c>
      <c r="F810" s="3" t="s">
        <v>4548</v>
      </c>
      <c r="G810" s="2" t="s">
        <v>4549</v>
      </c>
      <c r="H810" s="228">
        <v>44216</v>
      </c>
      <c r="I810" s="228"/>
      <c r="J810" s="2" t="s">
        <v>1695</v>
      </c>
      <c r="K810" s="2"/>
      <c r="L810" s="6" t="s">
        <v>4495</v>
      </c>
    </row>
    <row r="811" spans="1:12" s="6" customFormat="1" ht="21.4" customHeight="1">
      <c r="A811" s="3" t="s">
        <v>1696</v>
      </c>
      <c r="B811" s="7" t="s">
        <v>2056</v>
      </c>
      <c r="C811" s="2" t="s">
        <v>4491</v>
      </c>
      <c r="D811" s="2" t="s">
        <v>120</v>
      </c>
      <c r="E811" s="2" t="s">
        <v>4550</v>
      </c>
      <c r="F811" s="3" t="s">
        <v>4551</v>
      </c>
      <c r="G811" s="2" t="s">
        <v>4552</v>
      </c>
      <c r="H811" s="228">
        <v>44216</v>
      </c>
      <c r="I811" s="228"/>
      <c r="J811" s="2" t="s">
        <v>1697</v>
      </c>
      <c r="K811" s="2"/>
      <c r="L811" s="6" t="s">
        <v>4495</v>
      </c>
    </row>
    <row r="812" spans="1:12" s="6" customFormat="1" ht="21.4" customHeight="1">
      <c r="A812" s="3" t="s">
        <v>1698</v>
      </c>
      <c r="B812" s="7" t="s">
        <v>2056</v>
      </c>
      <c r="C812" s="2" t="s">
        <v>4491</v>
      </c>
      <c r="D812" s="2" t="s">
        <v>120</v>
      </c>
      <c r="E812" s="2" t="s">
        <v>4553</v>
      </c>
      <c r="F812" s="3" t="s">
        <v>4554</v>
      </c>
      <c r="G812" s="2" t="s">
        <v>4555</v>
      </c>
      <c r="H812" s="228">
        <v>44216</v>
      </c>
      <c r="I812" s="228"/>
      <c r="J812" s="2" t="s">
        <v>1699</v>
      </c>
      <c r="K812" s="2"/>
      <c r="L812" s="6" t="s">
        <v>4495</v>
      </c>
    </row>
    <row r="813" spans="1:12" s="6" customFormat="1" ht="21.4" customHeight="1">
      <c r="A813" s="3" t="s">
        <v>1700</v>
      </c>
      <c r="B813" s="7" t="s">
        <v>2056</v>
      </c>
      <c r="C813" s="2" t="s">
        <v>4491</v>
      </c>
      <c r="D813" s="2" t="s">
        <v>120</v>
      </c>
      <c r="E813" s="2" t="s">
        <v>4556</v>
      </c>
      <c r="F813" s="3" t="s">
        <v>4557</v>
      </c>
      <c r="G813" s="2" t="s">
        <v>4558</v>
      </c>
      <c r="H813" s="228">
        <v>44216</v>
      </c>
      <c r="I813" s="228"/>
      <c r="J813" s="2" t="s">
        <v>1701</v>
      </c>
      <c r="K813" s="2"/>
      <c r="L813" s="6" t="s">
        <v>4495</v>
      </c>
    </row>
    <row r="814" spans="1:12" s="6" customFormat="1" ht="21.4" customHeight="1">
      <c r="A814" s="3" t="s">
        <v>1702</v>
      </c>
      <c r="B814" s="7" t="s">
        <v>2056</v>
      </c>
      <c r="C814" s="2" t="s">
        <v>4491</v>
      </c>
      <c r="D814" s="2" t="s">
        <v>120</v>
      </c>
      <c r="E814" s="2" t="s">
        <v>4559</v>
      </c>
      <c r="F814" s="3" t="s">
        <v>4560</v>
      </c>
      <c r="G814" s="2" t="s">
        <v>4561</v>
      </c>
      <c r="H814" s="228">
        <v>44216</v>
      </c>
      <c r="I814" s="228"/>
      <c r="J814" s="2" t="s">
        <v>1703</v>
      </c>
      <c r="K814" s="2"/>
      <c r="L814" s="6" t="s">
        <v>4495</v>
      </c>
    </row>
    <row r="815" spans="1:12" s="6" customFormat="1" ht="21.4" customHeight="1">
      <c r="A815" s="3" t="s">
        <v>1704</v>
      </c>
      <c r="B815" s="7" t="s">
        <v>2056</v>
      </c>
      <c r="C815" s="2" t="s">
        <v>4491</v>
      </c>
      <c r="D815" s="2" t="s">
        <v>120</v>
      </c>
      <c r="E815" s="2" t="s">
        <v>4562</v>
      </c>
      <c r="F815" s="3" t="s">
        <v>4563</v>
      </c>
      <c r="G815" s="2" t="s">
        <v>4564</v>
      </c>
      <c r="H815" s="228">
        <v>44216</v>
      </c>
      <c r="I815" s="228"/>
      <c r="J815" s="2" t="s">
        <v>1705</v>
      </c>
      <c r="K815" s="2"/>
      <c r="L815" s="6" t="s">
        <v>4495</v>
      </c>
    </row>
    <row r="816" spans="1:12" s="6" customFormat="1" ht="21.4" customHeight="1">
      <c r="A816" s="3" t="s">
        <v>1706</v>
      </c>
      <c r="B816" s="7" t="s">
        <v>2056</v>
      </c>
      <c r="C816" s="2" t="s">
        <v>4491</v>
      </c>
      <c r="D816" s="2" t="s">
        <v>120</v>
      </c>
      <c r="E816" s="2" t="s">
        <v>4565</v>
      </c>
      <c r="F816" s="3" t="s">
        <v>4566</v>
      </c>
      <c r="G816" s="2" t="s">
        <v>4567</v>
      </c>
      <c r="H816" s="228">
        <v>44216</v>
      </c>
      <c r="I816" s="228"/>
      <c r="J816" s="2" t="s">
        <v>1707</v>
      </c>
      <c r="K816" s="2"/>
      <c r="L816" s="6" t="s">
        <v>4495</v>
      </c>
    </row>
    <row r="817" spans="1:12" s="6" customFormat="1" ht="21.4" customHeight="1">
      <c r="A817" s="3" t="s">
        <v>1708</v>
      </c>
      <c r="B817" s="7" t="s">
        <v>2056</v>
      </c>
      <c r="C817" s="2" t="s">
        <v>4491</v>
      </c>
      <c r="D817" s="2" t="s">
        <v>120</v>
      </c>
      <c r="E817" s="2" t="s">
        <v>4568</v>
      </c>
      <c r="F817" s="3" t="s">
        <v>4569</v>
      </c>
      <c r="G817" s="2" t="s">
        <v>4570</v>
      </c>
      <c r="H817" s="228">
        <v>44216</v>
      </c>
      <c r="I817" s="228"/>
      <c r="J817" s="2" t="s">
        <v>1709</v>
      </c>
      <c r="K817" s="2"/>
      <c r="L817" s="6" t="s">
        <v>4495</v>
      </c>
    </row>
    <row r="818" spans="1:12" s="6" customFormat="1" ht="21.4" customHeight="1">
      <c r="A818" s="3" t="s">
        <v>1710</v>
      </c>
      <c r="B818" s="7" t="s">
        <v>2056</v>
      </c>
      <c r="C818" s="2" t="s">
        <v>4491</v>
      </c>
      <c r="D818" s="2" t="s">
        <v>120</v>
      </c>
      <c r="E818" s="2" t="s">
        <v>4571</v>
      </c>
      <c r="F818" s="3" t="s">
        <v>4572</v>
      </c>
      <c r="G818" s="2" t="s">
        <v>4573</v>
      </c>
      <c r="H818" s="228">
        <v>44216</v>
      </c>
      <c r="I818" s="228"/>
      <c r="J818" s="2" t="s">
        <v>1711</v>
      </c>
      <c r="K818" s="2"/>
      <c r="L818" s="6" t="s">
        <v>4495</v>
      </c>
    </row>
    <row r="819" spans="1:12" s="6" customFormat="1" ht="21.4" customHeight="1">
      <c r="A819" s="3" t="s">
        <v>1712</v>
      </c>
      <c r="B819" s="7" t="s">
        <v>2056</v>
      </c>
      <c r="C819" s="2" t="s">
        <v>4491</v>
      </c>
      <c r="D819" s="2" t="s">
        <v>120</v>
      </c>
      <c r="E819" s="2" t="s">
        <v>4574</v>
      </c>
      <c r="F819" s="3" t="s">
        <v>4575</v>
      </c>
      <c r="G819" s="2" t="s">
        <v>4576</v>
      </c>
      <c r="H819" s="228">
        <v>44216</v>
      </c>
      <c r="I819" s="228"/>
      <c r="J819" s="2" t="s">
        <v>1713</v>
      </c>
      <c r="K819" s="2"/>
      <c r="L819" s="6" t="s">
        <v>4495</v>
      </c>
    </row>
    <row r="820" spans="1:12" s="6" customFormat="1" ht="21.4" customHeight="1">
      <c r="A820" s="3" t="s">
        <v>1714</v>
      </c>
      <c r="B820" s="7" t="s">
        <v>2056</v>
      </c>
      <c r="C820" s="2" t="s">
        <v>4491</v>
      </c>
      <c r="D820" s="2" t="s">
        <v>120</v>
      </c>
      <c r="E820" s="2" t="s">
        <v>4577</v>
      </c>
      <c r="F820" s="3" t="s">
        <v>4578</v>
      </c>
      <c r="G820" s="2" t="s">
        <v>4579</v>
      </c>
      <c r="H820" s="228">
        <v>44216</v>
      </c>
      <c r="I820" s="228"/>
      <c r="J820" s="2" t="s">
        <v>1715</v>
      </c>
      <c r="K820" s="2"/>
      <c r="L820" s="6" t="s">
        <v>4495</v>
      </c>
    </row>
    <row r="821" spans="1:12" s="6" customFormat="1" ht="21.4" customHeight="1">
      <c r="A821" s="7" t="s">
        <v>1716</v>
      </c>
      <c r="B821" s="7" t="s">
        <v>2056</v>
      </c>
      <c r="C821" s="4" t="s">
        <v>4491</v>
      </c>
      <c r="D821" s="4" t="s">
        <v>120</v>
      </c>
      <c r="E821" s="7" t="s">
        <v>4580</v>
      </c>
      <c r="F821" s="7" t="s">
        <v>4581</v>
      </c>
      <c r="G821" s="7" t="s">
        <v>4582</v>
      </c>
      <c r="H821" s="228">
        <v>44216</v>
      </c>
      <c r="I821" s="228"/>
      <c r="J821" s="7" t="s">
        <v>1717</v>
      </c>
      <c r="K821" s="7"/>
      <c r="L821" s="6" t="s">
        <v>4495</v>
      </c>
    </row>
    <row r="822" spans="1:12" s="6" customFormat="1" ht="21.4" customHeight="1">
      <c r="A822" s="3" t="s">
        <v>1718</v>
      </c>
      <c r="B822" s="3" t="s">
        <v>2056</v>
      </c>
      <c r="C822" s="2" t="s">
        <v>4491</v>
      </c>
      <c r="D822" s="2" t="s">
        <v>120</v>
      </c>
      <c r="E822" s="2" t="s">
        <v>4583</v>
      </c>
      <c r="F822" s="3" t="s">
        <v>4584</v>
      </c>
      <c r="G822" s="2" t="s">
        <v>4585</v>
      </c>
      <c r="H822" s="228">
        <v>44216</v>
      </c>
      <c r="I822" s="228"/>
      <c r="J822" s="2" t="s">
        <v>1719</v>
      </c>
      <c r="K822" s="2"/>
      <c r="L822" s="6" t="s">
        <v>4495</v>
      </c>
    </row>
    <row r="823" spans="1:12" s="6" customFormat="1" ht="21.4" customHeight="1">
      <c r="A823" s="3" t="s">
        <v>1720</v>
      </c>
      <c r="B823" s="3" t="s">
        <v>2056</v>
      </c>
      <c r="C823" s="2" t="s">
        <v>4491</v>
      </c>
      <c r="D823" s="2" t="s">
        <v>120</v>
      </c>
      <c r="E823" s="2" t="s">
        <v>4586</v>
      </c>
      <c r="F823" s="3" t="s">
        <v>4587</v>
      </c>
      <c r="G823" s="2" t="s">
        <v>4588</v>
      </c>
      <c r="H823" s="228">
        <v>44216</v>
      </c>
      <c r="I823" s="228"/>
      <c r="J823" s="2" t="s">
        <v>1721</v>
      </c>
      <c r="K823" s="2"/>
      <c r="L823" s="6" t="s">
        <v>4495</v>
      </c>
    </row>
    <row r="824" spans="1:12" s="6" customFormat="1" ht="21.4" customHeight="1">
      <c r="A824" s="3" t="s">
        <v>1722</v>
      </c>
      <c r="B824" s="3" t="s">
        <v>2056</v>
      </c>
      <c r="C824" s="2" t="s">
        <v>4491</v>
      </c>
      <c r="D824" s="2" t="s">
        <v>120</v>
      </c>
      <c r="E824" s="2" t="s">
        <v>4589</v>
      </c>
      <c r="F824" s="3" t="s">
        <v>4590</v>
      </c>
      <c r="G824" s="2" t="s">
        <v>4591</v>
      </c>
      <c r="H824" s="228">
        <v>44216</v>
      </c>
      <c r="I824" s="228"/>
      <c r="J824" s="2" t="s">
        <v>1723</v>
      </c>
      <c r="K824" s="2"/>
      <c r="L824" s="6" t="s">
        <v>4495</v>
      </c>
    </row>
    <row r="825" spans="1:12" s="6" customFormat="1" ht="21.4" customHeight="1">
      <c r="A825" s="3" t="s">
        <v>1724</v>
      </c>
      <c r="B825" s="7" t="s">
        <v>2056</v>
      </c>
      <c r="C825" s="2" t="s">
        <v>4491</v>
      </c>
      <c r="D825" s="2" t="s">
        <v>120</v>
      </c>
      <c r="E825" s="2" t="s">
        <v>4592</v>
      </c>
      <c r="F825" s="3" t="s">
        <v>4524</v>
      </c>
      <c r="G825" s="2" t="s">
        <v>4525</v>
      </c>
      <c r="H825" s="228">
        <v>44216</v>
      </c>
      <c r="I825" s="228"/>
      <c r="J825" s="2" t="s">
        <v>1725</v>
      </c>
      <c r="K825" s="2"/>
      <c r="L825" s="6" t="s">
        <v>4495</v>
      </c>
    </row>
    <row r="826" spans="1:12" s="6" customFormat="1" ht="21.4" customHeight="1">
      <c r="A826" s="3" t="s">
        <v>1726</v>
      </c>
      <c r="B826" s="7" t="s">
        <v>2056</v>
      </c>
      <c r="C826" s="2" t="s">
        <v>4491</v>
      </c>
      <c r="D826" s="2" t="s">
        <v>120</v>
      </c>
      <c r="E826" s="2" t="s">
        <v>4593</v>
      </c>
      <c r="F826" s="3" t="s">
        <v>4594</v>
      </c>
      <c r="G826" s="2" t="s">
        <v>4595</v>
      </c>
      <c r="H826" s="228">
        <v>44216</v>
      </c>
      <c r="I826" s="228"/>
      <c r="J826" s="2" t="s">
        <v>1727</v>
      </c>
      <c r="K826" s="2"/>
      <c r="L826" s="6" t="s">
        <v>4495</v>
      </c>
    </row>
    <row r="827" spans="1:12" s="6" customFormat="1" ht="21.4" customHeight="1">
      <c r="A827" s="3" t="s">
        <v>1728</v>
      </c>
      <c r="B827" s="7" t="s">
        <v>2056</v>
      </c>
      <c r="C827" s="2" t="s">
        <v>4491</v>
      </c>
      <c r="D827" s="2" t="s">
        <v>120</v>
      </c>
      <c r="E827" s="2" t="s">
        <v>4596</v>
      </c>
      <c r="F827" s="3" t="s">
        <v>4597</v>
      </c>
      <c r="G827" s="2" t="s">
        <v>4598</v>
      </c>
      <c r="H827" s="228">
        <v>44682</v>
      </c>
      <c r="I827" s="228"/>
      <c r="J827" s="2"/>
      <c r="K827" s="2"/>
      <c r="L827" s="6" t="s">
        <v>4495</v>
      </c>
    </row>
    <row r="828" spans="1:12" s="6" customFormat="1" ht="21.4" customHeight="1">
      <c r="A828" s="3" t="s">
        <v>1729</v>
      </c>
      <c r="B828" s="7" t="s">
        <v>2173</v>
      </c>
      <c r="C828" s="2" t="s">
        <v>4491</v>
      </c>
      <c r="D828" s="2" t="s">
        <v>92</v>
      </c>
      <c r="E828" s="2" t="s">
        <v>4599</v>
      </c>
      <c r="F828" s="3" t="s">
        <v>4600</v>
      </c>
      <c r="G828" s="2" t="s">
        <v>4601</v>
      </c>
      <c r="H828" s="228">
        <v>44216</v>
      </c>
      <c r="I828" s="228"/>
      <c r="J828" s="2" t="s">
        <v>1730</v>
      </c>
      <c r="K828" s="2"/>
      <c r="L828" s="6" t="s">
        <v>4495</v>
      </c>
    </row>
    <row r="829" spans="1:12" s="6" customFormat="1" ht="21.4" customHeight="1">
      <c r="A829" s="3" t="s">
        <v>1731</v>
      </c>
      <c r="B829" s="7" t="s">
        <v>2173</v>
      </c>
      <c r="C829" s="2" t="s">
        <v>4491</v>
      </c>
      <c r="D829" s="2" t="s">
        <v>92</v>
      </c>
      <c r="E829" s="2" t="s">
        <v>4602</v>
      </c>
      <c r="F829" s="3" t="s">
        <v>4603</v>
      </c>
      <c r="G829" s="2" t="s">
        <v>4604</v>
      </c>
      <c r="H829" s="228">
        <v>44216</v>
      </c>
      <c r="I829" s="228"/>
      <c r="J829" s="2" t="s">
        <v>1732</v>
      </c>
      <c r="K829" s="2"/>
      <c r="L829" s="6" t="s">
        <v>4495</v>
      </c>
    </row>
    <row r="830" spans="1:12" s="6" customFormat="1" ht="21.4" customHeight="1">
      <c r="A830" s="3" t="s">
        <v>1733</v>
      </c>
      <c r="B830" s="7" t="s">
        <v>2173</v>
      </c>
      <c r="C830" s="2" t="s">
        <v>4491</v>
      </c>
      <c r="D830" s="2" t="s">
        <v>92</v>
      </c>
      <c r="E830" s="2" t="s">
        <v>4605</v>
      </c>
      <c r="F830" s="3" t="s">
        <v>4606</v>
      </c>
      <c r="G830" s="2" t="s">
        <v>4607</v>
      </c>
      <c r="H830" s="228">
        <v>44216</v>
      </c>
      <c r="I830" s="228"/>
      <c r="J830" s="2" t="s">
        <v>1734</v>
      </c>
      <c r="K830" s="2"/>
      <c r="L830" s="6" t="s">
        <v>4495</v>
      </c>
    </row>
    <row r="831" spans="1:12" s="6" customFormat="1" ht="21.4" customHeight="1">
      <c r="A831" s="3" t="s">
        <v>1735</v>
      </c>
      <c r="B831" s="7" t="s">
        <v>2056</v>
      </c>
      <c r="C831" s="2" t="s">
        <v>4608</v>
      </c>
      <c r="D831" s="2" t="s">
        <v>92</v>
      </c>
      <c r="E831" s="2" t="s">
        <v>4609</v>
      </c>
      <c r="F831" s="3" t="s">
        <v>4610</v>
      </c>
      <c r="G831" s="2" t="s">
        <v>4611</v>
      </c>
      <c r="H831" s="228">
        <v>44216</v>
      </c>
      <c r="I831" s="228"/>
      <c r="J831" s="2" t="s">
        <v>1736</v>
      </c>
      <c r="K831" s="2"/>
      <c r="L831" s="6" t="s">
        <v>4612</v>
      </c>
    </row>
    <row r="832" spans="1:12" s="6" customFormat="1" ht="21.4" customHeight="1">
      <c r="A832" s="3" t="s">
        <v>1737</v>
      </c>
      <c r="B832" s="7" t="s">
        <v>2056</v>
      </c>
      <c r="C832" s="2" t="s">
        <v>4608</v>
      </c>
      <c r="D832" s="2" t="s">
        <v>120</v>
      </c>
      <c r="E832" s="2" t="s">
        <v>4613</v>
      </c>
      <c r="F832" s="3" t="s">
        <v>4614</v>
      </c>
      <c r="G832" s="2" t="s">
        <v>4615</v>
      </c>
      <c r="H832" s="228">
        <v>44216</v>
      </c>
      <c r="I832" s="228"/>
      <c r="J832" s="2" t="s">
        <v>1738</v>
      </c>
      <c r="K832" s="2"/>
      <c r="L832" s="6" t="s">
        <v>4612</v>
      </c>
    </row>
    <row r="833" spans="1:12" s="6" customFormat="1" ht="21.4" customHeight="1">
      <c r="A833" s="3" t="s">
        <v>1739</v>
      </c>
      <c r="B833" s="7" t="s">
        <v>2056</v>
      </c>
      <c r="C833" s="2" t="s">
        <v>4616</v>
      </c>
      <c r="D833" s="2" t="s">
        <v>92</v>
      </c>
      <c r="E833" s="2" t="s">
        <v>4617</v>
      </c>
      <c r="F833" s="3" t="s">
        <v>4618</v>
      </c>
      <c r="G833" s="2" t="s">
        <v>4619</v>
      </c>
      <c r="H833" s="228">
        <v>44216</v>
      </c>
      <c r="I833" s="228"/>
      <c r="J833" s="2" t="s">
        <v>1740</v>
      </c>
      <c r="K833" s="2"/>
      <c r="L833" s="6" t="s">
        <v>4620</v>
      </c>
    </row>
    <row r="834" spans="1:12" s="6" customFormat="1" ht="21.4" customHeight="1">
      <c r="A834" s="3" t="s">
        <v>1741</v>
      </c>
      <c r="B834" s="7" t="s">
        <v>2056</v>
      </c>
      <c r="C834" s="2" t="s">
        <v>4616</v>
      </c>
      <c r="D834" s="2" t="s">
        <v>107</v>
      </c>
      <c r="E834" s="2" t="s">
        <v>4621</v>
      </c>
      <c r="F834" s="3" t="s">
        <v>4622</v>
      </c>
      <c r="G834" s="2" t="s">
        <v>4623</v>
      </c>
      <c r="H834" s="228">
        <v>44216</v>
      </c>
      <c r="I834" s="228"/>
      <c r="J834" s="2" t="s">
        <v>1742</v>
      </c>
      <c r="K834" s="2"/>
      <c r="L834" s="6" t="s">
        <v>4620</v>
      </c>
    </row>
    <row r="835" spans="1:12" s="6" customFormat="1" ht="21.4" customHeight="1">
      <c r="A835" s="3" t="s">
        <v>1743</v>
      </c>
      <c r="B835" s="3" t="s">
        <v>2056</v>
      </c>
      <c r="C835" s="2" t="s">
        <v>4616</v>
      </c>
      <c r="D835" s="2" t="s">
        <v>120</v>
      </c>
      <c r="E835" s="2" t="s">
        <v>4624</v>
      </c>
      <c r="F835" s="3" t="s">
        <v>4625</v>
      </c>
      <c r="G835" s="2" t="s">
        <v>4626</v>
      </c>
      <c r="H835" s="228">
        <v>44216</v>
      </c>
      <c r="I835" s="228"/>
      <c r="J835" s="2" t="s">
        <v>1744</v>
      </c>
      <c r="K835" s="2"/>
      <c r="L835" s="6" t="s">
        <v>4620</v>
      </c>
    </row>
    <row r="836" spans="1:12" s="6" customFormat="1" ht="21.4" customHeight="1">
      <c r="A836" s="3" t="s">
        <v>1745</v>
      </c>
      <c r="B836" s="7" t="s">
        <v>2056</v>
      </c>
      <c r="C836" s="2" t="s">
        <v>4616</v>
      </c>
      <c r="D836" s="2" t="s">
        <v>120</v>
      </c>
      <c r="E836" s="2" t="s">
        <v>4627</v>
      </c>
      <c r="F836" s="3" t="s">
        <v>4628</v>
      </c>
      <c r="G836" s="2" t="s">
        <v>4629</v>
      </c>
      <c r="H836" s="228">
        <v>44216</v>
      </c>
      <c r="I836" s="228"/>
      <c r="J836" s="2" t="s">
        <v>1746</v>
      </c>
      <c r="K836" s="2"/>
      <c r="L836" s="6" t="s">
        <v>4620</v>
      </c>
    </row>
    <row r="837" spans="1:12" s="6" customFormat="1" ht="21.4" customHeight="1">
      <c r="A837" s="3" t="s">
        <v>1747</v>
      </c>
      <c r="B837" s="7" t="s">
        <v>2056</v>
      </c>
      <c r="C837" s="2" t="s">
        <v>4616</v>
      </c>
      <c r="D837" s="2" t="s">
        <v>120</v>
      </c>
      <c r="E837" s="2" t="s">
        <v>4630</v>
      </c>
      <c r="F837" s="3" t="s">
        <v>4631</v>
      </c>
      <c r="G837" s="2" t="s">
        <v>4632</v>
      </c>
      <c r="H837" s="228">
        <v>44216</v>
      </c>
      <c r="I837" s="228"/>
      <c r="J837" s="2" t="s">
        <v>1748</v>
      </c>
      <c r="K837" s="2"/>
      <c r="L837" s="6" t="s">
        <v>4620</v>
      </c>
    </row>
    <row r="838" spans="1:12" s="6" customFormat="1" ht="21.4" customHeight="1">
      <c r="A838" s="3" t="s">
        <v>1749</v>
      </c>
      <c r="B838" s="7" t="s">
        <v>2056</v>
      </c>
      <c r="C838" s="2" t="s">
        <v>4616</v>
      </c>
      <c r="D838" s="2" t="s">
        <v>120</v>
      </c>
      <c r="E838" s="2" t="s">
        <v>4633</v>
      </c>
      <c r="F838" s="3" t="s">
        <v>4634</v>
      </c>
      <c r="G838" s="2" t="s">
        <v>4635</v>
      </c>
      <c r="H838" s="228">
        <v>44216</v>
      </c>
      <c r="I838" s="228"/>
      <c r="J838" s="2" t="s">
        <v>1750</v>
      </c>
      <c r="K838" s="2"/>
      <c r="L838" s="6" t="s">
        <v>4620</v>
      </c>
    </row>
    <row r="839" spans="1:12" s="6" customFormat="1" ht="21.4" customHeight="1">
      <c r="A839" s="3" t="s">
        <v>1751</v>
      </c>
      <c r="B839" s="7" t="s">
        <v>2056</v>
      </c>
      <c r="C839" s="2" t="s">
        <v>4616</v>
      </c>
      <c r="D839" s="2" t="s">
        <v>120</v>
      </c>
      <c r="E839" s="2" t="s">
        <v>4636</v>
      </c>
      <c r="F839" s="3" t="s">
        <v>4637</v>
      </c>
      <c r="G839" s="2" t="s">
        <v>4638</v>
      </c>
      <c r="H839" s="228">
        <v>44216</v>
      </c>
      <c r="I839" s="228"/>
      <c r="J839" s="2" t="s">
        <v>1752</v>
      </c>
      <c r="K839" s="2"/>
      <c r="L839" s="6" t="s">
        <v>4620</v>
      </c>
    </row>
    <row r="840" spans="1:12" s="6" customFormat="1" ht="21.4" customHeight="1">
      <c r="A840" s="3" t="s">
        <v>1753</v>
      </c>
      <c r="B840" s="7" t="s">
        <v>2056</v>
      </c>
      <c r="C840" s="2" t="s">
        <v>4616</v>
      </c>
      <c r="D840" s="2" t="s">
        <v>120</v>
      </c>
      <c r="E840" s="2" t="s">
        <v>4639</v>
      </c>
      <c r="F840" s="3" t="s">
        <v>4640</v>
      </c>
      <c r="G840" s="2" t="s">
        <v>4641</v>
      </c>
      <c r="H840" s="228">
        <v>44216</v>
      </c>
      <c r="I840" s="228"/>
      <c r="J840" s="2" t="s">
        <v>1754</v>
      </c>
      <c r="K840" s="2"/>
      <c r="L840" s="6" t="s">
        <v>4620</v>
      </c>
    </row>
    <row r="841" spans="1:12" s="6" customFormat="1" ht="21.4" customHeight="1">
      <c r="A841" s="3" t="s">
        <v>1755</v>
      </c>
      <c r="B841" s="7" t="s">
        <v>2173</v>
      </c>
      <c r="C841" s="2" t="s">
        <v>4616</v>
      </c>
      <c r="D841" s="2" t="s">
        <v>92</v>
      </c>
      <c r="E841" s="2" t="s">
        <v>4642</v>
      </c>
      <c r="F841" s="3" t="s">
        <v>4643</v>
      </c>
      <c r="G841" s="2" t="s">
        <v>4644</v>
      </c>
      <c r="H841" s="228">
        <v>44216</v>
      </c>
      <c r="I841" s="228"/>
      <c r="J841" s="2" t="s">
        <v>1756</v>
      </c>
      <c r="K841" s="2"/>
      <c r="L841" s="6" t="s">
        <v>4620</v>
      </c>
    </row>
    <row r="842" spans="1:12" s="6" customFormat="1" ht="21.4" customHeight="1">
      <c r="A842" s="3" t="s">
        <v>1757</v>
      </c>
      <c r="B842" s="7" t="s">
        <v>2056</v>
      </c>
      <c r="C842" s="2" t="s">
        <v>4645</v>
      </c>
      <c r="D842" s="2" t="s">
        <v>92</v>
      </c>
      <c r="E842" s="2" t="s">
        <v>4646</v>
      </c>
      <c r="F842" s="3" t="s">
        <v>4647</v>
      </c>
      <c r="G842" s="2" t="s">
        <v>4648</v>
      </c>
      <c r="H842" s="228">
        <v>44216</v>
      </c>
      <c r="I842" s="228"/>
      <c r="J842" s="2" t="s">
        <v>1758</v>
      </c>
      <c r="K842" s="2"/>
      <c r="L842" s="6" t="s">
        <v>4649</v>
      </c>
    </row>
    <row r="843" spans="1:12" s="6" customFormat="1" ht="21.4" customHeight="1">
      <c r="A843" s="3" t="s">
        <v>1759</v>
      </c>
      <c r="B843" s="7" t="s">
        <v>2056</v>
      </c>
      <c r="C843" s="2" t="s">
        <v>4645</v>
      </c>
      <c r="D843" s="2" t="s">
        <v>107</v>
      </c>
      <c r="E843" s="2" t="s">
        <v>4650</v>
      </c>
      <c r="F843" s="3" t="s">
        <v>4651</v>
      </c>
      <c r="G843" s="2" t="s">
        <v>4652</v>
      </c>
      <c r="H843" s="228">
        <v>44216</v>
      </c>
      <c r="I843" s="228"/>
      <c r="J843" s="2" t="s">
        <v>1760</v>
      </c>
      <c r="K843" s="2"/>
      <c r="L843" s="6" t="s">
        <v>4649</v>
      </c>
    </row>
    <row r="844" spans="1:12" s="6" customFormat="1" ht="21.4" customHeight="1">
      <c r="A844" s="3" t="s">
        <v>1761</v>
      </c>
      <c r="B844" s="7" t="s">
        <v>2056</v>
      </c>
      <c r="C844" s="2" t="s">
        <v>4645</v>
      </c>
      <c r="D844" s="2" t="s">
        <v>120</v>
      </c>
      <c r="E844" s="2" t="s">
        <v>4653</v>
      </c>
      <c r="F844" s="3" t="s">
        <v>4654</v>
      </c>
      <c r="G844" s="2" t="s">
        <v>4655</v>
      </c>
      <c r="H844" s="228">
        <v>44216</v>
      </c>
      <c r="I844" s="228"/>
      <c r="J844" s="2" t="s">
        <v>1762</v>
      </c>
      <c r="K844" s="2"/>
      <c r="L844" s="6" t="s">
        <v>4649</v>
      </c>
    </row>
    <row r="845" spans="1:12" s="6" customFormat="1" ht="21.4" customHeight="1">
      <c r="A845" s="3" t="s">
        <v>1763</v>
      </c>
      <c r="B845" s="3" t="s">
        <v>2056</v>
      </c>
      <c r="C845" s="2" t="s">
        <v>4645</v>
      </c>
      <c r="D845" s="2" t="s">
        <v>120</v>
      </c>
      <c r="E845" s="2" t="s">
        <v>4656</v>
      </c>
      <c r="F845" s="3" t="s">
        <v>4657</v>
      </c>
      <c r="G845" s="2" t="s">
        <v>4658</v>
      </c>
      <c r="H845" s="228">
        <v>44216</v>
      </c>
      <c r="I845" s="228"/>
      <c r="J845" s="2" t="s">
        <v>1764</v>
      </c>
      <c r="K845" s="2"/>
      <c r="L845" s="6" t="s">
        <v>4649</v>
      </c>
    </row>
    <row r="846" spans="1:12" s="6" customFormat="1" ht="21.4" customHeight="1">
      <c r="A846" s="3" t="s">
        <v>1765</v>
      </c>
      <c r="B846" s="7" t="s">
        <v>2056</v>
      </c>
      <c r="C846" s="2" t="s">
        <v>4645</v>
      </c>
      <c r="D846" s="2" t="s">
        <v>120</v>
      </c>
      <c r="E846" s="2" t="s">
        <v>4659</v>
      </c>
      <c r="F846" s="3" t="s">
        <v>4660</v>
      </c>
      <c r="G846" s="2" t="s">
        <v>4661</v>
      </c>
      <c r="H846" s="228">
        <v>44216</v>
      </c>
      <c r="I846" s="228"/>
      <c r="J846" s="2" t="s">
        <v>1766</v>
      </c>
      <c r="K846" s="2"/>
      <c r="L846" s="6" t="s">
        <v>4649</v>
      </c>
    </row>
    <row r="847" spans="1:12" s="6" customFormat="1" ht="21.4" customHeight="1">
      <c r="A847" s="3" t="s">
        <v>1767</v>
      </c>
      <c r="B847" s="7" t="s">
        <v>2056</v>
      </c>
      <c r="C847" s="2" t="s">
        <v>4645</v>
      </c>
      <c r="D847" s="2" t="s">
        <v>120</v>
      </c>
      <c r="E847" s="2" t="s">
        <v>4662</v>
      </c>
      <c r="F847" s="3" t="s">
        <v>4663</v>
      </c>
      <c r="G847" s="2" t="s">
        <v>4664</v>
      </c>
      <c r="H847" s="228">
        <v>44216</v>
      </c>
      <c r="I847" s="228"/>
      <c r="J847" s="2" t="s">
        <v>1768</v>
      </c>
      <c r="K847" s="2"/>
      <c r="L847" s="6" t="s">
        <v>4649</v>
      </c>
    </row>
    <row r="848" spans="1:12" s="6" customFormat="1" ht="21.4" customHeight="1">
      <c r="A848" s="3" t="s">
        <v>1769</v>
      </c>
      <c r="B848" s="7" t="s">
        <v>2056</v>
      </c>
      <c r="C848" s="2" t="s">
        <v>4645</v>
      </c>
      <c r="D848" s="2" t="s">
        <v>120</v>
      </c>
      <c r="E848" s="2" t="s">
        <v>4665</v>
      </c>
      <c r="F848" s="3" t="s">
        <v>4666</v>
      </c>
      <c r="G848" s="2" t="s">
        <v>4667</v>
      </c>
      <c r="H848" s="228">
        <v>44216</v>
      </c>
      <c r="I848" s="228"/>
      <c r="J848" s="2" t="s">
        <v>1770</v>
      </c>
      <c r="K848" s="2"/>
      <c r="L848" s="6" t="s">
        <v>4649</v>
      </c>
    </row>
    <row r="849" spans="1:12" s="6" customFormat="1" ht="21.4" customHeight="1">
      <c r="A849" s="3" t="s">
        <v>1771</v>
      </c>
      <c r="B849" s="7" t="s">
        <v>2056</v>
      </c>
      <c r="C849" s="2" t="s">
        <v>4645</v>
      </c>
      <c r="D849" s="2" t="s">
        <v>120</v>
      </c>
      <c r="E849" s="2" t="s">
        <v>4668</v>
      </c>
      <c r="F849" s="3" t="s">
        <v>4669</v>
      </c>
      <c r="G849" s="2" t="s">
        <v>4670</v>
      </c>
      <c r="H849" s="228">
        <v>44216</v>
      </c>
      <c r="I849" s="228"/>
      <c r="J849" s="2" t="s">
        <v>1772</v>
      </c>
      <c r="K849" s="2"/>
      <c r="L849" s="6" t="s">
        <v>4649</v>
      </c>
    </row>
    <row r="850" spans="1:12" s="6" customFormat="1" ht="21.4" customHeight="1">
      <c r="A850" s="3" t="s">
        <v>1773</v>
      </c>
      <c r="B850" s="7" t="s">
        <v>2056</v>
      </c>
      <c r="C850" s="2" t="s">
        <v>4645</v>
      </c>
      <c r="D850" s="2" t="s">
        <v>120</v>
      </c>
      <c r="E850" s="2" t="s">
        <v>4671</v>
      </c>
      <c r="F850" s="3" t="s">
        <v>4672</v>
      </c>
      <c r="G850" s="2" t="s">
        <v>4673</v>
      </c>
      <c r="H850" s="228">
        <v>44216</v>
      </c>
      <c r="I850" s="228"/>
      <c r="J850" s="2" t="s">
        <v>1774</v>
      </c>
      <c r="K850" s="2"/>
      <c r="L850" s="6" t="s">
        <v>4649</v>
      </c>
    </row>
    <row r="851" spans="1:12" s="6" customFormat="1" ht="21.4" customHeight="1">
      <c r="A851" s="3" t="s">
        <v>1775</v>
      </c>
      <c r="B851" s="3" t="s">
        <v>2173</v>
      </c>
      <c r="C851" s="2" t="s">
        <v>4645</v>
      </c>
      <c r="D851" s="2" t="s">
        <v>92</v>
      </c>
      <c r="E851" s="2" t="s">
        <v>4674</v>
      </c>
      <c r="F851" s="3" t="s">
        <v>4675</v>
      </c>
      <c r="G851" s="2" t="s">
        <v>4676</v>
      </c>
      <c r="H851" s="228">
        <v>44216</v>
      </c>
      <c r="I851" s="228"/>
      <c r="J851" s="2" t="s">
        <v>1776</v>
      </c>
      <c r="K851" s="2"/>
      <c r="L851" s="6" t="s">
        <v>4649</v>
      </c>
    </row>
    <row r="852" spans="1:12" s="6" customFormat="1" ht="21.4" customHeight="1">
      <c r="A852" s="3" t="s">
        <v>1777</v>
      </c>
      <c r="B852" s="7" t="s">
        <v>2056</v>
      </c>
      <c r="C852" s="2" t="s">
        <v>4677</v>
      </c>
      <c r="D852" s="2" t="s">
        <v>92</v>
      </c>
      <c r="E852" s="2" t="s">
        <v>4678</v>
      </c>
      <c r="F852" s="3" t="s">
        <v>4679</v>
      </c>
      <c r="G852" s="2" t="s">
        <v>4680</v>
      </c>
      <c r="H852" s="228">
        <v>44216</v>
      </c>
      <c r="I852" s="228"/>
      <c r="J852" s="2" t="s">
        <v>1778</v>
      </c>
      <c r="K852" s="2"/>
      <c r="L852" s="6" t="s">
        <v>4681</v>
      </c>
    </row>
    <row r="853" spans="1:12" s="6" customFormat="1" ht="21.4" customHeight="1">
      <c r="A853" s="3" t="s">
        <v>1779</v>
      </c>
      <c r="B853" s="7" t="s">
        <v>2056</v>
      </c>
      <c r="C853" s="2" t="s">
        <v>4677</v>
      </c>
      <c r="D853" s="2" t="s">
        <v>107</v>
      </c>
      <c r="E853" s="2" t="s">
        <v>4682</v>
      </c>
      <c r="F853" s="3" t="s">
        <v>4683</v>
      </c>
      <c r="G853" s="2" t="s">
        <v>4684</v>
      </c>
      <c r="H853" s="228">
        <v>44216</v>
      </c>
      <c r="I853" s="228"/>
      <c r="J853" s="2" t="s">
        <v>1780</v>
      </c>
      <c r="K853" s="2"/>
      <c r="L853" s="6" t="s">
        <v>4681</v>
      </c>
    </row>
    <row r="854" spans="1:12" s="6" customFormat="1" ht="21.4" customHeight="1">
      <c r="A854" s="3" t="s">
        <v>1781</v>
      </c>
      <c r="B854" s="7" t="s">
        <v>2056</v>
      </c>
      <c r="C854" s="2" t="s">
        <v>4677</v>
      </c>
      <c r="D854" s="2" t="s">
        <v>120</v>
      </c>
      <c r="E854" s="2" t="s">
        <v>4685</v>
      </c>
      <c r="F854" s="3" t="s">
        <v>4686</v>
      </c>
      <c r="G854" s="2" t="s">
        <v>4687</v>
      </c>
      <c r="H854" s="228">
        <v>44216</v>
      </c>
      <c r="I854" s="228"/>
      <c r="J854" s="2" t="s">
        <v>1782</v>
      </c>
      <c r="K854" s="2"/>
      <c r="L854" s="6" t="s">
        <v>4681</v>
      </c>
    </row>
    <row r="855" spans="1:12" s="6" customFormat="1" ht="21.4" customHeight="1">
      <c r="A855" s="3" t="s">
        <v>1783</v>
      </c>
      <c r="B855" s="7" t="s">
        <v>2056</v>
      </c>
      <c r="C855" s="2" t="s">
        <v>4677</v>
      </c>
      <c r="D855" s="2" t="s">
        <v>120</v>
      </c>
      <c r="E855" s="2" t="s">
        <v>4688</v>
      </c>
      <c r="F855" s="3" t="s">
        <v>4689</v>
      </c>
      <c r="G855" s="2" t="s">
        <v>4690</v>
      </c>
      <c r="H855" s="228">
        <v>44216</v>
      </c>
      <c r="I855" s="228"/>
      <c r="J855" s="2" t="s">
        <v>1784</v>
      </c>
      <c r="K855" s="2"/>
      <c r="L855" s="6" t="s">
        <v>4681</v>
      </c>
    </row>
    <row r="856" spans="1:12" s="6" customFormat="1" ht="21.4" customHeight="1">
      <c r="A856" s="3" t="s">
        <v>1785</v>
      </c>
      <c r="B856" s="7" t="s">
        <v>2056</v>
      </c>
      <c r="C856" s="2" t="s">
        <v>4677</v>
      </c>
      <c r="D856" s="2" t="s">
        <v>120</v>
      </c>
      <c r="E856" s="2" t="s">
        <v>4691</v>
      </c>
      <c r="F856" s="3" t="s">
        <v>4692</v>
      </c>
      <c r="G856" s="2" t="s">
        <v>4693</v>
      </c>
      <c r="H856" s="228">
        <v>44216</v>
      </c>
      <c r="I856" s="228"/>
      <c r="J856" s="2" t="s">
        <v>1786</v>
      </c>
      <c r="K856" s="2"/>
      <c r="L856" s="6" t="s">
        <v>4681</v>
      </c>
    </row>
    <row r="857" spans="1:12" s="6" customFormat="1" ht="21.4" customHeight="1">
      <c r="A857" s="3" t="s">
        <v>1787</v>
      </c>
      <c r="B857" s="7" t="s">
        <v>2173</v>
      </c>
      <c r="C857" s="2" t="s">
        <v>4677</v>
      </c>
      <c r="D857" s="2" t="s">
        <v>92</v>
      </c>
      <c r="E857" s="2" t="s">
        <v>4694</v>
      </c>
      <c r="F857" s="3" t="s">
        <v>4695</v>
      </c>
      <c r="G857" s="2" t="s">
        <v>4696</v>
      </c>
      <c r="H857" s="228">
        <v>44216</v>
      </c>
      <c r="I857" s="228"/>
      <c r="J857" s="2" t="s">
        <v>1788</v>
      </c>
      <c r="K857" s="2"/>
      <c r="L857" s="6" t="s">
        <v>4681</v>
      </c>
    </row>
    <row r="858" spans="1:12" s="5" customFormat="1" ht="21.4" customHeight="1">
      <c r="A858" s="3" t="s">
        <v>1789</v>
      </c>
      <c r="B858" s="7" t="s">
        <v>2056</v>
      </c>
      <c r="C858" s="2" t="s">
        <v>4697</v>
      </c>
      <c r="D858" s="2" t="s">
        <v>92</v>
      </c>
      <c r="E858" s="2" t="s">
        <v>4698</v>
      </c>
      <c r="F858" s="3" t="s">
        <v>4699</v>
      </c>
      <c r="G858" s="2" t="s">
        <v>4700</v>
      </c>
      <c r="H858" s="228">
        <v>44216</v>
      </c>
      <c r="I858" s="228"/>
      <c r="J858" s="2" t="s">
        <v>1790</v>
      </c>
      <c r="K858" s="2"/>
      <c r="L858" s="5" t="s">
        <v>4701</v>
      </c>
    </row>
    <row r="859" spans="1:12" s="6" customFormat="1" ht="21.4" customHeight="1">
      <c r="A859" s="3" t="s">
        <v>1791</v>
      </c>
      <c r="B859" s="3" t="s">
        <v>2056</v>
      </c>
      <c r="C859" s="2" t="s">
        <v>4697</v>
      </c>
      <c r="D859" s="2" t="s">
        <v>107</v>
      </c>
      <c r="E859" s="2" t="s">
        <v>4702</v>
      </c>
      <c r="F859" s="3" t="s">
        <v>4703</v>
      </c>
      <c r="G859" s="2" t="s">
        <v>4704</v>
      </c>
      <c r="H859" s="228">
        <v>44216</v>
      </c>
      <c r="I859" s="228"/>
      <c r="J859" s="2" t="s">
        <v>1792</v>
      </c>
      <c r="K859" s="2"/>
      <c r="L859" s="6" t="s">
        <v>4701</v>
      </c>
    </row>
    <row r="860" spans="1:12" s="6" customFormat="1" ht="21.4" customHeight="1">
      <c r="A860" s="3" t="s">
        <v>1793</v>
      </c>
      <c r="B860" s="7" t="s">
        <v>2056</v>
      </c>
      <c r="C860" s="2" t="s">
        <v>4697</v>
      </c>
      <c r="D860" s="2" t="s">
        <v>107</v>
      </c>
      <c r="E860" s="8" t="s">
        <v>4705</v>
      </c>
      <c r="F860" s="3" t="s">
        <v>4706</v>
      </c>
      <c r="G860" s="2" t="s">
        <v>4707</v>
      </c>
      <c r="H860" s="228">
        <v>44216</v>
      </c>
      <c r="I860" s="228"/>
      <c r="J860" s="2" t="s">
        <v>1794</v>
      </c>
      <c r="K860" s="2"/>
      <c r="L860" s="6" t="s">
        <v>4701</v>
      </c>
    </row>
    <row r="861" spans="1:12" s="6" customFormat="1" ht="21.4" customHeight="1">
      <c r="A861" s="3" t="s">
        <v>1795</v>
      </c>
      <c r="B861" s="7" t="s">
        <v>2056</v>
      </c>
      <c r="C861" s="2" t="s">
        <v>4697</v>
      </c>
      <c r="D861" s="2" t="s">
        <v>120</v>
      </c>
      <c r="E861" s="2" t="s">
        <v>4708</v>
      </c>
      <c r="F861" s="3" t="s">
        <v>4709</v>
      </c>
      <c r="G861" s="2" t="s">
        <v>4710</v>
      </c>
      <c r="H861" s="228">
        <v>44216</v>
      </c>
      <c r="I861" s="228"/>
      <c r="J861" s="2" t="s">
        <v>1796</v>
      </c>
      <c r="K861" s="2"/>
      <c r="L861" s="6" t="s">
        <v>4701</v>
      </c>
    </row>
    <row r="862" spans="1:12" s="6" customFormat="1" ht="21.4" customHeight="1">
      <c r="A862" s="3" t="s">
        <v>1797</v>
      </c>
      <c r="B862" s="7" t="s">
        <v>2056</v>
      </c>
      <c r="C862" s="2" t="s">
        <v>4697</v>
      </c>
      <c r="D862" s="2" t="s">
        <v>120</v>
      </c>
      <c r="E862" s="2" t="s">
        <v>4711</v>
      </c>
      <c r="F862" s="3" t="s">
        <v>4712</v>
      </c>
      <c r="G862" s="2" t="s">
        <v>4713</v>
      </c>
      <c r="H862" s="228">
        <v>44216</v>
      </c>
      <c r="I862" s="228"/>
      <c r="J862" s="2" t="s">
        <v>1798</v>
      </c>
      <c r="K862" s="2"/>
      <c r="L862" s="6" t="s">
        <v>4701</v>
      </c>
    </row>
    <row r="863" spans="1:12" s="6" customFormat="1" ht="21.4" customHeight="1">
      <c r="A863" s="3" t="s">
        <v>1799</v>
      </c>
      <c r="B863" s="7" t="s">
        <v>2056</v>
      </c>
      <c r="C863" s="2" t="s">
        <v>4697</v>
      </c>
      <c r="D863" s="2" t="s">
        <v>120</v>
      </c>
      <c r="E863" s="2" t="s">
        <v>4714</v>
      </c>
      <c r="F863" s="3" t="s">
        <v>4715</v>
      </c>
      <c r="G863" s="2" t="s">
        <v>4716</v>
      </c>
      <c r="H863" s="228">
        <v>44216</v>
      </c>
      <c r="I863" s="228"/>
      <c r="J863" s="2" t="s">
        <v>1800</v>
      </c>
      <c r="K863" s="2"/>
      <c r="L863" s="6" t="s">
        <v>4701</v>
      </c>
    </row>
    <row r="864" spans="1:12" s="6" customFormat="1" ht="21.4" customHeight="1">
      <c r="A864" s="3" t="s">
        <v>1801</v>
      </c>
      <c r="B864" s="7" t="s">
        <v>2056</v>
      </c>
      <c r="C864" s="2" t="s">
        <v>4697</v>
      </c>
      <c r="D864" s="2" t="s">
        <v>120</v>
      </c>
      <c r="E864" s="2" t="s">
        <v>4717</v>
      </c>
      <c r="F864" s="3" t="s">
        <v>4718</v>
      </c>
      <c r="G864" s="2" t="s">
        <v>4719</v>
      </c>
      <c r="H864" s="228">
        <v>44216</v>
      </c>
      <c r="I864" s="228"/>
      <c r="J864" s="2" t="s">
        <v>1802</v>
      </c>
      <c r="K864" s="2"/>
      <c r="L864" s="6" t="s">
        <v>4701</v>
      </c>
    </row>
    <row r="865" spans="1:12" s="5" customFormat="1" ht="21.4" customHeight="1">
      <c r="A865" s="7" t="s">
        <v>1803</v>
      </c>
      <c r="B865" s="7" t="s">
        <v>2173</v>
      </c>
      <c r="C865" s="4" t="s">
        <v>4697</v>
      </c>
      <c r="D865" s="4" t="s">
        <v>92</v>
      </c>
      <c r="E865" s="4" t="s">
        <v>4720</v>
      </c>
      <c r="F865" s="7" t="s">
        <v>4721</v>
      </c>
      <c r="G865" s="4" t="s">
        <v>4722</v>
      </c>
      <c r="H865" s="228">
        <v>44216</v>
      </c>
      <c r="I865" s="228"/>
      <c r="J865" s="4" t="s">
        <v>1804</v>
      </c>
      <c r="K865" s="4"/>
      <c r="L865" s="5" t="s">
        <v>4701</v>
      </c>
    </row>
    <row r="866" spans="1:12" s="5" customFormat="1" ht="21.4" customHeight="1">
      <c r="A866" s="7" t="s">
        <v>1805</v>
      </c>
      <c r="B866" s="3" t="s">
        <v>2056</v>
      </c>
      <c r="C866" s="4" t="s">
        <v>4723</v>
      </c>
      <c r="D866" s="4" t="s">
        <v>92</v>
      </c>
      <c r="E866" s="4" t="s">
        <v>4724</v>
      </c>
      <c r="F866" s="7" t="s">
        <v>4725</v>
      </c>
      <c r="G866" s="4" t="s">
        <v>4726</v>
      </c>
      <c r="H866" s="228">
        <v>44216</v>
      </c>
      <c r="I866" s="228"/>
      <c r="J866" s="4" t="s">
        <v>1806</v>
      </c>
      <c r="K866" s="4"/>
      <c r="L866" s="5" t="s">
        <v>4727</v>
      </c>
    </row>
    <row r="867" spans="1:12" s="5" customFormat="1" ht="21.4" customHeight="1">
      <c r="A867" s="7" t="s">
        <v>1807</v>
      </c>
      <c r="B867" s="7" t="s">
        <v>2056</v>
      </c>
      <c r="C867" s="4" t="s">
        <v>4723</v>
      </c>
      <c r="D867" s="4" t="s">
        <v>92</v>
      </c>
      <c r="E867" s="4" t="s">
        <v>4728</v>
      </c>
      <c r="F867" s="7" t="s">
        <v>4729</v>
      </c>
      <c r="G867" s="4" t="s">
        <v>4730</v>
      </c>
      <c r="H867" s="228">
        <v>44216</v>
      </c>
      <c r="I867" s="228"/>
      <c r="J867" s="4" t="s">
        <v>1808</v>
      </c>
      <c r="K867" s="4"/>
      <c r="L867" s="5" t="s">
        <v>4727</v>
      </c>
    </row>
    <row r="868" spans="1:12" s="6" customFormat="1" ht="21.4" customHeight="1">
      <c r="A868" s="7" t="s">
        <v>1809</v>
      </c>
      <c r="B868" s="7" t="s">
        <v>2056</v>
      </c>
      <c r="C868" s="4" t="s">
        <v>4723</v>
      </c>
      <c r="D868" s="4" t="s">
        <v>120</v>
      </c>
      <c r="E868" s="4" t="s">
        <v>4731</v>
      </c>
      <c r="F868" s="7" t="s">
        <v>4732</v>
      </c>
      <c r="G868" s="4" t="s">
        <v>4733</v>
      </c>
      <c r="H868" s="228">
        <v>44216</v>
      </c>
      <c r="I868" s="228"/>
      <c r="J868" s="4" t="s">
        <v>1810</v>
      </c>
      <c r="K868" s="4"/>
      <c r="L868" s="6" t="s">
        <v>4727</v>
      </c>
    </row>
    <row r="869" spans="1:12" s="5" customFormat="1" ht="21.65" customHeight="1">
      <c r="A869" s="7" t="s">
        <v>1811</v>
      </c>
      <c r="B869" s="7" t="s">
        <v>2056</v>
      </c>
      <c r="C869" s="4" t="s">
        <v>4723</v>
      </c>
      <c r="D869" s="4" t="s">
        <v>120</v>
      </c>
      <c r="E869" s="4" t="s">
        <v>4734</v>
      </c>
      <c r="F869" s="7" t="s">
        <v>4735</v>
      </c>
      <c r="G869" s="4" t="s">
        <v>4736</v>
      </c>
      <c r="H869" s="228">
        <v>44216</v>
      </c>
      <c r="I869" s="228"/>
      <c r="J869" s="4" t="s">
        <v>1812</v>
      </c>
      <c r="K869" s="4"/>
      <c r="L869" s="5" t="s">
        <v>4727</v>
      </c>
    </row>
    <row r="870" spans="1:12" s="6" customFormat="1" ht="21.4" customHeight="1">
      <c r="A870" s="7" t="s">
        <v>1813</v>
      </c>
      <c r="B870" s="7" t="s">
        <v>2056</v>
      </c>
      <c r="C870" s="4" t="s">
        <v>4723</v>
      </c>
      <c r="D870" s="4" t="s">
        <v>120</v>
      </c>
      <c r="E870" s="4" t="s">
        <v>4737</v>
      </c>
      <c r="F870" s="7" t="s">
        <v>4738</v>
      </c>
      <c r="G870" s="4" t="s">
        <v>4739</v>
      </c>
      <c r="H870" s="228">
        <v>44216</v>
      </c>
      <c r="I870" s="228"/>
      <c r="J870" s="4" t="s">
        <v>1814</v>
      </c>
      <c r="K870" s="4"/>
      <c r="L870" s="6" t="s">
        <v>4727</v>
      </c>
    </row>
    <row r="871" spans="1:12" s="5" customFormat="1" ht="21.4" customHeight="1">
      <c r="A871" s="3" t="s">
        <v>1815</v>
      </c>
      <c r="B871" s="3" t="s">
        <v>2056</v>
      </c>
      <c r="C871" s="2" t="s">
        <v>4723</v>
      </c>
      <c r="D871" s="2" t="s">
        <v>120</v>
      </c>
      <c r="E871" s="2" t="s">
        <v>4740</v>
      </c>
      <c r="F871" s="3" t="s">
        <v>4741</v>
      </c>
      <c r="G871" s="2" t="s">
        <v>4742</v>
      </c>
      <c r="H871" s="228">
        <v>44216</v>
      </c>
      <c r="I871" s="228"/>
      <c r="J871" s="2" t="s">
        <v>1816</v>
      </c>
      <c r="K871" s="2"/>
      <c r="L871" s="5" t="s">
        <v>4727</v>
      </c>
    </row>
    <row r="872" spans="1:12" ht="21.4" customHeight="1">
      <c r="A872" s="3" t="s">
        <v>1817</v>
      </c>
      <c r="B872" s="7" t="s">
        <v>2173</v>
      </c>
      <c r="C872" s="2" t="s">
        <v>4723</v>
      </c>
      <c r="D872" s="2" t="s">
        <v>92</v>
      </c>
      <c r="E872" s="2" t="s">
        <v>4743</v>
      </c>
      <c r="F872" s="3" t="s">
        <v>4744</v>
      </c>
      <c r="G872" s="2" t="s">
        <v>4745</v>
      </c>
      <c r="H872" s="228">
        <v>44216</v>
      </c>
      <c r="I872" s="228"/>
      <c r="J872" s="2" t="s">
        <v>1818</v>
      </c>
      <c r="K872" s="2"/>
      <c r="L872" s="227" t="s">
        <v>4727</v>
      </c>
    </row>
    <row r="873" spans="1:12" ht="21.4" customHeight="1">
      <c r="A873" s="3" t="s">
        <v>1819</v>
      </c>
      <c r="B873" s="7" t="s">
        <v>2056</v>
      </c>
      <c r="C873" s="2" t="s">
        <v>4746</v>
      </c>
      <c r="D873" s="2" t="s">
        <v>92</v>
      </c>
      <c r="E873" s="4" t="s">
        <v>4747</v>
      </c>
      <c r="F873" s="3" t="s">
        <v>4748</v>
      </c>
      <c r="G873" s="2" t="s">
        <v>4749</v>
      </c>
      <c r="H873" s="228">
        <v>44216</v>
      </c>
      <c r="I873" s="228"/>
      <c r="J873" s="2" t="s">
        <v>1820</v>
      </c>
      <c r="K873" s="2"/>
      <c r="L873" s="227" t="s">
        <v>4750</v>
      </c>
    </row>
    <row r="874" spans="1:12" ht="21.4" customHeight="1">
      <c r="A874" s="3" t="s">
        <v>1821</v>
      </c>
      <c r="B874" s="7" t="s">
        <v>2056</v>
      </c>
      <c r="C874" s="2" t="s">
        <v>4746</v>
      </c>
      <c r="D874" s="2" t="s">
        <v>107</v>
      </c>
      <c r="E874" s="2" t="s">
        <v>4751</v>
      </c>
      <c r="F874" s="3" t="s">
        <v>4752</v>
      </c>
      <c r="G874" s="2" t="s">
        <v>4753</v>
      </c>
      <c r="H874" s="228">
        <v>44216</v>
      </c>
      <c r="I874" s="228"/>
      <c r="J874" s="2" t="s">
        <v>1822</v>
      </c>
      <c r="K874" s="2"/>
      <c r="L874" s="227" t="s">
        <v>4750</v>
      </c>
    </row>
    <row r="875" spans="1:12" ht="21.4" customHeight="1">
      <c r="A875" s="233" t="s">
        <v>1823</v>
      </c>
      <c r="B875" s="233" t="s">
        <v>2056</v>
      </c>
      <c r="C875" s="234" t="s">
        <v>4746</v>
      </c>
      <c r="D875" s="234" t="s">
        <v>107</v>
      </c>
      <c r="E875" s="234" t="s">
        <v>4754</v>
      </c>
      <c r="F875" s="233" t="s">
        <v>4755</v>
      </c>
      <c r="G875" s="234" t="s">
        <v>4756</v>
      </c>
      <c r="H875" s="228">
        <v>44216</v>
      </c>
      <c r="I875" s="228"/>
      <c r="J875" s="234" t="s">
        <v>1824</v>
      </c>
      <c r="K875" s="234"/>
      <c r="L875" s="227" t="s">
        <v>4750</v>
      </c>
    </row>
    <row r="876" spans="1:12" ht="21" customHeight="1">
      <c r="A876" s="235" t="s">
        <v>1825</v>
      </c>
      <c r="B876" s="235" t="s">
        <v>2056</v>
      </c>
      <c r="C876" s="235" t="s">
        <v>4746</v>
      </c>
      <c r="D876" s="235" t="s">
        <v>107</v>
      </c>
      <c r="E876" s="235" t="s">
        <v>4757</v>
      </c>
      <c r="F876" s="235" t="s">
        <v>4758</v>
      </c>
      <c r="G876" s="236" t="s">
        <v>4759</v>
      </c>
      <c r="H876" s="237">
        <v>44216</v>
      </c>
      <c r="I876" s="237"/>
      <c r="J876" s="236" t="s">
        <v>1826</v>
      </c>
      <c r="K876" s="236"/>
      <c r="L876" s="238" t="s">
        <v>4750</v>
      </c>
    </row>
    <row r="877" spans="1:12" ht="21" customHeight="1">
      <c r="A877" s="235" t="s">
        <v>1827</v>
      </c>
      <c r="B877" s="235" t="s">
        <v>2700</v>
      </c>
      <c r="C877" s="235" t="s">
        <v>4746</v>
      </c>
      <c r="D877" s="235" t="s">
        <v>120</v>
      </c>
      <c r="E877" s="235" t="s">
        <v>4760</v>
      </c>
      <c r="F877" s="235" t="s">
        <v>4761</v>
      </c>
      <c r="G877" s="236" t="s">
        <v>4762</v>
      </c>
      <c r="H877" s="237">
        <v>44216</v>
      </c>
      <c r="I877" s="237"/>
      <c r="J877" s="236" t="s">
        <v>1828</v>
      </c>
      <c r="K877" s="236"/>
      <c r="L877" s="238" t="s">
        <v>4750</v>
      </c>
    </row>
    <row r="878" spans="1:12" ht="21" customHeight="1">
      <c r="A878" s="235" t="s">
        <v>1829</v>
      </c>
      <c r="B878" s="235" t="s">
        <v>2056</v>
      </c>
      <c r="C878" s="235" t="s">
        <v>4746</v>
      </c>
      <c r="D878" s="235" t="s">
        <v>120</v>
      </c>
      <c r="E878" s="235" t="s">
        <v>4763</v>
      </c>
      <c r="F878" s="235" t="s">
        <v>4764</v>
      </c>
      <c r="G878" s="236" t="s">
        <v>4765</v>
      </c>
      <c r="H878" s="237">
        <v>44216</v>
      </c>
      <c r="I878" s="237"/>
      <c r="J878" s="236" t="s">
        <v>1830</v>
      </c>
      <c r="K878" s="236"/>
      <c r="L878" s="238" t="s">
        <v>4750</v>
      </c>
    </row>
    <row r="879" spans="1:12" ht="21" customHeight="1">
      <c r="A879" s="235" t="s">
        <v>1831</v>
      </c>
      <c r="B879" s="235" t="s">
        <v>2056</v>
      </c>
      <c r="C879" s="235" t="s">
        <v>4746</v>
      </c>
      <c r="D879" s="235" t="s">
        <v>120</v>
      </c>
      <c r="E879" s="235" t="s">
        <v>4766</v>
      </c>
      <c r="F879" s="235" t="s">
        <v>4767</v>
      </c>
      <c r="G879" s="236" t="s">
        <v>4768</v>
      </c>
      <c r="H879" s="237">
        <v>44216</v>
      </c>
      <c r="I879" s="237"/>
      <c r="J879" s="236" t="s">
        <v>1832</v>
      </c>
      <c r="K879" s="236"/>
      <c r="L879" s="238" t="s">
        <v>4750</v>
      </c>
    </row>
    <row r="880" spans="1:12" ht="21" customHeight="1">
      <c r="A880" s="235" t="s">
        <v>1833</v>
      </c>
      <c r="B880" s="235" t="s">
        <v>2056</v>
      </c>
      <c r="C880" s="235" t="s">
        <v>4746</v>
      </c>
      <c r="D880" s="235" t="s">
        <v>120</v>
      </c>
      <c r="E880" s="235" t="s">
        <v>4769</v>
      </c>
      <c r="F880" s="235" t="s">
        <v>4770</v>
      </c>
      <c r="G880" s="236" t="s">
        <v>4771</v>
      </c>
      <c r="H880" s="237">
        <v>44216</v>
      </c>
      <c r="I880" s="237"/>
      <c r="J880" s="236" t="s">
        <v>1834</v>
      </c>
      <c r="K880" s="236"/>
      <c r="L880" s="238" t="s">
        <v>4750</v>
      </c>
    </row>
    <row r="881" spans="1:12" ht="21" customHeight="1">
      <c r="A881" s="235" t="s">
        <v>1835</v>
      </c>
      <c r="B881" s="235" t="s">
        <v>2173</v>
      </c>
      <c r="C881" s="235" t="s">
        <v>4746</v>
      </c>
      <c r="D881" s="235" t="s">
        <v>92</v>
      </c>
      <c r="E881" s="235" t="s">
        <v>4772</v>
      </c>
      <c r="F881" s="235" t="s">
        <v>4773</v>
      </c>
      <c r="G881" s="236" t="s">
        <v>4774</v>
      </c>
      <c r="H881" s="237">
        <v>44216</v>
      </c>
      <c r="I881" s="237"/>
      <c r="J881" s="236" t="s">
        <v>1836</v>
      </c>
      <c r="K881" s="236"/>
      <c r="L881" s="238" t="s">
        <v>4750</v>
      </c>
    </row>
  </sheetData>
  <autoFilter ref="A1:L881" xr:uid="{00000000-0001-0000-0B00-000000000000}">
    <sortState xmlns:xlrd2="http://schemas.microsoft.com/office/spreadsheetml/2017/richdata2" ref="A2:L881">
      <sortCondition ref="L1:L881"/>
    </sortState>
  </autoFilter>
  <phoneticPr fontId="5"/>
  <conditionalFormatting sqref="H2:I881">
    <cfRule type="expression" dxfId="1" priority="1">
      <formula>IF($E2="9(廃)",TRUE,FALSE)</formula>
    </cfRule>
    <cfRule type="expression" dxfId="0" priority="2">
      <formula>IF($A2&lt;&gt;"",TRUE,FALSE)</formula>
    </cfRule>
  </conditionalFormatting>
  <pageMargins left="0.7" right="0.7" top="0.75" bottom="0.75" header="0.3" footer="0.3"/>
  <pageSetup paperSize="9" scale="5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V268"/>
  <sheetViews>
    <sheetView showGridLines="0" view="pageBreakPreview" zoomScaleNormal="100" zoomScaleSheetLayoutView="100" workbookViewId="0"/>
  </sheetViews>
  <sheetFormatPr defaultRowHeight="15" outlineLevelRow="1"/>
  <cols>
    <col min="1" max="1" width="2.08984375" style="15" customWidth="1"/>
    <col min="2" max="2" width="4.36328125" style="20" customWidth="1"/>
    <col min="3" max="3" width="9.7265625" style="15" customWidth="1"/>
    <col min="4" max="10" width="10.6328125" style="15" customWidth="1"/>
    <col min="11" max="11" width="18.7265625" style="15" customWidth="1"/>
    <col min="12" max="12" width="24.453125" style="15" customWidth="1"/>
    <col min="13" max="13" width="14.453125" style="15" customWidth="1"/>
    <col min="14" max="14" width="18.6328125" style="15" customWidth="1"/>
    <col min="15" max="15" width="11.453125" style="15" customWidth="1"/>
    <col min="16" max="16" width="10.6328125" style="15" customWidth="1"/>
    <col min="17" max="17" width="11.90625" style="15" customWidth="1"/>
    <col min="18" max="257" width="9" style="15"/>
    <col min="258" max="258" width="2.08984375" style="15" customWidth="1"/>
    <col min="259" max="259" width="5.26953125" style="15" customWidth="1"/>
    <col min="260" max="260" width="5.36328125" style="15" customWidth="1"/>
    <col min="261" max="268" width="10.6328125" style="15" customWidth="1"/>
    <col min="269" max="513" width="9" style="15"/>
    <col min="514" max="514" width="2.08984375" style="15" customWidth="1"/>
    <col min="515" max="515" width="5.26953125" style="15" customWidth="1"/>
    <col min="516" max="516" width="5.36328125" style="15" customWidth="1"/>
    <col min="517" max="524" width="10.6328125" style="15" customWidth="1"/>
    <col min="525" max="769" width="9" style="15"/>
    <col min="770" max="770" width="2.08984375" style="15" customWidth="1"/>
    <col min="771" max="771" width="5.26953125" style="15" customWidth="1"/>
    <col min="772" max="772" width="5.36328125" style="15" customWidth="1"/>
    <col min="773" max="780" width="10.6328125" style="15" customWidth="1"/>
    <col min="781" max="1025" width="9" style="15"/>
    <col min="1026" max="1026" width="2.08984375" style="15" customWidth="1"/>
    <col min="1027" max="1027" width="5.26953125" style="15" customWidth="1"/>
    <col min="1028" max="1028" width="5.36328125" style="15" customWidth="1"/>
    <col min="1029" max="1036" width="10.6328125" style="15" customWidth="1"/>
    <col min="1037" max="1281" width="9" style="15"/>
    <col min="1282" max="1282" width="2.08984375" style="15" customWidth="1"/>
    <col min="1283" max="1283" width="5.26953125" style="15" customWidth="1"/>
    <col min="1284" max="1284" width="5.36328125" style="15" customWidth="1"/>
    <col min="1285" max="1292" width="10.6328125" style="15" customWidth="1"/>
    <col min="1293" max="1537" width="9" style="15"/>
    <col min="1538" max="1538" width="2.08984375" style="15" customWidth="1"/>
    <col min="1539" max="1539" width="5.26953125" style="15" customWidth="1"/>
    <col min="1540" max="1540" width="5.36328125" style="15" customWidth="1"/>
    <col min="1541" max="1548" width="10.6328125" style="15" customWidth="1"/>
    <col min="1549" max="1793" width="9" style="15"/>
    <col min="1794" max="1794" width="2.08984375" style="15" customWidth="1"/>
    <col min="1795" max="1795" width="5.26953125" style="15" customWidth="1"/>
    <col min="1796" max="1796" width="5.36328125" style="15" customWidth="1"/>
    <col min="1797" max="1804" width="10.6328125" style="15" customWidth="1"/>
    <col min="1805" max="2049" width="9" style="15"/>
    <col min="2050" max="2050" width="2.08984375" style="15" customWidth="1"/>
    <col min="2051" max="2051" width="5.26953125" style="15" customWidth="1"/>
    <col min="2052" max="2052" width="5.36328125" style="15" customWidth="1"/>
    <col min="2053" max="2060" width="10.6328125" style="15" customWidth="1"/>
    <col min="2061" max="2305" width="9" style="15"/>
    <col min="2306" max="2306" width="2.08984375" style="15" customWidth="1"/>
    <col min="2307" max="2307" width="5.26953125" style="15" customWidth="1"/>
    <col min="2308" max="2308" width="5.36328125" style="15" customWidth="1"/>
    <col min="2309" max="2316" width="10.6328125" style="15" customWidth="1"/>
    <col min="2317" max="2561" width="9" style="15"/>
    <col min="2562" max="2562" width="2.08984375" style="15" customWidth="1"/>
    <col min="2563" max="2563" width="5.26953125" style="15" customWidth="1"/>
    <col min="2564" max="2564" width="5.36328125" style="15" customWidth="1"/>
    <col min="2565" max="2572" width="10.6328125" style="15" customWidth="1"/>
    <col min="2573" max="2817" width="9" style="15"/>
    <col min="2818" max="2818" width="2.08984375" style="15" customWidth="1"/>
    <col min="2819" max="2819" width="5.26953125" style="15" customWidth="1"/>
    <col min="2820" max="2820" width="5.36328125" style="15" customWidth="1"/>
    <col min="2821" max="2828" width="10.6328125" style="15" customWidth="1"/>
    <col min="2829" max="3073" width="9" style="15"/>
    <col min="3074" max="3074" width="2.08984375" style="15" customWidth="1"/>
    <col min="3075" max="3075" width="5.26953125" style="15" customWidth="1"/>
    <col min="3076" max="3076" width="5.36328125" style="15" customWidth="1"/>
    <col min="3077" max="3084" width="10.6328125" style="15" customWidth="1"/>
    <col min="3085" max="3329" width="9" style="15"/>
    <col min="3330" max="3330" width="2.08984375" style="15" customWidth="1"/>
    <col min="3331" max="3331" width="5.26953125" style="15" customWidth="1"/>
    <col min="3332" max="3332" width="5.36328125" style="15" customWidth="1"/>
    <col min="3333" max="3340" width="10.6328125" style="15" customWidth="1"/>
    <col min="3341" max="3585" width="9" style="15"/>
    <col min="3586" max="3586" width="2.08984375" style="15" customWidth="1"/>
    <col min="3587" max="3587" width="5.26953125" style="15" customWidth="1"/>
    <col min="3588" max="3588" width="5.36328125" style="15" customWidth="1"/>
    <col min="3589" max="3596" width="10.6328125" style="15" customWidth="1"/>
    <col min="3597" max="3841" width="9" style="15"/>
    <col min="3842" max="3842" width="2.08984375" style="15" customWidth="1"/>
    <col min="3843" max="3843" width="5.26953125" style="15" customWidth="1"/>
    <col min="3844" max="3844" width="5.36328125" style="15" customWidth="1"/>
    <col min="3845" max="3852" width="10.6328125" style="15" customWidth="1"/>
    <col min="3853" max="4097" width="9" style="15"/>
    <col min="4098" max="4098" width="2.08984375" style="15" customWidth="1"/>
    <col min="4099" max="4099" width="5.26953125" style="15" customWidth="1"/>
    <col min="4100" max="4100" width="5.36328125" style="15" customWidth="1"/>
    <col min="4101" max="4108" width="10.6328125" style="15" customWidth="1"/>
    <col min="4109" max="4353" width="9" style="15"/>
    <col min="4354" max="4354" width="2.08984375" style="15" customWidth="1"/>
    <col min="4355" max="4355" width="5.26953125" style="15" customWidth="1"/>
    <col min="4356" max="4356" width="5.36328125" style="15" customWidth="1"/>
    <col min="4357" max="4364" width="10.6328125" style="15" customWidth="1"/>
    <col min="4365" max="4609" width="9" style="15"/>
    <col min="4610" max="4610" width="2.08984375" style="15" customWidth="1"/>
    <col min="4611" max="4611" width="5.26953125" style="15" customWidth="1"/>
    <col min="4612" max="4612" width="5.36328125" style="15" customWidth="1"/>
    <col min="4613" max="4620" width="10.6328125" style="15" customWidth="1"/>
    <col min="4621" max="4865" width="9" style="15"/>
    <col min="4866" max="4866" width="2.08984375" style="15" customWidth="1"/>
    <col min="4867" max="4867" width="5.26953125" style="15" customWidth="1"/>
    <col min="4868" max="4868" width="5.36328125" style="15" customWidth="1"/>
    <col min="4869" max="4876" width="10.6328125" style="15" customWidth="1"/>
    <col min="4877" max="5121" width="9" style="15"/>
    <col min="5122" max="5122" width="2.08984375" style="15" customWidth="1"/>
    <col min="5123" max="5123" width="5.26953125" style="15" customWidth="1"/>
    <col min="5124" max="5124" width="5.36328125" style="15" customWidth="1"/>
    <col min="5125" max="5132" width="10.6328125" style="15" customWidth="1"/>
    <col min="5133" max="5377" width="9" style="15"/>
    <col min="5378" max="5378" width="2.08984375" style="15" customWidth="1"/>
    <col min="5379" max="5379" width="5.26953125" style="15" customWidth="1"/>
    <col min="5380" max="5380" width="5.36328125" style="15" customWidth="1"/>
    <col min="5381" max="5388" width="10.6328125" style="15" customWidth="1"/>
    <col min="5389" max="5633" width="9" style="15"/>
    <col min="5634" max="5634" width="2.08984375" style="15" customWidth="1"/>
    <col min="5635" max="5635" width="5.26953125" style="15" customWidth="1"/>
    <col min="5636" max="5636" width="5.36328125" style="15" customWidth="1"/>
    <col min="5637" max="5644" width="10.6328125" style="15" customWidth="1"/>
    <col min="5645" max="5889" width="9" style="15"/>
    <col min="5890" max="5890" width="2.08984375" style="15" customWidth="1"/>
    <col min="5891" max="5891" width="5.26953125" style="15" customWidth="1"/>
    <col min="5892" max="5892" width="5.36328125" style="15" customWidth="1"/>
    <col min="5893" max="5900" width="10.6328125" style="15" customWidth="1"/>
    <col min="5901" max="6145" width="9" style="15"/>
    <col min="6146" max="6146" width="2.08984375" style="15" customWidth="1"/>
    <col min="6147" max="6147" width="5.26953125" style="15" customWidth="1"/>
    <col min="6148" max="6148" width="5.36328125" style="15" customWidth="1"/>
    <col min="6149" max="6156" width="10.6328125" style="15" customWidth="1"/>
    <col min="6157" max="6401" width="9" style="15"/>
    <col min="6402" max="6402" width="2.08984375" style="15" customWidth="1"/>
    <col min="6403" max="6403" width="5.26953125" style="15" customWidth="1"/>
    <col min="6404" max="6404" width="5.36328125" style="15" customWidth="1"/>
    <col min="6405" max="6412" width="10.6328125" style="15" customWidth="1"/>
    <col min="6413" max="6657" width="9" style="15"/>
    <col min="6658" max="6658" width="2.08984375" style="15" customWidth="1"/>
    <col min="6659" max="6659" width="5.26953125" style="15" customWidth="1"/>
    <col min="6660" max="6660" width="5.36328125" style="15" customWidth="1"/>
    <col min="6661" max="6668" width="10.6328125" style="15" customWidth="1"/>
    <col min="6669" max="6913" width="9" style="15"/>
    <col min="6914" max="6914" width="2.08984375" style="15" customWidth="1"/>
    <col min="6915" max="6915" width="5.26953125" style="15" customWidth="1"/>
    <col min="6916" max="6916" width="5.36328125" style="15" customWidth="1"/>
    <col min="6917" max="6924" width="10.6328125" style="15" customWidth="1"/>
    <col min="6925" max="7169" width="9" style="15"/>
    <col min="7170" max="7170" width="2.08984375" style="15" customWidth="1"/>
    <col min="7171" max="7171" width="5.26953125" style="15" customWidth="1"/>
    <col min="7172" max="7172" width="5.36328125" style="15" customWidth="1"/>
    <col min="7173" max="7180" width="10.6328125" style="15" customWidth="1"/>
    <col min="7181" max="7425" width="9" style="15"/>
    <col min="7426" max="7426" width="2.08984375" style="15" customWidth="1"/>
    <col min="7427" max="7427" width="5.26953125" style="15" customWidth="1"/>
    <col min="7428" max="7428" width="5.36328125" style="15" customWidth="1"/>
    <col min="7429" max="7436" width="10.6328125" style="15" customWidth="1"/>
    <col min="7437" max="7681" width="9" style="15"/>
    <col min="7682" max="7682" width="2.08984375" style="15" customWidth="1"/>
    <col min="7683" max="7683" width="5.26953125" style="15" customWidth="1"/>
    <col min="7684" max="7684" width="5.36328125" style="15" customWidth="1"/>
    <col min="7685" max="7692" width="10.6328125" style="15" customWidth="1"/>
    <col min="7693" max="7937" width="9" style="15"/>
    <col min="7938" max="7938" width="2.08984375" style="15" customWidth="1"/>
    <col min="7939" max="7939" width="5.26953125" style="15" customWidth="1"/>
    <col min="7940" max="7940" width="5.36328125" style="15" customWidth="1"/>
    <col min="7941" max="7948" width="10.6328125" style="15" customWidth="1"/>
    <col min="7949" max="8193" width="9" style="15"/>
    <col min="8194" max="8194" width="2.08984375" style="15" customWidth="1"/>
    <col min="8195" max="8195" width="5.26953125" style="15" customWidth="1"/>
    <col min="8196" max="8196" width="5.36328125" style="15" customWidth="1"/>
    <col min="8197" max="8204" width="10.6328125" style="15" customWidth="1"/>
    <col min="8205" max="8449" width="9" style="15"/>
    <col min="8450" max="8450" width="2.08984375" style="15" customWidth="1"/>
    <col min="8451" max="8451" width="5.26953125" style="15" customWidth="1"/>
    <col min="8452" max="8452" width="5.36328125" style="15" customWidth="1"/>
    <col min="8453" max="8460" width="10.6328125" style="15" customWidth="1"/>
    <col min="8461" max="8705" width="9" style="15"/>
    <col min="8706" max="8706" width="2.08984375" style="15" customWidth="1"/>
    <col min="8707" max="8707" width="5.26953125" style="15" customWidth="1"/>
    <col min="8708" max="8708" width="5.36328125" style="15" customWidth="1"/>
    <col min="8709" max="8716" width="10.6328125" style="15" customWidth="1"/>
    <col min="8717" max="8961" width="9" style="15"/>
    <col min="8962" max="8962" width="2.08984375" style="15" customWidth="1"/>
    <col min="8963" max="8963" width="5.26953125" style="15" customWidth="1"/>
    <col min="8964" max="8964" width="5.36328125" style="15" customWidth="1"/>
    <col min="8965" max="8972" width="10.6328125" style="15" customWidth="1"/>
    <col min="8973" max="9217" width="9" style="15"/>
    <col min="9218" max="9218" width="2.08984375" style="15" customWidth="1"/>
    <col min="9219" max="9219" width="5.26953125" style="15" customWidth="1"/>
    <col min="9220" max="9220" width="5.36328125" style="15" customWidth="1"/>
    <col min="9221" max="9228" width="10.6328125" style="15" customWidth="1"/>
    <col min="9229" max="9473" width="9" style="15"/>
    <col min="9474" max="9474" width="2.08984375" style="15" customWidth="1"/>
    <col min="9475" max="9475" width="5.26953125" style="15" customWidth="1"/>
    <col min="9476" max="9476" width="5.36328125" style="15" customWidth="1"/>
    <col min="9477" max="9484" width="10.6328125" style="15" customWidth="1"/>
    <col min="9485" max="9729" width="9" style="15"/>
    <col min="9730" max="9730" width="2.08984375" style="15" customWidth="1"/>
    <col min="9731" max="9731" width="5.26953125" style="15" customWidth="1"/>
    <col min="9732" max="9732" width="5.36328125" style="15" customWidth="1"/>
    <col min="9733" max="9740" width="10.6328125" style="15" customWidth="1"/>
    <col min="9741" max="9985" width="9" style="15"/>
    <col min="9986" max="9986" width="2.08984375" style="15" customWidth="1"/>
    <col min="9987" max="9987" width="5.26953125" style="15" customWidth="1"/>
    <col min="9988" max="9988" width="5.36328125" style="15" customWidth="1"/>
    <col min="9989" max="9996" width="10.6328125" style="15" customWidth="1"/>
    <col min="9997" max="10241" width="9" style="15"/>
    <col min="10242" max="10242" width="2.08984375" style="15" customWidth="1"/>
    <col min="10243" max="10243" width="5.26953125" style="15" customWidth="1"/>
    <col min="10244" max="10244" width="5.36328125" style="15" customWidth="1"/>
    <col min="10245" max="10252" width="10.6328125" style="15" customWidth="1"/>
    <col min="10253" max="10497" width="9" style="15"/>
    <col min="10498" max="10498" width="2.08984375" style="15" customWidth="1"/>
    <col min="10499" max="10499" width="5.26953125" style="15" customWidth="1"/>
    <col min="10500" max="10500" width="5.36328125" style="15" customWidth="1"/>
    <col min="10501" max="10508" width="10.6328125" style="15" customWidth="1"/>
    <col min="10509" max="10753" width="9" style="15"/>
    <col min="10754" max="10754" width="2.08984375" style="15" customWidth="1"/>
    <col min="10755" max="10755" width="5.26953125" style="15" customWidth="1"/>
    <col min="10756" max="10756" width="5.36328125" style="15" customWidth="1"/>
    <col min="10757" max="10764" width="10.6328125" style="15" customWidth="1"/>
    <col min="10765" max="11009" width="9" style="15"/>
    <col min="11010" max="11010" width="2.08984375" style="15" customWidth="1"/>
    <col min="11011" max="11011" width="5.26953125" style="15" customWidth="1"/>
    <col min="11012" max="11012" width="5.36328125" style="15" customWidth="1"/>
    <col min="11013" max="11020" width="10.6328125" style="15" customWidth="1"/>
    <col min="11021" max="11265" width="9" style="15"/>
    <col min="11266" max="11266" width="2.08984375" style="15" customWidth="1"/>
    <col min="11267" max="11267" width="5.26953125" style="15" customWidth="1"/>
    <col min="11268" max="11268" width="5.36328125" style="15" customWidth="1"/>
    <col min="11269" max="11276" width="10.6328125" style="15" customWidth="1"/>
    <col min="11277" max="11521" width="9" style="15"/>
    <col min="11522" max="11522" width="2.08984375" style="15" customWidth="1"/>
    <col min="11523" max="11523" width="5.26953125" style="15" customWidth="1"/>
    <col min="11524" max="11524" width="5.36328125" style="15" customWidth="1"/>
    <col min="11525" max="11532" width="10.6328125" style="15" customWidth="1"/>
    <col min="11533" max="11777" width="9" style="15"/>
    <col min="11778" max="11778" width="2.08984375" style="15" customWidth="1"/>
    <col min="11779" max="11779" width="5.26953125" style="15" customWidth="1"/>
    <col min="11780" max="11780" width="5.36328125" style="15" customWidth="1"/>
    <col min="11781" max="11788" width="10.6328125" style="15" customWidth="1"/>
    <col min="11789" max="12033" width="9" style="15"/>
    <col min="12034" max="12034" width="2.08984375" style="15" customWidth="1"/>
    <col min="12035" max="12035" width="5.26953125" style="15" customWidth="1"/>
    <col min="12036" max="12036" width="5.36328125" style="15" customWidth="1"/>
    <col min="12037" max="12044" width="10.6328125" style="15" customWidth="1"/>
    <col min="12045" max="12289" width="9" style="15"/>
    <col min="12290" max="12290" width="2.08984375" style="15" customWidth="1"/>
    <col min="12291" max="12291" width="5.26953125" style="15" customWidth="1"/>
    <col min="12292" max="12292" width="5.36328125" style="15" customWidth="1"/>
    <col min="12293" max="12300" width="10.6328125" style="15" customWidth="1"/>
    <col min="12301" max="12545" width="9" style="15"/>
    <col min="12546" max="12546" width="2.08984375" style="15" customWidth="1"/>
    <col min="12547" max="12547" width="5.26953125" style="15" customWidth="1"/>
    <col min="12548" max="12548" width="5.36328125" style="15" customWidth="1"/>
    <col min="12549" max="12556" width="10.6328125" style="15" customWidth="1"/>
    <col min="12557" max="12801" width="9" style="15"/>
    <col min="12802" max="12802" width="2.08984375" style="15" customWidth="1"/>
    <col min="12803" max="12803" width="5.26953125" style="15" customWidth="1"/>
    <col min="12804" max="12804" width="5.36328125" style="15" customWidth="1"/>
    <col min="12805" max="12812" width="10.6328125" style="15" customWidth="1"/>
    <col min="12813" max="13057" width="9" style="15"/>
    <col min="13058" max="13058" width="2.08984375" style="15" customWidth="1"/>
    <col min="13059" max="13059" width="5.26953125" style="15" customWidth="1"/>
    <col min="13060" max="13060" width="5.36328125" style="15" customWidth="1"/>
    <col min="13061" max="13068" width="10.6328125" style="15" customWidth="1"/>
    <col min="13069" max="13313" width="9" style="15"/>
    <col min="13314" max="13314" width="2.08984375" style="15" customWidth="1"/>
    <col min="13315" max="13315" width="5.26953125" style="15" customWidth="1"/>
    <col min="13316" max="13316" width="5.36328125" style="15" customWidth="1"/>
    <col min="13317" max="13324" width="10.6328125" style="15" customWidth="1"/>
    <col min="13325" max="13569" width="9" style="15"/>
    <col min="13570" max="13570" width="2.08984375" style="15" customWidth="1"/>
    <col min="13571" max="13571" width="5.26953125" style="15" customWidth="1"/>
    <col min="13572" max="13572" width="5.36328125" style="15" customWidth="1"/>
    <col min="13573" max="13580" width="10.6328125" style="15" customWidth="1"/>
    <col min="13581" max="13825" width="9" style="15"/>
    <col min="13826" max="13826" width="2.08984375" style="15" customWidth="1"/>
    <col min="13827" max="13827" width="5.26953125" style="15" customWidth="1"/>
    <col min="13828" max="13828" width="5.36328125" style="15" customWidth="1"/>
    <col min="13829" max="13836" width="10.6328125" style="15" customWidth="1"/>
    <col min="13837" max="14081" width="9" style="15"/>
    <col min="14082" max="14082" width="2.08984375" style="15" customWidth="1"/>
    <col min="14083" max="14083" width="5.26953125" style="15" customWidth="1"/>
    <col min="14084" max="14084" width="5.36328125" style="15" customWidth="1"/>
    <col min="14085" max="14092" width="10.6328125" style="15" customWidth="1"/>
    <col min="14093" max="14337" width="9" style="15"/>
    <col min="14338" max="14338" width="2.08984375" style="15" customWidth="1"/>
    <col min="14339" max="14339" width="5.26953125" style="15" customWidth="1"/>
    <col min="14340" max="14340" width="5.36328125" style="15" customWidth="1"/>
    <col min="14341" max="14348" width="10.6328125" style="15" customWidth="1"/>
    <col min="14349" max="14593" width="9" style="15"/>
    <col min="14594" max="14594" width="2.08984375" style="15" customWidth="1"/>
    <col min="14595" max="14595" width="5.26953125" style="15" customWidth="1"/>
    <col min="14596" max="14596" width="5.36328125" style="15" customWidth="1"/>
    <col min="14597" max="14604" width="10.6328125" style="15" customWidth="1"/>
    <col min="14605" max="14849" width="9" style="15"/>
    <col min="14850" max="14850" width="2.08984375" style="15" customWidth="1"/>
    <col min="14851" max="14851" width="5.26953125" style="15" customWidth="1"/>
    <col min="14852" max="14852" width="5.36328125" style="15" customWidth="1"/>
    <col min="14853" max="14860" width="10.6328125" style="15" customWidth="1"/>
    <col min="14861" max="15105" width="9" style="15"/>
    <col min="15106" max="15106" width="2.08984375" style="15" customWidth="1"/>
    <col min="15107" max="15107" width="5.26953125" style="15" customWidth="1"/>
    <col min="15108" max="15108" width="5.36328125" style="15" customWidth="1"/>
    <col min="15109" max="15116" width="10.6328125" style="15" customWidth="1"/>
    <col min="15117" max="15361" width="9" style="15"/>
    <col min="15362" max="15362" width="2.08984375" style="15" customWidth="1"/>
    <col min="15363" max="15363" width="5.26953125" style="15" customWidth="1"/>
    <col min="15364" max="15364" width="5.36328125" style="15" customWidth="1"/>
    <col min="15365" max="15372" width="10.6328125" style="15" customWidth="1"/>
    <col min="15373" max="15617" width="9" style="15"/>
    <col min="15618" max="15618" width="2.08984375" style="15" customWidth="1"/>
    <col min="15619" max="15619" width="5.26953125" style="15" customWidth="1"/>
    <col min="15620" max="15620" width="5.36328125" style="15" customWidth="1"/>
    <col min="15621" max="15628" width="10.6328125" style="15" customWidth="1"/>
    <col min="15629" max="15873" width="9" style="15"/>
    <col min="15874" max="15874" width="2.08984375" style="15" customWidth="1"/>
    <col min="15875" max="15875" width="5.26953125" style="15" customWidth="1"/>
    <col min="15876" max="15876" width="5.36328125" style="15" customWidth="1"/>
    <col min="15877" max="15884" width="10.6328125" style="15" customWidth="1"/>
    <col min="15885" max="16129" width="9" style="15"/>
    <col min="16130" max="16130" width="2.08984375" style="15" customWidth="1"/>
    <col min="16131" max="16131" width="5.26953125" style="15" customWidth="1"/>
    <col min="16132" max="16132" width="5.36328125" style="15" customWidth="1"/>
    <col min="16133" max="16140" width="10.6328125" style="15" customWidth="1"/>
    <col min="16141" max="16384" width="9" style="15"/>
  </cols>
  <sheetData>
    <row r="1" spans="2:22">
      <c r="K1" s="70" t="s">
        <v>1845</v>
      </c>
      <c r="L1" s="156"/>
      <c r="M1" s="156"/>
      <c r="N1" s="156"/>
      <c r="O1" s="156"/>
      <c r="P1" s="156"/>
      <c r="Q1" s="156"/>
      <c r="R1" s="156"/>
      <c r="S1" s="156"/>
      <c r="T1" s="156"/>
      <c r="U1" s="156"/>
      <c r="V1" s="156"/>
    </row>
    <row r="2" spans="2:22" s="13" customFormat="1" ht="15" customHeight="1">
      <c r="B2" s="461" t="s">
        <v>2</v>
      </c>
      <c r="C2" s="461"/>
      <c r="D2" s="462">
        <f>'様式１－１'!D6</f>
        <v>0</v>
      </c>
      <c r="E2" s="462"/>
      <c r="F2" s="276"/>
      <c r="L2" s="157"/>
      <c r="M2" s="157"/>
      <c r="N2" s="157"/>
      <c r="O2" s="157"/>
      <c r="P2" s="157"/>
      <c r="Q2" s="157"/>
      <c r="R2" s="157"/>
      <c r="S2" s="157"/>
      <c r="T2" s="157"/>
      <c r="U2" s="157"/>
      <c r="V2" s="157"/>
    </row>
    <row r="3" spans="2:22" s="13" customFormat="1" ht="15" customHeight="1">
      <c r="B3" s="463" t="s">
        <v>4</v>
      </c>
      <c r="C3" s="463"/>
      <c r="D3" s="464" t="e">
        <f>'様式１－１'!D7</f>
        <v>#N/A</v>
      </c>
      <c r="E3" s="464"/>
      <c r="F3" s="230" t="s">
        <v>5</v>
      </c>
      <c r="G3" s="469" t="e">
        <f>'様式１－１'!G7</f>
        <v>#N/A</v>
      </c>
      <c r="H3" s="469"/>
      <c r="I3" s="290"/>
      <c r="J3" s="290"/>
      <c r="K3" s="290"/>
      <c r="L3" s="157"/>
      <c r="M3" s="157"/>
      <c r="N3" s="157"/>
      <c r="O3" s="157"/>
      <c r="P3" s="157"/>
      <c r="Q3" s="157"/>
      <c r="R3" s="157"/>
      <c r="S3" s="157"/>
      <c r="T3" s="157"/>
      <c r="U3" s="157"/>
      <c r="V3" s="157"/>
    </row>
    <row r="4" spans="2:22" s="13" customFormat="1" ht="15" customHeight="1">
      <c r="B4" s="463" t="s">
        <v>6</v>
      </c>
      <c r="C4" s="463"/>
      <c r="D4" s="469" t="e">
        <f>'様式１－１'!D8</f>
        <v>#N/A</v>
      </c>
      <c r="E4" s="469"/>
      <c r="F4" s="230" t="s">
        <v>7</v>
      </c>
      <c r="G4" s="469" t="e">
        <f>'様式１－１'!G8</f>
        <v>#N/A</v>
      </c>
      <c r="H4" s="469"/>
      <c r="I4" s="290"/>
      <c r="J4" s="290"/>
      <c r="K4" s="290"/>
      <c r="L4" s="157"/>
      <c r="M4" s="157"/>
      <c r="N4" s="157"/>
      <c r="O4" s="157"/>
      <c r="P4" s="157"/>
      <c r="Q4" s="157"/>
      <c r="R4" s="157"/>
      <c r="S4" s="157"/>
      <c r="T4" s="157"/>
      <c r="U4" s="157"/>
      <c r="V4" s="157"/>
    </row>
    <row r="5" spans="2:22" s="13" customFormat="1" ht="13.15" customHeight="1">
      <c r="B5" s="62"/>
      <c r="C5" s="62"/>
      <c r="D5" s="62"/>
      <c r="E5" s="62"/>
      <c r="F5" s="62"/>
      <c r="G5" s="291"/>
      <c r="H5" s="291"/>
      <c r="I5" s="290"/>
      <c r="J5" s="290"/>
      <c r="K5" s="290"/>
      <c r="L5" s="157"/>
      <c r="M5" s="157"/>
      <c r="N5" s="157"/>
      <c r="O5" s="157"/>
      <c r="P5" s="157"/>
      <c r="Q5" s="157"/>
      <c r="R5" s="157"/>
      <c r="S5" s="157"/>
      <c r="T5" s="157"/>
      <c r="U5" s="157"/>
      <c r="V5" s="157"/>
    </row>
    <row r="6" spans="2:22" s="13" customFormat="1" ht="13.15" customHeight="1">
      <c r="B6" s="62"/>
      <c r="C6" s="62"/>
      <c r="D6" s="62"/>
      <c r="E6" s="62"/>
      <c r="F6" s="62"/>
      <c r="G6" s="291"/>
      <c r="H6" s="291"/>
      <c r="I6" s="290"/>
      <c r="J6" s="290"/>
      <c r="K6" s="290"/>
      <c r="L6" s="157"/>
      <c r="M6" s="157"/>
      <c r="N6" s="157"/>
      <c r="O6" s="157"/>
      <c r="P6" s="157"/>
      <c r="Q6" s="157"/>
      <c r="R6" s="157"/>
      <c r="S6" s="157"/>
      <c r="T6" s="157"/>
      <c r="U6" s="157"/>
      <c r="V6" s="157"/>
    </row>
    <row r="7" spans="2:22" s="13" customFormat="1" ht="18" customHeight="1">
      <c r="B7" s="18" t="s">
        <v>1902</v>
      </c>
      <c r="L7" s="157"/>
      <c r="M7" s="157"/>
      <c r="N7" s="157"/>
      <c r="O7" s="157"/>
      <c r="P7" s="157"/>
      <c r="Q7" s="157"/>
      <c r="R7" s="157"/>
      <c r="S7" s="157"/>
      <c r="T7" s="157"/>
      <c r="U7" s="157"/>
      <c r="V7" s="157"/>
    </row>
    <row r="8" spans="2:22" s="13" customFormat="1" ht="15" customHeight="1">
      <c r="B8" s="404" t="s">
        <v>1936</v>
      </c>
      <c r="C8" s="449"/>
      <c r="D8" s="449"/>
      <c r="E8" s="408"/>
      <c r="F8" s="459"/>
      <c r="G8" s="459"/>
      <c r="H8" s="460"/>
      <c r="I8" s="460"/>
      <c r="J8" s="448"/>
      <c r="K8" s="55"/>
      <c r="L8" s="157"/>
      <c r="M8" s="157"/>
      <c r="N8" s="157"/>
      <c r="O8" s="157"/>
      <c r="P8" s="157"/>
      <c r="Q8" s="157"/>
      <c r="R8" s="157"/>
      <c r="S8" s="157"/>
      <c r="T8" s="157"/>
      <c r="U8" s="157"/>
      <c r="V8" s="157"/>
    </row>
    <row r="9" spans="2:22" s="13" customFormat="1" ht="15" customHeight="1">
      <c r="B9" s="404" t="s">
        <v>1937</v>
      </c>
      <c r="C9" s="449"/>
      <c r="D9" s="449"/>
      <c r="E9" s="408"/>
      <c r="F9" s="459"/>
      <c r="G9" s="459"/>
      <c r="H9" s="459"/>
      <c r="I9" s="459"/>
      <c r="J9" s="465"/>
      <c r="K9" s="55"/>
      <c r="L9" s="157"/>
      <c r="M9" s="157"/>
      <c r="N9" s="157"/>
      <c r="O9" s="157"/>
      <c r="P9" s="157"/>
      <c r="Q9" s="157"/>
      <c r="R9" s="157"/>
      <c r="S9" s="157"/>
      <c r="T9" s="157"/>
      <c r="U9" s="157"/>
      <c r="V9" s="157"/>
    </row>
    <row r="10" spans="2:22" s="13" customFormat="1" ht="30.75" customHeight="1">
      <c r="B10" s="404" t="s">
        <v>1938</v>
      </c>
      <c r="C10" s="449"/>
      <c r="D10" s="449"/>
      <c r="E10" s="456"/>
      <c r="F10" s="457"/>
      <c r="G10" s="457"/>
      <c r="H10" s="457"/>
      <c r="I10" s="457"/>
      <c r="J10" s="458"/>
      <c r="L10" s="157"/>
      <c r="M10" s="157"/>
      <c r="N10" s="157"/>
      <c r="O10" s="157"/>
      <c r="P10" s="157"/>
      <c r="Q10" s="157"/>
      <c r="R10" s="157"/>
      <c r="S10" s="157"/>
      <c r="T10" s="157"/>
      <c r="U10" s="157"/>
      <c r="V10" s="157"/>
    </row>
    <row r="11" spans="2:22" s="13" customFormat="1" ht="14">
      <c r="B11" s="17"/>
      <c r="L11" s="157"/>
      <c r="M11" s="157"/>
      <c r="N11" s="157"/>
      <c r="O11" s="157"/>
      <c r="P11" s="157"/>
      <c r="Q11" s="157"/>
      <c r="R11" s="157"/>
      <c r="S11" s="157"/>
      <c r="T11" s="157"/>
      <c r="U11" s="157"/>
      <c r="V11" s="157"/>
    </row>
    <row r="12" spans="2:22" s="13" customFormat="1" ht="14">
      <c r="B12" s="18" t="s">
        <v>16</v>
      </c>
      <c r="L12" s="157"/>
      <c r="M12" s="157"/>
      <c r="N12" s="157"/>
      <c r="O12" s="157"/>
      <c r="P12" s="157"/>
      <c r="Q12" s="157"/>
      <c r="R12" s="157"/>
      <c r="S12" s="157"/>
      <c r="T12" s="157"/>
      <c r="U12" s="157"/>
      <c r="V12" s="157"/>
    </row>
    <row r="13" spans="2:22" s="13" customFormat="1" ht="60" customHeight="1">
      <c r="B13" s="454" t="s">
        <v>1896</v>
      </c>
      <c r="C13" s="455"/>
      <c r="D13" s="455"/>
      <c r="E13" s="455"/>
      <c r="F13" s="455"/>
      <c r="G13" s="455"/>
      <c r="H13" s="455"/>
      <c r="I13" s="455"/>
      <c r="J13" s="455"/>
      <c r="K13" s="455"/>
      <c r="L13" s="157"/>
      <c r="M13" s="157"/>
      <c r="N13" s="157"/>
      <c r="O13" s="157"/>
      <c r="P13" s="157"/>
      <c r="Q13" s="157"/>
      <c r="R13" s="157"/>
      <c r="S13" s="157"/>
      <c r="T13" s="157"/>
      <c r="U13" s="157"/>
      <c r="V13" s="157"/>
    </row>
    <row r="14" spans="2:22" s="13" customFormat="1" ht="14">
      <c r="B14" s="18" t="s">
        <v>27</v>
      </c>
      <c r="L14" s="157"/>
      <c r="M14" s="157"/>
      <c r="N14" s="157"/>
      <c r="O14" s="157"/>
      <c r="P14" s="157"/>
      <c r="Q14" s="157"/>
      <c r="R14" s="157"/>
      <c r="S14" s="157"/>
      <c r="T14" s="157"/>
      <c r="U14" s="157"/>
      <c r="V14" s="157"/>
    </row>
    <row r="15" spans="2:22" s="13" customFormat="1" ht="14">
      <c r="B15" s="14" t="s">
        <v>26</v>
      </c>
      <c r="C15" s="466" t="s">
        <v>1851</v>
      </c>
      <c r="D15" s="467"/>
      <c r="E15" s="467"/>
      <c r="F15" s="467"/>
      <c r="G15" s="467"/>
      <c r="H15" s="467"/>
      <c r="I15" s="467"/>
      <c r="J15" s="467"/>
      <c r="K15" s="467"/>
      <c r="L15" s="157"/>
      <c r="M15" s="157"/>
      <c r="N15" s="157"/>
      <c r="O15" s="157"/>
      <c r="P15" s="157"/>
      <c r="Q15" s="157"/>
      <c r="R15" s="157"/>
      <c r="S15" s="157"/>
      <c r="T15" s="157"/>
      <c r="U15" s="157"/>
      <c r="V15" s="157"/>
    </row>
    <row r="16" spans="2:22" s="13" customFormat="1" ht="30" customHeight="1">
      <c r="B16" s="273" t="s">
        <v>1895</v>
      </c>
      <c r="C16" s="468" t="s">
        <v>4789</v>
      </c>
      <c r="D16" s="467"/>
      <c r="E16" s="467"/>
      <c r="F16" s="467"/>
      <c r="G16" s="467"/>
      <c r="H16" s="467"/>
      <c r="I16" s="467"/>
      <c r="J16" s="467"/>
      <c r="K16" s="467"/>
      <c r="L16" s="157"/>
      <c r="M16" s="157"/>
      <c r="N16" s="157"/>
      <c r="O16" s="157"/>
      <c r="P16" s="157"/>
      <c r="Q16" s="157"/>
      <c r="R16" s="157"/>
      <c r="S16" s="157"/>
      <c r="T16" s="157"/>
      <c r="U16" s="157"/>
      <c r="V16" s="157"/>
    </row>
    <row r="17" spans="2:22" s="13" customFormat="1" ht="40.5" customHeight="1">
      <c r="B17" s="46" t="s">
        <v>1853</v>
      </c>
      <c r="C17" s="395" t="s">
        <v>1852</v>
      </c>
      <c r="D17" s="395"/>
      <c r="E17" s="395"/>
      <c r="F17" s="395"/>
      <c r="G17" s="395"/>
      <c r="H17" s="395"/>
      <c r="I17" s="395"/>
      <c r="J17" s="395"/>
      <c r="K17" s="395"/>
      <c r="L17" s="157"/>
      <c r="M17" s="157"/>
      <c r="N17" s="157"/>
      <c r="O17" s="157"/>
      <c r="P17" s="157"/>
      <c r="Q17" s="157"/>
      <c r="R17" s="157"/>
      <c r="S17" s="157"/>
      <c r="T17" s="157"/>
      <c r="U17" s="157"/>
      <c r="V17" s="157"/>
    </row>
    <row r="18" spans="2:22" s="13" customFormat="1" ht="15" customHeight="1">
      <c r="B18" s="46"/>
      <c r="C18" s="23"/>
      <c r="D18" s="23"/>
      <c r="E18" s="23"/>
      <c r="F18" s="23"/>
      <c r="G18" s="23"/>
      <c r="H18" s="23"/>
      <c r="I18" s="23"/>
      <c r="J18" s="23"/>
      <c r="K18" s="23"/>
      <c r="L18" s="157"/>
      <c r="M18" s="157"/>
      <c r="N18" s="157"/>
      <c r="O18" s="157"/>
      <c r="P18" s="157"/>
      <c r="Q18" s="157"/>
      <c r="R18" s="157"/>
      <c r="S18" s="157"/>
      <c r="T18" s="157"/>
      <c r="U18" s="157"/>
      <c r="V18" s="157"/>
    </row>
    <row r="19" spans="2:22" s="13" customFormat="1" ht="15" customHeight="1">
      <c r="B19" s="289"/>
      <c r="C19" s="402" t="s">
        <v>2031</v>
      </c>
      <c r="D19" s="403"/>
      <c r="E19" s="358"/>
      <c r="G19" s="402" t="s">
        <v>2007</v>
      </c>
      <c r="H19" s="403"/>
      <c r="I19" s="435"/>
      <c r="J19" s="436"/>
      <c r="L19" s="157"/>
      <c r="M19" s="157"/>
      <c r="N19" s="157"/>
      <c r="O19" s="157"/>
      <c r="P19" s="157"/>
      <c r="Q19" s="157"/>
      <c r="R19" s="157"/>
      <c r="S19" s="157"/>
      <c r="T19" s="157"/>
      <c r="U19" s="157"/>
      <c r="V19" s="157"/>
    </row>
    <row r="20" spans="2:22" s="13" customFormat="1" ht="15" customHeight="1">
      <c r="B20" s="17"/>
      <c r="C20" s="287"/>
      <c r="G20" s="287"/>
      <c r="L20" s="157"/>
      <c r="M20" s="157"/>
      <c r="N20" s="157"/>
      <c r="O20" s="157"/>
      <c r="P20" s="157"/>
      <c r="Q20" s="157"/>
      <c r="R20" s="157"/>
      <c r="S20" s="157"/>
      <c r="T20" s="157"/>
      <c r="U20" s="157"/>
      <c r="V20" s="157"/>
    </row>
    <row r="21" spans="2:22" s="13" customFormat="1" ht="15" customHeight="1">
      <c r="C21" s="431" t="s">
        <v>1945</v>
      </c>
      <c r="D21" s="431"/>
      <c r="E21" s="432"/>
      <c r="F21" s="433"/>
      <c r="G21" s="433"/>
      <c r="H21" s="433"/>
      <c r="I21" s="433"/>
      <c r="J21" s="434"/>
      <c r="L21" s="157"/>
      <c r="M21" s="157"/>
      <c r="N21" s="157"/>
      <c r="O21" s="157"/>
      <c r="P21" s="157"/>
      <c r="Q21" s="157"/>
      <c r="R21" s="157"/>
      <c r="S21" s="157"/>
      <c r="T21" s="157"/>
      <c r="U21" s="157"/>
      <c r="V21" s="157"/>
    </row>
    <row r="22" spans="2:22" s="13" customFormat="1" ht="15" customHeight="1">
      <c r="B22" s="17"/>
      <c r="C22" s="278"/>
      <c r="D22" s="278"/>
      <c r="L22" s="157"/>
      <c r="M22" s="157"/>
      <c r="N22" s="157"/>
      <c r="O22" s="157"/>
      <c r="P22" s="157"/>
      <c r="Q22" s="157"/>
      <c r="R22" s="157"/>
      <c r="S22" s="157"/>
      <c r="T22" s="157"/>
      <c r="U22" s="157"/>
      <c r="V22" s="157"/>
    </row>
    <row r="23" spans="2:22" s="13" customFormat="1" ht="15" customHeight="1">
      <c r="C23" s="431" t="s">
        <v>30</v>
      </c>
      <c r="D23" s="431"/>
      <c r="E23" s="432"/>
      <c r="F23" s="433"/>
      <c r="G23" s="433"/>
      <c r="H23" s="433"/>
      <c r="I23" s="433"/>
      <c r="J23" s="434"/>
      <c r="L23" s="157"/>
      <c r="M23" s="157"/>
      <c r="N23" s="157"/>
      <c r="O23" s="157"/>
      <c r="P23" s="157"/>
      <c r="Q23" s="157"/>
      <c r="R23" s="157"/>
      <c r="S23" s="157"/>
      <c r="T23" s="157"/>
      <c r="U23" s="157"/>
      <c r="V23" s="157"/>
    </row>
    <row r="24" spans="2:22" s="13" customFormat="1" ht="15" customHeight="1">
      <c r="B24" s="14"/>
      <c r="L24" s="157"/>
      <c r="M24" s="157"/>
      <c r="N24" s="157"/>
      <c r="O24" s="157"/>
      <c r="P24" s="157"/>
      <c r="Q24" s="157"/>
      <c r="R24" s="157"/>
      <c r="S24" s="157"/>
      <c r="T24" s="157"/>
      <c r="U24" s="157"/>
      <c r="V24" s="157"/>
    </row>
    <row r="25" spans="2:22" s="13" customFormat="1" ht="15" customHeight="1">
      <c r="B25" s="25" t="s">
        <v>31</v>
      </c>
      <c r="C25" s="404" t="s">
        <v>32</v>
      </c>
      <c r="D25" s="405"/>
      <c r="E25" s="440"/>
      <c r="F25" s="440"/>
      <c r="G25" s="440"/>
      <c r="H25" s="440"/>
      <c r="I25" s="440"/>
      <c r="J25" s="440"/>
      <c r="L25" s="157"/>
      <c r="M25" s="157"/>
      <c r="N25" s="157"/>
      <c r="O25" s="157"/>
      <c r="P25" s="157"/>
      <c r="Q25" s="157"/>
      <c r="R25" s="157"/>
      <c r="S25" s="157"/>
      <c r="T25" s="157"/>
      <c r="U25" s="157"/>
      <c r="V25" s="157"/>
    </row>
    <row r="26" spans="2:22" s="13" customFormat="1" ht="15" customHeight="1">
      <c r="B26" s="14"/>
      <c r="C26" s="287"/>
      <c r="L26" s="157"/>
      <c r="M26" s="157"/>
      <c r="N26" s="157"/>
      <c r="O26" s="157"/>
      <c r="P26" s="157"/>
      <c r="Q26" s="157"/>
      <c r="R26" s="157"/>
      <c r="S26" s="157"/>
      <c r="T26" s="157"/>
      <c r="U26" s="157"/>
      <c r="V26" s="157"/>
    </row>
    <row r="27" spans="2:22" s="13" customFormat="1" ht="15" customHeight="1">
      <c r="B27" s="25" t="s">
        <v>31</v>
      </c>
      <c r="C27" s="431" t="s">
        <v>33</v>
      </c>
      <c r="D27" s="431"/>
      <c r="E27" s="279" t="s">
        <v>34</v>
      </c>
      <c r="F27" s="359" t="s">
        <v>37</v>
      </c>
      <c r="G27" s="279" t="s">
        <v>35</v>
      </c>
      <c r="H27" s="359" t="s">
        <v>37</v>
      </c>
      <c r="I27" s="279" t="s">
        <v>36</v>
      </c>
      <c r="J27" s="359" t="s">
        <v>37</v>
      </c>
      <c r="L27" s="157"/>
      <c r="M27" s="157"/>
      <c r="N27" s="157"/>
      <c r="O27" s="157"/>
      <c r="P27" s="157"/>
      <c r="Q27" s="157"/>
      <c r="R27" s="157"/>
      <c r="S27" s="157"/>
      <c r="T27" s="157"/>
      <c r="U27" s="157"/>
      <c r="V27" s="157"/>
    </row>
    <row r="28" spans="2:22" s="13" customFormat="1" ht="15" customHeight="1">
      <c r="B28" s="25"/>
      <c r="C28" s="21"/>
      <c r="D28" s="21"/>
      <c r="E28" s="280" t="s">
        <v>1884</v>
      </c>
      <c r="F28" s="360" t="s">
        <v>37</v>
      </c>
      <c r="G28" s="279" t="s">
        <v>1885</v>
      </c>
      <c r="H28" s="359" t="s">
        <v>37</v>
      </c>
      <c r="I28" s="279" t="s">
        <v>1886</v>
      </c>
      <c r="J28" s="359" t="s">
        <v>37</v>
      </c>
      <c r="L28" s="157"/>
      <c r="M28" s="157"/>
      <c r="N28" s="157"/>
      <c r="O28" s="157"/>
      <c r="P28" s="157"/>
      <c r="Q28" s="157"/>
      <c r="R28" s="157"/>
      <c r="S28" s="157"/>
      <c r="T28" s="157"/>
      <c r="U28" s="157"/>
      <c r="V28" s="157"/>
    </row>
    <row r="29" spans="2:22" s="13" customFormat="1" ht="15" customHeight="1">
      <c r="B29" s="17"/>
      <c r="C29" s="19"/>
      <c r="J29" s="239"/>
      <c r="L29" s="160"/>
      <c r="M29" s="160"/>
      <c r="N29" s="160"/>
      <c r="O29" s="161"/>
      <c r="P29" s="161"/>
      <c r="Q29" s="161"/>
      <c r="R29" s="157"/>
      <c r="S29" s="157"/>
      <c r="T29" s="157"/>
      <c r="U29" s="157"/>
      <c r="V29" s="157"/>
    </row>
    <row r="30" spans="2:22" s="13" customFormat="1" ht="15" customHeight="1">
      <c r="B30" s="25" t="s">
        <v>31</v>
      </c>
      <c r="C30" s="402" t="s">
        <v>39</v>
      </c>
      <c r="D30" s="403"/>
      <c r="E30" s="450"/>
      <c r="F30" s="451"/>
      <c r="G30" s="451"/>
      <c r="H30" s="288"/>
      <c r="I30" s="100"/>
      <c r="J30" s="100"/>
      <c r="K30" s="281"/>
      <c r="L30" s="162"/>
      <c r="M30" s="160"/>
      <c r="N30" s="161"/>
      <c r="O30" s="160"/>
      <c r="P30" s="160"/>
      <c r="Q30" s="160"/>
      <c r="R30" s="157"/>
      <c r="S30" s="157"/>
      <c r="T30" s="157"/>
      <c r="U30" s="157"/>
      <c r="V30" s="157"/>
    </row>
    <row r="31" spans="2:22" s="13" customFormat="1" ht="15" customHeight="1">
      <c r="B31" s="25" t="s">
        <v>31</v>
      </c>
      <c r="C31" s="402" t="s">
        <v>40</v>
      </c>
      <c r="D31" s="403"/>
      <c r="E31" s="450"/>
      <c r="F31" s="451"/>
      <c r="G31" s="451"/>
      <c r="H31" s="288"/>
      <c r="I31" s="100"/>
      <c r="J31" s="100"/>
      <c r="K31" s="281"/>
      <c r="L31" s="162"/>
      <c r="M31" s="160"/>
      <c r="N31" s="161"/>
      <c r="O31" s="160"/>
      <c r="P31" s="160"/>
      <c r="Q31" s="160"/>
      <c r="R31" s="157"/>
      <c r="S31" s="157"/>
      <c r="T31" s="157"/>
      <c r="U31" s="157"/>
      <c r="V31" s="157"/>
    </row>
    <row r="32" spans="2:22" s="13" customFormat="1" ht="15" customHeight="1">
      <c r="B32" s="25" t="s">
        <v>31</v>
      </c>
      <c r="C32" s="402" t="s">
        <v>41</v>
      </c>
      <c r="D32" s="403"/>
      <c r="E32" s="450"/>
      <c r="F32" s="451"/>
      <c r="G32" s="451"/>
      <c r="H32" s="288"/>
      <c r="I32" s="100"/>
      <c r="J32" s="100"/>
      <c r="K32" s="281"/>
      <c r="L32" s="162"/>
      <c r="M32" s="160"/>
      <c r="N32" s="161"/>
      <c r="O32" s="160"/>
      <c r="P32" s="160"/>
      <c r="Q32" s="160"/>
      <c r="R32" s="157"/>
      <c r="S32" s="157"/>
      <c r="T32" s="157"/>
      <c r="U32" s="157"/>
      <c r="V32" s="157"/>
    </row>
    <row r="33" spans="2:22" s="13" customFormat="1" ht="15" customHeight="1">
      <c r="B33" s="25" t="s">
        <v>31</v>
      </c>
      <c r="C33" s="402" t="s">
        <v>42</v>
      </c>
      <c r="D33" s="403"/>
      <c r="E33" s="442"/>
      <c r="F33" s="451"/>
      <c r="G33" s="451"/>
      <c r="H33" s="284"/>
      <c r="I33" s="101"/>
      <c r="J33" s="101"/>
      <c r="K33" s="281"/>
      <c r="L33" s="162"/>
      <c r="M33" s="160"/>
      <c r="N33" s="161"/>
      <c r="O33" s="160"/>
      <c r="P33" s="160"/>
      <c r="Q33" s="160"/>
      <c r="R33" s="157"/>
      <c r="S33" s="157"/>
      <c r="T33" s="157"/>
      <c r="U33" s="157"/>
      <c r="V33" s="157"/>
    </row>
    <row r="34" spans="2:22" s="13" customFormat="1" ht="15" customHeight="1">
      <c r="B34" s="25" t="s">
        <v>31</v>
      </c>
      <c r="C34" s="402" t="s">
        <v>1883</v>
      </c>
      <c r="D34" s="403"/>
      <c r="E34" s="450"/>
      <c r="F34" s="451"/>
      <c r="G34" s="451"/>
      <c r="H34" s="288"/>
      <c r="I34" s="100"/>
      <c r="J34" s="100"/>
      <c r="K34" s="281"/>
      <c r="L34" s="162"/>
      <c r="M34" s="160"/>
      <c r="N34" s="161"/>
      <c r="O34" s="160"/>
      <c r="P34" s="160"/>
      <c r="Q34" s="160"/>
      <c r="R34" s="157"/>
      <c r="S34" s="157"/>
      <c r="T34" s="157"/>
      <c r="U34" s="157"/>
      <c r="V34" s="157"/>
    </row>
    <row r="35" spans="2:22" s="13" customFormat="1" ht="15" customHeight="1">
      <c r="B35" s="25" t="s">
        <v>31</v>
      </c>
      <c r="C35" s="402" t="s">
        <v>1854</v>
      </c>
      <c r="D35" s="403"/>
      <c r="E35" s="452" t="s">
        <v>1899</v>
      </c>
      <c r="F35" s="453"/>
      <c r="G35" s="453"/>
      <c r="H35" s="285"/>
      <c r="I35" s="14"/>
      <c r="J35" s="14"/>
      <c r="L35" s="162"/>
      <c r="M35" s="160"/>
      <c r="N35" s="161"/>
      <c r="O35" s="160"/>
      <c r="P35" s="160"/>
      <c r="Q35" s="160"/>
      <c r="R35" s="157"/>
      <c r="S35" s="157"/>
      <c r="T35" s="157"/>
      <c r="U35" s="157"/>
      <c r="V35" s="157"/>
    </row>
    <row r="36" spans="2:22" s="13" customFormat="1" ht="15" customHeight="1">
      <c r="B36" s="17"/>
      <c r="C36" s="287"/>
      <c r="D36" s="287"/>
      <c r="E36" s="287"/>
      <c r="F36" s="287"/>
      <c r="G36" s="287"/>
      <c r="H36" s="287"/>
      <c r="I36" s="287"/>
      <c r="J36" s="287"/>
      <c r="K36" s="287"/>
      <c r="L36" s="162"/>
      <c r="M36" s="160"/>
      <c r="N36" s="161"/>
      <c r="O36" s="160"/>
      <c r="P36" s="160"/>
      <c r="Q36" s="160"/>
      <c r="R36" s="157"/>
      <c r="S36" s="157"/>
      <c r="T36" s="157"/>
      <c r="U36" s="157"/>
      <c r="V36" s="157"/>
    </row>
    <row r="37" spans="2:22" s="13" customFormat="1" ht="15" customHeight="1">
      <c r="B37" s="277"/>
      <c r="C37" s="404" t="s">
        <v>44</v>
      </c>
      <c r="D37" s="405"/>
      <c r="E37" s="356"/>
      <c r="F37" s="281"/>
      <c r="L37" s="163"/>
      <c r="M37" s="160"/>
      <c r="N37" s="161"/>
      <c r="O37" s="160"/>
      <c r="P37" s="160"/>
      <c r="Q37" s="160"/>
      <c r="R37" s="157"/>
      <c r="S37" s="157"/>
      <c r="T37" s="157"/>
      <c r="U37" s="157"/>
      <c r="V37" s="157"/>
    </row>
    <row r="38" spans="2:22" s="13" customFormat="1" ht="15" customHeight="1">
      <c r="B38" s="17"/>
      <c r="G38" s="17"/>
      <c r="H38" s="21"/>
      <c r="I38" s="22"/>
      <c r="J38" s="14"/>
      <c r="L38" s="162"/>
      <c r="M38" s="160"/>
      <c r="N38" s="477"/>
      <c r="O38" s="477"/>
      <c r="P38" s="477"/>
      <c r="Q38" s="477"/>
      <c r="R38" s="157"/>
      <c r="S38" s="157"/>
      <c r="T38" s="157"/>
      <c r="U38" s="157"/>
      <c r="V38" s="157"/>
    </row>
    <row r="39" spans="2:22" s="13" customFormat="1" ht="15" customHeight="1">
      <c r="B39" s="25"/>
      <c r="C39" s="404" t="s">
        <v>1939</v>
      </c>
      <c r="D39" s="405"/>
      <c r="E39" s="356"/>
      <c r="F39" s="281"/>
      <c r="G39" s="17"/>
      <c r="H39" s="21"/>
      <c r="I39" s="22"/>
      <c r="J39" s="22"/>
      <c r="L39" s="470"/>
      <c r="M39" s="470"/>
      <c r="N39" s="470"/>
      <c r="O39" s="470"/>
      <c r="P39" s="470"/>
      <c r="Q39" s="470"/>
      <c r="R39" s="157"/>
      <c r="S39" s="157"/>
      <c r="T39" s="157"/>
      <c r="U39" s="157"/>
      <c r="V39" s="157"/>
    </row>
    <row r="40" spans="2:22" s="13" customFormat="1" ht="15" customHeight="1">
      <c r="B40" s="17"/>
      <c r="C40" s="287"/>
      <c r="G40" s="17"/>
      <c r="H40" s="21"/>
      <c r="I40" s="22"/>
      <c r="L40" s="470"/>
      <c r="M40" s="470"/>
      <c r="N40" s="470"/>
      <c r="O40" s="470"/>
      <c r="P40" s="470"/>
      <c r="Q40" s="470"/>
      <c r="R40" s="157"/>
      <c r="S40" s="157"/>
      <c r="T40" s="157"/>
      <c r="U40" s="157"/>
      <c r="V40" s="157"/>
    </row>
    <row r="41" spans="2:22" s="13" customFormat="1" ht="15" customHeight="1">
      <c r="B41" s="25"/>
      <c r="C41" s="404" t="s">
        <v>48</v>
      </c>
      <c r="D41" s="405"/>
      <c r="E41" s="361" t="e">
        <f>E39/E37</f>
        <v>#DIV/0!</v>
      </c>
      <c r="F41" s="276"/>
      <c r="G41" s="17"/>
      <c r="H41" s="15"/>
      <c r="I41" s="22"/>
      <c r="L41" s="471"/>
      <c r="M41" s="472"/>
      <c r="N41" s="472"/>
      <c r="O41" s="472"/>
      <c r="P41" s="472"/>
      <c r="Q41" s="472"/>
      <c r="R41" s="472"/>
      <c r="S41" s="165"/>
      <c r="T41" s="157"/>
      <c r="U41" s="157"/>
      <c r="V41" s="157"/>
    </row>
    <row r="42" spans="2:22" ht="15" customHeight="1">
      <c r="B42" s="70"/>
      <c r="L42" s="166"/>
      <c r="M42" s="165"/>
      <c r="N42" s="165"/>
      <c r="O42" s="167"/>
      <c r="P42" s="167"/>
      <c r="Q42" s="167"/>
      <c r="R42" s="165"/>
      <c r="S42" s="165"/>
      <c r="T42" s="156"/>
      <c r="U42" s="156"/>
      <c r="V42" s="156"/>
    </row>
    <row r="43" spans="2:22" ht="15" customHeight="1">
      <c r="B43" s="70"/>
      <c r="C43" s="404" t="s">
        <v>49</v>
      </c>
      <c r="D43" s="405"/>
      <c r="E43" s="356"/>
      <c r="F43" s="281"/>
      <c r="L43" s="166"/>
      <c r="M43" s="165"/>
      <c r="N43" s="165"/>
      <c r="O43" s="165"/>
      <c r="P43" s="165"/>
      <c r="Q43" s="165"/>
      <c r="R43" s="165"/>
      <c r="S43" s="165"/>
      <c r="T43" s="156"/>
      <c r="U43" s="156"/>
      <c r="V43" s="156"/>
    </row>
    <row r="44" spans="2:22" ht="15" customHeight="1">
      <c r="B44" s="70"/>
      <c r="I44" s="22"/>
      <c r="J44" s="14"/>
      <c r="L44" s="166"/>
      <c r="M44" s="165"/>
      <c r="N44" s="165"/>
      <c r="O44" s="168"/>
      <c r="P44" s="168"/>
      <c r="Q44" s="165"/>
      <c r="R44" s="165"/>
      <c r="S44" s="165"/>
      <c r="T44" s="156"/>
      <c r="U44" s="156"/>
      <c r="V44" s="156"/>
    </row>
    <row r="45" spans="2:22" s="13" customFormat="1" ht="15" customHeight="1">
      <c r="B45" s="25"/>
      <c r="C45" s="404" t="s">
        <v>4787</v>
      </c>
      <c r="D45" s="405"/>
      <c r="E45" s="356"/>
      <c r="F45" s="281"/>
      <c r="G45" s="17"/>
      <c r="H45" s="21"/>
      <c r="I45" s="22"/>
      <c r="J45" s="22"/>
      <c r="L45" s="164"/>
      <c r="M45" s="167"/>
      <c r="N45" s="167"/>
      <c r="O45" s="475"/>
      <c r="P45" s="475"/>
      <c r="Q45" s="167"/>
      <c r="R45" s="165"/>
      <c r="S45" s="165"/>
      <c r="T45" s="157"/>
      <c r="U45" s="157"/>
      <c r="V45" s="157"/>
    </row>
    <row r="46" spans="2:22" s="13" customFormat="1" ht="15" customHeight="1">
      <c r="B46" s="25"/>
      <c r="C46" s="274"/>
      <c r="D46" s="275"/>
      <c r="E46" s="22"/>
      <c r="F46" s="276"/>
      <c r="G46" s="17"/>
      <c r="H46" s="21"/>
      <c r="I46" s="22"/>
      <c r="J46" s="22"/>
      <c r="L46" s="164"/>
      <c r="M46" s="167"/>
      <c r="N46" s="167"/>
      <c r="O46" s="167"/>
      <c r="P46" s="167"/>
      <c r="Q46" s="167"/>
      <c r="R46" s="165"/>
      <c r="S46" s="165"/>
      <c r="T46" s="157"/>
      <c r="U46" s="157"/>
      <c r="V46" s="157"/>
    </row>
    <row r="47" spans="2:22" s="13" customFormat="1" ht="15" hidden="1" customHeight="1" outlineLevel="1">
      <c r="C47" s="21"/>
      <c r="D47" s="21"/>
      <c r="L47" s="169"/>
      <c r="M47" s="167"/>
      <c r="N47" s="167"/>
      <c r="O47" s="475"/>
      <c r="P47" s="475"/>
      <c r="Q47" s="165"/>
      <c r="R47" s="165"/>
      <c r="S47" s="165"/>
      <c r="T47" s="157"/>
      <c r="U47" s="157"/>
      <c r="V47" s="157"/>
    </row>
    <row r="48" spans="2:22" s="13" customFormat="1" ht="15" hidden="1" customHeight="1" outlineLevel="1">
      <c r="B48" s="277" t="s">
        <v>1887</v>
      </c>
      <c r="C48" s="402" t="s">
        <v>2031</v>
      </c>
      <c r="D48" s="403"/>
      <c r="E48" s="189"/>
      <c r="G48" s="402" t="s">
        <v>2007</v>
      </c>
      <c r="H48" s="403"/>
      <c r="I48" s="435"/>
      <c r="J48" s="436"/>
      <c r="L48" s="167"/>
      <c r="M48" s="165"/>
      <c r="N48" s="165"/>
      <c r="O48" s="475"/>
      <c r="P48" s="475"/>
      <c r="Q48" s="170"/>
      <c r="R48" s="472"/>
      <c r="S48" s="473"/>
      <c r="T48" s="157"/>
      <c r="U48" s="157"/>
      <c r="V48" s="157"/>
    </row>
    <row r="49" spans="2:22" s="13" customFormat="1" hidden="1" outlineLevel="1">
      <c r="B49" s="17"/>
      <c r="L49" s="165"/>
      <c r="M49" s="157"/>
      <c r="N49" s="157"/>
      <c r="O49" s="157"/>
      <c r="P49" s="157"/>
      <c r="Q49" s="157"/>
      <c r="R49" s="157"/>
      <c r="S49" s="156"/>
      <c r="T49" s="157"/>
      <c r="U49" s="157"/>
      <c r="V49" s="157"/>
    </row>
    <row r="50" spans="2:22" s="13" customFormat="1" ht="15" hidden="1" customHeight="1" outlineLevel="1">
      <c r="C50" s="431" t="s">
        <v>1945</v>
      </c>
      <c r="D50" s="431"/>
      <c r="E50" s="432"/>
      <c r="F50" s="433"/>
      <c r="G50" s="433"/>
      <c r="H50" s="433"/>
      <c r="I50" s="433"/>
      <c r="J50" s="434"/>
      <c r="L50" s="157"/>
      <c r="M50" s="157"/>
      <c r="N50" s="157"/>
      <c r="O50" s="157"/>
      <c r="P50" s="157"/>
      <c r="Q50" s="157"/>
      <c r="R50" s="157"/>
      <c r="S50" s="157"/>
      <c r="T50" s="157"/>
      <c r="U50" s="157"/>
      <c r="V50" s="157"/>
    </row>
    <row r="51" spans="2:22" s="13" customFormat="1" hidden="1" outlineLevel="1">
      <c r="B51" s="17"/>
      <c r="C51" s="278"/>
      <c r="D51" s="278"/>
      <c r="L51" s="157"/>
      <c r="M51" s="156"/>
      <c r="N51" s="156"/>
      <c r="O51" s="156"/>
      <c r="P51" s="156"/>
      <c r="Q51" s="156"/>
      <c r="R51" s="157"/>
      <c r="S51" s="156"/>
      <c r="T51" s="157"/>
      <c r="U51" s="157"/>
      <c r="V51" s="157"/>
    </row>
    <row r="52" spans="2:22" s="13" customFormat="1" hidden="1" outlineLevel="1">
      <c r="C52" s="431" t="s">
        <v>30</v>
      </c>
      <c r="D52" s="431"/>
      <c r="E52" s="437"/>
      <c r="F52" s="438"/>
      <c r="G52" s="438"/>
      <c r="H52" s="438"/>
      <c r="I52" s="438"/>
      <c r="J52" s="439"/>
      <c r="L52" s="156"/>
      <c r="M52" s="156"/>
      <c r="N52" s="156"/>
      <c r="O52" s="156"/>
      <c r="P52" s="156"/>
      <c r="Q52" s="156"/>
      <c r="R52" s="156"/>
      <c r="S52" s="156"/>
      <c r="T52" s="157"/>
      <c r="U52" s="157"/>
      <c r="V52" s="157"/>
    </row>
    <row r="53" spans="2:22" s="13" customFormat="1" hidden="1" outlineLevel="1">
      <c r="B53" s="14"/>
      <c r="L53" s="156"/>
      <c r="M53" s="156"/>
      <c r="N53" s="156"/>
      <c r="O53" s="156"/>
      <c r="P53" s="156"/>
      <c r="Q53" s="156"/>
      <c r="R53" s="156"/>
      <c r="S53" s="157"/>
      <c r="T53" s="157"/>
      <c r="U53" s="157"/>
      <c r="V53" s="157"/>
    </row>
    <row r="54" spans="2:22" s="13" customFormat="1" hidden="1" outlineLevel="1">
      <c r="B54" s="25" t="s">
        <v>31</v>
      </c>
      <c r="C54" s="404" t="s">
        <v>32</v>
      </c>
      <c r="D54" s="405"/>
      <c r="E54" s="440"/>
      <c r="F54" s="440"/>
      <c r="G54" s="440"/>
      <c r="H54" s="440"/>
      <c r="I54" s="440"/>
      <c r="J54" s="440"/>
      <c r="L54" s="156"/>
      <c r="M54" s="157"/>
      <c r="N54" s="157"/>
      <c r="O54" s="157"/>
      <c r="P54" s="157"/>
      <c r="Q54" s="157"/>
      <c r="R54" s="156"/>
      <c r="S54" s="157"/>
      <c r="T54" s="157"/>
      <c r="U54" s="157"/>
      <c r="V54" s="157"/>
    </row>
    <row r="55" spans="2:22" s="13" customFormat="1" ht="14" hidden="1" outlineLevel="1">
      <c r="B55" s="14"/>
      <c r="L55" s="157"/>
      <c r="M55" s="157"/>
      <c r="N55" s="157"/>
      <c r="O55" s="157"/>
      <c r="P55" s="157"/>
      <c r="Q55" s="157"/>
      <c r="R55" s="157"/>
      <c r="S55" s="157"/>
      <c r="T55" s="157"/>
      <c r="U55" s="157"/>
      <c r="V55" s="157"/>
    </row>
    <row r="56" spans="2:22" s="13" customFormat="1" ht="14" hidden="1" outlineLevel="1">
      <c r="B56" s="25" t="s">
        <v>31</v>
      </c>
      <c r="C56" s="431" t="s">
        <v>33</v>
      </c>
      <c r="D56" s="431"/>
      <c r="E56" s="279" t="s">
        <v>34</v>
      </c>
      <c r="F56" s="359" t="s">
        <v>37</v>
      </c>
      <c r="G56" s="279" t="s">
        <v>35</v>
      </c>
      <c r="H56" s="359" t="s">
        <v>37</v>
      </c>
      <c r="I56" s="279" t="s">
        <v>36</v>
      </c>
      <c r="J56" s="359" t="s">
        <v>37</v>
      </c>
      <c r="L56" s="157"/>
      <c r="M56" s="157"/>
      <c r="N56" s="157"/>
      <c r="O56" s="157"/>
      <c r="P56" s="157"/>
      <c r="Q56" s="157"/>
      <c r="R56" s="157"/>
      <c r="S56" s="157"/>
      <c r="T56" s="157"/>
      <c r="U56" s="157"/>
      <c r="V56" s="157"/>
    </row>
    <row r="57" spans="2:22" s="13" customFormat="1" ht="15" hidden="1" customHeight="1" outlineLevel="1" collapsed="1">
      <c r="B57" s="25"/>
      <c r="C57" s="21"/>
      <c r="D57" s="21"/>
      <c r="E57" s="280" t="s">
        <v>1884</v>
      </c>
      <c r="F57" s="360" t="s">
        <v>37</v>
      </c>
      <c r="G57" s="279" t="s">
        <v>1885</v>
      </c>
      <c r="H57" s="359" t="s">
        <v>37</v>
      </c>
      <c r="I57" s="279" t="s">
        <v>1886</v>
      </c>
      <c r="J57" s="359" t="s">
        <v>37</v>
      </c>
      <c r="L57" s="157"/>
      <c r="M57" s="157"/>
      <c r="N57" s="157"/>
      <c r="O57" s="157"/>
      <c r="P57" s="157"/>
      <c r="Q57" s="157"/>
      <c r="R57" s="157"/>
      <c r="S57" s="157"/>
      <c r="T57" s="157"/>
      <c r="U57" s="157"/>
      <c r="V57" s="157"/>
    </row>
    <row r="58" spans="2:22" s="13" customFormat="1" ht="14" hidden="1" outlineLevel="1">
      <c r="B58" s="17"/>
      <c r="C58" s="19"/>
      <c r="F58" s="239"/>
      <c r="L58" s="157"/>
      <c r="M58" s="157"/>
      <c r="N58" s="157"/>
      <c r="O58" s="157"/>
      <c r="P58" s="157"/>
      <c r="Q58" s="157"/>
      <c r="R58" s="157"/>
      <c r="S58" s="157"/>
      <c r="T58" s="157"/>
      <c r="U58" s="157"/>
      <c r="V58" s="157"/>
    </row>
    <row r="59" spans="2:22" s="13" customFormat="1" ht="14" hidden="1" outlineLevel="1">
      <c r="B59" s="25" t="s">
        <v>31</v>
      </c>
      <c r="C59" s="402" t="s">
        <v>39</v>
      </c>
      <c r="D59" s="403"/>
      <c r="E59" s="445"/>
      <c r="F59" s="451"/>
      <c r="G59" s="476"/>
      <c r="H59" s="22"/>
      <c r="I59" s="22"/>
      <c r="J59" s="22"/>
      <c r="K59" s="276"/>
      <c r="L59" s="157"/>
      <c r="M59" s="157"/>
      <c r="N59" s="157"/>
      <c r="O59" s="157"/>
      <c r="P59" s="157"/>
      <c r="Q59" s="157"/>
      <c r="R59" s="157"/>
      <c r="S59" s="157"/>
      <c r="T59" s="157"/>
      <c r="U59" s="157"/>
      <c r="V59" s="157"/>
    </row>
    <row r="60" spans="2:22" s="13" customFormat="1" ht="14" hidden="1" outlineLevel="1">
      <c r="B60" s="25" t="s">
        <v>31</v>
      </c>
      <c r="C60" s="402" t="s">
        <v>40</v>
      </c>
      <c r="D60" s="403"/>
      <c r="E60" s="445"/>
      <c r="F60" s="451"/>
      <c r="G60" s="476"/>
      <c r="H60" s="22"/>
      <c r="I60" s="22"/>
      <c r="J60" s="22"/>
      <c r="K60" s="276"/>
      <c r="L60" s="157"/>
      <c r="M60" s="157"/>
      <c r="N60" s="157"/>
      <c r="O60" s="157"/>
      <c r="P60" s="157"/>
      <c r="Q60" s="157"/>
      <c r="R60" s="157"/>
      <c r="S60" s="157"/>
      <c r="T60" s="157"/>
      <c r="U60" s="157"/>
      <c r="V60" s="157"/>
    </row>
    <row r="61" spans="2:22" s="13" customFormat="1" ht="14" hidden="1" outlineLevel="1">
      <c r="B61" s="25" t="s">
        <v>31</v>
      </c>
      <c r="C61" s="402" t="s">
        <v>41</v>
      </c>
      <c r="D61" s="403"/>
      <c r="E61" s="445"/>
      <c r="F61" s="451"/>
      <c r="G61" s="476"/>
      <c r="H61" s="22"/>
      <c r="I61" s="22"/>
      <c r="J61" s="22"/>
      <c r="K61" s="276"/>
      <c r="L61" s="157"/>
      <c r="M61" s="157"/>
      <c r="N61" s="157"/>
      <c r="O61" s="157"/>
      <c r="P61" s="157"/>
      <c r="Q61" s="157"/>
      <c r="R61" s="157"/>
      <c r="S61" s="157"/>
      <c r="T61" s="157"/>
      <c r="U61" s="157"/>
      <c r="V61" s="157"/>
    </row>
    <row r="62" spans="2:22" s="13" customFormat="1" ht="14" hidden="1" outlineLevel="1">
      <c r="B62" s="25" t="s">
        <v>31</v>
      </c>
      <c r="C62" s="402" t="s">
        <v>42</v>
      </c>
      <c r="D62" s="403"/>
      <c r="E62" s="442"/>
      <c r="F62" s="451"/>
      <c r="G62" s="476"/>
      <c r="H62" s="101"/>
      <c r="I62" s="101"/>
      <c r="J62" s="101"/>
      <c r="K62" s="276"/>
      <c r="L62" s="157"/>
      <c r="M62" s="157"/>
      <c r="N62" s="157"/>
      <c r="O62" s="157"/>
      <c r="P62" s="157"/>
      <c r="Q62" s="157"/>
      <c r="R62" s="157"/>
      <c r="S62" s="157"/>
      <c r="T62" s="157"/>
      <c r="U62" s="157"/>
      <c r="V62" s="157"/>
    </row>
    <row r="63" spans="2:22" s="13" customFormat="1" ht="14" hidden="1" outlineLevel="1">
      <c r="B63" s="25" t="s">
        <v>31</v>
      </c>
      <c r="C63" s="402" t="s">
        <v>1883</v>
      </c>
      <c r="D63" s="403"/>
      <c r="E63" s="445"/>
      <c r="F63" s="451"/>
      <c r="G63" s="476"/>
      <c r="H63" s="22"/>
      <c r="I63" s="22"/>
      <c r="J63" s="22"/>
      <c r="K63" s="276"/>
      <c r="L63" s="157"/>
      <c r="M63" s="157"/>
      <c r="N63" s="157"/>
      <c r="O63" s="157"/>
      <c r="P63" s="157"/>
      <c r="Q63" s="157"/>
      <c r="R63" s="157"/>
      <c r="S63" s="157"/>
      <c r="T63" s="157"/>
      <c r="U63" s="157"/>
      <c r="V63" s="157"/>
    </row>
    <row r="64" spans="2:22" s="13" customFormat="1" ht="14" hidden="1" outlineLevel="1">
      <c r="B64" s="25" t="s">
        <v>31</v>
      </c>
      <c r="C64" s="402" t="s">
        <v>1855</v>
      </c>
      <c r="D64" s="403"/>
      <c r="E64" s="406" t="s">
        <v>1899</v>
      </c>
      <c r="F64" s="451"/>
      <c r="G64" s="476"/>
      <c r="H64" s="14"/>
      <c r="I64" s="14"/>
      <c r="J64" s="14"/>
      <c r="L64" s="157"/>
      <c r="M64" s="157"/>
      <c r="N64" s="157"/>
      <c r="O64" s="157"/>
      <c r="P64" s="157"/>
      <c r="Q64" s="157"/>
      <c r="R64" s="157"/>
      <c r="S64" s="157"/>
      <c r="T64" s="157"/>
      <c r="U64" s="157"/>
      <c r="V64" s="157"/>
    </row>
    <row r="65" spans="2:22" s="13" customFormat="1" ht="14" hidden="1" outlineLevel="1">
      <c r="B65" s="17"/>
      <c r="L65" s="157"/>
      <c r="M65" s="157"/>
      <c r="N65" s="157"/>
      <c r="O65" s="157"/>
      <c r="P65" s="157"/>
      <c r="Q65" s="157"/>
      <c r="R65" s="157"/>
      <c r="S65" s="157"/>
      <c r="T65" s="157"/>
      <c r="U65" s="157"/>
      <c r="V65" s="157"/>
    </row>
    <row r="66" spans="2:22" s="13" customFormat="1" ht="14" hidden="1" outlineLevel="1">
      <c r="B66" s="17"/>
      <c r="C66" s="404" t="s">
        <v>44</v>
      </c>
      <c r="D66" s="405"/>
      <c r="E66" s="356"/>
      <c r="F66" s="276"/>
      <c r="L66" s="157"/>
      <c r="M66" s="157"/>
      <c r="N66" s="157"/>
      <c r="O66" s="157"/>
      <c r="P66" s="157"/>
      <c r="Q66" s="157"/>
      <c r="R66" s="157"/>
      <c r="S66" s="157"/>
      <c r="T66" s="157"/>
      <c r="U66" s="157"/>
      <c r="V66" s="157"/>
    </row>
    <row r="67" spans="2:22" s="13" customFormat="1" ht="14" hidden="1" outlineLevel="1">
      <c r="B67" s="17"/>
      <c r="C67" s="17"/>
      <c r="D67" s="21"/>
      <c r="E67" s="22"/>
      <c r="I67" s="22"/>
      <c r="L67" s="157"/>
      <c r="M67" s="157"/>
      <c r="N67" s="157"/>
      <c r="O67" s="157"/>
      <c r="P67" s="157"/>
      <c r="Q67" s="157"/>
      <c r="R67" s="157"/>
      <c r="S67" s="157"/>
      <c r="T67" s="157"/>
      <c r="U67" s="157"/>
      <c r="V67" s="157"/>
    </row>
    <row r="68" spans="2:22" s="13" customFormat="1" ht="14" hidden="1" outlineLevel="1">
      <c r="B68" s="17"/>
      <c r="C68" s="404" t="s">
        <v>47</v>
      </c>
      <c r="D68" s="405"/>
      <c r="E68" s="356"/>
      <c r="F68" s="276"/>
      <c r="G68" s="17"/>
      <c r="H68" s="21"/>
      <c r="I68" s="22"/>
      <c r="L68" s="157"/>
      <c r="M68" s="157"/>
      <c r="N68" s="157"/>
      <c r="O68" s="157"/>
      <c r="P68" s="157"/>
      <c r="Q68" s="157"/>
      <c r="R68" s="157"/>
      <c r="S68" s="157"/>
      <c r="T68" s="157"/>
      <c r="U68" s="157"/>
      <c r="V68" s="157"/>
    </row>
    <row r="69" spans="2:22" s="13" customFormat="1" ht="14" hidden="1" outlineLevel="1">
      <c r="B69" s="17"/>
      <c r="C69" s="21"/>
      <c r="D69" s="21"/>
      <c r="E69" s="100"/>
      <c r="F69" s="276"/>
      <c r="G69" s="17"/>
      <c r="H69" s="21"/>
      <c r="I69" s="22"/>
      <c r="L69" s="157"/>
      <c r="M69" s="157"/>
      <c r="N69" s="157"/>
      <c r="O69" s="157"/>
      <c r="P69" s="157"/>
      <c r="Q69" s="157"/>
      <c r="R69" s="157"/>
      <c r="S69" s="157"/>
      <c r="T69" s="157"/>
      <c r="U69" s="157"/>
      <c r="V69" s="157"/>
    </row>
    <row r="70" spans="2:22" s="13" customFormat="1" ht="14" hidden="1" outlineLevel="1">
      <c r="B70" s="17"/>
      <c r="C70" s="404" t="s">
        <v>48</v>
      </c>
      <c r="D70" s="405"/>
      <c r="E70" s="363" t="e">
        <f>E68/E66</f>
        <v>#DIV/0!</v>
      </c>
      <c r="G70" s="17"/>
      <c r="H70" s="21"/>
      <c r="I70" s="22"/>
      <c r="L70" s="157"/>
      <c r="M70" s="157"/>
      <c r="N70" s="157"/>
      <c r="O70" s="157"/>
      <c r="P70" s="157"/>
      <c r="Q70" s="157"/>
      <c r="R70" s="157"/>
      <c r="S70" s="157"/>
      <c r="T70" s="157"/>
      <c r="U70" s="157"/>
      <c r="V70" s="157"/>
    </row>
    <row r="71" spans="2:22" s="13" customFormat="1" ht="14" hidden="1" outlineLevel="1">
      <c r="B71" s="17"/>
      <c r="C71" s="275"/>
      <c r="D71" s="275"/>
      <c r="E71" s="158"/>
      <c r="G71" s="17"/>
      <c r="H71" s="21"/>
      <c r="I71" s="22"/>
      <c r="L71" s="157"/>
      <c r="M71" s="157"/>
      <c r="N71" s="157"/>
      <c r="O71" s="157"/>
      <c r="P71" s="157"/>
      <c r="Q71" s="157"/>
      <c r="R71" s="157"/>
      <c r="S71" s="157"/>
      <c r="T71" s="157"/>
      <c r="U71" s="157"/>
      <c r="V71" s="157"/>
    </row>
    <row r="72" spans="2:22" ht="15" hidden="1" customHeight="1" outlineLevel="1">
      <c r="B72" s="70"/>
      <c r="C72" s="404" t="s">
        <v>49</v>
      </c>
      <c r="D72" s="405"/>
      <c r="E72" s="356"/>
      <c r="F72" s="281"/>
      <c r="L72" s="166"/>
      <c r="M72" s="165"/>
      <c r="N72" s="165"/>
      <c r="O72" s="165"/>
      <c r="P72" s="165"/>
      <c r="Q72" s="165"/>
      <c r="R72" s="165"/>
      <c r="S72" s="165"/>
      <c r="T72" s="156"/>
      <c r="U72" s="156"/>
      <c r="V72" s="156"/>
    </row>
    <row r="73" spans="2:22" ht="15" hidden="1" customHeight="1" outlineLevel="1">
      <c r="B73" s="70"/>
      <c r="I73" s="22"/>
      <c r="J73" s="14"/>
      <c r="L73" s="166"/>
      <c r="M73" s="165"/>
      <c r="N73" s="165"/>
      <c r="O73" s="168"/>
      <c r="P73" s="168"/>
      <c r="Q73" s="165"/>
      <c r="R73" s="165"/>
      <c r="S73" s="165"/>
      <c r="T73" s="156"/>
      <c r="U73" s="156"/>
      <c r="V73" s="156"/>
    </row>
    <row r="74" spans="2:22" s="13" customFormat="1" ht="15" hidden="1" customHeight="1" outlineLevel="1">
      <c r="B74" s="25"/>
      <c r="C74" s="404" t="s">
        <v>4787</v>
      </c>
      <c r="D74" s="405"/>
      <c r="E74" s="356"/>
      <c r="F74" s="281"/>
      <c r="G74" s="17"/>
      <c r="H74" s="21"/>
      <c r="I74" s="22"/>
      <c r="J74" s="22"/>
      <c r="L74" s="164"/>
      <c r="M74" s="167"/>
      <c r="N74" s="167"/>
      <c r="O74" s="475"/>
      <c r="P74" s="475"/>
      <c r="Q74" s="167"/>
      <c r="R74" s="165"/>
      <c r="S74" s="165"/>
      <c r="T74" s="157"/>
      <c r="U74" s="157"/>
      <c r="V74" s="157"/>
    </row>
    <row r="75" spans="2:22" s="13" customFormat="1" ht="14" hidden="1" outlineLevel="1">
      <c r="B75" s="17"/>
      <c r="G75" s="17"/>
      <c r="H75" s="21"/>
      <c r="I75" s="22"/>
      <c r="L75" s="157"/>
      <c r="M75" s="157"/>
      <c r="N75" s="157"/>
      <c r="O75" s="157"/>
      <c r="P75" s="157"/>
      <c r="Q75" s="157"/>
      <c r="R75" s="157"/>
      <c r="S75" s="157"/>
      <c r="T75" s="157"/>
      <c r="U75" s="157"/>
      <c r="V75" s="157"/>
    </row>
    <row r="76" spans="2:22" s="13" customFormat="1" ht="14" hidden="1" outlineLevel="1">
      <c r="B76" s="17"/>
      <c r="F76" s="276"/>
      <c r="G76" s="17"/>
      <c r="H76" s="21"/>
      <c r="I76" s="22"/>
      <c r="L76" s="157"/>
      <c r="M76" s="157"/>
      <c r="N76" s="157"/>
      <c r="O76" s="157"/>
      <c r="P76" s="157"/>
      <c r="Q76" s="157"/>
      <c r="R76" s="157"/>
      <c r="S76" s="157"/>
      <c r="T76" s="157"/>
      <c r="U76" s="157"/>
      <c r="V76" s="157"/>
    </row>
    <row r="77" spans="2:22" s="13" customFormat="1" ht="14" collapsed="1">
      <c r="B77" s="17"/>
      <c r="C77" s="17"/>
      <c r="D77" s="21"/>
      <c r="E77" s="22"/>
      <c r="G77" s="17"/>
      <c r="H77" s="21"/>
      <c r="I77" s="22"/>
      <c r="L77" s="157"/>
      <c r="M77" s="157"/>
      <c r="N77" s="157"/>
      <c r="O77" s="157"/>
      <c r="P77" s="157"/>
      <c r="Q77" s="157"/>
      <c r="R77" s="157"/>
      <c r="S77" s="157"/>
      <c r="T77" s="157"/>
      <c r="U77" s="157"/>
      <c r="V77" s="157"/>
    </row>
    <row r="78" spans="2:22" s="13" customFormat="1" ht="15" hidden="1" customHeight="1" outlineLevel="1">
      <c r="B78" s="277" t="s">
        <v>1888</v>
      </c>
      <c r="C78" s="402" t="s">
        <v>2031</v>
      </c>
      <c r="D78" s="403"/>
      <c r="E78" s="189"/>
      <c r="G78" s="402" t="s">
        <v>2007</v>
      </c>
      <c r="H78" s="403"/>
      <c r="I78" s="435"/>
      <c r="J78" s="436"/>
      <c r="L78" s="157"/>
      <c r="M78" s="157"/>
      <c r="N78" s="157"/>
      <c r="O78" s="157"/>
      <c r="P78" s="157"/>
      <c r="Q78" s="157"/>
      <c r="R78" s="157"/>
      <c r="S78" s="157"/>
      <c r="T78" s="157"/>
      <c r="U78" s="157"/>
      <c r="V78" s="157"/>
    </row>
    <row r="79" spans="2:22" s="13" customFormat="1" ht="15" hidden="1" customHeight="1" outlineLevel="1">
      <c r="B79" s="17"/>
      <c r="L79" s="157"/>
      <c r="M79" s="157"/>
      <c r="N79" s="157"/>
      <c r="O79" s="157"/>
      <c r="P79" s="157"/>
      <c r="Q79" s="157"/>
      <c r="R79" s="157"/>
      <c r="S79" s="157"/>
      <c r="T79" s="157"/>
      <c r="U79" s="157"/>
      <c r="V79" s="157"/>
    </row>
    <row r="80" spans="2:22" s="13" customFormat="1" ht="15" hidden="1" customHeight="1" outlineLevel="1">
      <c r="C80" s="431" t="s">
        <v>1945</v>
      </c>
      <c r="D80" s="431"/>
      <c r="E80" s="432"/>
      <c r="F80" s="433"/>
      <c r="G80" s="433"/>
      <c r="H80" s="433"/>
      <c r="I80" s="433"/>
      <c r="J80" s="434"/>
      <c r="L80" s="157"/>
      <c r="M80" s="157"/>
      <c r="N80" s="157"/>
      <c r="O80" s="157"/>
      <c r="P80" s="157"/>
      <c r="Q80" s="157"/>
      <c r="R80" s="157"/>
      <c r="S80" s="157"/>
      <c r="T80" s="157"/>
      <c r="U80" s="157"/>
      <c r="V80" s="157"/>
    </row>
    <row r="81" spans="2:22" s="13" customFormat="1" ht="15" hidden="1" customHeight="1" outlineLevel="1">
      <c r="B81" s="17"/>
      <c r="C81" s="278"/>
      <c r="D81" s="278"/>
      <c r="L81" s="157"/>
      <c r="M81" s="157"/>
      <c r="N81" s="157"/>
      <c r="O81" s="157"/>
      <c r="P81" s="157"/>
      <c r="Q81" s="157"/>
      <c r="R81" s="157"/>
      <c r="S81" s="157"/>
      <c r="T81" s="157"/>
      <c r="U81" s="157"/>
      <c r="V81" s="157"/>
    </row>
    <row r="82" spans="2:22" s="13" customFormat="1" ht="15" hidden="1" customHeight="1" outlineLevel="1">
      <c r="C82" s="431" t="s">
        <v>30</v>
      </c>
      <c r="D82" s="431"/>
      <c r="E82" s="437"/>
      <c r="F82" s="438"/>
      <c r="G82" s="438"/>
      <c r="H82" s="438"/>
      <c r="I82" s="438"/>
      <c r="J82" s="439"/>
      <c r="L82" s="157"/>
      <c r="M82" s="157"/>
      <c r="N82" s="157"/>
      <c r="O82" s="157"/>
      <c r="P82" s="157"/>
      <c r="Q82" s="157"/>
      <c r="R82" s="157"/>
      <c r="S82" s="157"/>
      <c r="T82" s="157"/>
      <c r="U82" s="157"/>
      <c r="V82" s="157"/>
    </row>
    <row r="83" spans="2:22" s="13" customFormat="1" ht="14" hidden="1" outlineLevel="1">
      <c r="B83" s="14"/>
      <c r="L83" s="157"/>
      <c r="M83" s="157"/>
      <c r="N83" s="157"/>
      <c r="O83" s="157"/>
      <c r="P83" s="157"/>
      <c r="Q83" s="157"/>
      <c r="R83" s="157"/>
      <c r="S83" s="157"/>
      <c r="T83" s="157"/>
      <c r="U83" s="157"/>
      <c r="V83" s="157"/>
    </row>
    <row r="84" spans="2:22" s="13" customFormat="1" ht="14" hidden="1" outlineLevel="1">
      <c r="B84" s="25" t="s">
        <v>31</v>
      </c>
      <c r="C84" s="404" t="s">
        <v>32</v>
      </c>
      <c r="D84" s="405"/>
      <c r="E84" s="440"/>
      <c r="F84" s="440"/>
      <c r="G84" s="440"/>
      <c r="H84" s="440"/>
      <c r="I84" s="440"/>
      <c r="J84" s="440"/>
      <c r="L84" s="157"/>
      <c r="M84" s="157"/>
      <c r="N84" s="157"/>
      <c r="O84" s="157"/>
      <c r="P84" s="157"/>
      <c r="Q84" s="157"/>
      <c r="R84" s="157"/>
      <c r="S84" s="157"/>
      <c r="T84" s="157"/>
      <c r="U84" s="157"/>
      <c r="V84" s="157"/>
    </row>
    <row r="85" spans="2:22" s="13" customFormat="1" ht="14" hidden="1" outlineLevel="1">
      <c r="B85" s="14"/>
      <c r="L85" s="157"/>
      <c r="M85" s="157"/>
      <c r="N85" s="157"/>
      <c r="O85" s="157"/>
      <c r="P85" s="157"/>
      <c r="Q85" s="157"/>
      <c r="R85" s="157"/>
      <c r="S85" s="157"/>
      <c r="T85" s="157"/>
      <c r="U85" s="157"/>
      <c r="V85" s="157"/>
    </row>
    <row r="86" spans="2:22" s="13" customFormat="1" ht="14" hidden="1" outlineLevel="1">
      <c r="B86" s="25" t="s">
        <v>31</v>
      </c>
      <c r="C86" s="431" t="s">
        <v>33</v>
      </c>
      <c r="D86" s="431"/>
      <c r="E86" s="279" t="s">
        <v>34</v>
      </c>
      <c r="F86" s="359" t="s">
        <v>37</v>
      </c>
      <c r="G86" s="279" t="s">
        <v>35</v>
      </c>
      <c r="H86" s="359" t="s">
        <v>37</v>
      </c>
      <c r="I86" s="279" t="s">
        <v>36</v>
      </c>
      <c r="J86" s="359" t="s">
        <v>37</v>
      </c>
      <c r="L86" s="157"/>
      <c r="M86" s="157"/>
      <c r="N86" s="157"/>
      <c r="O86" s="157"/>
      <c r="P86" s="157"/>
      <c r="Q86" s="157"/>
      <c r="R86" s="157"/>
      <c r="S86" s="157"/>
      <c r="T86" s="157"/>
      <c r="U86" s="157"/>
      <c r="V86" s="157"/>
    </row>
    <row r="87" spans="2:22" s="13" customFormat="1" ht="15" hidden="1" customHeight="1" outlineLevel="1" collapsed="1">
      <c r="B87" s="25"/>
      <c r="C87" s="21"/>
      <c r="D87" s="21"/>
      <c r="E87" s="280" t="s">
        <v>1884</v>
      </c>
      <c r="F87" s="360" t="s">
        <v>37</v>
      </c>
      <c r="G87" s="279" t="s">
        <v>1885</v>
      </c>
      <c r="H87" s="359" t="s">
        <v>37</v>
      </c>
      <c r="I87" s="279" t="s">
        <v>1886</v>
      </c>
      <c r="J87" s="359" t="s">
        <v>37</v>
      </c>
      <c r="L87" s="157"/>
      <c r="M87" s="157"/>
      <c r="N87" s="157"/>
      <c r="O87" s="157"/>
      <c r="P87" s="157"/>
      <c r="Q87" s="157"/>
      <c r="R87" s="157"/>
      <c r="S87" s="157"/>
      <c r="T87" s="157"/>
      <c r="U87" s="157"/>
      <c r="V87" s="157"/>
    </row>
    <row r="88" spans="2:22" s="13" customFormat="1" ht="15" hidden="1" customHeight="1" outlineLevel="1">
      <c r="B88" s="17"/>
      <c r="L88" s="157"/>
      <c r="M88" s="157"/>
      <c r="N88" s="157"/>
      <c r="O88" s="157"/>
      <c r="P88" s="157"/>
      <c r="Q88" s="157"/>
      <c r="R88" s="157"/>
      <c r="S88" s="157"/>
      <c r="T88" s="157"/>
      <c r="U88" s="157"/>
      <c r="V88" s="157"/>
    </row>
    <row r="89" spans="2:22" s="13" customFormat="1" ht="14" hidden="1" outlineLevel="1">
      <c r="B89" s="25" t="s">
        <v>31</v>
      </c>
      <c r="C89" s="402" t="s">
        <v>39</v>
      </c>
      <c r="D89" s="403"/>
      <c r="E89" s="445"/>
      <c r="F89" s="446"/>
      <c r="G89" s="447"/>
      <c r="H89" s="22"/>
      <c r="I89" s="22"/>
      <c r="J89" s="22"/>
      <c r="K89" s="276"/>
      <c r="L89" s="157"/>
      <c r="M89" s="157"/>
      <c r="N89" s="157"/>
      <c r="O89" s="157"/>
      <c r="P89" s="157"/>
      <c r="Q89" s="157"/>
      <c r="R89" s="157"/>
      <c r="S89" s="157"/>
      <c r="T89" s="157"/>
      <c r="U89" s="157"/>
      <c r="V89" s="157"/>
    </row>
    <row r="90" spans="2:22" s="13" customFormat="1" ht="14" hidden="1" outlineLevel="1">
      <c r="B90" s="25" t="s">
        <v>31</v>
      </c>
      <c r="C90" s="402" t="s">
        <v>40</v>
      </c>
      <c r="D90" s="403"/>
      <c r="E90" s="445"/>
      <c r="F90" s="446"/>
      <c r="G90" s="447"/>
      <c r="H90" s="22"/>
      <c r="I90" s="22"/>
      <c r="J90" s="22"/>
      <c r="K90" s="276"/>
      <c r="L90" s="157"/>
      <c r="M90" s="157"/>
      <c r="N90" s="157"/>
      <c r="O90" s="157"/>
      <c r="P90" s="157"/>
      <c r="Q90" s="157"/>
      <c r="R90" s="157"/>
      <c r="S90" s="157"/>
      <c r="T90" s="157"/>
      <c r="U90" s="157"/>
      <c r="V90" s="157"/>
    </row>
    <row r="91" spans="2:22" s="13" customFormat="1" ht="14" hidden="1" outlineLevel="1">
      <c r="B91" s="25" t="s">
        <v>31</v>
      </c>
      <c r="C91" s="402" t="s">
        <v>41</v>
      </c>
      <c r="D91" s="403"/>
      <c r="E91" s="445"/>
      <c r="F91" s="446"/>
      <c r="G91" s="447"/>
      <c r="H91" s="22"/>
      <c r="I91" s="22"/>
      <c r="J91" s="22"/>
      <c r="K91" s="276"/>
      <c r="L91" s="157"/>
      <c r="M91" s="157"/>
      <c r="N91" s="157"/>
      <c r="O91" s="157"/>
      <c r="P91" s="157"/>
      <c r="Q91" s="157"/>
      <c r="R91" s="157"/>
      <c r="S91" s="157"/>
      <c r="T91" s="157"/>
      <c r="U91" s="157"/>
      <c r="V91" s="157"/>
    </row>
    <row r="92" spans="2:22" s="13" customFormat="1" ht="14" hidden="1" outlineLevel="1">
      <c r="B92" s="25" t="s">
        <v>31</v>
      </c>
      <c r="C92" s="402" t="s">
        <v>42</v>
      </c>
      <c r="D92" s="403"/>
      <c r="E92" s="442"/>
      <c r="F92" s="443"/>
      <c r="G92" s="444"/>
      <c r="H92" s="101"/>
      <c r="I92" s="101"/>
      <c r="J92" s="101"/>
      <c r="K92" s="276"/>
      <c r="L92" s="157"/>
      <c r="M92" s="157"/>
      <c r="N92" s="157"/>
      <c r="O92" s="157"/>
      <c r="P92" s="157"/>
      <c r="Q92" s="157"/>
      <c r="R92" s="157"/>
      <c r="S92" s="157"/>
      <c r="T92" s="157"/>
      <c r="U92" s="157"/>
      <c r="V92" s="157"/>
    </row>
    <row r="93" spans="2:22" s="13" customFormat="1" ht="14" hidden="1" outlineLevel="1">
      <c r="B93" s="25" t="s">
        <v>31</v>
      </c>
      <c r="C93" s="402" t="s">
        <v>1883</v>
      </c>
      <c r="D93" s="403"/>
      <c r="E93" s="445"/>
      <c r="F93" s="446"/>
      <c r="G93" s="447"/>
      <c r="H93" s="22"/>
      <c r="I93" s="22"/>
      <c r="J93" s="22"/>
      <c r="K93" s="276"/>
      <c r="L93" s="157"/>
      <c r="M93" s="157"/>
      <c r="N93" s="157"/>
      <c r="O93" s="157"/>
      <c r="P93" s="157"/>
      <c r="Q93" s="157"/>
      <c r="R93" s="157"/>
      <c r="S93" s="157"/>
      <c r="T93" s="157"/>
      <c r="U93" s="157"/>
      <c r="V93" s="157"/>
    </row>
    <row r="94" spans="2:22" s="13" customFormat="1" ht="14" hidden="1" outlineLevel="1">
      <c r="B94" s="25" t="s">
        <v>31</v>
      </c>
      <c r="C94" s="402" t="s">
        <v>43</v>
      </c>
      <c r="D94" s="403"/>
      <c r="E94" s="406" t="s">
        <v>1899</v>
      </c>
      <c r="F94" s="410"/>
      <c r="G94" s="407"/>
      <c r="H94" s="14"/>
      <c r="I94" s="14"/>
      <c r="J94" s="14"/>
      <c r="L94" s="157"/>
      <c r="M94" s="157"/>
      <c r="N94" s="157"/>
      <c r="O94" s="157"/>
      <c r="P94" s="157"/>
      <c r="Q94" s="157"/>
      <c r="R94" s="157"/>
      <c r="S94" s="157"/>
      <c r="T94" s="157"/>
      <c r="U94" s="157"/>
      <c r="V94" s="157"/>
    </row>
    <row r="95" spans="2:22" s="13" customFormat="1" ht="14" hidden="1" outlineLevel="1">
      <c r="B95" s="17"/>
      <c r="L95" s="157"/>
      <c r="M95" s="157"/>
      <c r="N95" s="157"/>
      <c r="O95" s="157"/>
      <c r="P95" s="157"/>
      <c r="Q95" s="157"/>
      <c r="R95" s="157"/>
      <c r="S95" s="157"/>
      <c r="T95" s="157"/>
      <c r="U95" s="157"/>
      <c r="V95" s="157"/>
    </row>
    <row r="96" spans="2:22" s="13" customFormat="1" ht="14" hidden="1" outlineLevel="1">
      <c r="B96" s="17"/>
      <c r="C96" s="404" t="s">
        <v>44</v>
      </c>
      <c r="D96" s="405"/>
      <c r="E96" s="356"/>
      <c r="F96" s="276"/>
      <c r="L96" s="157"/>
      <c r="M96" s="157"/>
      <c r="N96" s="157"/>
      <c r="O96" s="157"/>
      <c r="P96" s="157"/>
      <c r="Q96" s="157"/>
      <c r="R96" s="157"/>
      <c r="S96" s="157"/>
      <c r="T96" s="157"/>
      <c r="U96" s="157"/>
      <c r="V96" s="157"/>
    </row>
    <row r="97" spans="2:22" s="13" customFormat="1" ht="14" hidden="1" outlineLevel="1">
      <c r="B97" s="17"/>
      <c r="G97" s="17"/>
      <c r="H97" s="21"/>
      <c r="I97" s="22"/>
      <c r="L97" s="157"/>
      <c r="M97" s="157"/>
      <c r="N97" s="157"/>
      <c r="O97" s="157"/>
      <c r="P97" s="157"/>
      <c r="Q97" s="157"/>
      <c r="R97" s="157"/>
      <c r="S97" s="157"/>
      <c r="T97" s="157"/>
      <c r="U97" s="157"/>
      <c r="V97" s="157"/>
    </row>
    <row r="98" spans="2:22" s="13" customFormat="1" ht="14" hidden="1" outlineLevel="1">
      <c r="B98" s="17"/>
      <c r="C98" s="404" t="s">
        <v>47</v>
      </c>
      <c r="D98" s="405"/>
      <c r="E98" s="356"/>
      <c r="F98" s="276"/>
      <c r="G98" s="17"/>
      <c r="H98" s="21"/>
      <c r="I98" s="22"/>
      <c r="L98" s="157"/>
      <c r="M98" s="157"/>
      <c r="N98" s="157"/>
      <c r="O98" s="157"/>
      <c r="P98" s="157"/>
      <c r="Q98" s="157"/>
      <c r="R98" s="157"/>
      <c r="S98" s="157"/>
      <c r="T98" s="157"/>
      <c r="U98" s="157"/>
      <c r="V98" s="157"/>
    </row>
    <row r="99" spans="2:22" s="13" customFormat="1" ht="14" hidden="1" outlineLevel="1">
      <c r="B99" s="17"/>
      <c r="G99" s="17"/>
      <c r="H99" s="21"/>
      <c r="I99" s="22"/>
      <c r="L99" s="157"/>
      <c r="M99" s="157"/>
      <c r="N99" s="157"/>
      <c r="O99" s="157"/>
      <c r="P99" s="157"/>
      <c r="Q99" s="157"/>
      <c r="R99" s="157"/>
      <c r="S99" s="157"/>
      <c r="T99" s="157"/>
      <c r="U99" s="157"/>
      <c r="V99" s="157"/>
    </row>
    <row r="100" spans="2:22" s="13" customFormat="1" ht="14" hidden="1" outlineLevel="1">
      <c r="B100" s="17"/>
      <c r="C100" s="404" t="s">
        <v>48</v>
      </c>
      <c r="D100" s="405"/>
      <c r="E100" s="361" t="e">
        <f>E98/E96</f>
        <v>#DIV/0!</v>
      </c>
      <c r="G100" s="17"/>
      <c r="H100" s="21"/>
      <c r="I100" s="22"/>
      <c r="L100" s="157"/>
      <c r="M100" s="157"/>
      <c r="N100" s="157"/>
      <c r="O100" s="157"/>
      <c r="P100" s="157"/>
      <c r="Q100" s="157"/>
      <c r="R100" s="157"/>
      <c r="S100" s="157"/>
      <c r="T100" s="157"/>
      <c r="U100" s="157"/>
      <c r="V100" s="157"/>
    </row>
    <row r="101" spans="2:22" s="13" customFormat="1" ht="14" hidden="1" outlineLevel="1">
      <c r="B101" s="17"/>
      <c r="C101" s="21"/>
      <c r="D101" s="21"/>
      <c r="E101" s="159"/>
      <c r="G101" s="17"/>
      <c r="H101" s="21"/>
      <c r="I101" s="22"/>
      <c r="L101" s="157"/>
      <c r="M101" s="157"/>
      <c r="N101" s="157"/>
      <c r="O101" s="157"/>
      <c r="P101" s="157"/>
      <c r="Q101" s="157"/>
      <c r="R101" s="157"/>
      <c r="S101" s="157"/>
      <c r="T101" s="157"/>
      <c r="U101" s="157"/>
      <c r="V101" s="157"/>
    </row>
    <row r="102" spans="2:22" ht="15" hidden="1" customHeight="1" outlineLevel="1">
      <c r="B102" s="70"/>
      <c r="C102" s="404" t="s">
        <v>49</v>
      </c>
      <c r="D102" s="405"/>
      <c r="E102" s="356"/>
      <c r="F102" s="281"/>
      <c r="L102" s="166"/>
      <c r="M102" s="165"/>
      <c r="N102" s="165"/>
      <c r="O102" s="165"/>
      <c r="P102" s="165"/>
      <c r="Q102" s="165"/>
      <c r="R102" s="165"/>
      <c r="S102" s="165"/>
      <c r="T102" s="156"/>
      <c r="U102" s="156"/>
      <c r="V102" s="156"/>
    </row>
    <row r="103" spans="2:22" ht="15" hidden="1" customHeight="1" outlineLevel="1">
      <c r="B103" s="70"/>
      <c r="I103" s="22"/>
      <c r="J103" s="14"/>
      <c r="L103" s="166"/>
      <c r="M103" s="165"/>
      <c r="N103" s="165"/>
      <c r="O103" s="168"/>
      <c r="P103" s="168"/>
      <c r="Q103" s="165"/>
      <c r="R103" s="165"/>
      <c r="S103" s="165"/>
      <c r="T103" s="156"/>
      <c r="U103" s="156"/>
      <c r="V103" s="156"/>
    </row>
    <row r="104" spans="2:22" s="13" customFormat="1" ht="15" hidden="1" customHeight="1" outlineLevel="1">
      <c r="B104" s="25"/>
      <c r="C104" s="404" t="s">
        <v>4787</v>
      </c>
      <c r="D104" s="405"/>
      <c r="E104" s="356"/>
      <c r="F104" s="281"/>
      <c r="G104" s="17"/>
      <c r="H104" s="21"/>
      <c r="I104" s="22"/>
      <c r="J104" s="22"/>
      <c r="L104" s="164"/>
      <c r="M104" s="167"/>
      <c r="N104" s="167"/>
      <c r="O104" s="475"/>
      <c r="P104" s="475"/>
      <c r="Q104" s="167"/>
      <c r="R104" s="165"/>
      <c r="S104" s="165"/>
      <c r="T104" s="157"/>
      <c r="U104" s="157"/>
      <c r="V104" s="157"/>
    </row>
    <row r="105" spans="2:22" s="13" customFormat="1" ht="14" collapsed="1">
      <c r="B105" s="17"/>
      <c r="C105" s="17"/>
      <c r="D105" s="21"/>
      <c r="E105" s="22"/>
      <c r="G105" s="17"/>
      <c r="H105" s="21"/>
      <c r="I105" s="22"/>
      <c r="L105" s="157"/>
      <c r="M105" s="157"/>
      <c r="N105" s="157"/>
      <c r="O105" s="157"/>
      <c r="P105" s="157"/>
      <c r="Q105" s="157"/>
      <c r="R105" s="157"/>
      <c r="S105" s="157"/>
      <c r="T105" s="157"/>
      <c r="U105" s="157"/>
      <c r="V105" s="157"/>
    </row>
    <row r="106" spans="2:22" s="13" customFormat="1" ht="15" hidden="1" customHeight="1" outlineLevel="1">
      <c r="B106" s="277" t="s">
        <v>1889</v>
      </c>
      <c r="C106" s="402" t="s">
        <v>2031</v>
      </c>
      <c r="D106" s="403"/>
      <c r="E106" s="189"/>
      <c r="G106" s="402" t="s">
        <v>2007</v>
      </c>
      <c r="H106" s="403"/>
      <c r="I106" s="435"/>
      <c r="J106" s="436"/>
      <c r="L106" s="157"/>
      <c r="M106" s="157"/>
      <c r="N106" s="157"/>
      <c r="O106" s="157"/>
      <c r="P106" s="157"/>
      <c r="Q106" s="157"/>
      <c r="R106" s="157"/>
      <c r="S106" s="157"/>
      <c r="T106" s="157"/>
      <c r="U106" s="157"/>
      <c r="V106" s="157"/>
    </row>
    <row r="107" spans="2:22" s="13" customFormat="1" ht="15" hidden="1" customHeight="1" outlineLevel="1">
      <c r="B107" s="277"/>
      <c r="C107" s="231"/>
      <c r="D107" s="231"/>
      <c r="E107" s="14"/>
      <c r="G107" s="14"/>
      <c r="H107" s="14"/>
      <c r="I107" s="282"/>
      <c r="J107" s="282"/>
      <c r="L107" s="157"/>
      <c r="M107" s="157"/>
      <c r="N107" s="157"/>
      <c r="O107" s="157"/>
      <c r="P107" s="157"/>
      <c r="Q107" s="157"/>
      <c r="R107" s="157"/>
      <c r="S107" s="157"/>
      <c r="T107" s="157"/>
      <c r="U107" s="157"/>
      <c r="V107" s="157"/>
    </row>
    <row r="108" spans="2:22" s="13" customFormat="1" ht="15" hidden="1" customHeight="1" outlineLevel="1">
      <c r="C108" s="431" t="s">
        <v>1945</v>
      </c>
      <c r="D108" s="431"/>
      <c r="E108" s="432"/>
      <c r="F108" s="433"/>
      <c r="G108" s="433"/>
      <c r="H108" s="433"/>
      <c r="I108" s="433"/>
      <c r="J108" s="434"/>
      <c r="L108" s="157"/>
      <c r="M108" s="157"/>
      <c r="N108" s="157"/>
      <c r="O108" s="157"/>
      <c r="P108" s="157"/>
      <c r="Q108" s="157"/>
      <c r="R108" s="157"/>
      <c r="S108" s="157"/>
      <c r="T108" s="157"/>
      <c r="U108" s="157"/>
      <c r="V108" s="157"/>
    </row>
    <row r="109" spans="2:22" s="13" customFormat="1" ht="14" hidden="1" outlineLevel="1">
      <c r="B109" s="17"/>
      <c r="C109" s="278"/>
      <c r="D109" s="278"/>
      <c r="L109" s="157"/>
      <c r="M109" s="157"/>
      <c r="N109" s="157"/>
      <c r="O109" s="157"/>
      <c r="P109" s="157"/>
      <c r="Q109" s="157"/>
      <c r="R109" s="157"/>
      <c r="S109" s="157"/>
      <c r="T109" s="157"/>
      <c r="U109" s="157"/>
      <c r="V109" s="157"/>
    </row>
    <row r="110" spans="2:22" s="13" customFormat="1" ht="14" hidden="1" outlineLevel="1">
      <c r="C110" s="431" t="s">
        <v>30</v>
      </c>
      <c r="D110" s="431"/>
      <c r="E110" s="437"/>
      <c r="F110" s="438"/>
      <c r="G110" s="438"/>
      <c r="H110" s="438"/>
      <c r="I110" s="438"/>
      <c r="J110" s="439"/>
      <c r="L110" s="157"/>
      <c r="M110" s="157"/>
      <c r="N110" s="157"/>
      <c r="O110" s="157"/>
      <c r="P110" s="157"/>
      <c r="Q110" s="157"/>
      <c r="R110" s="157"/>
      <c r="S110" s="157"/>
      <c r="T110" s="157"/>
      <c r="U110" s="157"/>
      <c r="V110" s="157"/>
    </row>
    <row r="111" spans="2:22" s="13" customFormat="1" ht="14" hidden="1" outlineLevel="1">
      <c r="B111" s="14"/>
      <c r="L111" s="157"/>
      <c r="M111" s="157"/>
      <c r="N111" s="157"/>
      <c r="O111" s="157"/>
      <c r="P111" s="157"/>
      <c r="Q111" s="157"/>
      <c r="R111" s="157"/>
      <c r="S111" s="157"/>
      <c r="T111" s="157"/>
      <c r="U111" s="157"/>
      <c r="V111" s="157"/>
    </row>
    <row r="112" spans="2:22" s="13" customFormat="1" ht="14" hidden="1" outlineLevel="1">
      <c r="B112" s="25" t="s">
        <v>31</v>
      </c>
      <c r="C112" s="404" t="s">
        <v>32</v>
      </c>
      <c r="D112" s="405"/>
      <c r="E112" s="440"/>
      <c r="F112" s="440"/>
      <c r="G112" s="440"/>
      <c r="H112" s="440"/>
      <c r="I112" s="440"/>
      <c r="J112" s="440"/>
      <c r="L112" s="157"/>
      <c r="M112" s="157"/>
      <c r="N112" s="157"/>
      <c r="O112" s="157"/>
      <c r="P112" s="157"/>
      <c r="Q112" s="157"/>
      <c r="R112" s="157"/>
      <c r="S112" s="157"/>
      <c r="T112" s="157"/>
      <c r="U112" s="157"/>
      <c r="V112" s="157"/>
    </row>
    <row r="113" spans="2:22" s="13" customFormat="1" ht="15" hidden="1" customHeight="1" outlineLevel="1">
      <c r="B113" s="14"/>
      <c r="L113" s="157"/>
      <c r="M113" s="157"/>
      <c r="N113" s="157"/>
      <c r="O113" s="157"/>
      <c r="P113" s="157"/>
      <c r="Q113" s="157"/>
      <c r="R113" s="157"/>
      <c r="S113" s="157"/>
      <c r="T113" s="157"/>
      <c r="U113" s="157"/>
      <c r="V113" s="157"/>
    </row>
    <row r="114" spans="2:22" s="13" customFormat="1" ht="14" hidden="1" outlineLevel="1">
      <c r="B114" s="25" t="s">
        <v>31</v>
      </c>
      <c r="C114" s="431" t="s">
        <v>33</v>
      </c>
      <c r="D114" s="431"/>
      <c r="E114" s="279" t="s">
        <v>34</v>
      </c>
      <c r="F114" s="359" t="s">
        <v>37</v>
      </c>
      <c r="G114" s="279" t="s">
        <v>35</v>
      </c>
      <c r="H114" s="359" t="s">
        <v>37</v>
      </c>
      <c r="I114" s="279" t="s">
        <v>36</v>
      </c>
      <c r="J114" s="359" t="s">
        <v>37</v>
      </c>
      <c r="L114" s="157"/>
      <c r="M114" s="157"/>
      <c r="N114" s="157"/>
      <c r="O114" s="157"/>
      <c r="P114" s="157"/>
      <c r="Q114" s="157"/>
      <c r="R114" s="157"/>
      <c r="S114" s="157"/>
      <c r="T114" s="157"/>
      <c r="U114" s="157"/>
      <c r="V114" s="157"/>
    </row>
    <row r="115" spans="2:22" s="13" customFormat="1" ht="15" hidden="1" customHeight="1" outlineLevel="1" collapsed="1">
      <c r="B115" s="25"/>
      <c r="C115" s="21"/>
      <c r="D115" s="21"/>
      <c r="E115" s="280" t="s">
        <v>1884</v>
      </c>
      <c r="F115" s="360" t="s">
        <v>37</v>
      </c>
      <c r="G115" s="279" t="s">
        <v>1885</v>
      </c>
      <c r="H115" s="359" t="s">
        <v>37</v>
      </c>
      <c r="I115" s="279" t="s">
        <v>1886</v>
      </c>
      <c r="J115" s="359" t="s">
        <v>37</v>
      </c>
      <c r="L115" s="157"/>
      <c r="M115" s="157"/>
      <c r="N115" s="157"/>
      <c r="O115" s="157"/>
      <c r="P115" s="157"/>
      <c r="Q115" s="157"/>
      <c r="R115" s="157"/>
      <c r="S115" s="157"/>
      <c r="T115" s="157"/>
      <c r="U115" s="157"/>
      <c r="V115" s="157"/>
    </row>
    <row r="116" spans="2:22" s="13" customFormat="1" ht="15" hidden="1" customHeight="1" outlineLevel="1">
      <c r="B116" s="17"/>
      <c r="C116" s="19"/>
      <c r="L116" s="157"/>
      <c r="M116" s="157"/>
      <c r="N116" s="157"/>
      <c r="O116" s="157"/>
      <c r="P116" s="157"/>
      <c r="Q116" s="157"/>
      <c r="R116" s="157"/>
      <c r="S116" s="157"/>
      <c r="T116" s="157"/>
      <c r="U116" s="157"/>
      <c r="V116" s="157"/>
    </row>
    <row r="117" spans="2:22" s="13" customFormat="1" ht="15" hidden="1" customHeight="1" outlineLevel="1">
      <c r="B117" s="25" t="s">
        <v>31</v>
      </c>
      <c r="C117" s="402" t="s">
        <v>39</v>
      </c>
      <c r="D117" s="403"/>
      <c r="E117" s="445"/>
      <c r="F117" s="446"/>
      <c r="G117" s="447"/>
      <c r="H117" s="283"/>
      <c r="I117" s="22"/>
      <c r="J117" s="22"/>
      <c r="K117" s="276"/>
      <c r="L117" s="157"/>
      <c r="M117" s="157"/>
      <c r="N117" s="157"/>
      <c r="O117" s="157"/>
      <c r="P117" s="157"/>
      <c r="Q117" s="157"/>
      <c r="R117" s="157"/>
      <c r="S117" s="157"/>
      <c r="T117" s="157"/>
      <c r="U117" s="157"/>
      <c r="V117" s="157"/>
    </row>
    <row r="118" spans="2:22" s="13" customFormat="1" ht="15" hidden="1" customHeight="1" outlineLevel="1">
      <c r="B118" s="25" t="s">
        <v>31</v>
      </c>
      <c r="C118" s="402" t="s">
        <v>40</v>
      </c>
      <c r="D118" s="403"/>
      <c r="E118" s="445"/>
      <c r="F118" s="446"/>
      <c r="G118" s="447"/>
      <c r="H118" s="283"/>
      <c r="I118" s="22"/>
      <c r="J118" s="22"/>
      <c r="K118" s="276"/>
      <c r="L118" s="157"/>
      <c r="M118" s="157"/>
      <c r="N118" s="157"/>
      <c r="O118" s="157"/>
      <c r="P118" s="157"/>
      <c r="Q118" s="157"/>
      <c r="R118" s="157"/>
      <c r="S118" s="157"/>
      <c r="T118" s="157"/>
      <c r="U118" s="157"/>
      <c r="V118" s="157"/>
    </row>
    <row r="119" spans="2:22" s="13" customFormat="1" ht="15" hidden="1" customHeight="1" outlineLevel="1">
      <c r="B119" s="25" t="s">
        <v>31</v>
      </c>
      <c r="C119" s="402" t="s">
        <v>41</v>
      </c>
      <c r="D119" s="403"/>
      <c r="E119" s="445"/>
      <c r="F119" s="446"/>
      <c r="G119" s="447"/>
      <c r="H119" s="283"/>
      <c r="I119" s="22"/>
      <c r="J119" s="22"/>
      <c r="K119" s="276"/>
      <c r="L119" s="157"/>
      <c r="M119" s="157"/>
      <c r="N119" s="157"/>
      <c r="O119" s="157"/>
      <c r="P119" s="157"/>
      <c r="Q119" s="157"/>
      <c r="R119" s="157"/>
      <c r="S119" s="157"/>
      <c r="T119" s="157"/>
      <c r="U119" s="157"/>
      <c r="V119" s="157"/>
    </row>
    <row r="120" spans="2:22" s="13" customFormat="1" ht="15" hidden="1" customHeight="1" outlineLevel="1">
      <c r="B120" s="25" t="s">
        <v>31</v>
      </c>
      <c r="C120" s="402" t="s">
        <v>42</v>
      </c>
      <c r="D120" s="403"/>
      <c r="E120" s="442"/>
      <c r="F120" s="443"/>
      <c r="G120" s="444"/>
      <c r="H120" s="284"/>
      <c r="I120" s="101"/>
      <c r="J120" s="101"/>
      <c r="K120" s="276"/>
      <c r="L120" s="157"/>
      <c r="M120" s="157"/>
      <c r="N120" s="157"/>
      <c r="O120" s="157"/>
      <c r="P120" s="157"/>
      <c r="Q120" s="157"/>
      <c r="R120" s="157"/>
      <c r="S120" s="157"/>
      <c r="T120" s="157"/>
      <c r="U120" s="157"/>
      <c r="V120" s="157"/>
    </row>
    <row r="121" spans="2:22" s="13" customFormat="1" ht="14" hidden="1" outlineLevel="1">
      <c r="B121" s="25" t="s">
        <v>31</v>
      </c>
      <c r="C121" s="402" t="s">
        <v>1883</v>
      </c>
      <c r="D121" s="403"/>
      <c r="E121" s="445"/>
      <c r="F121" s="446"/>
      <c r="G121" s="447"/>
      <c r="H121" s="283"/>
      <c r="I121" s="22"/>
      <c r="J121" s="22"/>
      <c r="K121" s="276"/>
      <c r="L121" s="157"/>
      <c r="M121" s="157"/>
      <c r="N121" s="157"/>
      <c r="O121" s="157"/>
      <c r="P121" s="157"/>
      <c r="Q121" s="157"/>
      <c r="R121" s="157"/>
      <c r="S121" s="157"/>
      <c r="T121" s="157"/>
      <c r="U121" s="157"/>
      <c r="V121" s="157"/>
    </row>
    <row r="122" spans="2:22" s="13" customFormat="1" ht="14" hidden="1" outlineLevel="1">
      <c r="B122" s="25" t="s">
        <v>31</v>
      </c>
      <c r="C122" s="402" t="s">
        <v>1855</v>
      </c>
      <c r="D122" s="403"/>
      <c r="E122" s="406" t="s">
        <v>1900</v>
      </c>
      <c r="F122" s="410"/>
      <c r="G122" s="407"/>
      <c r="H122" s="285"/>
      <c r="I122" s="14"/>
      <c r="J122" s="14"/>
      <c r="L122" s="157"/>
      <c r="M122" s="157"/>
      <c r="N122" s="157"/>
      <c r="O122" s="157"/>
      <c r="P122" s="157"/>
      <c r="Q122" s="157"/>
      <c r="R122" s="157"/>
      <c r="S122" s="157"/>
      <c r="T122" s="157"/>
      <c r="U122" s="157"/>
      <c r="V122" s="157"/>
    </row>
    <row r="123" spans="2:22" s="13" customFormat="1" ht="14" hidden="1" outlineLevel="1">
      <c r="B123" s="17"/>
      <c r="L123" s="157"/>
      <c r="M123" s="157"/>
      <c r="N123" s="157"/>
      <c r="O123" s="157"/>
      <c r="P123" s="157"/>
      <c r="Q123" s="157"/>
      <c r="R123" s="157"/>
      <c r="S123" s="157"/>
      <c r="T123" s="157"/>
      <c r="U123" s="157"/>
      <c r="V123" s="157"/>
    </row>
    <row r="124" spans="2:22" s="13" customFormat="1" ht="14" hidden="1" outlineLevel="1">
      <c r="B124" s="17"/>
      <c r="C124" s="404" t="s">
        <v>44</v>
      </c>
      <c r="D124" s="405"/>
      <c r="E124" s="356"/>
      <c r="F124" s="276"/>
      <c r="L124" s="157"/>
      <c r="M124" s="157"/>
      <c r="N124" s="157"/>
      <c r="O124" s="157"/>
      <c r="P124" s="157"/>
      <c r="Q124" s="157"/>
      <c r="R124" s="157"/>
      <c r="S124" s="157"/>
      <c r="T124" s="157"/>
      <c r="U124" s="157"/>
      <c r="V124" s="157"/>
    </row>
    <row r="125" spans="2:22" s="13" customFormat="1" ht="14" hidden="1" outlineLevel="1">
      <c r="B125" s="17"/>
      <c r="C125" s="17"/>
      <c r="D125" s="21"/>
      <c r="E125" s="22"/>
      <c r="I125" s="22"/>
      <c r="L125" s="157"/>
      <c r="M125" s="157"/>
      <c r="N125" s="157"/>
      <c r="O125" s="157"/>
      <c r="P125" s="157"/>
      <c r="Q125" s="157"/>
      <c r="R125" s="157"/>
      <c r="S125" s="157"/>
      <c r="T125" s="157"/>
      <c r="U125" s="157"/>
      <c r="V125" s="157"/>
    </row>
    <row r="126" spans="2:22" s="13" customFormat="1" ht="14" hidden="1" outlineLevel="1">
      <c r="B126" s="17"/>
      <c r="C126" s="404" t="s">
        <v>47</v>
      </c>
      <c r="D126" s="405"/>
      <c r="E126" s="356"/>
      <c r="G126" s="17"/>
      <c r="H126" s="21"/>
      <c r="I126" s="22"/>
      <c r="L126" s="157"/>
      <c r="M126" s="157"/>
      <c r="N126" s="157"/>
      <c r="O126" s="157"/>
      <c r="P126" s="157"/>
      <c r="Q126" s="157"/>
      <c r="R126" s="157"/>
      <c r="S126" s="157"/>
      <c r="T126" s="157"/>
      <c r="U126" s="157"/>
      <c r="V126" s="157"/>
    </row>
    <row r="127" spans="2:22" s="13" customFormat="1" ht="14" hidden="1" outlineLevel="1">
      <c r="B127" s="17"/>
      <c r="G127" s="17"/>
      <c r="H127" s="21"/>
      <c r="I127" s="22"/>
      <c r="L127" s="157"/>
      <c r="M127" s="157"/>
      <c r="N127" s="157"/>
      <c r="O127" s="157"/>
      <c r="P127" s="157"/>
      <c r="Q127" s="157"/>
      <c r="R127" s="157"/>
      <c r="S127" s="157"/>
      <c r="T127" s="157"/>
      <c r="U127" s="157"/>
      <c r="V127" s="157"/>
    </row>
    <row r="128" spans="2:22" s="13" customFormat="1" ht="14" hidden="1" outlineLevel="1">
      <c r="B128" s="17"/>
      <c r="C128" s="404" t="s">
        <v>48</v>
      </c>
      <c r="D128" s="405"/>
      <c r="E128" s="361" t="e">
        <f>E126/E124</f>
        <v>#DIV/0!</v>
      </c>
      <c r="F128" s="276"/>
      <c r="G128" s="17"/>
      <c r="H128" s="21"/>
      <c r="I128" s="22"/>
      <c r="L128" s="157"/>
      <c r="M128" s="157"/>
      <c r="N128" s="157"/>
      <c r="O128" s="157"/>
      <c r="P128" s="157"/>
      <c r="Q128" s="157"/>
      <c r="R128" s="157"/>
      <c r="S128" s="157"/>
      <c r="T128" s="157"/>
      <c r="U128" s="157"/>
      <c r="V128" s="157"/>
    </row>
    <row r="129" spans="2:22" s="13" customFormat="1" ht="14" hidden="1" outlineLevel="1">
      <c r="B129" s="17"/>
      <c r="G129" s="17"/>
      <c r="H129" s="21"/>
      <c r="I129" s="22"/>
      <c r="L129" s="157"/>
      <c r="M129" s="157"/>
      <c r="N129" s="157"/>
      <c r="O129" s="157"/>
      <c r="P129" s="157"/>
      <c r="Q129" s="157"/>
      <c r="R129" s="157"/>
      <c r="S129" s="157"/>
      <c r="T129" s="157"/>
      <c r="U129" s="157"/>
      <c r="V129" s="157"/>
    </row>
    <row r="130" spans="2:22" ht="15" hidden="1" customHeight="1" outlineLevel="1">
      <c r="B130" s="70"/>
      <c r="C130" s="404" t="s">
        <v>49</v>
      </c>
      <c r="D130" s="405"/>
      <c r="E130" s="356"/>
      <c r="F130" s="281"/>
      <c r="L130" s="166"/>
      <c r="M130" s="165"/>
      <c r="N130" s="165"/>
      <c r="O130" s="165"/>
      <c r="P130" s="165"/>
      <c r="Q130" s="165"/>
      <c r="R130" s="165"/>
      <c r="S130" s="165"/>
      <c r="T130" s="156"/>
      <c r="U130" s="156"/>
      <c r="V130" s="156"/>
    </row>
    <row r="131" spans="2:22" ht="15" hidden="1" customHeight="1" outlineLevel="1">
      <c r="B131" s="70"/>
      <c r="I131" s="22"/>
      <c r="J131" s="14"/>
      <c r="L131" s="166"/>
      <c r="M131" s="165"/>
      <c r="N131" s="165"/>
      <c r="O131" s="168"/>
      <c r="P131" s="168"/>
      <c r="Q131" s="165"/>
      <c r="R131" s="165"/>
      <c r="S131" s="165"/>
      <c r="T131" s="156"/>
      <c r="U131" s="156"/>
      <c r="V131" s="156"/>
    </row>
    <row r="132" spans="2:22" s="13" customFormat="1" ht="15" hidden="1" customHeight="1" outlineLevel="1">
      <c r="B132" s="25"/>
      <c r="C132" s="404" t="s">
        <v>4787</v>
      </c>
      <c r="D132" s="405"/>
      <c r="E132" s="356"/>
      <c r="F132" s="281"/>
      <c r="G132" s="17"/>
      <c r="H132" s="21"/>
      <c r="I132" s="22"/>
      <c r="J132" s="22"/>
      <c r="L132" s="164"/>
      <c r="M132" s="167"/>
      <c r="N132" s="167"/>
      <c r="O132" s="475"/>
      <c r="P132" s="475"/>
      <c r="Q132" s="167"/>
      <c r="R132" s="165"/>
      <c r="S132" s="165"/>
      <c r="T132" s="157"/>
      <c r="U132" s="157"/>
      <c r="V132" s="157"/>
    </row>
    <row r="133" spans="2:22" s="13" customFormat="1" ht="14" hidden="1" outlineLevel="1">
      <c r="B133" s="17"/>
      <c r="F133" s="276"/>
      <c r="G133" s="17"/>
      <c r="H133" s="21"/>
      <c r="I133" s="22"/>
      <c r="L133" s="157"/>
      <c r="M133" s="157"/>
      <c r="N133" s="157"/>
      <c r="O133" s="157"/>
      <c r="P133" s="157"/>
      <c r="Q133" s="157"/>
      <c r="R133" s="157"/>
      <c r="S133" s="157"/>
      <c r="T133" s="157"/>
      <c r="U133" s="157"/>
      <c r="V133" s="157"/>
    </row>
    <row r="134" spans="2:22" s="13" customFormat="1" ht="14" collapsed="1">
      <c r="B134" s="17"/>
      <c r="C134" s="17"/>
      <c r="D134" s="21"/>
      <c r="E134" s="22"/>
      <c r="G134" s="17"/>
      <c r="H134" s="21"/>
      <c r="I134" s="22"/>
      <c r="L134" s="157"/>
      <c r="M134" s="157"/>
      <c r="N134" s="157"/>
      <c r="O134" s="157"/>
      <c r="P134" s="157"/>
      <c r="Q134" s="157"/>
      <c r="R134" s="157"/>
      <c r="S134" s="157"/>
      <c r="T134" s="157"/>
      <c r="U134" s="157"/>
      <c r="V134" s="157"/>
    </row>
    <row r="135" spans="2:22" s="13" customFormat="1" ht="15" hidden="1" customHeight="1" outlineLevel="1">
      <c r="B135" s="277" t="s">
        <v>1890</v>
      </c>
      <c r="C135" s="402" t="s">
        <v>2031</v>
      </c>
      <c r="D135" s="403"/>
      <c r="E135" s="189"/>
      <c r="G135" s="402" t="s">
        <v>2007</v>
      </c>
      <c r="H135" s="403"/>
      <c r="I135" s="435"/>
      <c r="J135" s="436"/>
      <c r="L135" s="157"/>
      <c r="M135" s="157"/>
      <c r="N135" s="157"/>
      <c r="O135" s="157"/>
      <c r="P135" s="157"/>
      <c r="Q135" s="157"/>
      <c r="R135" s="157"/>
      <c r="S135" s="157"/>
      <c r="T135" s="157"/>
      <c r="U135" s="157"/>
      <c r="V135" s="157"/>
    </row>
    <row r="136" spans="2:22" s="13" customFormat="1" ht="15" hidden="1" customHeight="1" outlineLevel="1">
      <c r="B136" s="277"/>
      <c r="C136" s="231"/>
      <c r="D136" s="231"/>
      <c r="E136" s="14"/>
      <c r="G136" s="14"/>
      <c r="H136" s="14"/>
      <c r="I136" s="282"/>
      <c r="J136" s="282"/>
      <c r="L136" s="157"/>
      <c r="M136" s="157"/>
      <c r="N136" s="157"/>
      <c r="O136" s="157"/>
      <c r="P136" s="157"/>
      <c r="Q136" s="157"/>
      <c r="R136" s="157"/>
      <c r="S136" s="157"/>
      <c r="T136" s="157"/>
      <c r="U136" s="157"/>
      <c r="V136" s="157"/>
    </row>
    <row r="137" spans="2:22" s="13" customFormat="1" ht="15" hidden="1" customHeight="1" outlineLevel="1">
      <c r="C137" s="431" t="s">
        <v>1945</v>
      </c>
      <c r="D137" s="431"/>
      <c r="E137" s="432"/>
      <c r="F137" s="433"/>
      <c r="G137" s="433"/>
      <c r="H137" s="433"/>
      <c r="I137" s="433"/>
      <c r="J137" s="434"/>
      <c r="L137" s="157"/>
      <c r="M137" s="157"/>
      <c r="N137" s="157"/>
      <c r="O137" s="157"/>
      <c r="P137" s="157"/>
      <c r="Q137" s="157"/>
      <c r="R137" s="157"/>
      <c r="S137" s="157"/>
      <c r="T137" s="157"/>
      <c r="U137" s="157"/>
      <c r="V137" s="157"/>
    </row>
    <row r="138" spans="2:22" s="13" customFormat="1" ht="14" hidden="1" outlineLevel="1">
      <c r="B138" s="17"/>
      <c r="C138" s="278"/>
      <c r="D138" s="278"/>
      <c r="L138" s="157"/>
      <c r="M138" s="157"/>
      <c r="N138" s="157"/>
      <c r="O138" s="157"/>
      <c r="P138" s="157"/>
      <c r="Q138" s="157"/>
      <c r="R138" s="157"/>
      <c r="S138" s="157"/>
      <c r="T138" s="157"/>
      <c r="U138" s="157"/>
      <c r="V138" s="157"/>
    </row>
    <row r="139" spans="2:22" s="13" customFormat="1" ht="14" hidden="1" outlineLevel="1">
      <c r="C139" s="431" t="s">
        <v>30</v>
      </c>
      <c r="D139" s="431"/>
      <c r="E139" s="437"/>
      <c r="F139" s="438"/>
      <c r="G139" s="438"/>
      <c r="H139" s="438"/>
      <c r="I139" s="438"/>
      <c r="J139" s="439"/>
      <c r="L139" s="157"/>
      <c r="M139" s="157"/>
      <c r="N139" s="157"/>
      <c r="O139" s="157"/>
      <c r="P139" s="157"/>
      <c r="Q139" s="157"/>
      <c r="R139" s="157"/>
      <c r="S139" s="157"/>
      <c r="T139" s="157"/>
      <c r="U139" s="157"/>
      <c r="V139" s="157"/>
    </row>
    <row r="140" spans="2:22" s="13" customFormat="1" ht="14" hidden="1" outlineLevel="1">
      <c r="B140" s="14"/>
      <c r="L140" s="157"/>
      <c r="M140" s="157"/>
      <c r="N140" s="157"/>
      <c r="O140" s="157"/>
      <c r="P140" s="157"/>
      <c r="Q140" s="157"/>
      <c r="R140" s="157"/>
      <c r="S140" s="157"/>
      <c r="T140" s="157"/>
      <c r="U140" s="157"/>
      <c r="V140" s="157"/>
    </row>
    <row r="141" spans="2:22" s="13" customFormat="1" ht="14" hidden="1" outlineLevel="1">
      <c r="B141" s="25" t="s">
        <v>31</v>
      </c>
      <c r="C141" s="404" t="s">
        <v>32</v>
      </c>
      <c r="D141" s="405"/>
      <c r="E141" s="440"/>
      <c r="F141" s="440"/>
      <c r="G141" s="440"/>
      <c r="H141" s="440"/>
      <c r="I141" s="440"/>
      <c r="J141" s="440"/>
      <c r="L141" s="157"/>
      <c r="M141" s="157"/>
      <c r="N141" s="157"/>
      <c r="O141" s="157"/>
      <c r="P141" s="157"/>
      <c r="Q141" s="157"/>
      <c r="R141" s="157"/>
      <c r="S141" s="157"/>
      <c r="T141" s="157"/>
      <c r="U141" s="157"/>
      <c r="V141" s="157"/>
    </row>
    <row r="142" spans="2:22" s="13" customFormat="1" ht="14" hidden="1" outlineLevel="1">
      <c r="B142" s="14"/>
      <c r="L142" s="157"/>
      <c r="M142" s="157"/>
      <c r="N142" s="157"/>
      <c r="O142" s="157"/>
      <c r="P142" s="157"/>
      <c r="Q142" s="157"/>
      <c r="R142" s="157"/>
      <c r="S142" s="157"/>
      <c r="T142" s="157"/>
      <c r="U142" s="157"/>
      <c r="V142" s="157"/>
    </row>
    <row r="143" spans="2:22" s="13" customFormat="1" ht="14" hidden="1" outlineLevel="1">
      <c r="B143" s="25" t="s">
        <v>31</v>
      </c>
      <c r="C143" s="431" t="s">
        <v>33</v>
      </c>
      <c r="D143" s="431"/>
      <c r="E143" s="279" t="s">
        <v>34</v>
      </c>
      <c r="F143" s="359" t="s">
        <v>37</v>
      </c>
      <c r="G143" s="279" t="s">
        <v>35</v>
      </c>
      <c r="H143" s="359" t="s">
        <v>37</v>
      </c>
      <c r="I143" s="279" t="s">
        <v>36</v>
      </c>
      <c r="J143" s="359" t="s">
        <v>37</v>
      </c>
      <c r="L143" s="157"/>
      <c r="M143" s="157"/>
      <c r="N143" s="157"/>
      <c r="O143" s="157"/>
      <c r="P143" s="157"/>
      <c r="Q143" s="157"/>
      <c r="R143" s="157"/>
      <c r="S143" s="157"/>
      <c r="T143" s="157"/>
      <c r="U143" s="157"/>
      <c r="V143" s="157"/>
    </row>
    <row r="144" spans="2:22" s="13" customFormat="1" ht="15" hidden="1" customHeight="1" outlineLevel="1" collapsed="1">
      <c r="B144" s="25"/>
      <c r="C144" s="21"/>
      <c r="D144" s="21"/>
      <c r="E144" s="280" t="s">
        <v>1884</v>
      </c>
      <c r="F144" s="360" t="s">
        <v>37</v>
      </c>
      <c r="G144" s="279" t="s">
        <v>1885</v>
      </c>
      <c r="H144" s="359" t="s">
        <v>37</v>
      </c>
      <c r="I144" s="279" t="s">
        <v>1886</v>
      </c>
      <c r="J144" s="359" t="s">
        <v>37</v>
      </c>
      <c r="L144" s="157"/>
      <c r="M144" s="157"/>
      <c r="N144" s="157"/>
      <c r="O144" s="157"/>
      <c r="P144" s="157"/>
      <c r="Q144" s="157"/>
      <c r="R144" s="157"/>
      <c r="S144" s="157"/>
      <c r="T144" s="157"/>
      <c r="U144" s="157"/>
      <c r="V144" s="157"/>
    </row>
    <row r="145" spans="2:22" s="13" customFormat="1" ht="15" hidden="1" customHeight="1" outlineLevel="1">
      <c r="B145" s="17"/>
      <c r="C145" s="19"/>
      <c r="L145" s="157"/>
      <c r="M145" s="157"/>
      <c r="N145" s="157"/>
      <c r="O145" s="157"/>
      <c r="P145" s="157"/>
      <c r="Q145" s="157"/>
      <c r="R145" s="157"/>
      <c r="S145" s="157"/>
      <c r="T145" s="157"/>
      <c r="U145" s="157"/>
      <c r="V145" s="157"/>
    </row>
    <row r="146" spans="2:22" s="13" customFormat="1" ht="15" hidden="1" customHeight="1" outlineLevel="1">
      <c r="B146" s="25" t="s">
        <v>31</v>
      </c>
      <c r="C146" s="402" t="s">
        <v>39</v>
      </c>
      <c r="D146" s="403"/>
      <c r="E146" s="445"/>
      <c r="F146" s="446"/>
      <c r="G146" s="447"/>
      <c r="H146" s="283"/>
      <c r="I146" s="22"/>
      <c r="J146" s="22"/>
      <c r="K146" s="276"/>
      <c r="L146" s="157"/>
      <c r="M146" s="157"/>
      <c r="N146" s="157"/>
      <c r="O146" s="157"/>
      <c r="P146" s="157"/>
      <c r="Q146" s="157"/>
      <c r="R146" s="157"/>
      <c r="S146" s="157"/>
      <c r="T146" s="157"/>
      <c r="U146" s="157"/>
      <c r="V146" s="157"/>
    </row>
    <row r="147" spans="2:22" s="13" customFormat="1" ht="15" hidden="1" customHeight="1" outlineLevel="1">
      <c r="B147" s="25" t="s">
        <v>31</v>
      </c>
      <c r="C147" s="402" t="s">
        <v>40</v>
      </c>
      <c r="D147" s="403"/>
      <c r="E147" s="445"/>
      <c r="F147" s="446"/>
      <c r="G147" s="447"/>
      <c r="H147" s="283"/>
      <c r="I147" s="22"/>
      <c r="J147" s="22"/>
      <c r="K147" s="276"/>
      <c r="L147" s="157"/>
      <c r="M147" s="157"/>
      <c r="N147" s="157"/>
      <c r="O147" s="157"/>
      <c r="P147" s="157"/>
      <c r="Q147" s="157"/>
      <c r="R147" s="157"/>
      <c r="S147" s="157"/>
      <c r="T147" s="157"/>
      <c r="U147" s="157"/>
      <c r="V147" s="157"/>
    </row>
    <row r="148" spans="2:22" s="13" customFormat="1" ht="15" hidden="1" customHeight="1" outlineLevel="1">
      <c r="B148" s="25" t="s">
        <v>31</v>
      </c>
      <c r="C148" s="402" t="s">
        <v>41</v>
      </c>
      <c r="D148" s="403"/>
      <c r="E148" s="445"/>
      <c r="F148" s="446"/>
      <c r="G148" s="447"/>
      <c r="H148" s="283"/>
      <c r="I148" s="22"/>
      <c r="J148" s="22"/>
      <c r="K148" s="276"/>
      <c r="L148" s="157"/>
      <c r="M148" s="157"/>
      <c r="N148" s="157"/>
      <c r="O148" s="157"/>
      <c r="P148" s="157"/>
      <c r="Q148" s="157"/>
      <c r="R148" s="157"/>
      <c r="S148" s="157"/>
      <c r="T148" s="157"/>
      <c r="U148" s="157"/>
      <c r="V148" s="157"/>
    </row>
    <row r="149" spans="2:22" s="13" customFormat="1" ht="15" hidden="1" customHeight="1" outlineLevel="1">
      <c r="B149" s="25" t="s">
        <v>31</v>
      </c>
      <c r="C149" s="402" t="s">
        <v>42</v>
      </c>
      <c r="D149" s="403"/>
      <c r="E149" s="442"/>
      <c r="F149" s="443"/>
      <c r="G149" s="444"/>
      <c r="H149" s="284"/>
      <c r="I149" s="101"/>
      <c r="J149" s="101"/>
      <c r="K149" s="276"/>
      <c r="L149" s="157"/>
      <c r="M149" s="157"/>
      <c r="N149" s="157"/>
      <c r="O149" s="157"/>
      <c r="P149" s="157"/>
      <c r="Q149" s="157"/>
      <c r="R149" s="157"/>
      <c r="S149" s="157"/>
      <c r="T149" s="157"/>
      <c r="U149" s="157"/>
      <c r="V149" s="157"/>
    </row>
    <row r="150" spans="2:22" s="13" customFormat="1" ht="14" hidden="1" outlineLevel="1">
      <c r="B150" s="25" t="s">
        <v>31</v>
      </c>
      <c r="C150" s="402" t="s">
        <v>1883</v>
      </c>
      <c r="D150" s="403"/>
      <c r="E150" s="445"/>
      <c r="F150" s="446"/>
      <c r="G150" s="447"/>
      <c r="H150" s="283"/>
      <c r="I150" s="22"/>
      <c r="J150" s="22"/>
      <c r="K150" s="276"/>
      <c r="L150" s="157"/>
      <c r="M150" s="157"/>
      <c r="N150" s="157"/>
      <c r="O150" s="157"/>
      <c r="P150" s="157"/>
      <c r="Q150" s="157"/>
      <c r="R150" s="157"/>
      <c r="S150" s="157"/>
      <c r="T150" s="157"/>
      <c r="U150" s="157"/>
      <c r="V150" s="157"/>
    </row>
    <row r="151" spans="2:22" s="13" customFormat="1" ht="14" hidden="1" outlineLevel="1">
      <c r="B151" s="25" t="s">
        <v>31</v>
      </c>
      <c r="C151" s="402" t="s">
        <v>1855</v>
      </c>
      <c r="D151" s="403"/>
      <c r="E151" s="406" t="s">
        <v>1900</v>
      </c>
      <c r="F151" s="410"/>
      <c r="G151" s="407"/>
      <c r="H151" s="285"/>
      <c r="I151" s="14"/>
      <c r="J151" s="14"/>
      <c r="L151" s="157"/>
      <c r="M151" s="157"/>
      <c r="N151" s="157"/>
      <c r="O151" s="157"/>
      <c r="P151" s="157"/>
      <c r="Q151" s="157"/>
      <c r="R151" s="157"/>
      <c r="S151" s="157"/>
      <c r="T151" s="157"/>
      <c r="U151" s="157"/>
      <c r="V151" s="157"/>
    </row>
    <row r="152" spans="2:22" s="13" customFormat="1" ht="14" hidden="1" outlineLevel="1">
      <c r="B152" s="17"/>
      <c r="C152" s="19"/>
      <c r="L152" s="157"/>
      <c r="M152" s="157"/>
      <c r="N152" s="157"/>
      <c r="O152" s="157"/>
      <c r="P152" s="157"/>
      <c r="Q152" s="157"/>
      <c r="R152" s="157"/>
      <c r="S152" s="157"/>
      <c r="T152" s="157"/>
      <c r="U152" s="157"/>
      <c r="V152" s="157"/>
    </row>
    <row r="153" spans="2:22" s="13" customFormat="1" ht="15" hidden="1" customHeight="1" outlineLevel="1">
      <c r="B153" s="17"/>
      <c r="C153" s="404" t="s">
        <v>44</v>
      </c>
      <c r="D153" s="405"/>
      <c r="E153" s="356"/>
      <c r="F153" s="276"/>
      <c r="L153" s="157"/>
      <c r="M153" s="157"/>
      <c r="N153" s="157"/>
      <c r="O153" s="157"/>
      <c r="P153" s="157"/>
      <c r="Q153" s="157"/>
      <c r="R153" s="157"/>
      <c r="S153" s="157"/>
      <c r="T153" s="157"/>
      <c r="U153" s="157"/>
      <c r="V153" s="157"/>
    </row>
    <row r="154" spans="2:22" s="13" customFormat="1" ht="15" hidden="1" customHeight="1" outlineLevel="1">
      <c r="B154" s="17"/>
      <c r="G154" s="17"/>
      <c r="H154" s="21"/>
      <c r="I154" s="22"/>
      <c r="L154" s="157"/>
      <c r="M154" s="157"/>
      <c r="N154" s="157"/>
      <c r="O154" s="157"/>
      <c r="P154" s="157"/>
      <c r="Q154" s="157"/>
      <c r="R154" s="157"/>
      <c r="S154" s="157"/>
      <c r="T154" s="157"/>
      <c r="U154" s="157"/>
      <c r="V154" s="157"/>
    </row>
    <row r="155" spans="2:22" s="13" customFormat="1" ht="15" hidden="1" customHeight="1" outlineLevel="1">
      <c r="B155" s="17"/>
      <c r="C155" s="404" t="s">
        <v>47</v>
      </c>
      <c r="D155" s="405"/>
      <c r="E155" s="356"/>
      <c r="F155" s="276"/>
      <c r="G155" s="17"/>
      <c r="H155" s="21"/>
      <c r="I155" s="22"/>
      <c r="L155" s="157"/>
      <c r="M155" s="157"/>
      <c r="N155" s="157"/>
      <c r="O155" s="157"/>
      <c r="P155" s="157"/>
      <c r="Q155" s="157"/>
      <c r="R155" s="157"/>
      <c r="S155" s="157"/>
      <c r="T155" s="157"/>
      <c r="U155" s="157"/>
      <c r="V155" s="157"/>
    </row>
    <row r="156" spans="2:22" s="13" customFormat="1" ht="15" hidden="1" customHeight="1" outlineLevel="1">
      <c r="B156" s="17"/>
      <c r="D156" s="21"/>
      <c r="E156" s="100"/>
      <c r="F156" s="276"/>
      <c r="G156" s="17"/>
      <c r="H156" s="21"/>
      <c r="I156" s="22"/>
      <c r="L156" s="157"/>
      <c r="M156" s="157"/>
      <c r="N156" s="157"/>
      <c r="O156" s="157"/>
      <c r="P156" s="157"/>
      <c r="Q156" s="157"/>
      <c r="R156" s="157"/>
      <c r="S156" s="157"/>
      <c r="T156" s="157"/>
      <c r="U156" s="157"/>
      <c r="V156" s="157"/>
    </row>
    <row r="157" spans="2:22" s="13" customFormat="1" ht="15" hidden="1" customHeight="1" outlineLevel="1">
      <c r="B157" s="17"/>
      <c r="C157" s="404" t="s">
        <v>48</v>
      </c>
      <c r="D157" s="405"/>
      <c r="E157" s="361" t="e">
        <f>E155/E153</f>
        <v>#DIV/0!</v>
      </c>
      <c r="F157" s="276"/>
      <c r="G157" s="17"/>
      <c r="H157" s="21"/>
      <c r="I157" s="22"/>
      <c r="L157" s="157"/>
      <c r="M157" s="157"/>
      <c r="N157" s="157"/>
      <c r="O157" s="157"/>
      <c r="P157" s="157"/>
      <c r="Q157" s="157"/>
      <c r="R157" s="157"/>
      <c r="S157" s="157"/>
      <c r="T157" s="157"/>
      <c r="U157" s="157"/>
      <c r="V157" s="157"/>
    </row>
    <row r="158" spans="2:22" s="13" customFormat="1" ht="15" hidden="1" customHeight="1" outlineLevel="1">
      <c r="B158" s="17"/>
      <c r="F158" s="276"/>
      <c r="G158" s="17"/>
      <c r="H158" s="21"/>
      <c r="I158" s="22"/>
      <c r="L158" s="157"/>
      <c r="M158" s="157"/>
      <c r="N158" s="157"/>
      <c r="O158" s="157"/>
      <c r="P158" s="157"/>
      <c r="Q158" s="157"/>
      <c r="R158" s="157"/>
      <c r="S158" s="157"/>
      <c r="T158" s="157"/>
      <c r="U158" s="157"/>
      <c r="V158" s="157"/>
    </row>
    <row r="159" spans="2:22" ht="15" hidden="1" customHeight="1" outlineLevel="1">
      <c r="B159" s="70"/>
      <c r="C159" s="404" t="s">
        <v>49</v>
      </c>
      <c r="D159" s="405"/>
      <c r="E159" s="356"/>
      <c r="F159" s="281"/>
      <c r="L159" s="166"/>
      <c r="M159" s="165"/>
      <c r="N159" s="165"/>
      <c r="O159" s="165"/>
      <c r="P159" s="165"/>
      <c r="Q159" s="165"/>
      <c r="R159" s="165"/>
      <c r="S159" s="165"/>
      <c r="T159" s="156"/>
      <c r="U159" s="156"/>
      <c r="V159" s="156"/>
    </row>
    <row r="160" spans="2:22" ht="15" hidden="1" customHeight="1" outlineLevel="1">
      <c r="B160" s="70"/>
      <c r="I160" s="22"/>
      <c r="J160" s="14"/>
      <c r="L160" s="166"/>
      <c r="M160" s="165"/>
      <c r="N160" s="165"/>
      <c r="O160" s="168"/>
      <c r="P160" s="168"/>
      <c r="Q160" s="165"/>
      <c r="R160" s="165"/>
      <c r="S160" s="165"/>
      <c r="T160" s="156"/>
      <c r="U160" s="156"/>
      <c r="V160" s="156"/>
    </row>
    <row r="161" spans="2:22" s="13" customFormat="1" ht="15" hidden="1" customHeight="1" outlineLevel="1">
      <c r="B161" s="25"/>
      <c r="C161" s="404" t="s">
        <v>4787</v>
      </c>
      <c r="D161" s="405"/>
      <c r="E161" s="356"/>
      <c r="F161" s="281"/>
      <c r="G161" s="17"/>
      <c r="H161" s="21"/>
      <c r="I161" s="22"/>
      <c r="J161" s="22"/>
      <c r="L161" s="164"/>
      <c r="M161" s="167"/>
      <c r="N161" s="167"/>
      <c r="O161" s="475"/>
      <c r="P161" s="475"/>
      <c r="Q161" s="167"/>
      <c r="R161" s="165"/>
      <c r="S161" s="165"/>
      <c r="T161" s="157"/>
      <c r="U161" s="157"/>
      <c r="V161" s="157"/>
    </row>
    <row r="162" spans="2:22" s="13" customFormat="1" ht="15" hidden="1" customHeight="1" outlineLevel="1">
      <c r="B162" s="17"/>
      <c r="F162" s="276"/>
      <c r="G162" s="17"/>
      <c r="H162" s="21"/>
      <c r="I162" s="22"/>
      <c r="L162" s="157"/>
      <c r="M162" s="157"/>
      <c r="N162" s="157"/>
      <c r="O162" s="157"/>
      <c r="P162" s="157"/>
      <c r="Q162" s="157"/>
      <c r="R162" s="157"/>
      <c r="S162" s="157"/>
      <c r="T162" s="157"/>
      <c r="U162" s="157"/>
      <c r="V162" s="157"/>
    </row>
    <row r="163" spans="2:22" s="13" customFormat="1" ht="15" customHeight="1" collapsed="1">
      <c r="B163" s="17"/>
      <c r="C163" s="17"/>
      <c r="D163" s="21"/>
      <c r="E163" s="22"/>
      <c r="G163" s="17"/>
      <c r="H163" s="21"/>
      <c r="I163" s="22"/>
      <c r="L163" s="157"/>
      <c r="M163" s="157"/>
      <c r="N163" s="157"/>
      <c r="O163" s="157"/>
      <c r="P163" s="157"/>
      <c r="Q163" s="157"/>
      <c r="R163" s="157"/>
      <c r="S163" s="157"/>
      <c r="T163" s="157"/>
      <c r="U163" s="157"/>
      <c r="V163" s="157"/>
    </row>
    <row r="164" spans="2:22" s="13" customFormat="1" ht="15" hidden="1" customHeight="1" outlineLevel="1">
      <c r="B164" s="277" t="s">
        <v>1891</v>
      </c>
      <c r="C164" s="402" t="s">
        <v>2031</v>
      </c>
      <c r="D164" s="403"/>
      <c r="E164" s="189"/>
      <c r="G164" s="402" t="s">
        <v>2007</v>
      </c>
      <c r="H164" s="403"/>
      <c r="I164" s="435"/>
      <c r="J164" s="436"/>
      <c r="L164" s="157"/>
      <c r="M164" s="157"/>
      <c r="N164" s="157"/>
      <c r="O164" s="157"/>
      <c r="P164" s="157"/>
      <c r="Q164" s="157"/>
      <c r="R164" s="157"/>
      <c r="S164" s="157"/>
      <c r="T164" s="157"/>
      <c r="U164" s="157"/>
      <c r="V164" s="157"/>
    </row>
    <row r="165" spans="2:22" s="13" customFormat="1" ht="15" hidden="1" customHeight="1" outlineLevel="1">
      <c r="B165" s="277"/>
      <c r="C165" s="231"/>
      <c r="D165" s="231"/>
      <c r="E165" s="14"/>
      <c r="G165" s="14"/>
      <c r="H165" s="14"/>
      <c r="I165" s="282"/>
      <c r="J165" s="282"/>
      <c r="L165" s="157"/>
      <c r="M165" s="157"/>
      <c r="N165" s="157"/>
      <c r="O165" s="157"/>
      <c r="P165" s="157"/>
      <c r="Q165" s="157"/>
      <c r="R165" s="157"/>
      <c r="S165" s="157"/>
      <c r="T165" s="157"/>
      <c r="U165" s="157"/>
      <c r="V165" s="157"/>
    </row>
    <row r="166" spans="2:22" s="13" customFormat="1" ht="15" hidden="1" customHeight="1" outlineLevel="1">
      <c r="C166" s="431" t="s">
        <v>1945</v>
      </c>
      <c r="D166" s="431"/>
      <c r="E166" s="432"/>
      <c r="F166" s="433"/>
      <c r="G166" s="433"/>
      <c r="H166" s="433"/>
      <c r="I166" s="433"/>
      <c r="J166" s="434"/>
      <c r="L166" s="157"/>
      <c r="M166" s="157"/>
      <c r="N166" s="157"/>
      <c r="O166" s="157"/>
      <c r="P166" s="157"/>
      <c r="Q166" s="157"/>
      <c r="R166" s="157"/>
      <c r="S166" s="157"/>
      <c r="T166" s="157"/>
      <c r="U166" s="157"/>
      <c r="V166" s="157"/>
    </row>
    <row r="167" spans="2:22" s="13" customFormat="1" ht="14" hidden="1" outlineLevel="1">
      <c r="B167" s="17"/>
      <c r="C167" s="278"/>
      <c r="D167" s="278"/>
      <c r="L167" s="157"/>
      <c r="M167" s="157"/>
      <c r="N167" s="157"/>
      <c r="O167" s="157"/>
      <c r="P167" s="157"/>
      <c r="Q167" s="157"/>
      <c r="R167" s="157"/>
      <c r="S167" s="157"/>
      <c r="T167" s="157"/>
      <c r="U167" s="157"/>
      <c r="V167" s="157"/>
    </row>
    <row r="168" spans="2:22" s="13" customFormat="1" ht="14" hidden="1" outlineLevel="1">
      <c r="C168" s="431" t="s">
        <v>30</v>
      </c>
      <c r="D168" s="431"/>
      <c r="E168" s="437"/>
      <c r="F168" s="438"/>
      <c r="G168" s="438"/>
      <c r="H168" s="438"/>
      <c r="I168" s="438"/>
      <c r="J168" s="439"/>
      <c r="L168" s="157"/>
      <c r="M168" s="157"/>
      <c r="N168" s="157"/>
      <c r="O168" s="157"/>
      <c r="P168" s="157"/>
      <c r="Q168" s="157"/>
      <c r="R168" s="157"/>
      <c r="S168" s="157"/>
      <c r="T168" s="157"/>
      <c r="U168" s="157"/>
      <c r="V168" s="157"/>
    </row>
    <row r="169" spans="2:22" s="13" customFormat="1" ht="14" hidden="1" outlineLevel="1">
      <c r="B169" s="14"/>
      <c r="L169" s="157"/>
      <c r="M169" s="157"/>
      <c r="N169" s="157"/>
      <c r="O169" s="157"/>
      <c r="P169" s="157"/>
      <c r="Q169" s="157"/>
      <c r="R169" s="157"/>
      <c r="S169" s="157"/>
      <c r="T169" s="157"/>
      <c r="U169" s="157"/>
      <c r="V169" s="157"/>
    </row>
    <row r="170" spans="2:22" s="13" customFormat="1" ht="14" hidden="1" outlineLevel="1">
      <c r="B170" s="25" t="s">
        <v>31</v>
      </c>
      <c r="C170" s="404" t="s">
        <v>32</v>
      </c>
      <c r="D170" s="405"/>
      <c r="E170" s="440"/>
      <c r="F170" s="440"/>
      <c r="G170" s="440"/>
      <c r="H170" s="440"/>
      <c r="I170" s="440"/>
      <c r="J170" s="440"/>
      <c r="L170" s="157"/>
      <c r="M170" s="157"/>
      <c r="N170" s="157"/>
      <c r="O170" s="157"/>
      <c r="P170" s="157"/>
      <c r="Q170" s="157"/>
      <c r="R170" s="157"/>
      <c r="S170" s="157"/>
      <c r="T170" s="157"/>
      <c r="U170" s="157"/>
      <c r="V170" s="157"/>
    </row>
    <row r="171" spans="2:22" s="13" customFormat="1" ht="14" hidden="1" outlineLevel="1">
      <c r="B171" s="14"/>
      <c r="L171" s="157"/>
      <c r="M171" s="157"/>
      <c r="N171" s="157"/>
      <c r="O171" s="157"/>
      <c r="P171" s="157"/>
      <c r="Q171" s="157"/>
      <c r="R171" s="157"/>
      <c r="S171" s="157"/>
      <c r="T171" s="157"/>
      <c r="U171" s="157"/>
      <c r="V171" s="157"/>
    </row>
    <row r="172" spans="2:22" s="13" customFormat="1" ht="14" hidden="1" outlineLevel="1">
      <c r="B172" s="25" t="s">
        <v>31</v>
      </c>
      <c r="C172" s="431" t="s">
        <v>33</v>
      </c>
      <c r="D172" s="431"/>
      <c r="E172" s="279" t="s">
        <v>34</v>
      </c>
      <c r="F172" s="359" t="s">
        <v>37</v>
      </c>
      <c r="G172" s="279" t="s">
        <v>35</v>
      </c>
      <c r="H172" s="359" t="s">
        <v>37</v>
      </c>
      <c r="I172" s="279" t="s">
        <v>36</v>
      </c>
      <c r="J172" s="359" t="s">
        <v>37</v>
      </c>
      <c r="L172" s="157"/>
      <c r="M172" s="157"/>
      <c r="N172" s="157"/>
      <c r="O172" s="157"/>
      <c r="P172" s="157"/>
      <c r="Q172" s="157"/>
      <c r="R172" s="157"/>
      <c r="S172" s="157"/>
      <c r="T172" s="157"/>
      <c r="U172" s="157"/>
      <c r="V172" s="157"/>
    </row>
    <row r="173" spans="2:22" s="13" customFormat="1" ht="15" hidden="1" customHeight="1" outlineLevel="1" collapsed="1">
      <c r="B173" s="25"/>
      <c r="C173" s="21"/>
      <c r="D173" s="21"/>
      <c r="E173" s="280" t="s">
        <v>1884</v>
      </c>
      <c r="F173" s="360" t="s">
        <v>37</v>
      </c>
      <c r="G173" s="279" t="s">
        <v>1885</v>
      </c>
      <c r="H173" s="359" t="s">
        <v>37</v>
      </c>
      <c r="I173" s="279" t="s">
        <v>1886</v>
      </c>
      <c r="J173" s="359" t="s">
        <v>37</v>
      </c>
      <c r="L173" s="157"/>
      <c r="M173" s="157"/>
      <c r="N173" s="157"/>
      <c r="O173" s="157"/>
      <c r="P173" s="157"/>
      <c r="Q173" s="157"/>
      <c r="R173" s="157"/>
      <c r="S173" s="157"/>
      <c r="T173" s="157"/>
      <c r="U173" s="157"/>
      <c r="V173" s="157"/>
    </row>
    <row r="174" spans="2:22" s="13" customFormat="1" ht="15" hidden="1" customHeight="1" outlineLevel="1">
      <c r="B174" s="17"/>
      <c r="C174" s="19"/>
      <c r="L174" s="157"/>
      <c r="M174" s="157"/>
      <c r="N174" s="157"/>
      <c r="O174" s="157"/>
      <c r="P174" s="157"/>
      <c r="Q174" s="157"/>
      <c r="R174" s="157"/>
      <c r="S174" s="157"/>
      <c r="T174" s="157"/>
      <c r="U174" s="157"/>
      <c r="V174" s="157"/>
    </row>
    <row r="175" spans="2:22" s="13" customFormat="1" ht="15" hidden="1" customHeight="1" outlineLevel="1">
      <c r="B175" s="25" t="s">
        <v>31</v>
      </c>
      <c r="C175" s="402" t="s">
        <v>39</v>
      </c>
      <c r="D175" s="403"/>
      <c r="E175" s="445"/>
      <c r="F175" s="446"/>
      <c r="G175" s="447"/>
      <c r="H175" s="283"/>
      <c r="I175" s="22"/>
      <c r="J175" s="22"/>
      <c r="K175" s="276"/>
      <c r="L175" s="157"/>
      <c r="M175" s="157"/>
      <c r="N175" s="157"/>
      <c r="O175" s="157"/>
      <c r="P175" s="157"/>
      <c r="Q175" s="157"/>
      <c r="R175" s="157"/>
      <c r="S175" s="157"/>
      <c r="T175" s="157"/>
      <c r="U175" s="157"/>
      <c r="V175" s="157"/>
    </row>
    <row r="176" spans="2:22" s="13" customFormat="1" ht="15" hidden="1" customHeight="1" outlineLevel="1">
      <c r="B176" s="25" t="s">
        <v>31</v>
      </c>
      <c r="C176" s="402" t="s">
        <v>40</v>
      </c>
      <c r="D176" s="403"/>
      <c r="E176" s="445"/>
      <c r="F176" s="446"/>
      <c r="G176" s="447"/>
      <c r="H176" s="283"/>
      <c r="I176" s="22"/>
      <c r="J176" s="22"/>
      <c r="K176" s="276"/>
      <c r="L176" s="157"/>
      <c r="M176" s="157"/>
      <c r="N176" s="157"/>
      <c r="O176" s="157"/>
      <c r="P176" s="157"/>
      <c r="Q176" s="157"/>
      <c r="R176" s="157"/>
      <c r="S176" s="157"/>
      <c r="T176" s="157"/>
      <c r="U176" s="157"/>
      <c r="V176" s="157"/>
    </row>
    <row r="177" spans="2:22" s="13" customFormat="1" ht="15" hidden="1" customHeight="1" outlineLevel="1">
      <c r="B177" s="25" t="s">
        <v>31</v>
      </c>
      <c r="C177" s="402" t="s">
        <v>41</v>
      </c>
      <c r="D177" s="403"/>
      <c r="E177" s="445"/>
      <c r="F177" s="446"/>
      <c r="G177" s="447"/>
      <c r="H177" s="283"/>
      <c r="I177" s="22"/>
      <c r="J177" s="22"/>
      <c r="K177" s="276"/>
      <c r="L177" s="157"/>
      <c r="M177" s="157"/>
      <c r="N177" s="157"/>
      <c r="O177" s="157"/>
      <c r="P177" s="157"/>
      <c r="Q177" s="157"/>
      <c r="R177" s="157"/>
      <c r="S177" s="157"/>
      <c r="T177" s="157"/>
      <c r="U177" s="157"/>
      <c r="V177" s="157"/>
    </row>
    <row r="178" spans="2:22" s="13" customFormat="1" ht="15" hidden="1" customHeight="1" outlineLevel="1">
      <c r="B178" s="25" t="s">
        <v>31</v>
      </c>
      <c r="C178" s="402" t="s">
        <v>42</v>
      </c>
      <c r="D178" s="403"/>
      <c r="E178" s="442"/>
      <c r="F178" s="443"/>
      <c r="G178" s="444"/>
      <c r="H178" s="284"/>
      <c r="I178" s="101"/>
      <c r="J178" s="101"/>
      <c r="K178" s="276"/>
      <c r="L178" s="157"/>
      <c r="M178" s="157"/>
      <c r="N178" s="157"/>
      <c r="O178" s="157"/>
      <c r="P178" s="157"/>
      <c r="Q178" s="157"/>
      <c r="R178" s="157"/>
      <c r="S178" s="157"/>
      <c r="T178" s="157"/>
      <c r="U178" s="157"/>
      <c r="V178" s="157"/>
    </row>
    <row r="179" spans="2:22" s="13" customFormat="1" ht="14" hidden="1" outlineLevel="1">
      <c r="B179" s="25" t="s">
        <v>31</v>
      </c>
      <c r="C179" s="402" t="s">
        <v>1883</v>
      </c>
      <c r="D179" s="403"/>
      <c r="E179" s="445"/>
      <c r="F179" s="446"/>
      <c r="G179" s="447"/>
      <c r="H179" s="283"/>
      <c r="I179" s="22"/>
      <c r="J179" s="22"/>
      <c r="K179" s="276"/>
      <c r="L179" s="157"/>
      <c r="M179" s="157"/>
      <c r="N179" s="157"/>
      <c r="O179" s="157"/>
      <c r="P179" s="157"/>
      <c r="Q179" s="157"/>
      <c r="R179" s="157"/>
      <c r="S179" s="157"/>
      <c r="T179" s="157"/>
      <c r="U179" s="157"/>
      <c r="V179" s="157"/>
    </row>
    <row r="180" spans="2:22" s="13" customFormat="1" ht="14" hidden="1" outlineLevel="1">
      <c r="B180" s="25" t="s">
        <v>31</v>
      </c>
      <c r="C180" s="402" t="s">
        <v>1855</v>
      </c>
      <c r="D180" s="403"/>
      <c r="E180" s="406" t="s">
        <v>1900</v>
      </c>
      <c r="F180" s="410"/>
      <c r="G180" s="407"/>
      <c r="H180" s="285"/>
      <c r="I180" s="14"/>
      <c r="J180" s="14"/>
      <c r="L180" s="157"/>
      <c r="M180" s="157"/>
      <c r="N180" s="157"/>
      <c r="O180" s="157"/>
      <c r="P180" s="157"/>
      <c r="Q180" s="157"/>
      <c r="R180" s="157"/>
      <c r="S180" s="157"/>
      <c r="T180" s="157"/>
      <c r="U180" s="157"/>
      <c r="V180" s="157"/>
    </row>
    <row r="181" spans="2:22" s="13" customFormat="1" ht="14" hidden="1" outlineLevel="1">
      <c r="B181" s="17"/>
      <c r="C181" s="19"/>
      <c r="L181" s="157"/>
      <c r="M181" s="157"/>
      <c r="N181" s="157"/>
      <c r="O181" s="157"/>
      <c r="P181" s="157"/>
      <c r="Q181" s="157"/>
      <c r="R181" s="157"/>
      <c r="S181" s="157"/>
      <c r="T181" s="157"/>
      <c r="U181" s="157"/>
      <c r="V181" s="157"/>
    </row>
    <row r="182" spans="2:22" s="13" customFormat="1" ht="15" hidden="1" customHeight="1" outlineLevel="1">
      <c r="B182" s="17"/>
      <c r="C182" s="404" t="s">
        <v>44</v>
      </c>
      <c r="D182" s="405"/>
      <c r="E182" s="356"/>
      <c r="F182" s="276"/>
      <c r="L182" s="157"/>
      <c r="M182" s="157"/>
      <c r="N182" s="157"/>
      <c r="O182" s="157"/>
      <c r="P182" s="157"/>
      <c r="Q182" s="157"/>
      <c r="R182" s="157"/>
      <c r="S182" s="157"/>
      <c r="T182" s="157"/>
      <c r="U182" s="157"/>
      <c r="V182" s="157"/>
    </row>
    <row r="183" spans="2:22" s="13" customFormat="1" ht="15" hidden="1" customHeight="1" outlineLevel="1">
      <c r="B183" s="17"/>
      <c r="C183" s="17"/>
      <c r="D183" s="21"/>
      <c r="E183" s="22"/>
      <c r="I183" s="22"/>
      <c r="L183" s="157"/>
      <c r="M183" s="157"/>
      <c r="N183" s="157"/>
      <c r="O183" s="157"/>
      <c r="P183" s="157"/>
      <c r="Q183" s="157"/>
      <c r="R183" s="157"/>
      <c r="S183" s="157"/>
      <c r="T183" s="157"/>
      <c r="U183" s="157"/>
      <c r="V183" s="157"/>
    </row>
    <row r="184" spans="2:22" s="13" customFormat="1" ht="15" hidden="1" customHeight="1" outlineLevel="1">
      <c r="B184" s="17"/>
      <c r="C184" s="404" t="s">
        <v>47</v>
      </c>
      <c r="D184" s="405"/>
      <c r="E184" s="356"/>
      <c r="G184" s="17"/>
      <c r="H184" s="21"/>
      <c r="I184" s="22"/>
      <c r="L184" s="157"/>
      <c r="M184" s="157"/>
      <c r="N184" s="157"/>
      <c r="O184" s="157"/>
      <c r="P184" s="157"/>
      <c r="Q184" s="157"/>
      <c r="R184" s="157"/>
      <c r="S184" s="157"/>
      <c r="T184" s="157"/>
      <c r="U184" s="157"/>
      <c r="V184" s="157"/>
    </row>
    <row r="185" spans="2:22" s="13" customFormat="1" ht="15" hidden="1" customHeight="1" outlineLevel="1">
      <c r="B185" s="17"/>
      <c r="G185" s="17"/>
      <c r="H185" s="21"/>
      <c r="I185" s="22"/>
      <c r="L185" s="157"/>
      <c r="M185" s="157"/>
      <c r="N185" s="157"/>
      <c r="O185" s="157"/>
      <c r="P185" s="157"/>
      <c r="Q185" s="157"/>
      <c r="R185" s="157"/>
      <c r="S185" s="157"/>
      <c r="T185" s="157"/>
      <c r="U185" s="157"/>
      <c r="V185" s="157"/>
    </row>
    <row r="186" spans="2:22" s="13" customFormat="1" ht="15" hidden="1" customHeight="1" outlineLevel="1">
      <c r="B186" s="17"/>
      <c r="C186" s="404" t="s">
        <v>48</v>
      </c>
      <c r="D186" s="405"/>
      <c r="E186" s="362" t="e">
        <f>E184/E182</f>
        <v>#DIV/0!</v>
      </c>
      <c r="F186" s="276"/>
      <c r="G186" s="17"/>
      <c r="H186" s="21"/>
      <c r="I186" s="22"/>
      <c r="L186" s="157"/>
      <c r="M186" s="157"/>
      <c r="N186" s="157"/>
      <c r="O186" s="157"/>
      <c r="P186" s="157"/>
      <c r="Q186" s="157"/>
      <c r="R186" s="157"/>
      <c r="S186" s="157"/>
      <c r="T186" s="157"/>
      <c r="U186" s="157"/>
      <c r="V186" s="157"/>
    </row>
    <row r="187" spans="2:22" s="13" customFormat="1" ht="15" hidden="1" customHeight="1" outlineLevel="1">
      <c r="B187" s="17"/>
      <c r="F187" s="276"/>
      <c r="G187" s="17"/>
      <c r="H187" s="21"/>
      <c r="I187" s="22"/>
      <c r="L187" s="157"/>
      <c r="M187" s="157"/>
      <c r="N187" s="157"/>
      <c r="O187" s="157"/>
      <c r="P187" s="157"/>
      <c r="Q187" s="157"/>
      <c r="R187" s="157"/>
      <c r="S187" s="157"/>
      <c r="T187" s="157"/>
      <c r="U187" s="157"/>
      <c r="V187" s="157"/>
    </row>
    <row r="188" spans="2:22" ht="15" hidden="1" customHeight="1" outlineLevel="1">
      <c r="B188" s="70"/>
      <c r="C188" s="404" t="s">
        <v>49</v>
      </c>
      <c r="D188" s="405"/>
      <c r="E188" s="356"/>
      <c r="F188" s="281"/>
      <c r="L188" s="166"/>
      <c r="M188" s="165"/>
      <c r="N188" s="165"/>
      <c r="O188" s="165"/>
      <c r="P188" s="165"/>
      <c r="Q188" s="165"/>
      <c r="R188" s="165"/>
      <c r="S188" s="165"/>
      <c r="T188" s="156"/>
      <c r="U188" s="156"/>
      <c r="V188" s="156"/>
    </row>
    <row r="189" spans="2:22" ht="15" hidden="1" customHeight="1" outlineLevel="1">
      <c r="B189" s="70"/>
      <c r="I189" s="22"/>
      <c r="J189" s="14"/>
      <c r="L189" s="166"/>
      <c r="M189" s="165"/>
      <c r="N189" s="165"/>
      <c r="O189" s="168"/>
      <c r="P189" s="168"/>
      <c r="Q189" s="165"/>
      <c r="R189" s="165"/>
      <c r="S189" s="165"/>
      <c r="T189" s="156"/>
      <c r="U189" s="156"/>
      <c r="V189" s="156"/>
    </row>
    <row r="190" spans="2:22" s="13" customFormat="1" ht="15" hidden="1" customHeight="1" outlineLevel="1">
      <c r="B190" s="25"/>
      <c r="C190" s="404" t="s">
        <v>4787</v>
      </c>
      <c r="D190" s="405"/>
      <c r="E190" s="356"/>
      <c r="F190" s="281"/>
      <c r="G190" s="17"/>
      <c r="H190" s="21"/>
      <c r="I190" s="22"/>
      <c r="J190" s="22"/>
      <c r="L190" s="164"/>
      <c r="M190" s="167"/>
      <c r="N190" s="167"/>
      <c r="O190" s="475"/>
      <c r="P190" s="475"/>
      <c r="Q190" s="167"/>
      <c r="R190" s="165"/>
      <c r="S190" s="165"/>
      <c r="T190" s="157"/>
      <c r="U190" s="157"/>
      <c r="V190" s="157"/>
    </row>
    <row r="191" spans="2:22" s="13" customFormat="1" ht="15" hidden="1" customHeight="1" outlineLevel="1">
      <c r="B191" s="17"/>
      <c r="F191" s="276"/>
      <c r="G191" s="17"/>
      <c r="H191" s="21"/>
      <c r="I191" s="22"/>
      <c r="L191" s="157"/>
      <c r="M191" s="157"/>
      <c r="N191" s="157"/>
      <c r="O191" s="157"/>
      <c r="P191" s="157"/>
      <c r="Q191" s="157"/>
      <c r="R191" s="157"/>
      <c r="S191" s="157"/>
      <c r="T191" s="157"/>
      <c r="U191" s="157"/>
      <c r="V191" s="157"/>
    </row>
    <row r="192" spans="2:22" s="13" customFormat="1" ht="15" hidden="1" customHeight="1" outlineLevel="1">
      <c r="B192" s="17"/>
      <c r="F192" s="276"/>
      <c r="G192" s="17"/>
      <c r="H192" s="21"/>
      <c r="I192" s="22"/>
      <c r="L192" s="157"/>
      <c r="M192" s="157"/>
      <c r="N192" s="157"/>
      <c r="O192" s="157"/>
      <c r="P192" s="157"/>
      <c r="Q192" s="157"/>
      <c r="R192" s="157"/>
      <c r="S192" s="157"/>
      <c r="T192" s="157"/>
      <c r="U192" s="157"/>
      <c r="V192" s="157"/>
    </row>
    <row r="193" spans="1:22" s="13" customFormat="1" ht="15" customHeight="1" collapsed="1">
      <c r="B193" s="17"/>
      <c r="C193" s="21"/>
      <c r="D193" s="21"/>
      <c r="E193" s="286"/>
      <c r="F193" s="276"/>
      <c r="G193" s="17"/>
      <c r="H193" s="21"/>
      <c r="I193" s="22"/>
      <c r="L193" s="157"/>
      <c r="M193" s="157"/>
      <c r="N193" s="157"/>
      <c r="O193" s="157"/>
      <c r="P193" s="157"/>
      <c r="Q193" s="157"/>
      <c r="R193" s="157"/>
      <c r="S193" s="157"/>
      <c r="T193" s="157"/>
      <c r="U193" s="157"/>
      <c r="V193" s="157"/>
    </row>
    <row r="194" spans="1:22" s="13" customFormat="1" ht="40.5" customHeight="1" collapsed="1">
      <c r="A194" s="49" t="s">
        <v>31</v>
      </c>
      <c r="B194" s="46" t="s">
        <v>28</v>
      </c>
      <c r="C194" s="395" t="s">
        <v>1909</v>
      </c>
      <c r="D194" s="395"/>
      <c r="E194" s="395"/>
      <c r="F194" s="395"/>
      <c r="G194" s="395"/>
      <c r="H194" s="395"/>
      <c r="I194" s="395"/>
      <c r="J194" s="395"/>
      <c r="K194" s="395"/>
      <c r="L194" s="157"/>
      <c r="M194" s="157"/>
      <c r="N194" s="157"/>
      <c r="O194" s="157"/>
      <c r="P194" s="157"/>
      <c r="Q194" s="157"/>
      <c r="R194" s="157"/>
      <c r="S194" s="157"/>
      <c r="T194" s="157"/>
      <c r="U194" s="157"/>
      <c r="V194" s="157"/>
    </row>
    <row r="195" spans="1:22" s="13" customFormat="1" ht="14">
      <c r="B195" s="17"/>
      <c r="C195" s="17" t="s">
        <v>2032</v>
      </c>
      <c r="D195" s="21"/>
      <c r="E195" s="232"/>
      <c r="L195" s="157"/>
      <c r="M195" s="157"/>
      <c r="N195" s="157"/>
      <c r="O195" s="157"/>
      <c r="P195" s="157"/>
      <c r="Q195" s="157"/>
      <c r="R195" s="157"/>
      <c r="S195" s="157"/>
      <c r="T195" s="157"/>
      <c r="U195" s="157"/>
      <c r="V195" s="157"/>
    </row>
    <row r="196" spans="1:22" s="13" customFormat="1" ht="180" customHeight="1">
      <c r="B196" s="17"/>
      <c r="C196" s="413"/>
      <c r="D196" s="414"/>
      <c r="E196" s="414"/>
      <c r="F196" s="414"/>
      <c r="G196" s="414"/>
      <c r="H196" s="414"/>
      <c r="I196" s="414"/>
      <c r="J196" s="414"/>
      <c r="K196" s="415"/>
      <c r="L196" s="157"/>
      <c r="M196" s="157"/>
      <c r="N196" s="157"/>
      <c r="O196" s="157"/>
      <c r="P196" s="157"/>
      <c r="Q196" s="157"/>
      <c r="R196" s="157"/>
      <c r="S196" s="157"/>
      <c r="T196" s="157"/>
      <c r="U196" s="157"/>
      <c r="V196" s="157"/>
    </row>
    <row r="197" spans="1:22" s="13" customFormat="1" ht="15" customHeight="1">
      <c r="B197" s="17"/>
      <c r="C197" s="23"/>
      <c r="D197" s="23"/>
      <c r="E197" s="23"/>
      <c r="F197" s="23"/>
      <c r="G197" s="23"/>
      <c r="H197" s="23"/>
      <c r="I197" s="23"/>
      <c r="J197" s="23"/>
      <c r="K197" s="23"/>
      <c r="L197" s="157"/>
      <c r="M197" s="157"/>
      <c r="N197" s="157"/>
      <c r="O197" s="157"/>
      <c r="P197" s="157"/>
      <c r="Q197" s="157"/>
      <c r="R197" s="157"/>
      <c r="S197" s="157"/>
      <c r="T197" s="157"/>
      <c r="U197" s="157"/>
      <c r="V197" s="157"/>
    </row>
    <row r="198" spans="1:22" s="13" customFormat="1" ht="40.5" customHeight="1">
      <c r="B198" s="46" t="s">
        <v>28</v>
      </c>
      <c r="C198" s="395" t="s">
        <v>1908</v>
      </c>
      <c r="D198" s="395"/>
      <c r="E198" s="395"/>
      <c r="F198" s="395"/>
      <c r="G198" s="395"/>
      <c r="H198" s="395"/>
      <c r="I198" s="395"/>
      <c r="J198" s="395"/>
      <c r="K198" s="395"/>
      <c r="L198" s="157"/>
      <c r="M198" s="157"/>
      <c r="N198" s="157"/>
      <c r="O198" s="157"/>
      <c r="P198" s="157"/>
      <c r="Q198" s="157"/>
      <c r="R198" s="157"/>
      <c r="S198" s="157"/>
      <c r="T198" s="157"/>
      <c r="U198" s="157"/>
      <c r="V198" s="157"/>
    </row>
    <row r="199" spans="1:22" s="13" customFormat="1" ht="14">
      <c r="B199" s="17"/>
      <c r="C199" s="17" t="s">
        <v>2033</v>
      </c>
      <c r="D199" s="21"/>
      <c r="E199" s="232"/>
      <c r="L199" s="157"/>
      <c r="M199" s="157"/>
      <c r="N199" s="157"/>
      <c r="O199" s="157"/>
      <c r="P199" s="157"/>
      <c r="Q199" s="157"/>
      <c r="R199" s="157"/>
      <c r="S199" s="157"/>
      <c r="T199" s="157"/>
      <c r="U199" s="157"/>
      <c r="V199" s="157"/>
    </row>
    <row r="200" spans="1:22" s="13" customFormat="1" ht="180" customHeight="1">
      <c r="B200" s="17"/>
      <c r="C200" s="413"/>
      <c r="D200" s="414"/>
      <c r="E200" s="414"/>
      <c r="F200" s="414"/>
      <c r="G200" s="414"/>
      <c r="H200" s="414"/>
      <c r="I200" s="414"/>
      <c r="J200" s="414"/>
      <c r="K200" s="415"/>
      <c r="L200" s="157"/>
      <c r="M200" s="157"/>
      <c r="N200" s="157"/>
      <c r="O200" s="157"/>
      <c r="P200" s="157"/>
      <c r="Q200" s="157"/>
      <c r="R200" s="157"/>
      <c r="S200" s="157"/>
      <c r="T200" s="157"/>
      <c r="U200" s="157"/>
      <c r="V200" s="157"/>
    </row>
    <row r="201" spans="1:22" s="13" customFormat="1" ht="15" customHeight="1">
      <c r="B201" s="17"/>
      <c r="C201" s="23"/>
      <c r="D201" s="23"/>
      <c r="E201" s="23"/>
      <c r="F201" s="23"/>
      <c r="G201" s="23"/>
      <c r="H201" s="23"/>
      <c r="I201" s="23"/>
      <c r="J201" s="23"/>
      <c r="K201" s="23"/>
      <c r="L201" s="157"/>
      <c r="M201" s="157"/>
      <c r="N201" s="157"/>
      <c r="O201" s="157"/>
      <c r="P201" s="157"/>
      <c r="Q201" s="157"/>
      <c r="R201" s="157"/>
      <c r="S201" s="157"/>
      <c r="T201" s="157"/>
      <c r="U201" s="157"/>
      <c r="V201" s="157"/>
    </row>
    <row r="202" spans="1:22" s="13" customFormat="1" ht="60" customHeight="1">
      <c r="A202" s="49" t="s">
        <v>31</v>
      </c>
      <c r="B202" s="46" t="s">
        <v>50</v>
      </c>
      <c r="C202" s="395" t="s">
        <v>1907</v>
      </c>
      <c r="D202" s="395"/>
      <c r="E202" s="395"/>
      <c r="F202" s="395"/>
      <c r="G202" s="395"/>
      <c r="H202" s="395"/>
      <c r="I202" s="395"/>
      <c r="J202" s="395"/>
      <c r="K202" s="395"/>
      <c r="L202" s="157"/>
      <c r="M202" s="157"/>
      <c r="N202" s="157"/>
      <c r="O202" s="157"/>
      <c r="P202" s="157"/>
      <c r="Q202" s="157"/>
      <c r="R202" s="157"/>
      <c r="S202" s="157"/>
      <c r="T202" s="157"/>
      <c r="U202" s="157"/>
      <c r="V202" s="157"/>
    </row>
    <row r="203" spans="1:22" s="13" customFormat="1" ht="14">
      <c r="B203" s="14"/>
      <c r="C203" s="17" t="s">
        <v>2034</v>
      </c>
      <c r="D203" s="21"/>
      <c r="E203" s="232"/>
      <c r="L203" s="157"/>
      <c r="M203" s="157"/>
      <c r="N203" s="157"/>
      <c r="O203" s="157"/>
      <c r="P203" s="157"/>
      <c r="Q203" s="157"/>
      <c r="R203" s="157"/>
      <c r="S203" s="157"/>
      <c r="T203" s="157"/>
      <c r="U203" s="157"/>
      <c r="V203" s="157"/>
    </row>
    <row r="204" spans="1:22" s="13" customFormat="1" ht="180" customHeight="1">
      <c r="B204" s="14"/>
      <c r="C204" s="413"/>
      <c r="D204" s="414"/>
      <c r="E204" s="414"/>
      <c r="F204" s="414"/>
      <c r="G204" s="414"/>
      <c r="H204" s="414"/>
      <c r="I204" s="414"/>
      <c r="J204" s="414"/>
      <c r="K204" s="415"/>
      <c r="L204" s="157"/>
      <c r="M204" s="157"/>
      <c r="N204" s="157"/>
      <c r="O204" s="157"/>
      <c r="P204" s="157"/>
      <c r="Q204" s="157"/>
      <c r="R204" s="157"/>
      <c r="S204" s="157"/>
      <c r="T204" s="157"/>
      <c r="U204" s="157"/>
      <c r="V204" s="157"/>
    </row>
    <row r="205" spans="1:22" s="13" customFormat="1" ht="15" customHeight="1">
      <c r="B205" s="46"/>
      <c r="C205" s="23"/>
      <c r="D205" s="23"/>
      <c r="E205" s="23"/>
      <c r="F205" s="23"/>
      <c r="G205" s="23"/>
      <c r="H205" s="23"/>
      <c r="I205" s="23"/>
      <c r="J205" s="23"/>
      <c r="K205" s="23"/>
      <c r="L205" s="157"/>
      <c r="M205" s="157"/>
      <c r="N205" s="157"/>
      <c r="O205" s="157"/>
      <c r="P205" s="157"/>
      <c r="Q205" s="157"/>
      <c r="R205" s="157"/>
      <c r="S205" s="157"/>
      <c r="T205" s="157"/>
      <c r="U205" s="157"/>
      <c r="V205" s="157"/>
    </row>
    <row r="206" spans="1:22" s="13" customFormat="1" ht="40.5" customHeight="1">
      <c r="B206" s="46" t="s">
        <v>24</v>
      </c>
      <c r="C206" s="395" t="s">
        <v>1906</v>
      </c>
      <c r="D206" s="395"/>
      <c r="E206" s="395"/>
      <c r="F206" s="395"/>
      <c r="G206" s="395"/>
      <c r="H206" s="395"/>
      <c r="I206" s="395"/>
      <c r="J206" s="395"/>
      <c r="K206" s="395"/>
      <c r="L206" s="157"/>
      <c r="M206" s="157"/>
      <c r="N206" s="157"/>
      <c r="O206" s="157"/>
      <c r="P206" s="157"/>
      <c r="Q206" s="157"/>
      <c r="R206" s="157"/>
      <c r="S206" s="157"/>
      <c r="T206" s="157"/>
      <c r="U206" s="157"/>
      <c r="V206" s="157"/>
    </row>
    <row r="207" spans="1:22" s="13" customFormat="1" ht="14">
      <c r="B207" s="17"/>
      <c r="C207" s="17" t="s">
        <v>2035</v>
      </c>
      <c r="D207" s="21"/>
      <c r="E207" s="232"/>
      <c r="L207" s="157"/>
      <c r="M207" s="157"/>
      <c r="N207" s="157"/>
      <c r="O207" s="157"/>
      <c r="P207" s="157"/>
      <c r="Q207" s="157"/>
      <c r="R207" s="157"/>
      <c r="S207" s="157"/>
      <c r="T207" s="157"/>
      <c r="U207" s="157"/>
      <c r="V207" s="157"/>
    </row>
    <row r="208" spans="1:22" s="13" customFormat="1" ht="180" customHeight="1">
      <c r="B208" s="17"/>
      <c r="C208" s="413"/>
      <c r="D208" s="414"/>
      <c r="E208" s="414"/>
      <c r="F208" s="414"/>
      <c r="G208" s="414"/>
      <c r="H208" s="414"/>
      <c r="I208" s="414"/>
      <c r="J208" s="414"/>
      <c r="K208" s="415"/>
      <c r="L208" s="157"/>
      <c r="M208" s="157"/>
      <c r="N208" s="157"/>
      <c r="O208" s="157"/>
      <c r="P208" s="157"/>
      <c r="Q208" s="157"/>
      <c r="R208" s="157"/>
      <c r="S208" s="157"/>
      <c r="T208" s="157"/>
      <c r="U208" s="157"/>
      <c r="V208" s="157"/>
    </row>
    <row r="209" spans="1:22">
      <c r="L209" s="157"/>
      <c r="M209" s="157"/>
      <c r="N209" s="157"/>
      <c r="O209" s="157"/>
      <c r="P209" s="157"/>
      <c r="Q209" s="157"/>
      <c r="R209" s="157"/>
      <c r="S209" s="157"/>
      <c r="T209" s="156"/>
      <c r="U209" s="156"/>
      <c r="V209" s="156"/>
    </row>
    <row r="210" spans="1:22" s="13" customFormat="1" ht="40.5" customHeight="1">
      <c r="B210" s="273" t="s">
        <v>51</v>
      </c>
      <c r="C210" s="395" t="s">
        <v>1905</v>
      </c>
      <c r="D210" s="395"/>
      <c r="E210" s="395"/>
      <c r="F210" s="395"/>
      <c r="G210" s="395"/>
      <c r="H210" s="395"/>
      <c r="I210" s="395"/>
      <c r="J210" s="395"/>
      <c r="K210" s="395"/>
      <c r="L210" s="157"/>
      <c r="M210" s="157"/>
      <c r="N210" s="157"/>
      <c r="O210" s="157"/>
      <c r="P210" s="157"/>
      <c r="Q210" s="157"/>
      <c r="R210" s="157"/>
      <c r="S210" s="157"/>
      <c r="T210" s="157"/>
      <c r="U210" s="157"/>
      <c r="V210" s="157"/>
    </row>
    <row r="211" spans="1:22" s="13" customFormat="1" ht="40.5" customHeight="1">
      <c r="B211" s="17"/>
      <c r="C211" s="474" t="s">
        <v>2036</v>
      </c>
      <c r="D211" s="474"/>
      <c r="E211" s="474"/>
      <c r="F211" s="474"/>
      <c r="G211" s="474"/>
      <c r="H211" s="474"/>
      <c r="I211" s="474"/>
      <c r="J211" s="474"/>
      <c r="K211" s="474"/>
      <c r="L211" s="157"/>
      <c r="M211" s="157"/>
      <c r="N211" s="157"/>
      <c r="O211" s="157"/>
      <c r="P211" s="157"/>
      <c r="Q211" s="157"/>
      <c r="R211" s="157"/>
      <c r="S211" s="157"/>
      <c r="T211" s="157"/>
      <c r="U211" s="157"/>
      <c r="V211" s="157"/>
    </row>
    <row r="212" spans="1:22" s="13" customFormat="1" ht="180" customHeight="1">
      <c r="B212" s="17"/>
      <c r="C212" s="413"/>
      <c r="D212" s="414"/>
      <c r="E212" s="414"/>
      <c r="F212" s="414"/>
      <c r="G212" s="414"/>
      <c r="H212" s="414"/>
      <c r="I212" s="414"/>
      <c r="J212" s="414"/>
      <c r="K212" s="415"/>
      <c r="L212" s="157"/>
      <c r="M212" s="157"/>
      <c r="N212" s="157"/>
      <c r="O212" s="157"/>
      <c r="P212" s="157"/>
      <c r="Q212" s="157"/>
      <c r="R212" s="157"/>
      <c r="S212" s="157"/>
      <c r="T212" s="157"/>
      <c r="U212" s="157"/>
      <c r="V212" s="157"/>
    </row>
    <row r="213" spans="1:22" s="13" customFormat="1" ht="14">
      <c r="B213" s="17"/>
      <c r="C213" s="23"/>
      <c r="D213" s="23"/>
      <c r="E213" s="23"/>
      <c r="F213" s="23"/>
      <c r="G213" s="23"/>
      <c r="H213" s="23"/>
      <c r="I213" s="23"/>
      <c r="J213" s="23"/>
      <c r="K213" s="23"/>
      <c r="L213" s="157"/>
      <c r="M213" s="157"/>
      <c r="N213" s="157"/>
      <c r="O213" s="157"/>
      <c r="P213" s="157"/>
      <c r="Q213" s="157"/>
      <c r="R213" s="157"/>
      <c r="S213" s="157"/>
      <c r="T213" s="157"/>
      <c r="U213" s="157"/>
      <c r="V213" s="157"/>
    </row>
    <row r="214" spans="1:22" s="13" customFormat="1" ht="40.5" customHeight="1">
      <c r="B214" s="273" t="s">
        <v>52</v>
      </c>
      <c r="C214" s="395" t="s">
        <v>1904</v>
      </c>
      <c r="D214" s="395"/>
      <c r="E214" s="395"/>
      <c r="F214" s="395"/>
      <c r="G214" s="395"/>
      <c r="H214" s="395"/>
      <c r="I214" s="395"/>
      <c r="J214" s="395"/>
      <c r="K214" s="395"/>
      <c r="L214" s="157"/>
      <c r="M214" s="157"/>
      <c r="N214" s="157"/>
      <c r="O214" s="157"/>
      <c r="P214" s="157"/>
      <c r="Q214" s="157"/>
      <c r="R214" s="157"/>
      <c r="S214" s="157"/>
      <c r="T214" s="157"/>
      <c r="U214" s="157"/>
      <c r="V214" s="157"/>
    </row>
    <row r="215" spans="1:22" s="13" customFormat="1" ht="14">
      <c r="B215" s="14"/>
      <c r="C215" s="17" t="s">
        <v>1840</v>
      </c>
      <c r="D215" s="21"/>
      <c r="E215" s="232"/>
      <c r="L215" s="157"/>
      <c r="M215" s="157"/>
      <c r="N215" s="157"/>
      <c r="O215" s="157"/>
      <c r="P215" s="157"/>
      <c r="Q215" s="157"/>
      <c r="R215" s="157"/>
      <c r="S215" s="157"/>
      <c r="T215" s="157"/>
      <c r="U215" s="157"/>
      <c r="V215" s="157"/>
    </row>
    <row r="216" spans="1:22" s="13" customFormat="1" ht="180" customHeight="1">
      <c r="B216" s="14"/>
      <c r="C216" s="413"/>
      <c r="D216" s="414"/>
      <c r="E216" s="414"/>
      <c r="F216" s="414"/>
      <c r="G216" s="414"/>
      <c r="H216" s="414"/>
      <c r="I216" s="414"/>
      <c r="J216" s="414"/>
      <c r="K216" s="415"/>
      <c r="L216" s="157"/>
      <c r="M216" s="157"/>
      <c r="N216" s="157"/>
      <c r="O216" s="157"/>
      <c r="P216" s="157"/>
      <c r="Q216" s="157"/>
      <c r="R216" s="157"/>
      <c r="S216" s="157"/>
      <c r="T216" s="157"/>
      <c r="U216" s="157"/>
      <c r="V216" s="157"/>
    </row>
    <row r="217" spans="1:22" s="13" customFormat="1" ht="14">
      <c r="B217" s="14"/>
      <c r="C217" s="23"/>
      <c r="D217" s="23"/>
      <c r="E217" s="23"/>
      <c r="F217" s="23"/>
      <c r="G217" s="23"/>
      <c r="H217" s="23"/>
      <c r="I217" s="23"/>
      <c r="J217" s="23"/>
      <c r="K217" s="23"/>
      <c r="L217" s="157"/>
      <c r="M217" s="157"/>
      <c r="N217" s="157"/>
      <c r="O217" s="157"/>
      <c r="P217" s="157"/>
      <c r="Q217" s="157"/>
      <c r="R217" s="157"/>
      <c r="S217" s="157"/>
      <c r="T217" s="157"/>
      <c r="U217" s="157"/>
      <c r="V217" s="157"/>
    </row>
    <row r="218" spans="1:22" s="13" customFormat="1" ht="15" customHeight="1">
      <c r="A218" s="49" t="s">
        <v>31</v>
      </c>
      <c r="B218" s="14" t="s">
        <v>53</v>
      </c>
      <c r="C218" s="17" t="s">
        <v>1903</v>
      </c>
      <c r="D218" s="21"/>
      <c r="L218" s="157"/>
      <c r="M218" s="157"/>
      <c r="N218" s="157"/>
      <c r="O218" s="157"/>
      <c r="P218" s="157"/>
      <c r="Q218" s="157"/>
      <c r="R218" s="157"/>
      <c r="S218" s="157"/>
      <c r="T218" s="157"/>
      <c r="U218" s="157"/>
      <c r="V218" s="157"/>
    </row>
    <row r="219" spans="1:22" s="13" customFormat="1" ht="15" customHeight="1">
      <c r="B219" s="14"/>
      <c r="C219" s="47"/>
      <c r="D219" s="21"/>
      <c r="L219" s="157"/>
      <c r="M219" s="157"/>
      <c r="N219" s="157"/>
      <c r="O219" s="157"/>
      <c r="P219" s="157"/>
      <c r="Q219" s="157"/>
      <c r="R219" s="157"/>
      <c r="S219" s="157"/>
      <c r="T219" s="157"/>
      <c r="U219" s="157"/>
      <c r="V219" s="157"/>
    </row>
    <row r="220" spans="1:22" s="13" customFormat="1" ht="14">
      <c r="B220" s="17"/>
      <c r="C220" s="17" t="s">
        <v>2037</v>
      </c>
      <c r="D220" s="21"/>
      <c r="E220" s="232"/>
      <c r="L220" s="157"/>
      <c r="M220" s="157"/>
      <c r="N220" s="157"/>
      <c r="O220" s="157"/>
      <c r="P220" s="157"/>
      <c r="Q220" s="157"/>
      <c r="R220" s="157"/>
      <c r="S220" s="157"/>
      <c r="T220" s="157"/>
      <c r="U220" s="157"/>
      <c r="V220" s="157"/>
    </row>
    <row r="221" spans="1:22" s="13" customFormat="1" ht="180" customHeight="1">
      <c r="B221" s="17"/>
      <c r="C221" s="413"/>
      <c r="D221" s="414"/>
      <c r="E221" s="414"/>
      <c r="F221" s="414"/>
      <c r="G221" s="414"/>
      <c r="H221" s="414"/>
      <c r="I221" s="414"/>
      <c r="J221" s="414"/>
      <c r="K221" s="415"/>
      <c r="L221" s="157"/>
      <c r="M221" s="157"/>
      <c r="N221" s="157"/>
      <c r="O221" s="157"/>
      <c r="P221" s="157"/>
      <c r="Q221" s="157"/>
      <c r="R221" s="157"/>
      <c r="S221" s="157"/>
      <c r="T221" s="157"/>
      <c r="U221" s="157"/>
      <c r="V221" s="157"/>
    </row>
    <row r="222" spans="1:22" s="13" customFormat="1" ht="14">
      <c r="B222" s="17"/>
      <c r="C222" s="23"/>
      <c r="D222" s="23"/>
      <c r="E222" s="23"/>
      <c r="F222" s="23"/>
      <c r="G222" s="23"/>
      <c r="H222" s="23"/>
      <c r="I222" s="23"/>
      <c r="J222" s="23"/>
      <c r="K222" s="23"/>
      <c r="L222" s="157"/>
      <c r="M222" s="157"/>
      <c r="N222" s="157"/>
      <c r="O222" s="157"/>
      <c r="P222" s="157"/>
      <c r="Q222" s="157"/>
      <c r="R222" s="157"/>
      <c r="S222" s="157"/>
      <c r="T222" s="157"/>
      <c r="U222" s="157"/>
      <c r="V222" s="157"/>
    </row>
    <row r="223" spans="1:22" s="13" customFormat="1" ht="14">
      <c r="B223" s="18" t="s">
        <v>1894</v>
      </c>
      <c r="L223" s="157"/>
      <c r="M223" s="157"/>
      <c r="N223" s="157"/>
      <c r="O223" s="157"/>
      <c r="P223" s="157"/>
      <c r="Q223" s="157"/>
      <c r="R223" s="157"/>
      <c r="S223" s="157"/>
      <c r="T223" s="157"/>
      <c r="U223" s="157"/>
      <c r="V223" s="157"/>
    </row>
    <row r="224" spans="1:22" s="13" customFormat="1" ht="14">
      <c r="B224" s="18" t="s">
        <v>1881</v>
      </c>
      <c r="L224" s="157"/>
      <c r="M224" s="157"/>
      <c r="N224" s="157"/>
      <c r="O224" s="157"/>
      <c r="P224" s="157"/>
      <c r="Q224" s="157"/>
      <c r="R224" s="157"/>
      <c r="S224" s="157"/>
      <c r="T224" s="157"/>
      <c r="U224" s="157"/>
      <c r="V224" s="157"/>
    </row>
    <row r="225" spans="2:22" s="13" customFormat="1" ht="40.5" customHeight="1">
      <c r="B225" s="441"/>
      <c r="C225" s="441"/>
      <c r="D225" s="441"/>
      <c r="E225" s="441"/>
      <c r="F225" s="441"/>
      <c r="G225" s="441"/>
      <c r="H225" s="441"/>
      <c r="I225" s="441"/>
      <c r="J225" s="441"/>
      <c r="K225" s="441"/>
      <c r="L225" s="157"/>
      <c r="M225" s="157"/>
      <c r="N225" s="157"/>
      <c r="O225" s="157"/>
      <c r="P225" s="157"/>
      <c r="Q225" s="157"/>
      <c r="R225" s="157"/>
      <c r="S225" s="157"/>
      <c r="T225" s="157"/>
      <c r="U225" s="157"/>
      <c r="V225" s="157"/>
    </row>
    <row r="226" spans="2:22" s="13" customFormat="1" ht="14">
      <c r="B226" s="18" t="s">
        <v>54</v>
      </c>
      <c r="L226" s="157"/>
      <c r="M226" s="157"/>
      <c r="N226" s="157"/>
      <c r="O226" s="157"/>
      <c r="P226" s="157"/>
      <c r="Q226" s="157"/>
      <c r="R226" s="157"/>
      <c r="S226" s="157"/>
      <c r="T226" s="157"/>
      <c r="U226" s="157"/>
      <c r="V226" s="157"/>
    </row>
    <row r="227" spans="2:22" s="13" customFormat="1" ht="14">
      <c r="B227" s="14"/>
      <c r="C227" s="191"/>
      <c r="D227" s="17" t="s">
        <v>2008</v>
      </c>
      <c r="L227" s="157"/>
      <c r="M227" s="157"/>
      <c r="N227" s="157"/>
      <c r="O227" s="157"/>
      <c r="P227" s="157"/>
      <c r="Q227" s="157"/>
      <c r="R227" s="157"/>
      <c r="S227" s="157"/>
      <c r="T227" s="157"/>
      <c r="U227" s="157"/>
      <c r="V227" s="157"/>
    </row>
    <row r="228" spans="2:22" s="13" customFormat="1" ht="14">
      <c r="B228" s="14"/>
      <c r="C228" s="191"/>
      <c r="D228" s="17" t="s">
        <v>2009</v>
      </c>
      <c r="L228" s="157"/>
      <c r="M228" s="157"/>
      <c r="N228" s="157"/>
      <c r="O228" s="157"/>
      <c r="P228" s="157"/>
      <c r="Q228" s="157"/>
      <c r="R228" s="157"/>
      <c r="S228" s="157"/>
      <c r="T228" s="157"/>
      <c r="U228" s="157"/>
      <c r="V228" s="157"/>
    </row>
    <row r="229" spans="2:22" s="13" customFormat="1" ht="14">
      <c r="B229" s="14"/>
      <c r="C229" s="191"/>
      <c r="D229" s="17" t="s">
        <v>2010</v>
      </c>
      <c r="L229" s="157"/>
      <c r="M229" s="157"/>
      <c r="N229" s="157"/>
      <c r="O229" s="157"/>
      <c r="P229" s="157"/>
      <c r="Q229" s="157"/>
      <c r="R229" s="157"/>
      <c r="S229" s="157"/>
      <c r="T229" s="157"/>
      <c r="U229" s="157"/>
      <c r="V229" s="157"/>
    </row>
    <row r="230" spans="2:22" s="13" customFormat="1" ht="14">
      <c r="B230" s="14"/>
      <c r="L230" s="157"/>
      <c r="M230" s="157"/>
      <c r="N230" s="157"/>
      <c r="O230" s="157"/>
      <c r="P230" s="157"/>
      <c r="Q230" s="157"/>
      <c r="R230" s="157"/>
      <c r="S230" s="157"/>
      <c r="T230" s="157"/>
      <c r="U230" s="157"/>
      <c r="V230" s="157"/>
    </row>
    <row r="231" spans="2:22" s="13" customFormat="1" ht="40.5" customHeight="1">
      <c r="B231" s="14"/>
      <c r="C231" s="395" t="s">
        <v>1940</v>
      </c>
      <c r="D231" s="395"/>
      <c r="E231" s="395"/>
      <c r="F231" s="395"/>
      <c r="G231" s="395"/>
      <c r="H231" s="395"/>
      <c r="I231" s="395"/>
      <c r="J231" s="395"/>
      <c r="K231" s="395"/>
      <c r="L231" s="157"/>
      <c r="M231" s="157"/>
      <c r="N231" s="157"/>
      <c r="O231" s="157"/>
      <c r="P231" s="157"/>
      <c r="Q231" s="157"/>
      <c r="R231" s="157"/>
      <c r="S231" s="157"/>
      <c r="T231" s="157"/>
      <c r="U231" s="157"/>
      <c r="V231" s="157"/>
    </row>
    <row r="232" spans="2:22" s="13" customFormat="1" ht="180" customHeight="1">
      <c r="B232" s="14"/>
      <c r="C232" s="413"/>
      <c r="D232" s="414"/>
      <c r="E232" s="414"/>
      <c r="F232" s="414"/>
      <c r="G232" s="414"/>
      <c r="H232" s="414"/>
      <c r="I232" s="414"/>
      <c r="J232" s="414"/>
      <c r="K232" s="415"/>
      <c r="L232" s="157"/>
      <c r="M232" s="157"/>
      <c r="N232" s="157"/>
      <c r="O232" s="157"/>
      <c r="P232" s="157"/>
      <c r="Q232" s="157"/>
      <c r="R232" s="157"/>
      <c r="S232" s="157"/>
      <c r="T232" s="157"/>
      <c r="U232" s="157"/>
      <c r="V232" s="157"/>
    </row>
    <row r="233" spans="2:22" s="13" customFormat="1">
      <c r="B233" s="272"/>
      <c r="C233" s="15"/>
      <c r="D233" s="15"/>
      <c r="E233" s="15"/>
      <c r="F233" s="15"/>
      <c r="G233" s="15"/>
      <c r="H233" s="15"/>
      <c r="I233" s="15"/>
      <c r="J233" s="15"/>
      <c r="K233" s="15"/>
      <c r="L233" s="157"/>
      <c r="M233" s="157"/>
      <c r="N233" s="157"/>
      <c r="O233" s="157"/>
      <c r="P233" s="157"/>
      <c r="Q233" s="157"/>
      <c r="R233" s="157"/>
      <c r="S233" s="157"/>
      <c r="T233" s="157"/>
      <c r="U233" s="157"/>
      <c r="V233" s="157"/>
    </row>
    <row r="234" spans="2:22" s="13" customFormat="1">
      <c r="B234" s="18" t="s">
        <v>55</v>
      </c>
      <c r="C234" s="15"/>
      <c r="D234" s="15"/>
      <c r="E234" s="15"/>
      <c r="F234" s="15"/>
      <c r="G234" s="15"/>
      <c r="H234" s="15"/>
      <c r="I234" s="15"/>
      <c r="J234" s="15"/>
      <c r="K234" s="15"/>
      <c r="L234" s="157"/>
      <c r="M234" s="157"/>
      <c r="N234" s="157"/>
      <c r="O234" s="157"/>
      <c r="P234" s="157"/>
      <c r="Q234" s="157"/>
      <c r="R234" s="157"/>
      <c r="S234" s="157"/>
      <c r="T234" s="157"/>
      <c r="U234" s="157"/>
      <c r="V234" s="157"/>
    </row>
    <row r="235" spans="2:22" s="13" customFormat="1" ht="14">
      <c r="B235" s="14"/>
      <c r="C235" s="191"/>
      <c r="D235" s="17" t="s">
        <v>2011</v>
      </c>
      <c r="L235" s="157"/>
      <c r="M235" s="157"/>
      <c r="N235" s="157"/>
      <c r="O235" s="157"/>
      <c r="P235" s="157"/>
      <c r="Q235" s="157"/>
      <c r="R235" s="157"/>
      <c r="S235" s="157"/>
      <c r="T235" s="157"/>
      <c r="U235" s="157"/>
      <c r="V235" s="157"/>
    </row>
    <row r="236" spans="2:22" s="13" customFormat="1" ht="14">
      <c r="B236" s="14"/>
      <c r="C236" s="191"/>
      <c r="D236" s="17" t="s">
        <v>2012</v>
      </c>
      <c r="L236" s="157"/>
      <c r="M236" s="157"/>
      <c r="N236" s="157"/>
      <c r="O236" s="157"/>
      <c r="P236" s="157"/>
      <c r="Q236" s="157"/>
      <c r="R236" s="157"/>
      <c r="S236" s="157"/>
      <c r="T236" s="157"/>
      <c r="U236" s="157"/>
      <c r="V236" s="157"/>
    </row>
    <row r="237" spans="2:22" s="13" customFormat="1" ht="14">
      <c r="B237" s="14"/>
      <c r="C237" s="191"/>
      <c r="D237" s="17" t="s">
        <v>2013</v>
      </c>
      <c r="L237" s="157"/>
      <c r="M237" s="157"/>
      <c r="N237" s="157"/>
      <c r="O237" s="157"/>
      <c r="P237" s="157"/>
      <c r="Q237" s="157"/>
      <c r="R237" s="157"/>
      <c r="S237" s="157"/>
      <c r="T237" s="157"/>
      <c r="U237" s="157"/>
      <c r="V237" s="157"/>
    </row>
    <row r="238" spans="2:22" s="13" customFormat="1" ht="14">
      <c r="B238" s="14"/>
      <c r="C238" s="191"/>
      <c r="D238" s="17" t="s">
        <v>2014</v>
      </c>
      <c r="L238" s="157"/>
      <c r="M238" s="157"/>
      <c r="N238" s="157"/>
      <c r="O238" s="157"/>
      <c r="P238" s="157"/>
      <c r="Q238" s="157"/>
      <c r="R238" s="157"/>
      <c r="S238" s="157"/>
      <c r="T238" s="157"/>
      <c r="U238" s="157"/>
      <c r="V238" s="157"/>
    </row>
    <row r="239" spans="2:22" s="13" customFormat="1" ht="14">
      <c r="B239" s="14"/>
      <c r="C239" s="191"/>
      <c r="D239" s="17" t="s">
        <v>2015</v>
      </c>
      <c r="L239" s="157"/>
      <c r="M239" s="157"/>
      <c r="N239" s="157"/>
      <c r="O239" s="157"/>
      <c r="P239" s="157"/>
      <c r="Q239" s="157"/>
      <c r="R239" s="157"/>
      <c r="S239" s="157"/>
      <c r="T239" s="157"/>
      <c r="U239" s="157"/>
      <c r="V239" s="157"/>
    </row>
    <row r="240" spans="2:22" s="13" customFormat="1" ht="14">
      <c r="B240" s="14"/>
      <c r="L240" s="157"/>
      <c r="M240" s="157"/>
      <c r="N240" s="157"/>
      <c r="O240" s="157"/>
      <c r="P240" s="157"/>
      <c r="Q240" s="157"/>
      <c r="R240" s="157"/>
      <c r="S240" s="157"/>
      <c r="T240" s="157"/>
      <c r="U240" s="157"/>
      <c r="V240" s="157"/>
    </row>
    <row r="241" spans="2:22" s="13" customFormat="1" ht="40.5" customHeight="1">
      <c r="B241" s="14"/>
      <c r="C241" s="395" t="s">
        <v>1940</v>
      </c>
      <c r="D241" s="395"/>
      <c r="E241" s="395"/>
      <c r="F241" s="395"/>
      <c r="G241" s="395"/>
      <c r="H241" s="395"/>
      <c r="I241" s="395"/>
      <c r="J241" s="395"/>
      <c r="K241" s="395"/>
      <c r="L241" s="157"/>
      <c r="M241" s="157"/>
      <c r="N241" s="157"/>
      <c r="O241" s="157"/>
      <c r="P241" s="157"/>
      <c r="Q241" s="157"/>
      <c r="R241" s="157"/>
      <c r="S241" s="157"/>
      <c r="T241" s="157"/>
      <c r="U241" s="157"/>
      <c r="V241" s="157"/>
    </row>
    <row r="242" spans="2:22" s="13" customFormat="1" ht="180" customHeight="1">
      <c r="B242" s="14"/>
      <c r="C242" s="413"/>
      <c r="D242" s="414"/>
      <c r="E242" s="414"/>
      <c r="F242" s="414"/>
      <c r="G242" s="414"/>
      <c r="H242" s="414"/>
      <c r="I242" s="414"/>
      <c r="J242" s="414"/>
      <c r="K242" s="415"/>
      <c r="L242" s="157"/>
      <c r="M242" s="157"/>
      <c r="N242" s="157"/>
      <c r="O242" s="157"/>
      <c r="P242" s="157"/>
      <c r="Q242" s="157"/>
      <c r="R242" s="157"/>
      <c r="S242" s="157"/>
      <c r="T242" s="157"/>
      <c r="U242" s="157"/>
      <c r="V242" s="157"/>
    </row>
    <row r="243" spans="2:22">
      <c r="L243" s="157"/>
      <c r="M243" s="156"/>
      <c r="N243" s="156"/>
      <c r="O243" s="156"/>
      <c r="P243" s="156"/>
      <c r="Q243" s="156"/>
      <c r="R243" s="156"/>
      <c r="S243" s="156"/>
      <c r="T243" s="156"/>
      <c r="U243" s="156"/>
      <c r="V243" s="156"/>
    </row>
    <row r="244" spans="2:22">
      <c r="B244" s="18" t="s">
        <v>1946</v>
      </c>
      <c r="C244" s="13"/>
      <c r="D244" s="13"/>
      <c r="E244" s="13"/>
      <c r="F244" s="13"/>
      <c r="G244" s="13"/>
      <c r="H244" s="13"/>
      <c r="I244" s="13"/>
      <c r="J244" s="13"/>
      <c r="K244" s="13"/>
      <c r="L244" s="156"/>
      <c r="M244" s="156"/>
      <c r="N244" s="156"/>
      <c r="O244" s="156"/>
      <c r="P244" s="156"/>
      <c r="Q244" s="156"/>
      <c r="R244" s="156"/>
      <c r="S244" s="156"/>
      <c r="T244" s="156"/>
      <c r="U244" s="156"/>
      <c r="V244" s="156"/>
    </row>
    <row r="245" spans="2:22">
      <c r="B245" s="18" t="s">
        <v>1949</v>
      </c>
      <c r="C245" s="13"/>
      <c r="D245" s="13"/>
      <c r="E245" s="13"/>
      <c r="F245" s="13"/>
      <c r="G245" s="13"/>
      <c r="H245" s="13"/>
      <c r="I245" s="13"/>
      <c r="J245" s="13"/>
      <c r="K245" s="13"/>
      <c r="L245" s="156"/>
      <c r="M245" s="156"/>
      <c r="N245" s="156"/>
      <c r="O245" s="156"/>
      <c r="P245" s="156"/>
      <c r="Q245" s="156"/>
      <c r="R245" s="156"/>
      <c r="S245" s="156"/>
      <c r="T245" s="156"/>
      <c r="U245" s="156"/>
      <c r="V245" s="156"/>
    </row>
    <row r="246" spans="2:22" s="13" customFormat="1" ht="14">
      <c r="B246" s="17" t="s">
        <v>1947</v>
      </c>
      <c r="L246" s="157"/>
      <c r="M246" s="157"/>
      <c r="N246" s="157"/>
      <c r="O246" s="157"/>
      <c r="P246" s="157"/>
      <c r="Q246" s="157"/>
      <c r="R246" s="157"/>
      <c r="S246" s="157"/>
      <c r="T246" s="157"/>
      <c r="U246" s="157"/>
      <c r="V246" s="157"/>
    </row>
    <row r="247" spans="2:22" s="13" customFormat="1" ht="14">
      <c r="B247" s="271"/>
      <c r="C247" s="402" t="s">
        <v>1963</v>
      </c>
      <c r="D247" s="403"/>
      <c r="E247" s="406"/>
      <c r="F247" s="448"/>
      <c r="L247" s="157"/>
      <c r="M247" s="157"/>
      <c r="N247" s="157"/>
      <c r="O247" s="157"/>
      <c r="P247" s="157"/>
      <c r="Q247" s="157"/>
      <c r="R247" s="157"/>
      <c r="S247" s="157"/>
      <c r="T247" s="157"/>
      <c r="U247" s="157"/>
      <c r="V247" s="157"/>
    </row>
    <row r="248" spans="2:22">
      <c r="B248" s="17"/>
      <c r="C248" s="13"/>
      <c r="D248" s="13"/>
      <c r="E248" s="13"/>
      <c r="F248" s="13"/>
      <c r="G248" s="13"/>
      <c r="H248" s="13"/>
      <c r="I248" s="13"/>
      <c r="J248" s="13"/>
      <c r="K248" s="13"/>
      <c r="L248" s="156"/>
      <c r="M248" s="156"/>
      <c r="N248" s="156"/>
      <c r="O248" s="156"/>
      <c r="P248" s="156"/>
      <c r="Q248" s="156"/>
      <c r="R248" s="156"/>
      <c r="S248" s="156"/>
      <c r="T248" s="156"/>
      <c r="U248" s="156"/>
      <c r="V248" s="156"/>
    </row>
    <row r="249" spans="2:22">
      <c r="B249" s="17" t="s">
        <v>1948</v>
      </c>
      <c r="C249" s="13"/>
      <c r="D249" s="13"/>
      <c r="E249" s="13"/>
      <c r="F249" s="13"/>
      <c r="G249" s="13"/>
      <c r="H249" s="13"/>
      <c r="I249" s="13"/>
      <c r="J249" s="13"/>
      <c r="K249" s="13"/>
      <c r="L249" s="156"/>
      <c r="M249" s="156"/>
      <c r="N249" s="156"/>
      <c r="O249" s="156"/>
      <c r="P249" s="156"/>
      <c r="Q249" s="156"/>
      <c r="R249" s="156"/>
      <c r="S249" s="156"/>
      <c r="T249" s="156"/>
      <c r="U249" s="156"/>
      <c r="V249" s="156"/>
    </row>
    <row r="250" spans="2:22" s="13" customFormat="1" ht="14">
      <c r="B250" s="271"/>
      <c r="C250" s="402" t="s">
        <v>1964</v>
      </c>
      <c r="D250" s="403"/>
      <c r="E250" s="189"/>
      <c r="F250" s="189"/>
      <c r="G250" s="189"/>
      <c r="H250" s="189"/>
      <c r="L250" s="157"/>
      <c r="M250" s="157"/>
      <c r="N250" s="157"/>
      <c r="O250" s="157"/>
      <c r="P250" s="157"/>
      <c r="Q250" s="157"/>
      <c r="R250" s="157"/>
      <c r="S250" s="157"/>
      <c r="T250" s="157"/>
      <c r="U250" s="157"/>
      <c r="V250" s="157"/>
    </row>
    <row r="251" spans="2:22">
      <c r="B251" s="17"/>
      <c r="C251" s="13"/>
      <c r="D251" s="13"/>
      <c r="E251" s="13"/>
      <c r="F251" s="13"/>
      <c r="G251" s="13"/>
      <c r="H251" s="13"/>
      <c r="I251" s="13"/>
      <c r="J251" s="13"/>
      <c r="K251" s="13"/>
      <c r="L251" s="156"/>
      <c r="M251" s="156"/>
      <c r="N251" s="156"/>
      <c r="O251" s="156"/>
      <c r="P251" s="156"/>
      <c r="Q251" s="156"/>
      <c r="R251" s="156"/>
      <c r="S251" s="156"/>
      <c r="T251" s="156"/>
      <c r="U251" s="156"/>
      <c r="V251" s="156"/>
    </row>
    <row r="252" spans="2:22">
      <c r="B252" s="17" t="s">
        <v>1950</v>
      </c>
      <c r="C252" s="13"/>
      <c r="D252" s="13"/>
      <c r="E252" s="13"/>
      <c r="F252" s="13"/>
      <c r="G252" s="13"/>
      <c r="H252" s="13"/>
      <c r="I252" s="13"/>
      <c r="J252" s="13"/>
      <c r="K252" s="13"/>
      <c r="L252" s="156"/>
      <c r="M252" s="156"/>
      <c r="N252" s="156"/>
      <c r="O252" s="156"/>
      <c r="P252" s="156"/>
      <c r="Q252" s="156"/>
      <c r="R252" s="156"/>
      <c r="S252" s="156"/>
      <c r="T252" s="156"/>
      <c r="U252" s="156"/>
      <c r="V252" s="156"/>
    </row>
    <row r="253" spans="2:22" s="13" customFormat="1" ht="14">
      <c r="B253" s="271"/>
      <c r="C253" s="402" t="s">
        <v>1961</v>
      </c>
      <c r="D253" s="403"/>
      <c r="E253" s="406"/>
      <c r="F253" s="448"/>
      <c r="L253" s="157"/>
      <c r="M253" s="157"/>
      <c r="N253" s="157"/>
      <c r="O253" s="157"/>
      <c r="P253" s="157"/>
      <c r="Q253" s="157"/>
      <c r="R253" s="157"/>
      <c r="S253" s="157"/>
      <c r="T253" s="157"/>
      <c r="U253" s="157"/>
      <c r="V253" s="157"/>
    </row>
    <row r="254" spans="2:22">
      <c r="B254" s="17"/>
      <c r="C254" s="13"/>
      <c r="D254" s="13"/>
      <c r="E254" s="13"/>
      <c r="F254" s="13"/>
      <c r="G254" s="13"/>
      <c r="H254" s="13"/>
      <c r="I254" s="13"/>
      <c r="J254" s="13"/>
      <c r="K254" s="13"/>
      <c r="L254" s="156"/>
      <c r="M254" s="156"/>
      <c r="N254" s="156"/>
      <c r="O254" s="156"/>
      <c r="P254" s="156"/>
      <c r="Q254" s="156"/>
      <c r="R254" s="156"/>
      <c r="S254" s="156"/>
      <c r="T254" s="156"/>
      <c r="U254" s="156"/>
      <c r="V254" s="156"/>
    </row>
    <row r="255" spans="2:22">
      <c r="B255" s="17"/>
      <c r="C255" s="13"/>
      <c r="D255" s="13"/>
      <c r="E255" s="13"/>
      <c r="F255" s="13"/>
      <c r="G255" s="13"/>
      <c r="H255" s="13"/>
      <c r="I255" s="13"/>
      <c r="J255" s="13"/>
      <c r="K255" s="13"/>
    </row>
    <row r="256" spans="2:22">
      <c r="B256" s="17"/>
      <c r="C256" s="13"/>
      <c r="D256" s="13"/>
      <c r="E256" s="13"/>
      <c r="F256" s="13"/>
      <c r="G256" s="13"/>
      <c r="H256" s="13"/>
      <c r="I256" s="13"/>
      <c r="J256" s="13"/>
      <c r="K256" s="13"/>
    </row>
    <row r="257" spans="2:11">
      <c r="B257" s="17"/>
      <c r="C257" s="13"/>
      <c r="D257" s="13"/>
      <c r="E257" s="13"/>
      <c r="F257" s="13"/>
      <c r="G257" s="13"/>
      <c r="H257" s="13"/>
      <c r="I257" s="13"/>
      <c r="J257" s="13"/>
      <c r="K257" s="13"/>
    </row>
    <row r="258" spans="2:11">
      <c r="B258" s="17"/>
      <c r="C258" s="13"/>
      <c r="D258" s="13"/>
      <c r="E258" s="13"/>
      <c r="F258" s="13"/>
      <c r="G258" s="13"/>
      <c r="H258" s="13"/>
      <c r="I258" s="13"/>
      <c r="J258" s="13"/>
      <c r="K258" s="13"/>
    </row>
    <row r="259" spans="2:11">
      <c r="B259" s="17"/>
      <c r="C259" s="13"/>
      <c r="D259" s="13"/>
      <c r="E259" s="13"/>
      <c r="F259" s="13"/>
      <c r="G259" s="13"/>
      <c r="H259" s="13"/>
      <c r="I259" s="13"/>
      <c r="J259" s="13"/>
      <c r="K259" s="13"/>
    </row>
    <row r="260" spans="2:11">
      <c r="B260" s="17"/>
      <c r="C260" s="13"/>
      <c r="D260" s="13"/>
      <c r="E260" s="13"/>
      <c r="F260" s="13"/>
      <c r="G260" s="13"/>
      <c r="H260" s="13"/>
      <c r="I260" s="13"/>
      <c r="J260" s="13"/>
      <c r="K260" s="13"/>
    </row>
    <row r="261" spans="2:11">
      <c r="B261" s="17"/>
      <c r="C261" s="13"/>
      <c r="D261" s="13"/>
      <c r="E261" s="13"/>
      <c r="F261" s="13"/>
      <c r="G261" s="13"/>
      <c r="H261" s="13"/>
      <c r="I261" s="13"/>
      <c r="J261" s="13"/>
      <c r="K261" s="13"/>
    </row>
    <row r="262" spans="2:11">
      <c r="B262" s="17"/>
      <c r="C262" s="13"/>
      <c r="D262" s="13"/>
      <c r="E262" s="13"/>
      <c r="F262" s="13"/>
      <c r="G262" s="13"/>
      <c r="H262" s="13"/>
      <c r="I262" s="13"/>
      <c r="J262" s="13"/>
      <c r="K262" s="13"/>
    </row>
    <row r="263" spans="2:11">
      <c r="B263" s="17"/>
      <c r="C263" s="13"/>
      <c r="D263" s="13"/>
      <c r="E263" s="13"/>
      <c r="F263" s="13"/>
      <c r="G263" s="13"/>
      <c r="H263" s="13"/>
      <c r="I263" s="13"/>
      <c r="J263" s="13"/>
      <c r="K263" s="13"/>
    </row>
    <row r="264" spans="2:11">
      <c r="B264" s="17"/>
      <c r="C264" s="13"/>
      <c r="D264" s="13"/>
      <c r="E264" s="13"/>
      <c r="F264" s="13"/>
      <c r="G264" s="13"/>
      <c r="H264" s="13"/>
      <c r="I264" s="13"/>
      <c r="J264" s="13"/>
      <c r="K264" s="13"/>
    </row>
    <row r="265" spans="2:11">
      <c r="B265" s="17"/>
      <c r="C265" s="13"/>
      <c r="D265" s="13"/>
      <c r="E265" s="13"/>
      <c r="F265" s="13"/>
      <c r="G265" s="13"/>
      <c r="H265" s="13"/>
      <c r="I265" s="13"/>
      <c r="J265" s="13"/>
      <c r="K265" s="13"/>
    </row>
    <row r="266" spans="2:11">
      <c r="B266" s="17"/>
      <c r="C266" s="13"/>
      <c r="D266" s="13"/>
      <c r="E266" s="13"/>
      <c r="F266" s="13"/>
      <c r="G266" s="13"/>
      <c r="H266" s="13"/>
      <c r="I266" s="13"/>
      <c r="J266" s="13"/>
      <c r="K266" s="13"/>
    </row>
    <row r="267" spans="2:11">
      <c r="B267" s="17"/>
      <c r="C267" s="13"/>
      <c r="D267" s="13"/>
      <c r="E267" s="13"/>
      <c r="F267" s="13"/>
      <c r="G267" s="13"/>
      <c r="H267" s="13"/>
      <c r="I267" s="13"/>
      <c r="J267" s="13"/>
      <c r="K267" s="13"/>
    </row>
    <row r="268" spans="2:11">
      <c r="B268" s="17"/>
      <c r="C268" s="13"/>
      <c r="D268" s="13"/>
      <c r="E268" s="13"/>
      <c r="F268" s="13"/>
      <c r="G268" s="13"/>
      <c r="H268" s="13"/>
      <c r="I268" s="13"/>
      <c r="J268" s="13"/>
      <c r="K268" s="13"/>
    </row>
  </sheetData>
  <sheetProtection algorithmName="SHA-512" hashValue="ANcWwouenYJqfS9erq4s90W22ABBk1FhZdpUhyWlh4fLqW0QHe7JN/NUMjtPatXQyPS0X0ikm280zTykD53alg==" saltValue="FsULjOBmGvqWz0VcOED0bw==" spinCount="100000" sheet="1" objects="1" formatCells="0" formatRows="0"/>
  <mergeCells count="216">
    <mergeCell ref="O132:P132"/>
    <mergeCell ref="E146:G146"/>
    <mergeCell ref="E147:G147"/>
    <mergeCell ref="E148:G148"/>
    <mergeCell ref="E178:G178"/>
    <mergeCell ref="E179:G179"/>
    <mergeCell ref="E180:G180"/>
    <mergeCell ref="C188:D188"/>
    <mergeCell ref="C190:D190"/>
    <mergeCell ref="O190:P190"/>
    <mergeCell ref="E149:G149"/>
    <mergeCell ref="E150:G150"/>
    <mergeCell ref="E151:G151"/>
    <mergeCell ref="C159:D159"/>
    <mergeCell ref="C161:D161"/>
    <mergeCell ref="O161:P161"/>
    <mergeCell ref="E175:G175"/>
    <mergeCell ref="E176:G176"/>
    <mergeCell ref="E177:G177"/>
    <mergeCell ref="C178:D178"/>
    <mergeCell ref="C179:D179"/>
    <mergeCell ref="C176:D176"/>
    <mergeCell ref="C177:D177"/>
    <mergeCell ref="I164:J164"/>
    <mergeCell ref="O104:P104"/>
    <mergeCell ref="E117:G117"/>
    <mergeCell ref="E118:G118"/>
    <mergeCell ref="E119:G119"/>
    <mergeCell ref="C72:D72"/>
    <mergeCell ref="C74:D74"/>
    <mergeCell ref="O74:P74"/>
    <mergeCell ref="E89:G89"/>
    <mergeCell ref="E90:G90"/>
    <mergeCell ref="E91:G91"/>
    <mergeCell ref="E92:G92"/>
    <mergeCell ref="E93:G93"/>
    <mergeCell ref="E94:G94"/>
    <mergeCell ref="C94:D94"/>
    <mergeCell ref="E110:J110"/>
    <mergeCell ref="C112:D112"/>
    <mergeCell ref="E112:J112"/>
    <mergeCell ref="C114:D114"/>
    <mergeCell ref="C96:D96"/>
    <mergeCell ref="C106:D106"/>
    <mergeCell ref="G106:H106"/>
    <mergeCell ref="I106:J106"/>
    <mergeCell ref="C93:D93"/>
    <mergeCell ref="C82:D82"/>
    <mergeCell ref="C89:D89"/>
    <mergeCell ref="C84:D84"/>
    <mergeCell ref="E84:J84"/>
    <mergeCell ref="C80:D80"/>
    <mergeCell ref="E80:J80"/>
    <mergeCell ref="C102:D102"/>
    <mergeCell ref="C104:D104"/>
    <mergeCell ref="N38:Q38"/>
    <mergeCell ref="C37:D37"/>
    <mergeCell ref="C61:D61"/>
    <mergeCell ref="O48:P48"/>
    <mergeCell ref="C52:D52"/>
    <mergeCell ref="E52:J52"/>
    <mergeCell ref="C54:D54"/>
    <mergeCell ref="C68:D68"/>
    <mergeCell ref="E54:J54"/>
    <mergeCell ref="C56:D56"/>
    <mergeCell ref="C59:D59"/>
    <mergeCell ref="I48:J48"/>
    <mergeCell ref="O45:P45"/>
    <mergeCell ref="C62:D62"/>
    <mergeCell ref="C63:D63"/>
    <mergeCell ref="C64:D64"/>
    <mergeCell ref="C60:D60"/>
    <mergeCell ref="E59:G59"/>
    <mergeCell ref="E60:G60"/>
    <mergeCell ref="E61:G61"/>
    <mergeCell ref="E62:G62"/>
    <mergeCell ref="E63:G63"/>
    <mergeCell ref="E64:G64"/>
    <mergeCell ref="C50:D50"/>
    <mergeCell ref="E253:F253"/>
    <mergeCell ref="C78:D78"/>
    <mergeCell ref="G78:H78"/>
    <mergeCell ref="C91:D91"/>
    <mergeCell ref="E82:J82"/>
    <mergeCell ref="C247:D247"/>
    <mergeCell ref="C168:D168"/>
    <mergeCell ref="C170:D170"/>
    <mergeCell ref="C172:D172"/>
    <mergeCell ref="C232:K232"/>
    <mergeCell ref="C221:K221"/>
    <mergeCell ref="C231:K231"/>
    <mergeCell ref="C150:D150"/>
    <mergeCell ref="C151:D151"/>
    <mergeCell ref="C180:D180"/>
    <mergeCell ref="C204:K204"/>
    <mergeCell ref="C214:K214"/>
    <mergeCell ref="I78:J78"/>
    <mergeCell ref="G48:H48"/>
    <mergeCell ref="C175:D175"/>
    <mergeCell ref="L39:Q40"/>
    <mergeCell ref="L41:R41"/>
    <mergeCell ref="C86:D86"/>
    <mergeCell ref="C242:K242"/>
    <mergeCell ref="C155:D155"/>
    <mergeCell ref="C157:D157"/>
    <mergeCell ref="R48:S48"/>
    <mergeCell ref="C211:K211"/>
    <mergeCell ref="C198:K198"/>
    <mergeCell ref="C200:K200"/>
    <mergeCell ref="C92:D92"/>
    <mergeCell ref="C39:D39"/>
    <mergeCell ref="C43:D43"/>
    <mergeCell ref="C66:D66"/>
    <mergeCell ref="C70:D70"/>
    <mergeCell ref="O47:P47"/>
    <mergeCell ref="C110:D110"/>
    <mergeCell ref="E50:J50"/>
    <mergeCell ref="C98:D98"/>
    <mergeCell ref="C100:D100"/>
    <mergeCell ref="C90:D90"/>
    <mergeCell ref="B2:C2"/>
    <mergeCell ref="D2:E2"/>
    <mergeCell ref="B3:C3"/>
    <mergeCell ref="D3:E3"/>
    <mergeCell ref="C48:D48"/>
    <mergeCell ref="B9:D9"/>
    <mergeCell ref="E9:J9"/>
    <mergeCell ref="B10:D10"/>
    <mergeCell ref="C17:K17"/>
    <mergeCell ref="C27:D27"/>
    <mergeCell ref="C19:D19"/>
    <mergeCell ref="G19:H19"/>
    <mergeCell ref="C15:K15"/>
    <mergeCell ref="C16:K16"/>
    <mergeCell ref="I19:J19"/>
    <mergeCell ref="C23:D23"/>
    <mergeCell ref="E23:J23"/>
    <mergeCell ref="C25:D25"/>
    <mergeCell ref="E25:J25"/>
    <mergeCell ref="E21:J21"/>
    <mergeCell ref="G3:H3"/>
    <mergeCell ref="B4:C4"/>
    <mergeCell ref="D4:E4"/>
    <mergeCell ref="G4:H4"/>
    <mergeCell ref="C202:K202"/>
    <mergeCell ref="C208:K208"/>
    <mergeCell ref="E247:F247"/>
    <mergeCell ref="E168:J168"/>
    <mergeCell ref="E170:J170"/>
    <mergeCell ref="B8:D8"/>
    <mergeCell ref="C33:D33"/>
    <mergeCell ref="C41:D41"/>
    <mergeCell ref="C45:D45"/>
    <mergeCell ref="E30:G30"/>
    <mergeCell ref="E31:G31"/>
    <mergeCell ref="E32:G32"/>
    <mergeCell ref="E33:G33"/>
    <mergeCell ref="E34:G34"/>
    <mergeCell ref="E35:G35"/>
    <mergeCell ref="C30:D30"/>
    <mergeCell ref="C31:D31"/>
    <mergeCell ref="C32:D32"/>
    <mergeCell ref="C34:D34"/>
    <mergeCell ref="C21:D21"/>
    <mergeCell ref="B13:K13"/>
    <mergeCell ref="C35:D35"/>
    <mergeCell ref="E10:J10"/>
    <mergeCell ref="E8:J8"/>
    <mergeCell ref="E139:J139"/>
    <mergeCell ref="C141:D141"/>
    <mergeCell ref="E141:J141"/>
    <mergeCell ref="B225:K225"/>
    <mergeCell ref="C164:D164"/>
    <mergeCell ref="G164:H164"/>
    <mergeCell ref="C117:D117"/>
    <mergeCell ref="C121:D121"/>
    <mergeCell ref="C122:D122"/>
    <mergeCell ref="C118:D118"/>
    <mergeCell ref="C119:D119"/>
    <mergeCell ref="C153:D153"/>
    <mergeCell ref="C149:D149"/>
    <mergeCell ref="C120:D120"/>
    <mergeCell ref="E120:G120"/>
    <mergeCell ref="E121:G121"/>
    <mergeCell ref="E122:G122"/>
    <mergeCell ref="C130:D130"/>
    <mergeCell ref="C132:D132"/>
    <mergeCell ref="C216:K216"/>
    <mergeCell ref="C206:K206"/>
    <mergeCell ref="C212:K212"/>
    <mergeCell ref="C194:K194"/>
    <mergeCell ref="C196:K196"/>
    <mergeCell ref="C108:D108"/>
    <mergeCell ref="E108:J108"/>
    <mergeCell ref="C137:D137"/>
    <mergeCell ref="E137:J137"/>
    <mergeCell ref="C166:D166"/>
    <mergeCell ref="E166:J166"/>
    <mergeCell ref="C250:D250"/>
    <mergeCell ref="C253:D253"/>
    <mergeCell ref="C146:D146"/>
    <mergeCell ref="C147:D147"/>
    <mergeCell ref="C148:D148"/>
    <mergeCell ref="C135:D135"/>
    <mergeCell ref="G135:H135"/>
    <mergeCell ref="C124:D124"/>
    <mergeCell ref="C126:D126"/>
    <mergeCell ref="C128:D128"/>
    <mergeCell ref="C182:D182"/>
    <mergeCell ref="C184:D184"/>
    <mergeCell ref="C186:D186"/>
    <mergeCell ref="C143:D143"/>
    <mergeCell ref="C210:K210"/>
    <mergeCell ref="C241:K241"/>
    <mergeCell ref="I135:J135"/>
    <mergeCell ref="C139:D139"/>
  </mergeCells>
  <phoneticPr fontId="5"/>
  <conditionalFormatting sqref="D2:E2">
    <cfRule type="cellIs" dxfId="28" priority="2" operator="equal">
      <formula>0</formula>
    </cfRule>
  </conditionalFormatting>
  <conditionalFormatting sqref="D3:E4 G3:H4">
    <cfRule type="containsErrors" dxfId="27" priority="3">
      <formula>ISERROR(D3)</formula>
    </cfRule>
  </conditionalFormatting>
  <conditionalFormatting sqref="E41 E70:E71 E100:E101 E128 E157 E186">
    <cfRule type="containsErrors" dxfId="26" priority="1">
      <formula>ISERROR(E41)</formula>
    </cfRule>
  </conditionalFormatting>
  <dataValidations count="9">
    <dataValidation type="list" allowBlank="1" showInputMessage="1" showErrorMessage="1" sqref="E135:E136 E78 E106:E107 E48 E164:E165 E19" xr:uid="{00000000-0002-0000-0200-000000000000}">
      <formula1>"令和７年度,令和８年度,令和９年度,令和10年度"</formula1>
    </dataValidation>
    <dataValidation type="list" allowBlank="1" showInputMessage="1" showErrorMessage="1" sqref="H27:H28 J27:J28 F143:F144 H86:H87 J86:J87 F56:F57 H114:H115 J114:J115 F86:F87 H56:H57 J56:J57 F27:F28 H143:H144 F114:F115 J143:J144 F172:F173 H172:H173 J172:J173" xr:uid="{00000000-0002-0000-0200-000001000000}">
      <formula1>"文学関係,教育学・保育学関係,法学関係,経済学関係,社会学・社会福祉学関係,理学関係,工学関係,農学関係,獣医学関係,医学関係,歯学関係,薬学関係,家政関係,美術関係,音楽関係,体育関係,保健衛生学関係,-"</formula1>
    </dataValidation>
    <dataValidation type="list" allowBlank="1" showInputMessage="1" showErrorMessage="1" sqref="E23:J23 E52:J52 E82:J82 E110:J110 E139:J139 E168:J168" xr:uid="{00000000-0002-0000-0200-000002000000}">
      <formula1>"学部の新設,学部の新設（当該大学が授与する学位の分野の変更を伴わないもの）,既存学部における学科の新設,既存学部における学科の新設（当該大学が授与する学位の分野の変更を伴わないもの）,既存学部の収容定員の増加,既存学科の収容定員の増加"</formula1>
    </dataValidation>
    <dataValidation type="list" allowBlank="1" showInputMessage="1" showErrorMessage="1" sqref="I19:J19 I48:J48 I78:J78 I106:J106 I135:J135 I164:J164" xr:uid="{00000000-0002-0000-0200-000003000000}">
      <formula1>"認可申請,届出,認可申請及び届出"</formula1>
    </dataValidation>
    <dataValidation type="list" allowBlank="1" showInputMessage="1" showErrorMessage="1" sqref="E21:J21 E50:J50 E80:J80 E108:J108 E137:J137 E166:J166" xr:uid="{00000000-0002-0000-0200-000004000000}">
      <formula1>"（私立）学部・学科の設置,（私立）収容定員の総数の増加,（私立）通信教育の開設,（私立）大学の新設,（公立）学部の設置,（公立）通信教育の開設,（公立）大学の新設"</formula1>
    </dataValidation>
    <dataValidation type="list" allowBlank="1" showInputMessage="1" showErrorMessage="1" sqref="E247" xr:uid="{56568AF2-7686-48AB-AC8B-DA8CD484D55F}">
      <formula1>"予定がある,予定がない"</formula1>
    </dataValidation>
    <dataValidation type="list" allowBlank="1" showInputMessage="1" showErrorMessage="1" sqref="E253" xr:uid="{7516A295-FA3B-498F-B1B9-BE93705275D4}">
      <formula1>"該当する,該当しない"</formula1>
    </dataValidation>
    <dataValidation type="list" allowBlank="1" showInputMessage="1" showErrorMessage="1" sqref="C227:C229 C235:C239" xr:uid="{615C9384-4497-4F00-8E92-06871ECDA484}">
      <formula1>"✓,　"</formula1>
    </dataValidation>
    <dataValidation type="list" allowBlank="1" showInputMessage="1" showErrorMessage="1" sqref="E250:H250" xr:uid="{180C693B-3A00-4597-BFBD-BA2A09F5B5CC}">
      <formula1>"デジタル分野,グリーン分野,食・農分野,健康分野,その他分野,未定"</formula1>
    </dataValidation>
  </dataValidations>
  <printOptions horizontalCentered="1"/>
  <pageMargins left="0.59055118110236227" right="0.59055118110236227" top="0.59055118110236227" bottom="0.59055118110236227" header="0.51181102362204722" footer="0.51181102362204722"/>
  <pageSetup paperSize="9" scale="83" fitToHeight="0" orientation="portrait" cellComments="asDisplayed" r:id="rId1"/>
  <headerFooter alignWithMargins="0"/>
  <rowBreaks count="3" manualBreakCount="3">
    <brk id="45" max="10" man="1"/>
    <brk id="205" max="10" man="1"/>
    <brk id="221" max="10" man="1"/>
  </rowBreaks>
  <ignoredErrors>
    <ignoredError sqref="B48 B78 B106 B135 B164" numberStoredAsText="1"/>
    <ignoredError sqref="D3:D4 G3:G4" evalError="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B1:U209"/>
  <sheetViews>
    <sheetView showGridLines="0" view="pageBreakPreview" zoomScaleNormal="100" zoomScaleSheetLayoutView="100" workbookViewId="0"/>
  </sheetViews>
  <sheetFormatPr defaultRowHeight="15" outlineLevelRow="1"/>
  <cols>
    <col min="1" max="1" width="2.08984375" style="15" customWidth="1"/>
    <col min="2" max="2" width="24.453125" style="20" customWidth="1"/>
    <col min="3" max="3" width="18.6328125" style="15" customWidth="1"/>
    <col min="4" max="4" width="13" style="15" customWidth="1"/>
    <col min="5" max="10" width="9.453125" style="15" customWidth="1"/>
    <col min="11" max="11" width="10.6328125" style="15" customWidth="1"/>
    <col min="12" max="12" width="9" style="15"/>
    <col min="13" max="13" width="23" style="15" customWidth="1"/>
    <col min="14" max="18" width="14.6328125" style="15" customWidth="1"/>
    <col min="19" max="256" width="9" style="15"/>
    <col min="257" max="257" width="2.08984375" style="15" customWidth="1"/>
    <col min="258" max="258" width="5.26953125" style="15" customWidth="1"/>
    <col min="259" max="259" width="5.36328125" style="15" customWidth="1"/>
    <col min="260" max="267" width="10.6328125" style="15" customWidth="1"/>
    <col min="268" max="512" width="9" style="15"/>
    <col min="513" max="513" width="2.08984375" style="15" customWidth="1"/>
    <col min="514" max="514" width="5.26953125" style="15" customWidth="1"/>
    <col min="515" max="515" width="5.36328125" style="15" customWidth="1"/>
    <col min="516" max="523" width="10.6328125" style="15" customWidth="1"/>
    <col min="524" max="768" width="9" style="15"/>
    <col min="769" max="769" width="2.08984375" style="15" customWidth="1"/>
    <col min="770" max="770" width="5.26953125" style="15" customWidth="1"/>
    <col min="771" max="771" width="5.36328125" style="15" customWidth="1"/>
    <col min="772" max="779" width="10.6328125" style="15" customWidth="1"/>
    <col min="780" max="1024" width="9" style="15"/>
    <col min="1025" max="1025" width="2.08984375" style="15" customWidth="1"/>
    <col min="1026" max="1026" width="5.26953125" style="15" customWidth="1"/>
    <col min="1027" max="1027" width="5.36328125" style="15" customWidth="1"/>
    <col min="1028" max="1035" width="10.6328125" style="15" customWidth="1"/>
    <col min="1036" max="1280" width="9" style="15"/>
    <col min="1281" max="1281" width="2.08984375" style="15" customWidth="1"/>
    <col min="1282" max="1282" width="5.26953125" style="15" customWidth="1"/>
    <col min="1283" max="1283" width="5.36328125" style="15" customWidth="1"/>
    <col min="1284" max="1291" width="10.6328125" style="15" customWidth="1"/>
    <col min="1292" max="1536" width="9" style="15"/>
    <col min="1537" max="1537" width="2.08984375" style="15" customWidth="1"/>
    <col min="1538" max="1538" width="5.26953125" style="15" customWidth="1"/>
    <col min="1539" max="1539" width="5.36328125" style="15" customWidth="1"/>
    <col min="1540" max="1547" width="10.6328125" style="15" customWidth="1"/>
    <col min="1548" max="1792" width="9" style="15"/>
    <col min="1793" max="1793" width="2.08984375" style="15" customWidth="1"/>
    <col min="1794" max="1794" width="5.26953125" style="15" customWidth="1"/>
    <col min="1795" max="1795" width="5.36328125" style="15" customWidth="1"/>
    <col min="1796" max="1803" width="10.6328125" style="15" customWidth="1"/>
    <col min="1804" max="2048" width="9" style="15"/>
    <col min="2049" max="2049" width="2.08984375" style="15" customWidth="1"/>
    <col min="2050" max="2050" width="5.26953125" style="15" customWidth="1"/>
    <col min="2051" max="2051" width="5.36328125" style="15" customWidth="1"/>
    <col min="2052" max="2059" width="10.6328125" style="15" customWidth="1"/>
    <col min="2060" max="2304" width="9" style="15"/>
    <col min="2305" max="2305" width="2.08984375" style="15" customWidth="1"/>
    <col min="2306" max="2306" width="5.26953125" style="15" customWidth="1"/>
    <col min="2307" max="2307" width="5.36328125" style="15" customWidth="1"/>
    <col min="2308" max="2315" width="10.6328125" style="15" customWidth="1"/>
    <col min="2316" max="2560" width="9" style="15"/>
    <col min="2561" max="2561" width="2.08984375" style="15" customWidth="1"/>
    <col min="2562" max="2562" width="5.26953125" style="15" customWidth="1"/>
    <col min="2563" max="2563" width="5.36328125" style="15" customWidth="1"/>
    <col min="2564" max="2571" width="10.6328125" style="15" customWidth="1"/>
    <col min="2572" max="2816" width="9" style="15"/>
    <col min="2817" max="2817" width="2.08984375" style="15" customWidth="1"/>
    <col min="2818" max="2818" width="5.26953125" style="15" customWidth="1"/>
    <col min="2819" max="2819" width="5.36328125" style="15" customWidth="1"/>
    <col min="2820" max="2827" width="10.6328125" style="15" customWidth="1"/>
    <col min="2828" max="3072" width="9" style="15"/>
    <col min="3073" max="3073" width="2.08984375" style="15" customWidth="1"/>
    <col min="3074" max="3074" width="5.26953125" style="15" customWidth="1"/>
    <col min="3075" max="3075" width="5.36328125" style="15" customWidth="1"/>
    <col min="3076" max="3083" width="10.6328125" style="15" customWidth="1"/>
    <col min="3084" max="3328" width="9" style="15"/>
    <col min="3329" max="3329" width="2.08984375" style="15" customWidth="1"/>
    <col min="3330" max="3330" width="5.26953125" style="15" customWidth="1"/>
    <col min="3331" max="3331" width="5.36328125" style="15" customWidth="1"/>
    <col min="3332" max="3339" width="10.6328125" style="15" customWidth="1"/>
    <col min="3340" max="3584" width="9" style="15"/>
    <col min="3585" max="3585" width="2.08984375" style="15" customWidth="1"/>
    <col min="3586" max="3586" width="5.26953125" style="15" customWidth="1"/>
    <col min="3587" max="3587" width="5.36328125" style="15" customWidth="1"/>
    <col min="3588" max="3595" width="10.6328125" style="15" customWidth="1"/>
    <col min="3596" max="3840" width="9" style="15"/>
    <col min="3841" max="3841" width="2.08984375" style="15" customWidth="1"/>
    <col min="3842" max="3842" width="5.26953125" style="15" customWidth="1"/>
    <col min="3843" max="3843" width="5.36328125" style="15" customWidth="1"/>
    <col min="3844" max="3851" width="10.6328125" style="15" customWidth="1"/>
    <col min="3852" max="4096" width="9" style="15"/>
    <col min="4097" max="4097" width="2.08984375" style="15" customWidth="1"/>
    <col min="4098" max="4098" width="5.26953125" style="15" customWidth="1"/>
    <col min="4099" max="4099" width="5.36328125" style="15" customWidth="1"/>
    <col min="4100" max="4107" width="10.6328125" style="15" customWidth="1"/>
    <col min="4108" max="4352" width="9" style="15"/>
    <col min="4353" max="4353" width="2.08984375" style="15" customWidth="1"/>
    <col min="4354" max="4354" width="5.26953125" style="15" customWidth="1"/>
    <col min="4355" max="4355" width="5.36328125" style="15" customWidth="1"/>
    <col min="4356" max="4363" width="10.6328125" style="15" customWidth="1"/>
    <col min="4364" max="4608" width="9" style="15"/>
    <col min="4609" max="4609" width="2.08984375" style="15" customWidth="1"/>
    <col min="4610" max="4610" width="5.26953125" style="15" customWidth="1"/>
    <col min="4611" max="4611" width="5.36328125" style="15" customWidth="1"/>
    <col min="4612" max="4619" width="10.6328125" style="15" customWidth="1"/>
    <col min="4620" max="4864" width="9" style="15"/>
    <col min="4865" max="4865" width="2.08984375" style="15" customWidth="1"/>
    <col min="4866" max="4866" width="5.26953125" style="15" customWidth="1"/>
    <col min="4867" max="4867" width="5.36328125" style="15" customWidth="1"/>
    <col min="4868" max="4875" width="10.6328125" style="15" customWidth="1"/>
    <col min="4876" max="5120" width="9" style="15"/>
    <col min="5121" max="5121" width="2.08984375" style="15" customWidth="1"/>
    <col min="5122" max="5122" width="5.26953125" style="15" customWidth="1"/>
    <col min="5123" max="5123" width="5.36328125" style="15" customWidth="1"/>
    <col min="5124" max="5131" width="10.6328125" style="15" customWidth="1"/>
    <col min="5132" max="5376" width="9" style="15"/>
    <col min="5377" max="5377" width="2.08984375" style="15" customWidth="1"/>
    <col min="5378" max="5378" width="5.26953125" style="15" customWidth="1"/>
    <col min="5379" max="5379" width="5.36328125" style="15" customWidth="1"/>
    <col min="5380" max="5387" width="10.6328125" style="15" customWidth="1"/>
    <col min="5388" max="5632" width="9" style="15"/>
    <col min="5633" max="5633" width="2.08984375" style="15" customWidth="1"/>
    <col min="5634" max="5634" width="5.26953125" style="15" customWidth="1"/>
    <col min="5635" max="5635" width="5.36328125" style="15" customWidth="1"/>
    <col min="5636" max="5643" width="10.6328125" style="15" customWidth="1"/>
    <col min="5644" max="5888" width="9" style="15"/>
    <col min="5889" max="5889" width="2.08984375" style="15" customWidth="1"/>
    <col min="5890" max="5890" width="5.26953125" style="15" customWidth="1"/>
    <col min="5891" max="5891" width="5.36328125" style="15" customWidth="1"/>
    <col min="5892" max="5899" width="10.6328125" style="15" customWidth="1"/>
    <col min="5900" max="6144" width="9" style="15"/>
    <col min="6145" max="6145" width="2.08984375" style="15" customWidth="1"/>
    <col min="6146" max="6146" width="5.26953125" style="15" customWidth="1"/>
    <col min="6147" max="6147" width="5.36328125" style="15" customWidth="1"/>
    <col min="6148" max="6155" width="10.6328125" style="15" customWidth="1"/>
    <col min="6156" max="6400" width="9" style="15"/>
    <col min="6401" max="6401" width="2.08984375" style="15" customWidth="1"/>
    <col min="6402" max="6402" width="5.26953125" style="15" customWidth="1"/>
    <col min="6403" max="6403" width="5.36328125" style="15" customWidth="1"/>
    <col min="6404" max="6411" width="10.6328125" style="15" customWidth="1"/>
    <col min="6412" max="6656" width="9" style="15"/>
    <col min="6657" max="6657" width="2.08984375" style="15" customWidth="1"/>
    <col min="6658" max="6658" width="5.26953125" style="15" customWidth="1"/>
    <col min="6659" max="6659" width="5.36328125" style="15" customWidth="1"/>
    <col min="6660" max="6667" width="10.6328125" style="15" customWidth="1"/>
    <col min="6668" max="6912" width="9" style="15"/>
    <col min="6913" max="6913" width="2.08984375" style="15" customWidth="1"/>
    <col min="6914" max="6914" width="5.26953125" style="15" customWidth="1"/>
    <col min="6915" max="6915" width="5.36328125" style="15" customWidth="1"/>
    <col min="6916" max="6923" width="10.6328125" style="15" customWidth="1"/>
    <col min="6924" max="7168" width="9" style="15"/>
    <col min="7169" max="7169" width="2.08984375" style="15" customWidth="1"/>
    <col min="7170" max="7170" width="5.26953125" style="15" customWidth="1"/>
    <col min="7171" max="7171" width="5.36328125" style="15" customWidth="1"/>
    <col min="7172" max="7179" width="10.6328125" style="15" customWidth="1"/>
    <col min="7180" max="7424" width="9" style="15"/>
    <col min="7425" max="7425" width="2.08984375" style="15" customWidth="1"/>
    <col min="7426" max="7426" width="5.26953125" style="15" customWidth="1"/>
    <col min="7427" max="7427" width="5.36328125" style="15" customWidth="1"/>
    <col min="7428" max="7435" width="10.6328125" style="15" customWidth="1"/>
    <col min="7436" max="7680" width="9" style="15"/>
    <col min="7681" max="7681" width="2.08984375" style="15" customWidth="1"/>
    <col min="7682" max="7682" width="5.26953125" style="15" customWidth="1"/>
    <col min="7683" max="7683" width="5.36328125" style="15" customWidth="1"/>
    <col min="7684" max="7691" width="10.6328125" style="15" customWidth="1"/>
    <col min="7692" max="7936" width="9" style="15"/>
    <col min="7937" max="7937" width="2.08984375" style="15" customWidth="1"/>
    <col min="7938" max="7938" width="5.26953125" style="15" customWidth="1"/>
    <col min="7939" max="7939" width="5.36328125" style="15" customWidth="1"/>
    <col min="7940" max="7947" width="10.6328125" style="15" customWidth="1"/>
    <col min="7948" max="8192" width="9" style="15"/>
    <col min="8193" max="8193" width="2.08984375" style="15" customWidth="1"/>
    <col min="8194" max="8194" width="5.26953125" style="15" customWidth="1"/>
    <col min="8195" max="8195" width="5.36328125" style="15" customWidth="1"/>
    <col min="8196" max="8203" width="10.6328125" style="15" customWidth="1"/>
    <col min="8204" max="8448" width="9" style="15"/>
    <col min="8449" max="8449" width="2.08984375" style="15" customWidth="1"/>
    <col min="8450" max="8450" width="5.26953125" style="15" customWidth="1"/>
    <col min="8451" max="8451" width="5.36328125" style="15" customWidth="1"/>
    <col min="8452" max="8459" width="10.6328125" style="15" customWidth="1"/>
    <col min="8460" max="8704" width="9" style="15"/>
    <col min="8705" max="8705" width="2.08984375" style="15" customWidth="1"/>
    <col min="8706" max="8706" width="5.26953125" style="15" customWidth="1"/>
    <col min="8707" max="8707" width="5.36328125" style="15" customWidth="1"/>
    <col min="8708" max="8715" width="10.6328125" style="15" customWidth="1"/>
    <col min="8716" max="8960" width="9" style="15"/>
    <col min="8961" max="8961" width="2.08984375" style="15" customWidth="1"/>
    <col min="8962" max="8962" width="5.26953125" style="15" customWidth="1"/>
    <col min="8963" max="8963" width="5.36328125" style="15" customWidth="1"/>
    <col min="8964" max="8971" width="10.6328125" style="15" customWidth="1"/>
    <col min="8972" max="9216" width="9" style="15"/>
    <col min="9217" max="9217" width="2.08984375" style="15" customWidth="1"/>
    <col min="9218" max="9218" width="5.26953125" style="15" customWidth="1"/>
    <col min="9219" max="9219" width="5.36328125" style="15" customWidth="1"/>
    <col min="9220" max="9227" width="10.6328125" style="15" customWidth="1"/>
    <col min="9228" max="9472" width="9" style="15"/>
    <col min="9473" max="9473" width="2.08984375" style="15" customWidth="1"/>
    <col min="9474" max="9474" width="5.26953125" style="15" customWidth="1"/>
    <col min="9475" max="9475" width="5.36328125" style="15" customWidth="1"/>
    <col min="9476" max="9483" width="10.6328125" style="15" customWidth="1"/>
    <col min="9484" max="9728" width="9" style="15"/>
    <col min="9729" max="9729" width="2.08984375" style="15" customWidth="1"/>
    <col min="9730" max="9730" width="5.26953125" style="15" customWidth="1"/>
    <col min="9731" max="9731" width="5.36328125" style="15" customWidth="1"/>
    <col min="9732" max="9739" width="10.6328125" style="15" customWidth="1"/>
    <col min="9740" max="9984" width="9" style="15"/>
    <col min="9985" max="9985" width="2.08984375" style="15" customWidth="1"/>
    <col min="9986" max="9986" width="5.26953125" style="15" customWidth="1"/>
    <col min="9987" max="9987" width="5.36328125" style="15" customWidth="1"/>
    <col min="9988" max="9995" width="10.6328125" style="15" customWidth="1"/>
    <col min="9996" max="10240" width="9" style="15"/>
    <col min="10241" max="10241" width="2.08984375" style="15" customWidth="1"/>
    <col min="10242" max="10242" width="5.26953125" style="15" customWidth="1"/>
    <col min="10243" max="10243" width="5.36328125" style="15" customWidth="1"/>
    <col min="10244" max="10251" width="10.6328125" style="15" customWidth="1"/>
    <col min="10252" max="10496" width="9" style="15"/>
    <col min="10497" max="10497" width="2.08984375" style="15" customWidth="1"/>
    <col min="10498" max="10498" width="5.26953125" style="15" customWidth="1"/>
    <col min="10499" max="10499" width="5.36328125" style="15" customWidth="1"/>
    <col min="10500" max="10507" width="10.6328125" style="15" customWidth="1"/>
    <col min="10508" max="10752" width="9" style="15"/>
    <col min="10753" max="10753" width="2.08984375" style="15" customWidth="1"/>
    <col min="10754" max="10754" width="5.26953125" style="15" customWidth="1"/>
    <col min="10755" max="10755" width="5.36328125" style="15" customWidth="1"/>
    <col min="10756" max="10763" width="10.6328125" style="15" customWidth="1"/>
    <col min="10764" max="11008" width="9" style="15"/>
    <col min="11009" max="11009" width="2.08984375" style="15" customWidth="1"/>
    <col min="11010" max="11010" width="5.26953125" style="15" customWidth="1"/>
    <col min="11011" max="11011" width="5.36328125" style="15" customWidth="1"/>
    <col min="11012" max="11019" width="10.6328125" style="15" customWidth="1"/>
    <col min="11020" max="11264" width="9" style="15"/>
    <col min="11265" max="11265" width="2.08984375" style="15" customWidth="1"/>
    <col min="11266" max="11266" width="5.26953125" style="15" customWidth="1"/>
    <col min="11267" max="11267" width="5.36328125" style="15" customWidth="1"/>
    <col min="11268" max="11275" width="10.6328125" style="15" customWidth="1"/>
    <col min="11276" max="11520" width="9" style="15"/>
    <col min="11521" max="11521" width="2.08984375" style="15" customWidth="1"/>
    <col min="11522" max="11522" width="5.26953125" style="15" customWidth="1"/>
    <col min="11523" max="11523" width="5.36328125" style="15" customWidth="1"/>
    <col min="11524" max="11531" width="10.6328125" style="15" customWidth="1"/>
    <col min="11532" max="11776" width="9" style="15"/>
    <col min="11777" max="11777" width="2.08984375" style="15" customWidth="1"/>
    <col min="11778" max="11778" width="5.26953125" style="15" customWidth="1"/>
    <col min="11779" max="11779" width="5.36328125" style="15" customWidth="1"/>
    <col min="11780" max="11787" width="10.6328125" style="15" customWidth="1"/>
    <col min="11788" max="12032" width="9" style="15"/>
    <col min="12033" max="12033" width="2.08984375" style="15" customWidth="1"/>
    <col min="12034" max="12034" width="5.26953125" style="15" customWidth="1"/>
    <col min="12035" max="12035" width="5.36328125" style="15" customWidth="1"/>
    <col min="12036" max="12043" width="10.6328125" style="15" customWidth="1"/>
    <col min="12044" max="12288" width="9" style="15"/>
    <col min="12289" max="12289" width="2.08984375" style="15" customWidth="1"/>
    <col min="12290" max="12290" width="5.26953125" style="15" customWidth="1"/>
    <col min="12291" max="12291" width="5.36328125" style="15" customWidth="1"/>
    <col min="12292" max="12299" width="10.6328125" style="15" customWidth="1"/>
    <col min="12300" max="12544" width="9" style="15"/>
    <col min="12545" max="12545" width="2.08984375" style="15" customWidth="1"/>
    <col min="12546" max="12546" width="5.26953125" style="15" customWidth="1"/>
    <col min="12547" max="12547" width="5.36328125" style="15" customWidth="1"/>
    <col min="12548" max="12555" width="10.6328125" style="15" customWidth="1"/>
    <col min="12556" max="12800" width="9" style="15"/>
    <col min="12801" max="12801" width="2.08984375" style="15" customWidth="1"/>
    <col min="12802" max="12802" width="5.26953125" style="15" customWidth="1"/>
    <col min="12803" max="12803" width="5.36328125" style="15" customWidth="1"/>
    <col min="12804" max="12811" width="10.6328125" style="15" customWidth="1"/>
    <col min="12812" max="13056" width="9" style="15"/>
    <col min="13057" max="13057" width="2.08984375" style="15" customWidth="1"/>
    <col min="13058" max="13058" width="5.26953125" style="15" customWidth="1"/>
    <col min="13059" max="13059" width="5.36328125" style="15" customWidth="1"/>
    <col min="13060" max="13067" width="10.6328125" style="15" customWidth="1"/>
    <col min="13068" max="13312" width="9" style="15"/>
    <col min="13313" max="13313" width="2.08984375" style="15" customWidth="1"/>
    <col min="13314" max="13314" width="5.26953125" style="15" customWidth="1"/>
    <col min="13315" max="13315" width="5.36328125" style="15" customWidth="1"/>
    <col min="13316" max="13323" width="10.6328125" style="15" customWidth="1"/>
    <col min="13324" max="13568" width="9" style="15"/>
    <col min="13569" max="13569" width="2.08984375" style="15" customWidth="1"/>
    <col min="13570" max="13570" width="5.26953125" style="15" customWidth="1"/>
    <col min="13571" max="13571" width="5.36328125" style="15" customWidth="1"/>
    <col min="13572" max="13579" width="10.6328125" style="15" customWidth="1"/>
    <col min="13580" max="13824" width="9" style="15"/>
    <col min="13825" max="13825" width="2.08984375" style="15" customWidth="1"/>
    <col min="13826" max="13826" width="5.26953125" style="15" customWidth="1"/>
    <col min="13827" max="13827" width="5.36328125" style="15" customWidth="1"/>
    <col min="13828" max="13835" width="10.6328125" style="15" customWidth="1"/>
    <col min="13836" max="14080" width="9" style="15"/>
    <col min="14081" max="14081" width="2.08984375" style="15" customWidth="1"/>
    <col min="14082" max="14082" width="5.26953125" style="15" customWidth="1"/>
    <col min="14083" max="14083" width="5.36328125" style="15" customWidth="1"/>
    <col min="14084" max="14091" width="10.6328125" style="15" customWidth="1"/>
    <col min="14092" max="14336" width="9" style="15"/>
    <col min="14337" max="14337" width="2.08984375" style="15" customWidth="1"/>
    <col min="14338" max="14338" width="5.26953125" style="15" customWidth="1"/>
    <col min="14339" max="14339" width="5.36328125" style="15" customWidth="1"/>
    <col min="14340" max="14347" width="10.6328125" style="15" customWidth="1"/>
    <col min="14348" max="14592" width="9" style="15"/>
    <col min="14593" max="14593" width="2.08984375" style="15" customWidth="1"/>
    <col min="14594" max="14594" width="5.26953125" style="15" customWidth="1"/>
    <col min="14595" max="14595" width="5.36328125" style="15" customWidth="1"/>
    <col min="14596" max="14603" width="10.6328125" style="15" customWidth="1"/>
    <col min="14604" max="14848" width="9" style="15"/>
    <col min="14849" max="14849" width="2.08984375" style="15" customWidth="1"/>
    <col min="14850" max="14850" width="5.26953125" style="15" customWidth="1"/>
    <col min="14851" max="14851" width="5.36328125" style="15" customWidth="1"/>
    <col min="14852" max="14859" width="10.6328125" style="15" customWidth="1"/>
    <col min="14860" max="15104" width="9" style="15"/>
    <col min="15105" max="15105" width="2.08984375" style="15" customWidth="1"/>
    <col min="15106" max="15106" width="5.26953125" style="15" customWidth="1"/>
    <col min="15107" max="15107" width="5.36328125" style="15" customWidth="1"/>
    <col min="15108" max="15115" width="10.6328125" style="15" customWidth="1"/>
    <col min="15116" max="15360" width="9" style="15"/>
    <col min="15361" max="15361" width="2.08984375" style="15" customWidth="1"/>
    <col min="15362" max="15362" width="5.26953125" style="15" customWidth="1"/>
    <col min="15363" max="15363" width="5.36328125" style="15" customWidth="1"/>
    <col min="15364" max="15371" width="10.6328125" style="15" customWidth="1"/>
    <col min="15372" max="15616" width="9" style="15"/>
    <col min="15617" max="15617" width="2.08984375" style="15" customWidth="1"/>
    <col min="15618" max="15618" width="5.26953125" style="15" customWidth="1"/>
    <col min="15619" max="15619" width="5.36328125" style="15" customWidth="1"/>
    <col min="15620" max="15627" width="10.6328125" style="15" customWidth="1"/>
    <col min="15628" max="15872" width="9" style="15"/>
    <col min="15873" max="15873" width="2.08984375" style="15" customWidth="1"/>
    <col min="15874" max="15874" width="5.26953125" style="15" customWidth="1"/>
    <col min="15875" max="15875" width="5.36328125" style="15" customWidth="1"/>
    <col min="15876" max="15883" width="10.6328125" style="15" customWidth="1"/>
    <col min="15884" max="16128" width="9" style="15"/>
    <col min="16129" max="16129" width="2.08984375" style="15" customWidth="1"/>
    <col min="16130" max="16130" width="5.26953125" style="15" customWidth="1"/>
    <col min="16131" max="16131" width="5.36328125" style="15" customWidth="1"/>
    <col min="16132" max="16139" width="10.6328125" style="15" customWidth="1"/>
    <col min="16140" max="16384" width="9" style="15"/>
  </cols>
  <sheetData>
    <row r="1" spans="2:18" ht="15" customHeight="1">
      <c r="J1" s="19"/>
      <c r="K1" s="70" t="s">
        <v>1846</v>
      </c>
      <c r="L1" s="156"/>
      <c r="M1" s="156"/>
      <c r="N1" s="156"/>
      <c r="O1" s="156"/>
      <c r="P1" s="156"/>
      <c r="Q1" s="156"/>
      <c r="R1" s="156"/>
    </row>
    <row r="2" spans="2:18" s="13" customFormat="1" ht="15" customHeight="1">
      <c r="B2" s="17"/>
      <c r="L2" s="157"/>
      <c r="M2" s="157"/>
      <c r="N2" s="157"/>
      <c r="O2" s="157"/>
      <c r="P2" s="157"/>
      <c r="Q2" s="157"/>
      <c r="R2" s="157"/>
    </row>
    <row r="3" spans="2:18" s="13" customFormat="1" ht="15" customHeight="1">
      <c r="B3" s="18" t="s">
        <v>1844</v>
      </c>
      <c r="L3" s="157"/>
      <c r="M3" s="157"/>
      <c r="N3" s="157"/>
      <c r="O3" s="157"/>
      <c r="P3" s="157"/>
      <c r="Q3" s="157"/>
      <c r="R3" s="157"/>
    </row>
    <row r="4" spans="2:18" s="13" customFormat="1" ht="15" customHeight="1">
      <c r="B4" s="18" t="s">
        <v>1910</v>
      </c>
      <c r="L4" s="157"/>
      <c r="M4" s="157"/>
      <c r="N4" s="157"/>
      <c r="O4" s="157"/>
      <c r="P4" s="157"/>
      <c r="Q4" s="157"/>
      <c r="R4" s="157"/>
    </row>
    <row r="5" spans="2:18" s="13" customFormat="1" ht="15" customHeight="1">
      <c r="B5" s="24" t="s">
        <v>56</v>
      </c>
      <c r="L5" s="157"/>
      <c r="M5" s="157"/>
      <c r="N5" s="157"/>
      <c r="O5" s="157"/>
      <c r="P5" s="157"/>
      <c r="Q5" s="157"/>
      <c r="R5" s="157"/>
    </row>
    <row r="6" spans="2:18" s="13" customFormat="1" ht="15" customHeight="1">
      <c r="L6" s="157"/>
      <c r="M6" s="157"/>
      <c r="N6" s="157"/>
      <c r="O6" s="157"/>
      <c r="P6" s="157"/>
      <c r="Q6" s="157"/>
      <c r="R6" s="157"/>
    </row>
    <row r="7" spans="2:18" s="13" customFormat="1" ht="15" customHeight="1">
      <c r="B7" s="64"/>
      <c r="C7" s="115" t="s">
        <v>1898</v>
      </c>
      <c r="D7" s="16" t="s">
        <v>1843</v>
      </c>
      <c r="E7" s="480" t="s">
        <v>33</v>
      </c>
      <c r="F7" s="480"/>
      <c r="G7" s="480"/>
      <c r="H7" s="480"/>
      <c r="I7" s="480"/>
      <c r="J7" s="480"/>
      <c r="L7" s="157"/>
      <c r="M7" s="157"/>
      <c r="N7" s="157"/>
      <c r="O7" s="157"/>
      <c r="P7" s="157"/>
      <c r="Q7" s="157"/>
      <c r="R7" s="157"/>
    </row>
    <row r="8" spans="2:18" s="13" customFormat="1" ht="15" customHeight="1">
      <c r="B8" s="490" t="s">
        <v>2016</v>
      </c>
      <c r="C8" s="365"/>
      <c r="D8" s="352"/>
      <c r="E8" s="193" t="s">
        <v>37</v>
      </c>
      <c r="F8" s="192" t="s">
        <v>37</v>
      </c>
      <c r="G8" s="192" t="s">
        <v>37</v>
      </c>
      <c r="H8" s="193" t="s">
        <v>37</v>
      </c>
      <c r="I8" s="193" t="s">
        <v>37</v>
      </c>
      <c r="J8" s="192" t="s">
        <v>37</v>
      </c>
      <c r="L8" s="157"/>
      <c r="M8" s="157"/>
      <c r="N8" s="157"/>
      <c r="O8" s="157"/>
      <c r="P8" s="157"/>
      <c r="Q8" s="157"/>
      <c r="R8" s="157"/>
    </row>
    <row r="9" spans="2:18" s="13" customFormat="1" ht="15" customHeight="1">
      <c r="B9" s="491"/>
      <c r="C9" s="365"/>
      <c r="D9" s="352"/>
      <c r="E9" s="193" t="s">
        <v>37</v>
      </c>
      <c r="F9" s="192" t="s">
        <v>37</v>
      </c>
      <c r="G9" s="192" t="s">
        <v>37</v>
      </c>
      <c r="H9" s="193" t="s">
        <v>37</v>
      </c>
      <c r="I9" s="193" t="s">
        <v>37</v>
      </c>
      <c r="J9" s="192" t="s">
        <v>37</v>
      </c>
      <c r="L9" s="157"/>
      <c r="M9" s="157"/>
      <c r="N9" s="157"/>
      <c r="O9" s="157"/>
      <c r="P9" s="157"/>
      <c r="Q9" s="157"/>
      <c r="R9" s="157"/>
    </row>
    <row r="10" spans="2:18" s="13" customFormat="1" ht="15" customHeight="1" thickBot="1">
      <c r="B10" s="491"/>
      <c r="C10" s="365"/>
      <c r="D10" s="352"/>
      <c r="E10" s="193" t="s">
        <v>37</v>
      </c>
      <c r="F10" s="192" t="s">
        <v>37</v>
      </c>
      <c r="G10" s="192" t="s">
        <v>37</v>
      </c>
      <c r="H10" s="193" t="s">
        <v>37</v>
      </c>
      <c r="I10" s="193" t="s">
        <v>37</v>
      </c>
      <c r="J10" s="192" t="s">
        <v>37</v>
      </c>
      <c r="L10" s="157"/>
      <c r="M10" s="157"/>
      <c r="N10" s="157"/>
      <c r="O10" s="157"/>
      <c r="P10" s="157"/>
      <c r="Q10" s="157"/>
      <c r="R10" s="157"/>
    </row>
    <row r="11" spans="2:18" s="13" customFormat="1" ht="15" hidden="1" customHeight="1">
      <c r="B11" s="491"/>
      <c r="C11" s="365"/>
      <c r="D11" s="352"/>
      <c r="E11" s="193" t="s">
        <v>37</v>
      </c>
      <c r="F11" s="192" t="s">
        <v>37</v>
      </c>
      <c r="G11" s="192" t="s">
        <v>37</v>
      </c>
      <c r="H11" s="193" t="s">
        <v>37</v>
      </c>
      <c r="I11" s="193" t="s">
        <v>37</v>
      </c>
      <c r="J11" s="192" t="s">
        <v>37</v>
      </c>
      <c r="L11" s="157"/>
      <c r="M11" s="157"/>
      <c r="N11" s="157"/>
      <c r="O11" s="157"/>
      <c r="P11" s="157"/>
      <c r="Q11" s="157"/>
      <c r="R11" s="157"/>
    </row>
    <row r="12" spans="2:18" s="13" customFormat="1" ht="15" hidden="1" customHeight="1">
      <c r="B12" s="491"/>
      <c r="C12" s="365"/>
      <c r="D12" s="352"/>
      <c r="E12" s="193" t="s">
        <v>37</v>
      </c>
      <c r="F12" s="192" t="s">
        <v>37</v>
      </c>
      <c r="G12" s="192" t="s">
        <v>37</v>
      </c>
      <c r="H12" s="193" t="s">
        <v>37</v>
      </c>
      <c r="I12" s="193" t="s">
        <v>37</v>
      </c>
      <c r="J12" s="192" t="s">
        <v>37</v>
      </c>
      <c r="L12" s="157"/>
      <c r="M12" s="157"/>
      <c r="N12" s="157"/>
      <c r="O12" s="157"/>
      <c r="P12" s="157"/>
      <c r="Q12" s="157"/>
      <c r="R12" s="157"/>
    </row>
    <row r="13" spans="2:18" s="13" customFormat="1" ht="15" hidden="1" customHeight="1" thickBot="1">
      <c r="B13" s="491"/>
      <c r="C13" s="366"/>
      <c r="D13" s="368"/>
      <c r="E13" s="334" t="s">
        <v>37</v>
      </c>
      <c r="F13" s="335" t="s">
        <v>37</v>
      </c>
      <c r="G13" s="335" t="s">
        <v>37</v>
      </c>
      <c r="H13" s="334" t="s">
        <v>37</v>
      </c>
      <c r="I13" s="335" t="s">
        <v>37</v>
      </c>
      <c r="J13" s="335" t="s">
        <v>37</v>
      </c>
      <c r="L13" s="157"/>
      <c r="M13" s="157"/>
      <c r="N13" s="157"/>
      <c r="O13" s="157"/>
      <c r="P13" s="157"/>
      <c r="Q13" s="157"/>
      <c r="R13" s="157"/>
    </row>
    <row r="14" spans="2:18" s="13" customFormat="1" ht="15" customHeight="1">
      <c r="B14" s="492" t="s">
        <v>2017</v>
      </c>
      <c r="C14" s="367"/>
      <c r="D14" s="369"/>
      <c r="E14" s="336" t="s">
        <v>37</v>
      </c>
      <c r="F14" s="337" t="s">
        <v>37</v>
      </c>
      <c r="G14" s="337" t="s">
        <v>37</v>
      </c>
      <c r="H14" s="337" t="s">
        <v>37</v>
      </c>
      <c r="I14" s="337" t="s">
        <v>37</v>
      </c>
      <c r="J14" s="337" t="s">
        <v>37</v>
      </c>
      <c r="L14" s="157"/>
      <c r="M14" s="157"/>
      <c r="N14" s="157"/>
      <c r="O14" s="157"/>
      <c r="P14" s="157"/>
      <c r="Q14" s="157"/>
      <c r="R14" s="157"/>
    </row>
    <row r="15" spans="2:18" s="13" customFormat="1" ht="15" customHeight="1">
      <c r="B15" s="491"/>
      <c r="C15" s="365"/>
      <c r="D15" s="352"/>
      <c r="E15" s="193" t="s">
        <v>37</v>
      </c>
      <c r="F15" s="192" t="s">
        <v>37</v>
      </c>
      <c r="G15" s="192" t="s">
        <v>37</v>
      </c>
      <c r="H15" s="192" t="s">
        <v>37</v>
      </c>
      <c r="I15" s="192" t="s">
        <v>37</v>
      </c>
      <c r="J15" s="192" t="s">
        <v>37</v>
      </c>
      <c r="L15" s="157"/>
      <c r="M15" s="157"/>
      <c r="N15" s="157"/>
      <c r="O15" s="157"/>
      <c r="P15" s="157"/>
      <c r="Q15" s="157"/>
      <c r="R15" s="157"/>
    </row>
    <row r="16" spans="2:18" s="13" customFormat="1" ht="15" customHeight="1">
      <c r="B16" s="491"/>
      <c r="C16" s="365"/>
      <c r="D16" s="352"/>
      <c r="E16" s="193" t="s">
        <v>37</v>
      </c>
      <c r="F16" s="192" t="s">
        <v>37</v>
      </c>
      <c r="G16" s="192" t="s">
        <v>37</v>
      </c>
      <c r="H16" s="192" t="s">
        <v>37</v>
      </c>
      <c r="I16" s="192" t="s">
        <v>37</v>
      </c>
      <c r="J16" s="192" t="s">
        <v>37</v>
      </c>
      <c r="L16" s="157"/>
      <c r="M16" s="157"/>
      <c r="N16" s="157"/>
      <c r="O16" s="157"/>
      <c r="P16" s="157"/>
      <c r="Q16" s="157"/>
      <c r="R16" s="157"/>
    </row>
    <row r="17" spans="2:18" s="13" customFormat="1" ht="15" hidden="1" customHeight="1">
      <c r="B17" s="491"/>
      <c r="C17" s="317"/>
      <c r="D17" s="195"/>
      <c r="E17" s="193" t="s">
        <v>37</v>
      </c>
      <c r="F17" s="192" t="s">
        <v>37</v>
      </c>
      <c r="G17" s="192" t="s">
        <v>37</v>
      </c>
      <c r="H17" s="192" t="s">
        <v>37</v>
      </c>
      <c r="I17" s="192" t="s">
        <v>37</v>
      </c>
      <c r="J17" s="192" t="s">
        <v>37</v>
      </c>
      <c r="L17" s="157"/>
      <c r="M17" s="157"/>
      <c r="N17" s="157"/>
      <c r="O17" s="157"/>
      <c r="P17" s="157"/>
      <c r="Q17" s="157"/>
      <c r="R17" s="157"/>
    </row>
    <row r="18" spans="2:18" s="13" customFormat="1" ht="15" hidden="1" customHeight="1">
      <c r="B18" s="491"/>
      <c r="C18" s="317"/>
      <c r="D18" s="195"/>
      <c r="E18" s="193" t="s">
        <v>37</v>
      </c>
      <c r="F18" s="192" t="s">
        <v>37</v>
      </c>
      <c r="G18" s="192" t="s">
        <v>37</v>
      </c>
      <c r="H18" s="192" t="s">
        <v>37</v>
      </c>
      <c r="I18" s="192" t="s">
        <v>37</v>
      </c>
      <c r="J18" s="192" t="s">
        <v>37</v>
      </c>
      <c r="L18" s="157"/>
      <c r="M18" s="157"/>
      <c r="N18" s="157"/>
      <c r="O18" s="157"/>
      <c r="P18" s="157"/>
      <c r="Q18" s="157"/>
      <c r="R18" s="157"/>
    </row>
    <row r="19" spans="2:18" s="13" customFormat="1" ht="15" hidden="1" customHeight="1">
      <c r="B19" s="493"/>
      <c r="C19" s="317"/>
      <c r="D19" s="195"/>
      <c r="E19" s="193" t="s">
        <v>37</v>
      </c>
      <c r="F19" s="192" t="s">
        <v>37</v>
      </c>
      <c r="G19" s="192" t="s">
        <v>37</v>
      </c>
      <c r="H19" s="192" t="s">
        <v>37</v>
      </c>
      <c r="I19" s="192" t="s">
        <v>37</v>
      </c>
      <c r="J19" s="192" t="s">
        <v>37</v>
      </c>
      <c r="L19" s="157"/>
      <c r="M19" s="157"/>
      <c r="N19" s="157"/>
      <c r="O19" s="157"/>
      <c r="P19" s="157"/>
      <c r="Q19" s="157"/>
      <c r="R19" s="157"/>
    </row>
    <row r="20" spans="2:18" s="13" customFormat="1" ht="15" customHeight="1">
      <c r="B20" s="309"/>
      <c r="C20" s="309"/>
      <c r="D20" s="260"/>
      <c r="E20" s="262"/>
      <c r="F20" s="309"/>
      <c r="G20" s="309"/>
      <c r="H20" s="309"/>
      <c r="I20" s="309"/>
      <c r="J20" s="309"/>
      <c r="L20" s="171"/>
      <c r="M20" s="171"/>
      <c r="N20" s="171"/>
      <c r="O20" s="157"/>
      <c r="P20" s="157"/>
      <c r="Q20" s="157"/>
      <c r="R20" s="157"/>
    </row>
    <row r="21" spans="2:18" s="13" customFormat="1" ht="15" customHeight="1">
      <c r="B21" s="71" t="s">
        <v>57</v>
      </c>
      <c r="C21" s="64"/>
      <c r="L21" s="171"/>
      <c r="M21" s="171"/>
      <c r="N21" s="171"/>
      <c r="O21" s="157"/>
      <c r="P21" s="157"/>
      <c r="Q21" s="157"/>
      <c r="R21" s="157"/>
    </row>
    <row r="22" spans="2:18" s="13" customFormat="1" ht="34.5" customHeight="1">
      <c r="B22" s="395" t="s">
        <v>2018</v>
      </c>
      <c r="C22" s="395"/>
      <c r="D22" s="395"/>
      <c r="E22" s="395"/>
      <c r="F22" s="395"/>
      <c r="G22" s="395"/>
      <c r="H22" s="395"/>
      <c r="I22" s="395"/>
      <c r="J22" s="395"/>
      <c r="K22" s="395"/>
      <c r="L22" s="171"/>
      <c r="M22" s="171"/>
      <c r="N22" s="171"/>
      <c r="O22" s="157"/>
      <c r="P22" s="157"/>
      <c r="Q22" s="157"/>
      <c r="R22" s="157"/>
    </row>
    <row r="23" spans="2:18" s="13" customFormat="1" ht="15" customHeight="1">
      <c r="B23" s="65"/>
      <c r="C23" s="65"/>
      <c r="D23" s="65"/>
      <c r="E23" s="65"/>
      <c r="F23" s="65"/>
      <c r="G23" s="65"/>
      <c r="H23" s="65"/>
      <c r="I23" s="65"/>
      <c r="J23" s="65"/>
      <c r="K23" s="65"/>
      <c r="L23" s="157"/>
      <c r="M23" s="157"/>
      <c r="N23" s="157"/>
      <c r="O23" s="157"/>
      <c r="P23" s="157"/>
      <c r="Q23" s="157"/>
      <c r="R23" s="157"/>
    </row>
    <row r="24" spans="2:18" s="13" customFormat="1" ht="15" customHeight="1">
      <c r="B24" s="395" t="s">
        <v>1914</v>
      </c>
      <c r="C24" s="395"/>
      <c r="D24" s="395"/>
      <c r="E24" s="395"/>
      <c r="F24" s="395"/>
      <c r="G24" s="395"/>
      <c r="H24" s="395"/>
      <c r="I24" s="395"/>
      <c r="J24" s="395"/>
      <c r="K24" s="395"/>
      <c r="L24" s="157"/>
      <c r="M24" s="157"/>
      <c r="N24" s="157"/>
      <c r="O24" s="157"/>
      <c r="P24" s="157"/>
      <c r="Q24" s="157"/>
      <c r="R24" s="157"/>
    </row>
    <row r="25" spans="2:18" s="13" customFormat="1" ht="15" customHeight="1">
      <c r="B25" s="47" t="s">
        <v>2019</v>
      </c>
      <c r="C25" s="47"/>
      <c r="D25" s="47"/>
      <c r="E25" s="47"/>
      <c r="F25" s="47"/>
      <c r="G25" s="47"/>
      <c r="H25" s="47"/>
      <c r="I25" s="47"/>
      <c r="J25" s="47"/>
      <c r="K25" s="47"/>
      <c r="L25" s="157"/>
      <c r="M25" s="157"/>
      <c r="N25" s="157"/>
      <c r="O25" s="157"/>
      <c r="P25" s="157"/>
      <c r="Q25" s="157"/>
      <c r="R25" s="157"/>
    </row>
    <row r="26" spans="2:18" s="13" customFormat="1" ht="15" customHeight="1">
      <c r="B26" s="500"/>
      <c r="C26" s="500"/>
      <c r="D26" s="500"/>
      <c r="E26" s="500"/>
      <c r="F26" s="500"/>
      <c r="G26" s="47"/>
      <c r="H26" s="47"/>
      <c r="I26" s="47"/>
      <c r="J26" s="47"/>
      <c r="K26" s="47"/>
      <c r="L26" s="157"/>
      <c r="M26" s="157"/>
      <c r="N26" s="157"/>
      <c r="O26" s="157"/>
      <c r="P26" s="157"/>
      <c r="Q26" s="157"/>
      <c r="R26" s="157"/>
    </row>
    <row r="27" spans="2:18" s="13" customFormat="1" ht="15" customHeight="1">
      <c r="B27" s="198" t="s">
        <v>1992</v>
      </c>
      <c r="E27" s="486" t="s">
        <v>2020</v>
      </c>
      <c r="F27" s="487"/>
      <c r="G27" s="486" t="s">
        <v>1838</v>
      </c>
      <c r="H27" s="487"/>
      <c r="L27" s="157"/>
      <c r="M27" s="157"/>
      <c r="N27" s="157"/>
      <c r="O27" s="157"/>
      <c r="P27" s="157"/>
      <c r="Q27" s="157"/>
      <c r="R27" s="157"/>
    </row>
    <row r="28" spans="2:18" s="13" customFormat="1" ht="15" customHeight="1">
      <c r="B28" s="74" t="s">
        <v>1993</v>
      </c>
      <c r="D28" s="63" t="s">
        <v>45</v>
      </c>
      <c r="E28" s="488" t="s">
        <v>46</v>
      </c>
      <c r="F28" s="489"/>
      <c r="G28" s="488" t="s">
        <v>46</v>
      </c>
      <c r="H28" s="489"/>
      <c r="I28" s="364" t="s">
        <v>1876</v>
      </c>
      <c r="K28" s="23"/>
      <c r="L28" s="157"/>
      <c r="M28" s="157"/>
      <c r="N28" s="157"/>
      <c r="O28" s="157"/>
      <c r="P28" s="157"/>
      <c r="Q28" s="157"/>
      <c r="R28" s="157"/>
    </row>
    <row r="29" spans="2:18" s="13" customFormat="1" ht="15" customHeight="1">
      <c r="B29" s="23"/>
      <c r="C29" s="75"/>
      <c r="D29" s="320"/>
      <c r="E29" s="478"/>
      <c r="F29" s="479"/>
      <c r="G29" s="478"/>
      <c r="H29" s="479"/>
      <c r="I29" s="196"/>
      <c r="K29" s="23"/>
      <c r="L29" s="157"/>
      <c r="M29" s="157"/>
      <c r="N29" s="157"/>
      <c r="O29" s="157"/>
      <c r="P29" s="157"/>
      <c r="Q29" s="157"/>
      <c r="R29" s="157"/>
    </row>
    <row r="30" spans="2:18" s="13" customFormat="1" ht="15" customHeight="1">
      <c r="B30" s="23"/>
      <c r="C30" s="75"/>
      <c r="D30" s="320"/>
      <c r="E30" s="478"/>
      <c r="F30" s="479"/>
      <c r="G30" s="478"/>
      <c r="H30" s="479"/>
      <c r="I30" s="196"/>
      <c r="K30" s="23"/>
      <c r="L30" s="157"/>
      <c r="M30" s="157"/>
      <c r="N30" s="157"/>
      <c r="O30" s="157"/>
      <c r="P30" s="157"/>
      <c r="Q30" s="157"/>
      <c r="R30" s="157"/>
    </row>
    <row r="31" spans="2:18" s="13" customFormat="1" ht="15" customHeight="1">
      <c r="C31" s="75"/>
      <c r="D31" s="320"/>
      <c r="E31" s="478"/>
      <c r="F31" s="479"/>
      <c r="G31" s="478"/>
      <c r="H31" s="479"/>
      <c r="I31" s="196"/>
      <c r="K31" s="23"/>
      <c r="L31" s="157"/>
      <c r="M31" s="157"/>
      <c r="N31" s="157"/>
      <c r="O31" s="157"/>
      <c r="P31" s="157"/>
      <c r="Q31" s="157"/>
      <c r="R31" s="157"/>
    </row>
    <row r="32" spans="2:18" s="13" customFormat="1" ht="15" customHeight="1">
      <c r="B32" s="23"/>
      <c r="C32" s="75"/>
      <c r="D32" s="320"/>
      <c r="E32" s="478"/>
      <c r="F32" s="479"/>
      <c r="G32" s="478"/>
      <c r="H32" s="479"/>
      <c r="I32" s="196"/>
      <c r="K32" s="23"/>
      <c r="L32" s="157"/>
      <c r="M32" s="157"/>
      <c r="N32" s="157"/>
      <c r="O32" s="157"/>
      <c r="P32" s="157"/>
      <c r="Q32" s="157"/>
      <c r="R32" s="157"/>
    </row>
    <row r="33" spans="2:18" s="13" customFormat="1" ht="15" customHeight="1">
      <c r="B33" s="23"/>
      <c r="C33" s="75"/>
      <c r="D33" s="320"/>
      <c r="E33" s="478"/>
      <c r="F33" s="479"/>
      <c r="G33" s="478"/>
      <c r="H33" s="479"/>
      <c r="I33" s="196"/>
      <c r="K33" s="23"/>
      <c r="L33" s="157"/>
      <c r="M33" s="157"/>
      <c r="N33" s="157"/>
      <c r="O33" s="157"/>
      <c r="P33" s="157"/>
      <c r="Q33" s="157"/>
      <c r="R33" s="157"/>
    </row>
    <row r="34" spans="2:18" s="13" customFormat="1" ht="15" customHeight="1">
      <c r="B34" s="23"/>
      <c r="C34" s="75"/>
      <c r="D34" s="320"/>
      <c r="E34" s="478"/>
      <c r="F34" s="479"/>
      <c r="G34" s="478"/>
      <c r="H34" s="479"/>
      <c r="I34" s="196"/>
      <c r="K34" s="23"/>
      <c r="L34" s="157"/>
      <c r="M34" s="157"/>
      <c r="N34" s="157"/>
      <c r="O34" s="157"/>
      <c r="P34" s="157"/>
      <c r="Q34" s="157"/>
      <c r="R34" s="157"/>
    </row>
    <row r="35" spans="2:18" s="13" customFormat="1" ht="15" customHeight="1">
      <c r="B35" s="23"/>
      <c r="C35" s="75"/>
      <c r="D35" s="320"/>
      <c r="E35" s="478"/>
      <c r="F35" s="479"/>
      <c r="G35" s="478"/>
      <c r="H35" s="479"/>
      <c r="I35" s="196"/>
      <c r="K35" s="23"/>
      <c r="L35" s="157"/>
      <c r="M35" s="157"/>
      <c r="N35" s="157"/>
      <c r="O35" s="157"/>
      <c r="P35" s="157"/>
      <c r="Q35" s="157"/>
      <c r="R35" s="157"/>
    </row>
    <row r="36" spans="2:18" s="13" customFormat="1" ht="15" customHeight="1">
      <c r="C36" s="75"/>
      <c r="D36" s="320"/>
      <c r="E36" s="478"/>
      <c r="F36" s="479"/>
      <c r="G36" s="478"/>
      <c r="H36" s="479"/>
      <c r="I36" s="196"/>
      <c r="K36" s="23"/>
      <c r="L36" s="157"/>
      <c r="M36" s="157"/>
      <c r="N36" s="157"/>
      <c r="O36" s="157"/>
      <c r="P36" s="157"/>
      <c r="Q36" s="157"/>
      <c r="R36" s="157"/>
    </row>
    <row r="37" spans="2:18" s="13" customFormat="1" ht="15" customHeight="1">
      <c r="B37" s="23"/>
      <c r="C37" s="75"/>
      <c r="D37" s="320"/>
      <c r="E37" s="478"/>
      <c r="F37" s="479"/>
      <c r="G37" s="478"/>
      <c r="H37" s="479"/>
      <c r="I37" s="196"/>
      <c r="K37" s="23"/>
      <c r="L37" s="157"/>
      <c r="M37" s="157"/>
      <c r="N37" s="157"/>
      <c r="O37" s="157"/>
      <c r="P37" s="157"/>
      <c r="Q37" s="157"/>
      <c r="R37" s="157"/>
    </row>
    <row r="38" spans="2:18" s="13" customFormat="1" ht="15" customHeight="1">
      <c r="B38" s="23"/>
      <c r="C38" s="75"/>
      <c r="D38" s="320"/>
      <c r="E38" s="478"/>
      <c r="F38" s="479"/>
      <c r="G38" s="478"/>
      <c r="H38" s="479"/>
      <c r="I38" s="196"/>
      <c r="K38" s="23"/>
      <c r="L38" s="157"/>
      <c r="M38" s="157"/>
      <c r="N38" s="157"/>
      <c r="O38" s="157"/>
      <c r="P38" s="157"/>
      <c r="Q38" s="157"/>
      <c r="R38" s="157"/>
    </row>
    <row r="39" spans="2:18" s="13" customFormat="1" ht="15" customHeight="1">
      <c r="B39" s="23"/>
      <c r="C39" s="75"/>
      <c r="D39" s="320"/>
      <c r="E39" s="478"/>
      <c r="F39" s="479"/>
      <c r="G39" s="478"/>
      <c r="H39" s="479"/>
      <c r="I39" s="196"/>
      <c r="K39" s="23"/>
      <c r="L39" s="157"/>
      <c r="M39" s="157"/>
      <c r="N39" s="157"/>
      <c r="O39" s="157"/>
      <c r="P39" s="157"/>
      <c r="Q39" s="157"/>
      <c r="R39" s="157"/>
    </row>
    <row r="40" spans="2:18" s="13" customFormat="1" ht="15" customHeight="1">
      <c r="B40" s="23"/>
      <c r="C40" s="75"/>
      <c r="D40" s="320"/>
      <c r="E40" s="478"/>
      <c r="F40" s="479"/>
      <c r="G40" s="478"/>
      <c r="H40" s="479"/>
      <c r="I40" s="196"/>
      <c r="K40" s="23"/>
      <c r="L40" s="157"/>
      <c r="M40" s="157"/>
      <c r="N40" s="157"/>
      <c r="O40" s="157"/>
      <c r="P40" s="157"/>
      <c r="Q40" s="157"/>
      <c r="R40" s="157"/>
    </row>
    <row r="41" spans="2:18" s="13" customFormat="1" ht="15" customHeight="1">
      <c r="C41" s="75"/>
      <c r="D41" s="320"/>
      <c r="E41" s="478"/>
      <c r="F41" s="479"/>
      <c r="G41" s="478"/>
      <c r="H41" s="479"/>
      <c r="I41" s="196"/>
      <c r="K41" s="23"/>
      <c r="L41" s="157"/>
      <c r="M41" s="157"/>
      <c r="N41" s="157"/>
      <c r="O41" s="157"/>
      <c r="P41" s="157"/>
      <c r="Q41" s="157"/>
      <c r="R41" s="157"/>
    </row>
    <row r="42" spans="2:18" s="13" customFormat="1" ht="15" customHeight="1">
      <c r="B42" s="23"/>
      <c r="C42" s="75"/>
      <c r="D42" s="320"/>
      <c r="E42" s="478"/>
      <c r="F42" s="479"/>
      <c r="G42" s="478"/>
      <c r="H42" s="479"/>
      <c r="I42" s="196"/>
      <c r="K42" s="23"/>
      <c r="L42" s="157"/>
      <c r="M42" s="157"/>
      <c r="N42" s="157"/>
      <c r="O42" s="157"/>
      <c r="P42" s="157"/>
      <c r="Q42" s="157"/>
      <c r="R42" s="157"/>
    </row>
    <row r="43" spans="2:18" s="13" customFormat="1" ht="15" customHeight="1">
      <c r="B43" s="23"/>
      <c r="C43" s="75"/>
      <c r="D43" s="320"/>
      <c r="E43" s="478"/>
      <c r="F43" s="479"/>
      <c r="G43" s="478"/>
      <c r="H43" s="479"/>
      <c r="I43" s="196"/>
      <c r="K43" s="23"/>
      <c r="L43" s="157"/>
      <c r="M43" s="157"/>
      <c r="N43" s="157"/>
      <c r="O43" s="157"/>
      <c r="P43" s="157"/>
      <c r="Q43" s="157"/>
      <c r="R43" s="157"/>
    </row>
    <row r="44" spans="2:18" s="13" customFormat="1" ht="15" customHeight="1">
      <c r="B44" s="23"/>
      <c r="C44" s="75"/>
      <c r="D44" s="320"/>
      <c r="E44" s="478"/>
      <c r="F44" s="479"/>
      <c r="G44" s="478"/>
      <c r="H44" s="479"/>
      <c r="I44" s="196"/>
      <c r="K44" s="23"/>
      <c r="L44" s="157"/>
      <c r="M44" s="157"/>
      <c r="N44" s="157"/>
      <c r="O44" s="157"/>
      <c r="P44" s="157"/>
      <c r="Q44" s="157"/>
      <c r="R44" s="157"/>
    </row>
    <row r="45" spans="2:18" s="13" customFormat="1" ht="15" customHeight="1">
      <c r="B45" s="23"/>
      <c r="C45" s="75"/>
      <c r="D45" s="320"/>
      <c r="E45" s="478"/>
      <c r="F45" s="479"/>
      <c r="G45" s="478"/>
      <c r="H45" s="479"/>
      <c r="I45" s="196"/>
      <c r="K45" s="23"/>
      <c r="L45" s="157"/>
      <c r="M45" s="157"/>
      <c r="N45" s="157"/>
      <c r="O45" s="157"/>
      <c r="P45" s="157"/>
      <c r="Q45" s="157"/>
      <c r="R45" s="157"/>
    </row>
    <row r="46" spans="2:18" s="13" customFormat="1" ht="15" customHeight="1">
      <c r="B46" s="23"/>
      <c r="C46" s="75"/>
      <c r="D46" s="320"/>
      <c r="E46" s="478"/>
      <c r="F46" s="479"/>
      <c r="G46" s="478"/>
      <c r="H46" s="479"/>
      <c r="I46" s="196"/>
      <c r="K46" s="23"/>
      <c r="L46" s="157"/>
      <c r="M46" s="157"/>
      <c r="N46" s="157"/>
      <c r="O46" s="157"/>
      <c r="P46" s="157"/>
      <c r="Q46" s="157"/>
      <c r="R46" s="157"/>
    </row>
    <row r="47" spans="2:18" s="13" customFormat="1" ht="15" customHeight="1">
      <c r="B47" s="23"/>
      <c r="C47" s="75"/>
      <c r="D47" s="320"/>
      <c r="E47" s="478"/>
      <c r="F47" s="479"/>
      <c r="G47" s="478"/>
      <c r="H47" s="479"/>
      <c r="I47" s="196"/>
      <c r="K47" s="23"/>
      <c r="L47" s="157"/>
      <c r="M47" s="157"/>
      <c r="N47" s="157"/>
      <c r="O47" s="157"/>
      <c r="P47" s="157"/>
      <c r="Q47" s="157"/>
      <c r="R47" s="157"/>
    </row>
    <row r="48" spans="2:18" s="13" customFormat="1" ht="15" customHeight="1">
      <c r="B48" s="23"/>
      <c r="C48" s="75"/>
      <c r="D48" s="320"/>
      <c r="E48" s="478"/>
      <c r="F48" s="479"/>
      <c r="G48" s="478"/>
      <c r="H48" s="479"/>
      <c r="I48" s="196"/>
      <c r="K48" s="23"/>
      <c r="L48" s="157"/>
      <c r="M48" s="157"/>
      <c r="N48" s="157"/>
      <c r="O48" s="157"/>
      <c r="P48" s="157"/>
      <c r="Q48" s="157"/>
      <c r="R48" s="157"/>
    </row>
    <row r="49" spans="2:18" s="13" customFormat="1" ht="15" customHeight="1">
      <c r="G49" s="73"/>
      <c r="H49" s="73"/>
      <c r="I49" s="49" t="s">
        <v>2021</v>
      </c>
      <c r="L49" s="157"/>
      <c r="M49" s="157"/>
      <c r="N49" s="157"/>
      <c r="O49" s="157"/>
      <c r="P49" s="157"/>
      <c r="Q49" s="157"/>
      <c r="R49" s="157"/>
    </row>
    <row r="50" spans="2:18" s="13" customFormat="1" ht="15" customHeight="1">
      <c r="G50" s="23"/>
      <c r="H50" s="23"/>
      <c r="I50" s="23"/>
      <c r="J50" s="23"/>
      <c r="L50" s="157"/>
      <c r="M50" s="157"/>
      <c r="N50" s="157"/>
      <c r="O50" s="157"/>
      <c r="P50" s="157"/>
      <c r="Q50" s="157"/>
      <c r="R50" s="157"/>
    </row>
    <row r="51" spans="2:18" s="13" customFormat="1" ht="15" hidden="1" customHeight="1" outlineLevel="1">
      <c r="B51" s="198" t="s">
        <v>1992</v>
      </c>
      <c r="E51" s="486" t="s">
        <v>2020</v>
      </c>
      <c r="F51" s="487"/>
      <c r="G51" s="486" t="s">
        <v>1838</v>
      </c>
      <c r="H51" s="487"/>
      <c r="L51" s="157"/>
      <c r="M51" s="157"/>
      <c r="N51" s="157"/>
      <c r="O51" s="157"/>
      <c r="P51" s="157"/>
      <c r="Q51" s="157"/>
      <c r="R51" s="157"/>
    </row>
    <row r="52" spans="2:18" s="13" customFormat="1" ht="15" hidden="1" customHeight="1" outlineLevel="1">
      <c r="B52" s="74" t="s">
        <v>1913</v>
      </c>
      <c r="D52" s="63" t="s">
        <v>45</v>
      </c>
      <c r="E52" s="488" t="s">
        <v>46</v>
      </c>
      <c r="F52" s="489"/>
      <c r="G52" s="488" t="s">
        <v>46</v>
      </c>
      <c r="H52" s="489"/>
      <c r="I52" s="63" t="s">
        <v>1876</v>
      </c>
      <c r="J52" s="69"/>
      <c r="K52" s="23"/>
      <c r="L52" s="157"/>
      <c r="M52" s="157"/>
      <c r="N52" s="157"/>
      <c r="O52" s="157"/>
      <c r="P52" s="157"/>
      <c r="Q52" s="157"/>
      <c r="R52" s="157"/>
    </row>
    <row r="53" spans="2:18" s="13" customFormat="1" ht="15" hidden="1" customHeight="1" outlineLevel="1">
      <c r="B53" s="23"/>
      <c r="C53" s="75"/>
      <c r="D53" s="320"/>
      <c r="E53" s="478"/>
      <c r="F53" s="479"/>
      <c r="G53" s="478"/>
      <c r="H53" s="479"/>
      <c r="I53" s="197"/>
      <c r="J53" s="69"/>
      <c r="K53" s="23"/>
      <c r="L53" s="157"/>
      <c r="M53" s="157"/>
      <c r="N53" s="157"/>
      <c r="O53" s="157"/>
      <c r="P53" s="157"/>
      <c r="Q53" s="157"/>
      <c r="R53" s="157"/>
    </row>
    <row r="54" spans="2:18" s="13" customFormat="1" ht="15" hidden="1" customHeight="1" outlineLevel="1">
      <c r="B54" s="23"/>
      <c r="C54" s="75"/>
      <c r="D54" s="320"/>
      <c r="E54" s="478"/>
      <c r="F54" s="479"/>
      <c r="G54" s="478"/>
      <c r="H54" s="479"/>
      <c r="I54" s="197"/>
      <c r="J54" s="69"/>
      <c r="K54" s="23"/>
      <c r="L54" s="157"/>
      <c r="M54" s="157"/>
      <c r="N54" s="157"/>
      <c r="O54" s="157"/>
      <c r="P54" s="157"/>
      <c r="Q54" s="157"/>
      <c r="R54" s="157"/>
    </row>
    <row r="55" spans="2:18" s="13" customFormat="1" ht="15" hidden="1" customHeight="1" outlineLevel="1">
      <c r="B55" s="23"/>
      <c r="C55" s="75"/>
      <c r="D55" s="320"/>
      <c r="E55" s="478"/>
      <c r="F55" s="479"/>
      <c r="G55" s="478"/>
      <c r="H55" s="479"/>
      <c r="I55" s="197"/>
      <c r="J55" s="69"/>
      <c r="K55" s="23"/>
      <c r="L55" s="157"/>
      <c r="M55" s="157"/>
      <c r="N55" s="157"/>
      <c r="O55" s="157"/>
      <c r="P55" s="157"/>
      <c r="Q55" s="157"/>
      <c r="R55" s="157"/>
    </row>
    <row r="56" spans="2:18" s="13" customFormat="1" ht="15" hidden="1" customHeight="1" outlineLevel="1">
      <c r="B56" s="23"/>
      <c r="C56" s="75"/>
      <c r="D56" s="320"/>
      <c r="E56" s="478"/>
      <c r="F56" s="479"/>
      <c r="G56" s="478"/>
      <c r="H56" s="479"/>
      <c r="I56" s="197"/>
      <c r="J56" s="69"/>
      <c r="K56" s="23"/>
      <c r="L56" s="157"/>
      <c r="M56" s="157"/>
      <c r="N56" s="157"/>
      <c r="O56" s="157"/>
      <c r="P56" s="157"/>
      <c r="Q56" s="157"/>
      <c r="R56" s="157"/>
    </row>
    <row r="57" spans="2:18" s="13" customFormat="1" ht="15" hidden="1" customHeight="1" outlineLevel="1">
      <c r="B57" s="23"/>
      <c r="C57" s="75"/>
      <c r="D57" s="320"/>
      <c r="E57" s="478"/>
      <c r="F57" s="479"/>
      <c r="G57" s="478"/>
      <c r="H57" s="479"/>
      <c r="I57" s="197"/>
      <c r="J57" s="69"/>
      <c r="K57" s="23"/>
      <c r="L57" s="157"/>
      <c r="M57" s="157"/>
      <c r="N57" s="157"/>
      <c r="O57" s="157"/>
      <c r="P57" s="157"/>
      <c r="Q57" s="157"/>
      <c r="R57" s="157"/>
    </row>
    <row r="58" spans="2:18" s="13" customFormat="1" ht="15" hidden="1" customHeight="1" outlineLevel="1">
      <c r="B58" s="23"/>
      <c r="C58" s="75"/>
      <c r="D58" s="320"/>
      <c r="E58" s="478"/>
      <c r="F58" s="479"/>
      <c r="G58" s="478"/>
      <c r="H58" s="479"/>
      <c r="I58" s="197"/>
      <c r="J58" s="69"/>
      <c r="K58" s="23"/>
      <c r="L58" s="157"/>
      <c r="M58" s="157"/>
      <c r="N58" s="157"/>
      <c r="O58" s="157"/>
      <c r="P58" s="157"/>
      <c r="Q58" s="157"/>
      <c r="R58" s="157"/>
    </row>
    <row r="59" spans="2:18" s="13" customFormat="1" ht="15" hidden="1" customHeight="1" outlineLevel="1">
      <c r="B59" s="23"/>
      <c r="C59" s="75"/>
      <c r="D59" s="320"/>
      <c r="E59" s="478"/>
      <c r="F59" s="479"/>
      <c r="G59" s="478"/>
      <c r="H59" s="479"/>
      <c r="I59" s="197"/>
      <c r="J59" s="69"/>
      <c r="K59" s="23"/>
      <c r="L59" s="157"/>
      <c r="M59" s="157"/>
      <c r="N59" s="157"/>
      <c r="O59" s="157"/>
      <c r="P59" s="157"/>
      <c r="Q59" s="157"/>
      <c r="R59" s="157"/>
    </row>
    <row r="60" spans="2:18" s="13" customFormat="1" ht="15" hidden="1" customHeight="1" outlineLevel="1">
      <c r="B60" s="23"/>
      <c r="C60" s="75"/>
      <c r="D60" s="320"/>
      <c r="E60" s="478"/>
      <c r="F60" s="479"/>
      <c r="G60" s="478"/>
      <c r="H60" s="479"/>
      <c r="I60" s="197"/>
      <c r="J60" s="69"/>
      <c r="K60" s="23"/>
      <c r="L60" s="157"/>
      <c r="M60" s="157"/>
      <c r="N60" s="157"/>
      <c r="O60" s="157"/>
      <c r="P60" s="157"/>
      <c r="Q60" s="157"/>
      <c r="R60" s="157"/>
    </row>
    <row r="61" spans="2:18" s="13" customFormat="1" ht="15" hidden="1" customHeight="1" outlineLevel="1">
      <c r="B61" s="23"/>
      <c r="C61" s="75"/>
      <c r="D61" s="320"/>
      <c r="E61" s="478"/>
      <c r="F61" s="479"/>
      <c r="G61" s="478"/>
      <c r="H61" s="479"/>
      <c r="I61" s="197"/>
      <c r="J61" s="69"/>
      <c r="K61" s="23"/>
      <c r="L61" s="157"/>
      <c r="M61" s="157"/>
      <c r="N61" s="157"/>
      <c r="O61" s="157"/>
      <c r="P61" s="157"/>
      <c r="Q61" s="157"/>
      <c r="R61" s="157"/>
    </row>
    <row r="62" spans="2:18" s="13" customFormat="1" ht="15" hidden="1" customHeight="1" outlineLevel="1">
      <c r="B62" s="23"/>
      <c r="C62" s="75"/>
      <c r="D62" s="320"/>
      <c r="E62" s="478"/>
      <c r="F62" s="479"/>
      <c r="G62" s="478"/>
      <c r="H62" s="479"/>
      <c r="I62" s="197"/>
      <c r="J62" s="69"/>
      <c r="K62" s="23"/>
      <c r="L62" s="157"/>
      <c r="M62" s="157"/>
      <c r="N62" s="157"/>
      <c r="O62" s="157"/>
      <c r="P62" s="157"/>
      <c r="Q62" s="157"/>
      <c r="R62" s="157"/>
    </row>
    <row r="63" spans="2:18" s="13" customFormat="1" ht="15" hidden="1" customHeight="1" outlineLevel="1">
      <c r="B63" s="23"/>
      <c r="C63" s="75"/>
      <c r="D63" s="320"/>
      <c r="E63" s="478"/>
      <c r="F63" s="479"/>
      <c r="G63" s="478"/>
      <c r="H63" s="479"/>
      <c r="I63" s="197"/>
      <c r="J63" s="69"/>
      <c r="K63" s="23"/>
      <c r="L63" s="157"/>
      <c r="M63" s="157"/>
      <c r="N63" s="157"/>
      <c r="O63" s="157"/>
      <c r="P63" s="157"/>
      <c r="Q63" s="157"/>
      <c r="R63" s="157"/>
    </row>
    <row r="64" spans="2:18" s="13" customFormat="1" ht="15" hidden="1" customHeight="1" outlineLevel="1">
      <c r="B64" s="23"/>
      <c r="C64" s="75"/>
      <c r="D64" s="320"/>
      <c r="E64" s="478"/>
      <c r="F64" s="479"/>
      <c r="G64" s="478"/>
      <c r="H64" s="479"/>
      <c r="I64" s="197"/>
      <c r="J64" s="69"/>
      <c r="K64" s="23"/>
      <c r="L64" s="157"/>
      <c r="M64" s="157"/>
      <c r="N64" s="157"/>
      <c r="O64" s="157"/>
      <c r="P64" s="157"/>
      <c r="Q64" s="157"/>
      <c r="R64" s="157"/>
    </row>
    <row r="65" spans="2:18" s="13" customFormat="1" ht="15" hidden="1" customHeight="1" outlineLevel="1">
      <c r="B65" s="23"/>
      <c r="C65" s="75"/>
      <c r="D65" s="320"/>
      <c r="E65" s="478"/>
      <c r="F65" s="479"/>
      <c r="G65" s="478"/>
      <c r="H65" s="479"/>
      <c r="I65" s="197"/>
      <c r="J65" s="69"/>
      <c r="K65" s="23"/>
      <c r="L65" s="157"/>
      <c r="M65" s="157"/>
      <c r="N65" s="157"/>
      <c r="O65" s="157"/>
      <c r="P65" s="157"/>
      <c r="Q65" s="157"/>
      <c r="R65" s="157"/>
    </row>
    <row r="66" spans="2:18" s="13" customFormat="1" ht="15" hidden="1" customHeight="1" outlineLevel="1">
      <c r="B66" s="23"/>
      <c r="C66" s="75"/>
      <c r="D66" s="320"/>
      <c r="E66" s="478"/>
      <c r="F66" s="479"/>
      <c r="G66" s="478"/>
      <c r="H66" s="479"/>
      <c r="I66" s="197"/>
      <c r="J66" s="69"/>
      <c r="K66" s="23"/>
      <c r="L66" s="157"/>
      <c r="M66" s="157"/>
      <c r="N66" s="157"/>
      <c r="O66" s="157"/>
      <c r="P66" s="157"/>
      <c r="Q66" s="157"/>
      <c r="R66" s="157"/>
    </row>
    <row r="67" spans="2:18" s="13" customFormat="1" ht="15" hidden="1" customHeight="1" outlineLevel="1">
      <c r="B67" s="23"/>
      <c r="C67" s="75"/>
      <c r="D67" s="320"/>
      <c r="E67" s="478"/>
      <c r="F67" s="479"/>
      <c r="G67" s="478"/>
      <c r="H67" s="479"/>
      <c r="I67" s="197"/>
      <c r="J67" s="69"/>
      <c r="K67" s="23"/>
      <c r="L67" s="157"/>
      <c r="M67" s="157"/>
      <c r="N67" s="157"/>
      <c r="O67" s="157"/>
      <c r="P67" s="157"/>
      <c r="Q67" s="157"/>
      <c r="R67" s="157"/>
    </row>
    <row r="68" spans="2:18" s="13" customFormat="1" ht="15" hidden="1" customHeight="1" outlineLevel="1">
      <c r="B68" s="23"/>
      <c r="C68" s="75"/>
      <c r="D68" s="320"/>
      <c r="E68" s="478"/>
      <c r="F68" s="479"/>
      <c r="G68" s="478"/>
      <c r="H68" s="479"/>
      <c r="I68" s="197"/>
      <c r="J68" s="69"/>
      <c r="K68" s="23"/>
      <c r="L68" s="157"/>
      <c r="M68" s="157"/>
      <c r="N68" s="157"/>
      <c r="O68" s="157"/>
      <c r="P68" s="157"/>
      <c r="Q68" s="157"/>
      <c r="R68" s="157"/>
    </row>
    <row r="69" spans="2:18" s="13" customFormat="1" ht="15" hidden="1" customHeight="1" outlineLevel="1">
      <c r="B69" s="23"/>
      <c r="C69" s="75"/>
      <c r="D69" s="320"/>
      <c r="E69" s="478"/>
      <c r="F69" s="479"/>
      <c r="G69" s="478"/>
      <c r="H69" s="479"/>
      <c r="I69" s="197"/>
      <c r="J69" s="69"/>
      <c r="K69" s="23"/>
      <c r="L69" s="157"/>
      <c r="M69" s="157"/>
      <c r="N69" s="157"/>
      <c r="O69" s="157"/>
      <c r="P69" s="157"/>
      <c r="Q69" s="157"/>
      <c r="R69" s="157"/>
    </row>
    <row r="70" spans="2:18" s="13" customFormat="1" ht="15" hidden="1" customHeight="1" outlineLevel="1">
      <c r="B70" s="23"/>
      <c r="C70" s="75"/>
      <c r="D70" s="320"/>
      <c r="E70" s="478"/>
      <c r="F70" s="479"/>
      <c r="G70" s="478"/>
      <c r="H70" s="479"/>
      <c r="I70" s="197"/>
      <c r="J70" s="69"/>
      <c r="K70" s="23"/>
      <c r="L70" s="157"/>
      <c r="M70" s="157"/>
      <c r="N70" s="157"/>
      <c r="O70" s="157"/>
      <c r="P70" s="157"/>
      <c r="Q70" s="157"/>
      <c r="R70" s="157"/>
    </row>
    <row r="71" spans="2:18" s="13" customFormat="1" ht="15" hidden="1" customHeight="1" outlineLevel="1">
      <c r="B71" s="23"/>
      <c r="C71" s="75"/>
      <c r="D71" s="320"/>
      <c r="E71" s="478"/>
      <c r="F71" s="479"/>
      <c r="G71" s="478"/>
      <c r="H71" s="479"/>
      <c r="I71" s="197"/>
      <c r="J71" s="69"/>
      <c r="K71" s="23"/>
      <c r="L71" s="157"/>
      <c r="M71" s="157"/>
      <c r="N71" s="157"/>
      <c r="O71" s="157"/>
      <c r="P71" s="157"/>
      <c r="Q71" s="157"/>
      <c r="R71" s="157"/>
    </row>
    <row r="72" spans="2:18" s="13" customFormat="1" ht="15" hidden="1" customHeight="1" outlineLevel="1">
      <c r="B72" s="23"/>
      <c r="C72" s="75"/>
      <c r="D72" s="320"/>
      <c r="E72" s="478"/>
      <c r="F72" s="479"/>
      <c r="G72" s="478"/>
      <c r="H72" s="479"/>
      <c r="I72" s="197"/>
      <c r="J72" s="69"/>
      <c r="K72" s="23"/>
      <c r="L72" s="157"/>
      <c r="M72" s="157"/>
      <c r="N72" s="157"/>
      <c r="O72" s="157"/>
      <c r="P72" s="157"/>
      <c r="Q72" s="157"/>
      <c r="R72" s="157"/>
    </row>
    <row r="73" spans="2:18" s="13" customFormat="1" ht="15" hidden="1" customHeight="1" outlineLevel="1">
      <c r="G73" s="73"/>
      <c r="H73" s="73"/>
      <c r="I73" s="49" t="s">
        <v>2021</v>
      </c>
      <c r="J73" s="49"/>
      <c r="L73" s="157"/>
      <c r="M73" s="157"/>
      <c r="N73" s="157"/>
      <c r="O73" s="157"/>
      <c r="P73" s="157"/>
      <c r="Q73" s="157"/>
      <c r="R73" s="157"/>
    </row>
    <row r="74" spans="2:18" s="13" customFormat="1" ht="15" customHeight="1" collapsed="1">
      <c r="B74" s="17"/>
      <c r="G74" s="46"/>
      <c r="H74" s="46"/>
      <c r="I74" s="46"/>
      <c r="J74" s="46"/>
      <c r="L74" s="157"/>
      <c r="M74" s="157"/>
      <c r="N74" s="157"/>
      <c r="O74" s="157"/>
      <c r="P74" s="157"/>
      <c r="Q74" s="157"/>
      <c r="R74" s="157"/>
    </row>
    <row r="75" spans="2:18" s="13" customFormat="1" ht="15" hidden="1" customHeight="1" outlineLevel="1">
      <c r="B75" s="198" t="s">
        <v>1992</v>
      </c>
      <c r="E75" s="486" t="s">
        <v>2020</v>
      </c>
      <c r="F75" s="487"/>
      <c r="G75" s="486" t="s">
        <v>1838</v>
      </c>
      <c r="H75" s="487"/>
      <c r="L75" s="157"/>
      <c r="M75" s="157"/>
      <c r="N75" s="157"/>
      <c r="O75" s="157"/>
      <c r="P75" s="157"/>
      <c r="Q75" s="157"/>
      <c r="R75" s="157"/>
    </row>
    <row r="76" spans="2:18" s="13" customFormat="1" ht="15" hidden="1" customHeight="1" outlineLevel="1">
      <c r="B76" s="74" t="s">
        <v>1913</v>
      </c>
      <c r="D76" s="63" t="s">
        <v>45</v>
      </c>
      <c r="E76" s="488" t="s">
        <v>46</v>
      </c>
      <c r="F76" s="489"/>
      <c r="G76" s="488" t="s">
        <v>46</v>
      </c>
      <c r="H76" s="489"/>
      <c r="I76" s="63" t="s">
        <v>1876</v>
      </c>
      <c r="J76" s="69"/>
      <c r="K76" s="23"/>
      <c r="L76" s="157"/>
      <c r="M76" s="157"/>
      <c r="N76" s="157"/>
      <c r="O76" s="157"/>
      <c r="P76" s="157"/>
      <c r="Q76" s="157"/>
      <c r="R76" s="157"/>
    </row>
    <row r="77" spans="2:18" s="13" customFormat="1" ht="15" hidden="1" customHeight="1" outlineLevel="1">
      <c r="B77" s="23"/>
      <c r="C77" s="75"/>
      <c r="D77" s="320"/>
      <c r="E77" s="478"/>
      <c r="F77" s="479"/>
      <c r="G77" s="478"/>
      <c r="H77" s="479"/>
      <c r="I77" s="197"/>
      <c r="J77" s="69"/>
      <c r="K77" s="23"/>
      <c r="L77" s="157"/>
      <c r="M77" s="157"/>
      <c r="N77" s="157"/>
      <c r="O77" s="157"/>
      <c r="P77" s="157"/>
      <c r="Q77" s="157"/>
      <c r="R77" s="157"/>
    </row>
    <row r="78" spans="2:18" s="13" customFormat="1" ht="15" hidden="1" customHeight="1" outlineLevel="1">
      <c r="B78" s="23"/>
      <c r="C78" s="75"/>
      <c r="D78" s="320"/>
      <c r="E78" s="478"/>
      <c r="F78" s="479"/>
      <c r="G78" s="478"/>
      <c r="H78" s="479"/>
      <c r="I78" s="197"/>
      <c r="J78" s="69"/>
      <c r="K78" s="23"/>
      <c r="L78" s="157"/>
      <c r="M78" s="157"/>
      <c r="N78" s="157"/>
      <c r="O78" s="157"/>
      <c r="P78" s="157"/>
      <c r="Q78" s="157"/>
      <c r="R78" s="157"/>
    </row>
    <row r="79" spans="2:18" s="13" customFormat="1" ht="15" hidden="1" customHeight="1" outlineLevel="1">
      <c r="B79" s="23"/>
      <c r="C79" s="75"/>
      <c r="D79" s="320"/>
      <c r="E79" s="478"/>
      <c r="F79" s="479"/>
      <c r="G79" s="478"/>
      <c r="H79" s="479"/>
      <c r="I79" s="197"/>
      <c r="J79" s="69"/>
      <c r="K79" s="23"/>
      <c r="L79" s="157"/>
      <c r="M79" s="157"/>
      <c r="N79" s="157"/>
      <c r="O79" s="157"/>
      <c r="P79" s="157"/>
      <c r="Q79" s="157"/>
      <c r="R79" s="157"/>
    </row>
    <row r="80" spans="2:18" s="13" customFormat="1" ht="15" hidden="1" customHeight="1" outlineLevel="1">
      <c r="B80" s="23"/>
      <c r="C80" s="75"/>
      <c r="D80" s="320"/>
      <c r="E80" s="478"/>
      <c r="F80" s="479"/>
      <c r="G80" s="478"/>
      <c r="H80" s="479"/>
      <c r="I80" s="197"/>
      <c r="J80" s="69"/>
      <c r="K80" s="23"/>
      <c r="L80" s="157"/>
      <c r="M80" s="157"/>
      <c r="N80" s="157"/>
      <c r="O80" s="157"/>
      <c r="P80" s="157"/>
      <c r="Q80" s="157"/>
      <c r="R80" s="157"/>
    </row>
    <row r="81" spans="2:18" s="13" customFormat="1" ht="15" hidden="1" customHeight="1" outlineLevel="1">
      <c r="B81" s="23"/>
      <c r="C81" s="75"/>
      <c r="D81" s="320"/>
      <c r="E81" s="478"/>
      <c r="F81" s="479"/>
      <c r="G81" s="478"/>
      <c r="H81" s="479"/>
      <c r="I81" s="197"/>
      <c r="J81" s="69"/>
      <c r="K81" s="23"/>
      <c r="L81" s="157"/>
      <c r="M81" s="157"/>
      <c r="N81" s="157"/>
      <c r="O81" s="157"/>
      <c r="P81" s="157"/>
      <c r="Q81" s="157"/>
      <c r="R81" s="157"/>
    </row>
    <row r="82" spans="2:18" s="13" customFormat="1" ht="15" hidden="1" customHeight="1" outlineLevel="1">
      <c r="B82" s="23"/>
      <c r="C82" s="75"/>
      <c r="D82" s="320"/>
      <c r="E82" s="478"/>
      <c r="F82" s="479"/>
      <c r="G82" s="478"/>
      <c r="H82" s="479"/>
      <c r="I82" s="197"/>
      <c r="J82" s="69"/>
      <c r="K82" s="23"/>
      <c r="L82" s="157"/>
      <c r="M82" s="157"/>
      <c r="N82" s="157"/>
      <c r="O82" s="157"/>
      <c r="P82" s="157"/>
      <c r="Q82" s="157"/>
      <c r="R82" s="157"/>
    </row>
    <row r="83" spans="2:18" s="13" customFormat="1" ht="15" hidden="1" customHeight="1" outlineLevel="1">
      <c r="B83" s="23"/>
      <c r="C83" s="75"/>
      <c r="D83" s="320"/>
      <c r="E83" s="478"/>
      <c r="F83" s="479"/>
      <c r="G83" s="478"/>
      <c r="H83" s="479"/>
      <c r="I83" s="197"/>
      <c r="J83" s="69"/>
      <c r="K83" s="23"/>
      <c r="L83" s="157"/>
      <c r="M83" s="157"/>
      <c r="N83" s="157"/>
      <c r="O83" s="157"/>
      <c r="P83" s="157"/>
      <c r="Q83" s="157"/>
      <c r="R83" s="157"/>
    </row>
    <row r="84" spans="2:18" s="13" customFormat="1" ht="15" hidden="1" customHeight="1" outlineLevel="1">
      <c r="B84" s="23"/>
      <c r="C84" s="75"/>
      <c r="D84" s="320"/>
      <c r="E84" s="478"/>
      <c r="F84" s="479"/>
      <c r="G84" s="478"/>
      <c r="H84" s="479"/>
      <c r="I84" s="197"/>
      <c r="J84" s="69"/>
      <c r="K84" s="23"/>
      <c r="L84" s="157"/>
      <c r="M84" s="157"/>
      <c r="N84" s="157"/>
      <c r="O84" s="157"/>
      <c r="P84" s="157"/>
      <c r="Q84" s="157"/>
      <c r="R84" s="157"/>
    </row>
    <row r="85" spans="2:18" s="13" customFormat="1" ht="15" hidden="1" customHeight="1" outlineLevel="1">
      <c r="B85" s="23"/>
      <c r="C85" s="75"/>
      <c r="D85" s="320"/>
      <c r="E85" s="478"/>
      <c r="F85" s="479"/>
      <c r="G85" s="478"/>
      <c r="H85" s="479"/>
      <c r="I85" s="197"/>
      <c r="J85" s="69"/>
      <c r="K85" s="23"/>
      <c r="L85" s="157"/>
      <c r="M85" s="157"/>
      <c r="N85" s="157"/>
      <c r="O85" s="157"/>
      <c r="P85" s="157"/>
      <c r="Q85" s="157"/>
      <c r="R85" s="157"/>
    </row>
    <row r="86" spans="2:18" s="13" customFormat="1" ht="15" hidden="1" customHeight="1" outlineLevel="1">
      <c r="B86" s="23"/>
      <c r="C86" s="75"/>
      <c r="D86" s="320"/>
      <c r="E86" s="478"/>
      <c r="F86" s="479"/>
      <c r="G86" s="478"/>
      <c r="H86" s="479"/>
      <c r="I86" s="197"/>
      <c r="J86" s="69"/>
      <c r="K86" s="23"/>
      <c r="L86" s="157"/>
      <c r="M86" s="157"/>
      <c r="N86" s="157"/>
      <c r="O86" s="157"/>
      <c r="P86" s="157"/>
      <c r="Q86" s="157"/>
      <c r="R86" s="157"/>
    </row>
    <row r="87" spans="2:18" s="13" customFormat="1" ht="15" hidden="1" customHeight="1" outlineLevel="1">
      <c r="B87" s="23"/>
      <c r="C87" s="75"/>
      <c r="D87" s="320"/>
      <c r="E87" s="478"/>
      <c r="F87" s="479"/>
      <c r="G87" s="478"/>
      <c r="H87" s="479"/>
      <c r="I87" s="197"/>
      <c r="J87" s="69"/>
      <c r="K87" s="23"/>
      <c r="L87" s="157"/>
      <c r="M87" s="157"/>
      <c r="N87" s="157"/>
      <c r="O87" s="157"/>
      <c r="P87" s="157"/>
      <c r="Q87" s="157"/>
      <c r="R87" s="157"/>
    </row>
    <row r="88" spans="2:18" s="13" customFormat="1" ht="15" hidden="1" customHeight="1" outlineLevel="1">
      <c r="B88" s="23"/>
      <c r="C88" s="75"/>
      <c r="D88" s="320"/>
      <c r="E88" s="478"/>
      <c r="F88" s="479"/>
      <c r="G88" s="478"/>
      <c r="H88" s="479"/>
      <c r="I88" s="197"/>
      <c r="J88" s="69"/>
      <c r="K88" s="23"/>
      <c r="L88" s="157"/>
      <c r="M88" s="157"/>
      <c r="N88" s="157"/>
      <c r="O88" s="157"/>
      <c r="P88" s="157"/>
      <c r="Q88" s="157"/>
      <c r="R88" s="157"/>
    </row>
    <row r="89" spans="2:18" s="13" customFormat="1" ht="15" hidden="1" customHeight="1" outlineLevel="1">
      <c r="B89" s="23"/>
      <c r="C89" s="75"/>
      <c r="D89" s="320"/>
      <c r="E89" s="478"/>
      <c r="F89" s="479"/>
      <c r="G89" s="478"/>
      <c r="H89" s="479"/>
      <c r="I89" s="197"/>
      <c r="J89" s="69"/>
      <c r="K89" s="23"/>
      <c r="L89" s="157"/>
      <c r="M89" s="157"/>
      <c r="N89" s="157"/>
      <c r="O89" s="157"/>
      <c r="P89" s="157"/>
      <c r="Q89" s="157"/>
      <c r="R89" s="157"/>
    </row>
    <row r="90" spans="2:18" s="13" customFormat="1" ht="15" hidden="1" customHeight="1" outlineLevel="1">
      <c r="B90" s="23"/>
      <c r="C90" s="75"/>
      <c r="D90" s="320"/>
      <c r="E90" s="478"/>
      <c r="F90" s="479"/>
      <c r="G90" s="478"/>
      <c r="H90" s="479"/>
      <c r="I90" s="197"/>
      <c r="J90" s="69"/>
      <c r="K90" s="23"/>
      <c r="L90" s="157"/>
      <c r="M90" s="157"/>
      <c r="N90" s="157"/>
      <c r="O90" s="157"/>
      <c r="P90" s="157"/>
      <c r="Q90" s="157"/>
      <c r="R90" s="157"/>
    </row>
    <row r="91" spans="2:18" s="13" customFormat="1" ht="15" hidden="1" customHeight="1" outlineLevel="1">
      <c r="B91" s="23"/>
      <c r="C91" s="75"/>
      <c r="D91" s="320"/>
      <c r="E91" s="478"/>
      <c r="F91" s="479"/>
      <c r="G91" s="478"/>
      <c r="H91" s="479"/>
      <c r="I91" s="197"/>
      <c r="J91" s="69"/>
      <c r="K91" s="23"/>
      <c r="L91" s="157"/>
      <c r="M91" s="157"/>
      <c r="N91" s="157"/>
      <c r="O91" s="157"/>
      <c r="P91" s="157"/>
      <c r="Q91" s="157"/>
      <c r="R91" s="157"/>
    </row>
    <row r="92" spans="2:18" s="13" customFormat="1" ht="15" hidden="1" customHeight="1" outlineLevel="1">
      <c r="B92" s="23"/>
      <c r="C92" s="75"/>
      <c r="D92" s="320"/>
      <c r="E92" s="478"/>
      <c r="F92" s="479"/>
      <c r="G92" s="478"/>
      <c r="H92" s="479"/>
      <c r="I92" s="197"/>
      <c r="J92" s="69"/>
      <c r="K92" s="23"/>
      <c r="L92" s="157"/>
      <c r="M92" s="157"/>
      <c r="N92" s="157"/>
      <c r="O92" s="157"/>
      <c r="P92" s="157"/>
      <c r="Q92" s="157"/>
      <c r="R92" s="157"/>
    </row>
    <row r="93" spans="2:18" s="13" customFormat="1" ht="15" hidden="1" customHeight="1" outlineLevel="1">
      <c r="B93" s="23"/>
      <c r="C93" s="75"/>
      <c r="D93" s="320"/>
      <c r="E93" s="478"/>
      <c r="F93" s="479"/>
      <c r="G93" s="478"/>
      <c r="H93" s="479"/>
      <c r="I93" s="197"/>
      <c r="J93" s="69"/>
      <c r="K93" s="23"/>
      <c r="L93" s="157"/>
      <c r="M93" s="157"/>
      <c r="N93" s="157"/>
      <c r="O93" s="157"/>
      <c r="P93" s="157"/>
      <c r="Q93" s="157"/>
      <c r="R93" s="157"/>
    </row>
    <row r="94" spans="2:18" s="13" customFormat="1" ht="15" hidden="1" customHeight="1" outlineLevel="1">
      <c r="B94" s="23"/>
      <c r="C94" s="75"/>
      <c r="D94" s="320"/>
      <c r="E94" s="478"/>
      <c r="F94" s="479"/>
      <c r="G94" s="478"/>
      <c r="H94" s="479"/>
      <c r="I94" s="197"/>
      <c r="J94" s="69"/>
      <c r="K94" s="23"/>
      <c r="L94" s="157"/>
      <c r="M94" s="157"/>
      <c r="N94" s="157"/>
      <c r="O94" s="157"/>
      <c r="P94" s="157"/>
      <c r="Q94" s="157"/>
      <c r="R94" s="157"/>
    </row>
    <row r="95" spans="2:18" s="13" customFormat="1" ht="15" hidden="1" customHeight="1" outlineLevel="1">
      <c r="B95" s="23"/>
      <c r="C95" s="75"/>
      <c r="D95" s="320"/>
      <c r="E95" s="478"/>
      <c r="F95" s="479"/>
      <c r="G95" s="478"/>
      <c r="H95" s="479"/>
      <c r="I95" s="197"/>
      <c r="J95" s="69"/>
      <c r="K95" s="23"/>
      <c r="L95" s="157"/>
      <c r="M95" s="157"/>
      <c r="N95" s="157"/>
      <c r="O95" s="157"/>
      <c r="P95" s="157"/>
      <c r="Q95" s="157"/>
      <c r="R95" s="157"/>
    </row>
    <row r="96" spans="2:18" s="13" customFormat="1" ht="15" hidden="1" customHeight="1" outlineLevel="1">
      <c r="B96" s="23"/>
      <c r="C96" s="75"/>
      <c r="D96" s="320"/>
      <c r="E96" s="478"/>
      <c r="F96" s="479"/>
      <c r="G96" s="478"/>
      <c r="H96" s="479"/>
      <c r="I96" s="197"/>
      <c r="J96" s="69"/>
      <c r="K96" s="23"/>
      <c r="L96" s="157"/>
      <c r="M96" s="157"/>
      <c r="N96" s="157"/>
      <c r="O96" s="157"/>
      <c r="P96" s="157"/>
      <c r="Q96" s="157"/>
      <c r="R96" s="157"/>
    </row>
    <row r="97" spans="2:18" s="13" customFormat="1" ht="15" hidden="1" customHeight="1" outlineLevel="1">
      <c r="G97" s="73"/>
      <c r="H97" s="73"/>
      <c r="I97" s="49" t="s">
        <v>2021</v>
      </c>
      <c r="J97" s="49"/>
      <c r="L97" s="157"/>
      <c r="M97" s="157"/>
      <c r="N97" s="157"/>
      <c r="O97" s="157"/>
      <c r="P97" s="157"/>
      <c r="Q97" s="157"/>
      <c r="R97" s="157"/>
    </row>
    <row r="98" spans="2:18" s="13" customFormat="1" ht="15" customHeight="1" collapsed="1">
      <c r="B98" s="18"/>
      <c r="L98" s="157"/>
      <c r="M98" s="157"/>
      <c r="N98" s="157"/>
      <c r="O98" s="157"/>
      <c r="P98" s="157"/>
      <c r="Q98" s="157"/>
      <c r="R98" s="157"/>
    </row>
    <row r="99" spans="2:18" s="13" customFormat="1" ht="15" hidden="1" customHeight="1" outlineLevel="1">
      <c r="B99" s="198" t="s">
        <v>1992</v>
      </c>
      <c r="E99" s="486" t="s">
        <v>2020</v>
      </c>
      <c r="F99" s="487"/>
      <c r="G99" s="486" t="s">
        <v>1838</v>
      </c>
      <c r="H99" s="487"/>
      <c r="L99" s="157"/>
      <c r="M99" s="157"/>
      <c r="N99" s="157"/>
      <c r="O99" s="157"/>
      <c r="P99" s="157"/>
      <c r="Q99" s="157"/>
      <c r="R99" s="157"/>
    </row>
    <row r="100" spans="2:18" s="13" customFormat="1" ht="15" hidden="1" customHeight="1" outlineLevel="1">
      <c r="B100" s="74" t="s">
        <v>1913</v>
      </c>
      <c r="D100" s="63" t="s">
        <v>45</v>
      </c>
      <c r="E100" s="488" t="s">
        <v>46</v>
      </c>
      <c r="F100" s="489"/>
      <c r="G100" s="488" t="s">
        <v>46</v>
      </c>
      <c r="H100" s="489"/>
      <c r="I100" s="63" t="s">
        <v>1876</v>
      </c>
      <c r="J100" s="69"/>
      <c r="K100" s="23"/>
      <c r="L100" s="157"/>
      <c r="M100" s="157"/>
      <c r="N100" s="157"/>
      <c r="O100" s="157"/>
      <c r="P100" s="157"/>
      <c r="Q100" s="157"/>
      <c r="R100" s="157"/>
    </row>
    <row r="101" spans="2:18" s="13" customFormat="1" ht="15" hidden="1" customHeight="1" outlineLevel="1">
      <c r="B101" s="23"/>
      <c r="C101" s="75"/>
      <c r="D101" s="320"/>
      <c r="E101" s="478"/>
      <c r="F101" s="479"/>
      <c r="G101" s="478"/>
      <c r="H101" s="479"/>
      <c r="I101" s="197"/>
      <c r="J101" s="69"/>
      <c r="K101" s="23"/>
      <c r="L101" s="157"/>
      <c r="M101" s="157"/>
      <c r="N101" s="157"/>
      <c r="O101" s="157"/>
      <c r="P101" s="157"/>
      <c r="Q101" s="157"/>
      <c r="R101" s="157"/>
    </row>
    <row r="102" spans="2:18" s="13" customFormat="1" ht="15" hidden="1" customHeight="1" outlineLevel="1">
      <c r="B102" s="23"/>
      <c r="C102" s="75"/>
      <c r="D102" s="320"/>
      <c r="E102" s="478"/>
      <c r="F102" s="479"/>
      <c r="G102" s="478"/>
      <c r="H102" s="479"/>
      <c r="I102" s="197"/>
      <c r="J102" s="69"/>
      <c r="K102" s="23"/>
      <c r="L102" s="157"/>
      <c r="M102" s="157"/>
      <c r="N102" s="157"/>
      <c r="O102" s="157"/>
      <c r="P102" s="157"/>
      <c r="Q102" s="157"/>
      <c r="R102" s="157"/>
    </row>
    <row r="103" spans="2:18" s="13" customFormat="1" ht="15" hidden="1" customHeight="1" outlineLevel="1">
      <c r="B103" s="23"/>
      <c r="C103" s="75"/>
      <c r="D103" s="320"/>
      <c r="E103" s="478"/>
      <c r="F103" s="479"/>
      <c r="G103" s="478"/>
      <c r="H103" s="479"/>
      <c r="I103" s="197"/>
      <c r="J103" s="69"/>
      <c r="K103" s="23"/>
      <c r="L103" s="157"/>
      <c r="M103" s="157"/>
      <c r="N103" s="157"/>
      <c r="O103" s="157"/>
      <c r="P103" s="157"/>
      <c r="Q103" s="157"/>
      <c r="R103" s="157"/>
    </row>
    <row r="104" spans="2:18" s="13" customFormat="1" ht="15" hidden="1" customHeight="1" outlineLevel="1">
      <c r="B104" s="23"/>
      <c r="C104" s="75"/>
      <c r="D104" s="320"/>
      <c r="E104" s="478"/>
      <c r="F104" s="479"/>
      <c r="G104" s="478"/>
      <c r="H104" s="479"/>
      <c r="I104" s="197"/>
      <c r="J104" s="69"/>
      <c r="K104" s="23"/>
      <c r="L104" s="157"/>
      <c r="M104" s="157"/>
      <c r="N104" s="157"/>
      <c r="O104" s="157"/>
      <c r="P104" s="157"/>
      <c r="Q104" s="157"/>
      <c r="R104" s="157"/>
    </row>
    <row r="105" spans="2:18" s="13" customFormat="1" ht="15" hidden="1" customHeight="1" outlineLevel="1">
      <c r="B105" s="23"/>
      <c r="C105" s="75"/>
      <c r="D105" s="320"/>
      <c r="E105" s="478"/>
      <c r="F105" s="479"/>
      <c r="G105" s="478"/>
      <c r="H105" s="479"/>
      <c r="I105" s="197"/>
      <c r="J105" s="69"/>
      <c r="K105" s="23"/>
      <c r="L105" s="157"/>
      <c r="M105" s="157"/>
      <c r="N105" s="157"/>
      <c r="O105" s="157"/>
      <c r="P105" s="157"/>
      <c r="Q105" s="157"/>
      <c r="R105" s="157"/>
    </row>
    <row r="106" spans="2:18" s="13" customFormat="1" ht="15" hidden="1" customHeight="1" outlineLevel="1">
      <c r="B106" s="23"/>
      <c r="C106" s="75"/>
      <c r="D106" s="320"/>
      <c r="E106" s="478"/>
      <c r="F106" s="479"/>
      <c r="G106" s="478"/>
      <c r="H106" s="479"/>
      <c r="I106" s="197"/>
      <c r="J106" s="69"/>
      <c r="K106" s="23"/>
      <c r="L106" s="157"/>
      <c r="M106" s="157"/>
      <c r="N106" s="157"/>
      <c r="O106" s="157"/>
      <c r="P106" s="157"/>
      <c r="Q106" s="157"/>
      <c r="R106" s="157"/>
    </row>
    <row r="107" spans="2:18" s="13" customFormat="1" ht="15" hidden="1" customHeight="1" outlineLevel="1">
      <c r="B107" s="23"/>
      <c r="C107" s="75"/>
      <c r="D107" s="320"/>
      <c r="E107" s="478"/>
      <c r="F107" s="479"/>
      <c r="G107" s="478"/>
      <c r="H107" s="479"/>
      <c r="I107" s="197"/>
      <c r="J107" s="69"/>
      <c r="K107" s="23"/>
      <c r="L107" s="157"/>
      <c r="M107" s="157"/>
      <c r="N107" s="157"/>
      <c r="O107" s="157"/>
      <c r="P107" s="157"/>
      <c r="Q107" s="157"/>
      <c r="R107" s="157"/>
    </row>
    <row r="108" spans="2:18" s="13" customFormat="1" ht="15" hidden="1" customHeight="1" outlineLevel="1">
      <c r="B108" s="23"/>
      <c r="C108" s="75"/>
      <c r="D108" s="320"/>
      <c r="E108" s="478"/>
      <c r="F108" s="479"/>
      <c r="G108" s="478"/>
      <c r="H108" s="479"/>
      <c r="I108" s="197"/>
      <c r="J108" s="69"/>
      <c r="K108" s="23"/>
      <c r="L108" s="157"/>
      <c r="M108" s="157"/>
      <c r="N108" s="157"/>
      <c r="O108" s="157"/>
      <c r="P108" s="157"/>
      <c r="Q108" s="157"/>
      <c r="R108" s="157"/>
    </row>
    <row r="109" spans="2:18" s="13" customFormat="1" ht="15" hidden="1" customHeight="1" outlineLevel="1">
      <c r="B109" s="23"/>
      <c r="C109" s="75"/>
      <c r="D109" s="320"/>
      <c r="E109" s="478"/>
      <c r="F109" s="479"/>
      <c r="G109" s="478"/>
      <c r="H109" s="479"/>
      <c r="I109" s="197"/>
      <c r="J109" s="69"/>
      <c r="K109" s="23"/>
      <c r="L109" s="157"/>
      <c r="M109" s="157"/>
      <c r="N109" s="157"/>
      <c r="O109" s="157"/>
      <c r="P109" s="157"/>
      <c r="Q109" s="157"/>
      <c r="R109" s="157"/>
    </row>
    <row r="110" spans="2:18" s="13" customFormat="1" ht="15" hidden="1" customHeight="1" outlineLevel="1">
      <c r="B110" s="23"/>
      <c r="C110" s="75"/>
      <c r="D110" s="320"/>
      <c r="E110" s="478"/>
      <c r="F110" s="479"/>
      <c r="G110" s="478"/>
      <c r="H110" s="479"/>
      <c r="I110" s="197"/>
      <c r="J110" s="69"/>
      <c r="K110" s="23"/>
      <c r="L110" s="157"/>
      <c r="M110" s="157"/>
      <c r="N110" s="157"/>
      <c r="O110" s="157"/>
      <c r="P110" s="157"/>
      <c r="Q110" s="157"/>
      <c r="R110" s="157"/>
    </row>
    <row r="111" spans="2:18" s="13" customFormat="1" ht="15" hidden="1" customHeight="1" outlineLevel="1">
      <c r="B111" s="23"/>
      <c r="C111" s="75"/>
      <c r="D111" s="320"/>
      <c r="E111" s="478"/>
      <c r="F111" s="479"/>
      <c r="G111" s="478"/>
      <c r="H111" s="479"/>
      <c r="I111" s="197"/>
      <c r="J111" s="69"/>
      <c r="K111" s="23"/>
      <c r="L111" s="157"/>
      <c r="M111" s="157"/>
      <c r="N111" s="157"/>
      <c r="O111" s="157"/>
      <c r="P111" s="157"/>
      <c r="Q111" s="157"/>
      <c r="R111" s="157"/>
    </row>
    <row r="112" spans="2:18" s="13" customFormat="1" ht="15" hidden="1" customHeight="1" outlineLevel="1">
      <c r="B112" s="23"/>
      <c r="C112" s="75"/>
      <c r="D112" s="320"/>
      <c r="E112" s="478"/>
      <c r="F112" s="479"/>
      <c r="G112" s="478"/>
      <c r="H112" s="479"/>
      <c r="I112" s="197"/>
      <c r="J112" s="69"/>
      <c r="K112" s="23"/>
      <c r="L112" s="157"/>
      <c r="M112" s="157"/>
      <c r="N112" s="157"/>
      <c r="O112" s="157"/>
      <c r="P112" s="157"/>
      <c r="Q112" s="157"/>
      <c r="R112" s="157"/>
    </row>
    <row r="113" spans="2:18" s="13" customFormat="1" ht="15" hidden="1" customHeight="1" outlineLevel="1">
      <c r="B113" s="23"/>
      <c r="C113" s="75"/>
      <c r="D113" s="320"/>
      <c r="E113" s="478"/>
      <c r="F113" s="479"/>
      <c r="G113" s="478"/>
      <c r="H113" s="479"/>
      <c r="I113" s="197"/>
      <c r="J113" s="69"/>
      <c r="K113" s="23"/>
      <c r="L113" s="157"/>
      <c r="M113" s="157"/>
      <c r="N113" s="157"/>
      <c r="O113" s="157"/>
      <c r="P113" s="157"/>
      <c r="Q113" s="157"/>
      <c r="R113" s="157"/>
    </row>
    <row r="114" spans="2:18" s="13" customFormat="1" ht="15" hidden="1" customHeight="1" outlineLevel="1">
      <c r="B114" s="23"/>
      <c r="C114" s="75"/>
      <c r="D114" s="320"/>
      <c r="E114" s="478"/>
      <c r="F114" s="479"/>
      <c r="G114" s="478"/>
      <c r="H114" s="479"/>
      <c r="I114" s="197"/>
      <c r="J114" s="69"/>
      <c r="K114" s="23"/>
      <c r="L114" s="157"/>
      <c r="M114" s="157"/>
      <c r="N114" s="157"/>
      <c r="O114" s="157"/>
      <c r="P114" s="157"/>
      <c r="Q114" s="157"/>
      <c r="R114" s="157"/>
    </row>
    <row r="115" spans="2:18" s="13" customFormat="1" ht="15" hidden="1" customHeight="1" outlineLevel="1">
      <c r="B115" s="23"/>
      <c r="C115" s="75"/>
      <c r="D115" s="320"/>
      <c r="E115" s="478"/>
      <c r="F115" s="479"/>
      <c r="G115" s="478"/>
      <c r="H115" s="479"/>
      <c r="I115" s="197"/>
      <c r="J115" s="69"/>
      <c r="K115" s="23"/>
      <c r="L115" s="157"/>
      <c r="M115" s="157"/>
      <c r="N115" s="157"/>
      <c r="O115" s="157"/>
      <c r="P115" s="157"/>
      <c r="Q115" s="157"/>
      <c r="R115" s="157"/>
    </row>
    <row r="116" spans="2:18" s="13" customFormat="1" ht="15" hidden="1" customHeight="1" outlineLevel="1">
      <c r="B116" s="23"/>
      <c r="C116" s="75"/>
      <c r="D116" s="320"/>
      <c r="E116" s="478"/>
      <c r="F116" s="479"/>
      <c r="G116" s="478"/>
      <c r="H116" s="479"/>
      <c r="I116" s="197"/>
      <c r="J116" s="69"/>
      <c r="K116" s="23"/>
      <c r="L116" s="157"/>
      <c r="M116" s="157"/>
      <c r="N116" s="157"/>
      <c r="O116" s="157"/>
      <c r="P116" s="157"/>
      <c r="Q116" s="157"/>
      <c r="R116" s="157"/>
    </row>
    <row r="117" spans="2:18" s="13" customFormat="1" ht="15" hidden="1" customHeight="1" outlineLevel="1">
      <c r="B117" s="23"/>
      <c r="C117" s="75"/>
      <c r="D117" s="320"/>
      <c r="E117" s="478"/>
      <c r="F117" s="479"/>
      <c r="G117" s="478"/>
      <c r="H117" s="479"/>
      <c r="I117" s="197"/>
      <c r="J117" s="69"/>
      <c r="K117" s="23"/>
      <c r="L117" s="157"/>
      <c r="M117" s="157"/>
      <c r="N117" s="157"/>
      <c r="O117" s="157"/>
      <c r="P117" s="157"/>
      <c r="Q117" s="157"/>
      <c r="R117" s="157"/>
    </row>
    <row r="118" spans="2:18" s="13" customFormat="1" ht="15" hidden="1" customHeight="1" outlineLevel="1">
      <c r="B118" s="23"/>
      <c r="C118" s="75"/>
      <c r="D118" s="320"/>
      <c r="E118" s="478"/>
      <c r="F118" s="479"/>
      <c r="G118" s="478"/>
      <c r="H118" s="479"/>
      <c r="I118" s="197"/>
      <c r="J118" s="69"/>
      <c r="K118" s="23"/>
      <c r="L118" s="157"/>
      <c r="M118" s="157"/>
      <c r="N118" s="157"/>
      <c r="O118" s="157"/>
      <c r="P118" s="157"/>
      <c r="Q118" s="157"/>
      <c r="R118" s="157"/>
    </row>
    <row r="119" spans="2:18" s="13" customFormat="1" ht="15" hidden="1" customHeight="1" outlineLevel="1">
      <c r="B119" s="23"/>
      <c r="C119" s="75"/>
      <c r="D119" s="320"/>
      <c r="E119" s="478"/>
      <c r="F119" s="479"/>
      <c r="G119" s="478"/>
      <c r="H119" s="479"/>
      <c r="I119" s="197"/>
      <c r="J119" s="69"/>
      <c r="K119" s="23"/>
      <c r="L119" s="157"/>
      <c r="M119" s="157"/>
      <c r="N119" s="157"/>
      <c r="O119" s="157"/>
      <c r="P119" s="157"/>
      <c r="Q119" s="157"/>
      <c r="R119" s="157"/>
    </row>
    <row r="120" spans="2:18" s="13" customFormat="1" ht="15" hidden="1" customHeight="1" outlineLevel="1">
      <c r="B120" s="23"/>
      <c r="C120" s="75"/>
      <c r="D120" s="320"/>
      <c r="E120" s="478"/>
      <c r="F120" s="479"/>
      <c r="G120" s="478"/>
      <c r="H120" s="479"/>
      <c r="I120" s="197"/>
      <c r="J120" s="69"/>
      <c r="K120" s="23"/>
      <c r="L120" s="157"/>
      <c r="M120" s="157"/>
      <c r="N120" s="157"/>
      <c r="O120" s="157"/>
      <c r="P120" s="157"/>
      <c r="Q120" s="157"/>
      <c r="R120" s="157"/>
    </row>
    <row r="121" spans="2:18" s="13" customFormat="1" ht="15" hidden="1" customHeight="1" outlineLevel="1">
      <c r="G121" s="73"/>
      <c r="H121" s="73"/>
      <c r="I121" s="49" t="s">
        <v>2021</v>
      </c>
      <c r="J121" s="49"/>
      <c r="L121" s="157"/>
      <c r="M121" s="157"/>
      <c r="N121" s="157"/>
      <c r="O121" s="157"/>
      <c r="P121" s="157"/>
      <c r="Q121" s="157"/>
      <c r="R121" s="157"/>
    </row>
    <row r="122" spans="2:18" s="13" customFormat="1" collapsed="1">
      <c r="B122" s="17"/>
      <c r="L122" s="157"/>
      <c r="M122" s="171"/>
      <c r="N122" s="171"/>
      <c r="O122" s="172"/>
      <c r="P122" s="157"/>
      <c r="Q122" s="171"/>
      <c r="R122" s="157"/>
    </row>
    <row r="123" spans="2:18" s="13" customFormat="1" ht="15" hidden="1" customHeight="1" outlineLevel="1">
      <c r="B123" s="198" t="s">
        <v>1992</v>
      </c>
      <c r="E123" s="486" t="s">
        <v>2020</v>
      </c>
      <c r="F123" s="487"/>
      <c r="G123" s="486" t="s">
        <v>1838</v>
      </c>
      <c r="H123" s="487"/>
      <c r="L123" s="157"/>
      <c r="M123" s="157"/>
      <c r="N123" s="157"/>
      <c r="O123" s="157"/>
      <c r="P123" s="157"/>
      <c r="Q123" s="157"/>
      <c r="R123" s="157"/>
    </row>
    <row r="124" spans="2:18" s="13" customFormat="1" ht="15" hidden="1" customHeight="1" outlineLevel="1">
      <c r="B124" s="74" t="s">
        <v>1913</v>
      </c>
      <c r="D124" s="63" t="s">
        <v>45</v>
      </c>
      <c r="E124" s="488" t="s">
        <v>46</v>
      </c>
      <c r="F124" s="489"/>
      <c r="G124" s="488" t="s">
        <v>46</v>
      </c>
      <c r="H124" s="489"/>
      <c r="I124" s="63" t="s">
        <v>1876</v>
      </c>
      <c r="J124" s="69"/>
      <c r="K124" s="23"/>
      <c r="L124" s="157"/>
      <c r="M124" s="157"/>
      <c r="N124" s="157"/>
      <c r="O124" s="157"/>
      <c r="P124" s="157"/>
      <c r="Q124" s="157"/>
      <c r="R124" s="157"/>
    </row>
    <row r="125" spans="2:18" s="13" customFormat="1" ht="15" hidden="1" customHeight="1" outlineLevel="1">
      <c r="B125" s="23"/>
      <c r="C125" s="75"/>
      <c r="D125" s="320"/>
      <c r="E125" s="478"/>
      <c r="F125" s="479"/>
      <c r="G125" s="478"/>
      <c r="H125" s="479"/>
      <c r="I125" s="197"/>
      <c r="J125" s="69"/>
      <c r="K125" s="23"/>
      <c r="L125" s="157"/>
      <c r="M125" s="157"/>
      <c r="N125" s="157"/>
      <c r="O125" s="157"/>
      <c r="P125" s="157"/>
      <c r="Q125" s="157"/>
      <c r="R125" s="157"/>
    </row>
    <row r="126" spans="2:18" s="13" customFormat="1" ht="15" hidden="1" customHeight="1" outlineLevel="1">
      <c r="B126" s="23"/>
      <c r="C126" s="75"/>
      <c r="D126" s="320"/>
      <c r="E126" s="478"/>
      <c r="F126" s="479"/>
      <c r="G126" s="478"/>
      <c r="H126" s="479"/>
      <c r="I126" s="197"/>
      <c r="J126" s="69"/>
      <c r="K126" s="23"/>
      <c r="L126" s="157"/>
      <c r="M126" s="157"/>
      <c r="N126" s="157"/>
      <c r="O126" s="157"/>
      <c r="P126" s="157"/>
      <c r="Q126" s="157"/>
      <c r="R126" s="157"/>
    </row>
    <row r="127" spans="2:18" s="13" customFormat="1" ht="15" hidden="1" customHeight="1" outlineLevel="1">
      <c r="B127" s="23"/>
      <c r="C127" s="75"/>
      <c r="D127" s="320"/>
      <c r="E127" s="478"/>
      <c r="F127" s="479"/>
      <c r="G127" s="478"/>
      <c r="H127" s="479"/>
      <c r="I127" s="197"/>
      <c r="J127" s="69"/>
      <c r="K127" s="23"/>
      <c r="L127" s="157"/>
      <c r="M127" s="157"/>
      <c r="N127" s="157"/>
      <c r="O127" s="157"/>
      <c r="P127" s="157"/>
      <c r="Q127" s="157"/>
      <c r="R127" s="157"/>
    </row>
    <row r="128" spans="2:18" s="13" customFormat="1" ht="15" hidden="1" customHeight="1" outlineLevel="1">
      <c r="B128" s="23"/>
      <c r="C128" s="75"/>
      <c r="D128" s="320"/>
      <c r="E128" s="478"/>
      <c r="F128" s="479"/>
      <c r="G128" s="478"/>
      <c r="H128" s="479"/>
      <c r="I128" s="197"/>
      <c r="J128" s="69"/>
      <c r="K128" s="23"/>
      <c r="L128" s="157"/>
      <c r="M128" s="157"/>
      <c r="N128" s="157"/>
      <c r="O128" s="157"/>
      <c r="P128" s="157"/>
      <c r="Q128" s="157"/>
      <c r="R128" s="157"/>
    </row>
    <row r="129" spans="2:18" s="13" customFormat="1" ht="15" hidden="1" customHeight="1" outlineLevel="1">
      <c r="B129" s="23"/>
      <c r="C129" s="75"/>
      <c r="D129" s="320"/>
      <c r="E129" s="478"/>
      <c r="F129" s="479"/>
      <c r="G129" s="478"/>
      <c r="H129" s="479"/>
      <c r="I129" s="197"/>
      <c r="J129" s="69"/>
      <c r="K129" s="23"/>
      <c r="L129" s="157"/>
      <c r="M129" s="157"/>
      <c r="N129" s="157"/>
      <c r="O129" s="157"/>
      <c r="P129" s="157"/>
      <c r="Q129" s="157"/>
      <c r="R129" s="157"/>
    </row>
    <row r="130" spans="2:18" s="13" customFormat="1" ht="15" hidden="1" customHeight="1" outlineLevel="1">
      <c r="B130" s="23"/>
      <c r="C130" s="75"/>
      <c r="D130" s="320"/>
      <c r="E130" s="478"/>
      <c r="F130" s="479"/>
      <c r="G130" s="478"/>
      <c r="H130" s="479"/>
      <c r="I130" s="197"/>
      <c r="J130" s="69"/>
      <c r="K130" s="23"/>
      <c r="L130" s="157"/>
      <c r="M130" s="157"/>
      <c r="N130" s="157"/>
      <c r="O130" s="157"/>
      <c r="P130" s="157"/>
      <c r="Q130" s="157"/>
      <c r="R130" s="157"/>
    </row>
    <row r="131" spans="2:18" s="13" customFormat="1" ht="15" hidden="1" customHeight="1" outlineLevel="1">
      <c r="B131" s="23"/>
      <c r="C131" s="75"/>
      <c r="D131" s="320"/>
      <c r="E131" s="478"/>
      <c r="F131" s="479"/>
      <c r="G131" s="478"/>
      <c r="H131" s="479"/>
      <c r="I131" s="197"/>
      <c r="J131" s="69"/>
      <c r="K131" s="23"/>
      <c r="L131" s="157"/>
      <c r="M131" s="157"/>
      <c r="N131" s="157"/>
      <c r="O131" s="157"/>
      <c r="P131" s="157"/>
      <c r="Q131" s="157"/>
      <c r="R131" s="157"/>
    </row>
    <row r="132" spans="2:18" s="13" customFormat="1" ht="15" hidden="1" customHeight="1" outlineLevel="1">
      <c r="B132" s="23"/>
      <c r="C132" s="75"/>
      <c r="D132" s="320"/>
      <c r="E132" s="478"/>
      <c r="F132" s="479"/>
      <c r="G132" s="478"/>
      <c r="H132" s="479"/>
      <c r="I132" s="197"/>
      <c r="J132" s="69"/>
      <c r="K132" s="23"/>
      <c r="L132" s="157"/>
      <c r="M132" s="157"/>
      <c r="N132" s="157"/>
      <c r="O132" s="157"/>
      <c r="P132" s="157"/>
      <c r="Q132" s="157"/>
      <c r="R132" s="157"/>
    </row>
    <row r="133" spans="2:18" s="13" customFormat="1" ht="15" hidden="1" customHeight="1" outlineLevel="1">
      <c r="B133" s="23"/>
      <c r="C133" s="75"/>
      <c r="D133" s="320"/>
      <c r="E133" s="478"/>
      <c r="F133" s="479"/>
      <c r="G133" s="478"/>
      <c r="H133" s="479"/>
      <c r="I133" s="197"/>
      <c r="J133" s="69"/>
      <c r="K133" s="23"/>
      <c r="L133" s="157"/>
      <c r="M133" s="157"/>
      <c r="N133" s="157"/>
      <c r="O133" s="157"/>
      <c r="P133" s="157"/>
      <c r="Q133" s="157"/>
      <c r="R133" s="157"/>
    </row>
    <row r="134" spans="2:18" s="13" customFormat="1" ht="15" hidden="1" customHeight="1" outlineLevel="1">
      <c r="B134" s="23"/>
      <c r="C134" s="75"/>
      <c r="D134" s="320"/>
      <c r="E134" s="478"/>
      <c r="F134" s="479"/>
      <c r="G134" s="478"/>
      <c r="H134" s="479"/>
      <c r="I134" s="197"/>
      <c r="J134" s="69"/>
      <c r="K134" s="23"/>
      <c r="L134" s="157"/>
      <c r="M134" s="157"/>
      <c r="N134" s="157"/>
      <c r="O134" s="157"/>
      <c r="P134" s="157"/>
      <c r="Q134" s="157"/>
      <c r="R134" s="157"/>
    </row>
    <row r="135" spans="2:18" s="13" customFormat="1" ht="15" hidden="1" customHeight="1" outlineLevel="1">
      <c r="B135" s="23"/>
      <c r="C135" s="75"/>
      <c r="D135" s="320"/>
      <c r="E135" s="478"/>
      <c r="F135" s="479"/>
      <c r="G135" s="478"/>
      <c r="H135" s="479"/>
      <c r="I135" s="197"/>
      <c r="J135" s="69"/>
      <c r="K135" s="23"/>
      <c r="L135" s="157"/>
      <c r="M135" s="157"/>
      <c r="N135" s="157"/>
      <c r="O135" s="157"/>
      <c r="P135" s="157"/>
      <c r="Q135" s="157"/>
      <c r="R135" s="157"/>
    </row>
    <row r="136" spans="2:18" s="13" customFormat="1" ht="15" hidden="1" customHeight="1" outlineLevel="1">
      <c r="B136" s="23"/>
      <c r="C136" s="75"/>
      <c r="D136" s="320"/>
      <c r="E136" s="478"/>
      <c r="F136" s="479"/>
      <c r="G136" s="478"/>
      <c r="H136" s="479"/>
      <c r="I136" s="197"/>
      <c r="J136" s="69"/>
      <c r="K136" s="23"/>
      <c r="L136" s="157"/>
      <c r="M136" s="157"/>
      <c r="N136" s="157"/>
      <c r="O136" s="157"/>
      <c r="P136" s="157"/>
      <c r="Q136" s="157"/>
      <c r="R136" s="157"/>
    </row>
    <row r="137" spans="2:18" s="13" customFormat="1" ht="15" hidden="1" customHeight="1" outlineLevel="1">
      <c r="B137" s="23"/>
      <c r="C137" s="75"/>
      <c r="D137" s="320"/>
      <c r="E137" s="478"/>
      <c r="F137" s="479"/>
      <c r="G137" s="478"/>
      <c r="H137" s="479"/>
      <c r="I137" s="197"/>
      <c r="J137" s="69"/>
      <c r="K137" s="23"/>
      <c r="L137" s="157"/>
      <c r="M137" s="157"/>
      <c r="N137" s="157"/>
      <c r="O137" s="157"/>
      <c r="P137" s="157"/>
      <c r="Q137" s="157"/>
      <c r="R137" s="157"/>
    </row>
    <row r="138" spans="2:18" s="13" customFormat="1" ht="15" hidden="1" customHeight="1" outlineLevel="1">
      <c r="B138" s="23"/>
      <c r="C138" s="75"/>
      <c r="D138" s="320"/>
      <c r="E138" s="478"/>
      <c r="F138" s="479"/>
      <c r="G138" s="478"/>
      <c r="H138" s="479"/>
      <c r="I138" s="197"/>
      <c r="J138" s="69"/>
      <c r="K138" s="23"/>
      <c r="L138" s="157"/>
      <c r="M138" s="157"/>
      <c r="N138" s="157"/>
      <c r="O138" s="157"/>
      <c r="P138" s="157"/>
      <c r="Q138" s="157"/>
      <c r="R138" s="157"/>
    </row>
    <row r="139" spans="2:18" s="13" customFormat="1" ht="15" hidden="1" customHeight="1" outlineLevel="1">
      <c r="B139" s="23"/>
      <c r="C139" s="75"/>
      <c r="D139" s="320"/>
      <c r="E139" s="478"/>
      <c r="F139" s="479"/>
      <c r="G139" s="478"/>
      <c r="H139" s="479"/>
      <c r="I139" s="197"/>
      <c r="J139" s="69"/>
      <c r="K139" s="23"/>
      <c r="L139" s="157"/>
      <c r="M139" s="157"/>
      <c r="N139" s="157"/>
      <c r="O139" s="157"/>
      <c r="P139" s="157"/>
      <c r="Q139" s="157"/>
      <c r="R139" s="157"/>
    </row>
    <row r="140" spans="2:18" s="13" customFormat="1" ht="15" hidden="1" customHeight="1" outlineLevel="1">
      <c r="B140" s="23"/>
      <c r="C140" s="75"/>
      <c r="D140" s="320"/>
      <c r="E140" s="478"/>
      <c r="F140" s="479"/>
      <c r="G140" s="478"/>
      <c r="H140" s="479"/>
      <c r="I140" s="197"/>
      <c r="J140" s="69"/>
      <c r="K140" s="23"/>
      <c r="L140" s="157"/>
      <c r="M140" s="157"/>
      <c r="N140" s="157"/>
      <c r="O140" s="157"/>
      <c r="P140" s="157"/>
      <c r="Q140" s="157"/>
      <c r="R140" s="157"/>
    </row>
    <row r="141" spans="2:18" s="13" customFormat="1" ht="15" hidden="1" customHeight="1" outlineLevel="1">
      <c r="B141" s="23"/>
      <c r="C141" s="75"/>
      <c r="D141" s="320"/>
      <c r="E141" s="478"/>
      <c r="F141" s="479"/>
      <c r="G141" s="478"/>
      <c r="H141" s="479"/>
      <c r="I141" s="197"/>
      <c r="J141" s="69"/>
      <c r="K141" s="23"/>
      <c r="L141" s="157"/>
      <c r="M141" s="157"/>
      <c r="N141" s="157"/>
      <c r="O141" s="157"/>
      <c r="P141" s="157"/>
      <c r="Q141" s="157"/>
      <c r="R141" s="157"/>
    </row>
    <row r="142" spans="2:18" s="13" customFormat="1" ht="15" hidden="1" customHeight="1" outlineLevel="1">
      <c r="B142" s="23"/>
      <c r="C142" s="75"/>
      <c r="D142" s="320"/>
      <c r="E142" s="478"/>
      <c r="F142" s="479"/>
      <c r="G142" s="478"/>
      <c r="H142" s="479"/>
      <c r="I142" s="197"/>
      <c r="J142" s="69"/>
      <c r="K142" s="23"/>
      <c r="L142" s="157"/>
      <c r="M142" s="157"/>
      <c r="N142" s="157"/>
      <c r="O142" s="157"/>
      <c r="P142" s="157"/>
      <c r="Q142" s="157"/>
      <c r="R142" s="157"/>
    </row>
    <row r="143" spans="2:18" s="13" customFormat="1" ht="15" hidden="1" customHeight="1" outlineLevel="1">
      <c r="B143" s="23"/>
      <c r="C143" s="75"/>
      <c r="D143" s="320"/>
      <c r="E143" s="478"/>
      <c r="F143" s="479"/>
      <c r="G143" s="478"/>
      <c r="H143" s="479"/>
      <c r="I143" s="197"/>
      <c r="J143" s="69"/>
      <c r="K143" s="23"/>
      <c r="L143" s="157"/>
      <c r="M143" s="157"/>
      <c r="N143" s="157"/>
      <c r="O143" s="157"/>
      <c r="P143" s="157"/>
      <c r="Q143" s="157"/>
      <c r="R143" s="157"/>
    </row>
    <row r="144" spans="2:18" s="13" customFormat="1" ht="15" hidden="1" customHeight="1" outlineLevel="1">
      <c r="B144" s="23"/>
      <c r="C144" s="75"/>
      <c r="D144" s="320"/>
      <c r="E144" s="478"/>
      <c r="F144" s="479"/>
      <c r="G144" s="478"/>
      <c r="H144" s="479"/>
      <c r="I144" s="197"/>
      <c r="J144" s="69"/>
      <c r="K144" s="23"/>
      <c r="L144" s="157"/>
      <c r="M144" s="157"/>
      <c r="N144" s="157"/>
      <c r="O144" s="157"/>
      <c r="P144" s="157"/>
      <c r="Q144" s="157"/>
      <c r="R144" s="157"/>
    </row>
    <row r="145" spans="2:18" s="13" customFormat="1" ht="15" hidden="1" customHeight="1" outlineLevel="1">
      <c r="G145" s="73"/>
      <c r="H145" s="73"/>
      <c r="I145" s="49" t="s">
        <v>2021</v>
      </c>
      <c r="J145" s="49"/>
      <c r="L145" s="157"/>
      <c r="M145" s="157"/>
      <c r="N145" s="157"/>
      <c r="O145" s="157"/>
      <c r="P145" s="157"/>
      <c r="Q145" s="157"/>
      <c r="R145" s="157"/>
    </row>
    <row r="146" spans="2:18" s="13" customFormat="1" collapsed="1">
      <c r="B146" s="17"/>
      <c r="L146" s="157"/>
      <c r="M146" s="171"/>
      <c r="N146" s="171"/>
      <c r="O146" s="172"/>
      <c r="P146" s="157"/>
      <c r="Q146" s="171"/>
      <c r="R146" s="157"/>
    </row>
    <row r="147" spans="2:18" s="13" customFormat="1" ht="15" hidden="1" customHeight="1" outlineLevel="1">
      <c r="B147" s="198" t="s">
        <v>1992</v>
      </c>
      <c r="E147" s="486" t="s">
        <v>2020</v>
      </c>
      <c r="F147" s="487"/>
      <c r="G147" s="486" t="s">
        <v>1838</v>
      </c>
      <c r="H147" s="487"/>
      <c r="L147" s="157"/>
      <c r="M147" s="157"/>
      <c r="N147" s="157"/>
      <c r="O147" s="157"/>
      <c r="P147" s="157"/>
      <c r="Q147" s="157"/>
      <c r="R147" s="157"/>
    </row>
    <row r="148" spans="2:18" s="13" customFormat="1" ht="15" hidden="1" customHeight="1" outlineLevel="1">
      <c r="B148" s="74" t="s">
        <v>1913</v>
      </c>
      <c r="D148" s="63" t="s">
        <v>45</v>
      </c>
      <c r="E148" s="488" t="s">
        <v>46</v>
      </c>
      <c r="F148" s="489"/>
      <c r="G148" s="488" t="s">
        <v>46</v>
      </c>
      <c r="H148" s="489"/>
      <c r="I148" s="63" t="s">
        <v>1876</v>
      </c>
      <c r="K148" s="23"/>
      <c r="L148" s="157"/>
      <c r="M148" s="157"/>
      <c r="N148" s="157"/>
      <c r="O148" s="157"/>
      <c r="P148" s="157"/>
      <c r="Q148" s="157"/>
      <c r="R148" s="157"/>
    </row>
    <row r="149" spans="2:18" s="13" customFormat="1" ht="15" hidden="1" customHeight="1" outlineLevel="1">
      <c r="B149" s="23"/>
      <c r="C149" s="75"/>
      <c r="D149" s="320"/>
      <c r="E149" s="478"/>
      <c r="F149" s="479"/>
      <c r="G149" s="478"/>
      <c r="H149" s="479"/>
      <c r="I149" s="197"/>
      <c r="J149" s="69"/>
      <c r="K149" s="23"/>
      <c r="L149" s="157"/>
      <c r="M149" s="157"/>
      <c r="N149" s="157"/>
      <c r="O149" s="157"/>
      <c r="P149" s="157"/>
      <c r="Q149" s="157"/>
      <c r="R149" s="157"/>
    </row>
    <row r="150" spans="2:18" s="13" customFormat="1" ht="15" hidden="1" customHeight="1" outlineLevel="1">
      <c r="B150" s="23"/>
      <c r="C150" s="75"/>
      <c r="D150" s="320"/>
      <c r="E150" s="478"/>
      <c r="F150" s="479"/>
      <c r="G150" s="478"/>
      <c r="H150" s="479"/>
      <c r="I150" s="197"/>
      <c r="J150" s="69"/>
      <c r="K150" s="23"/>
      <c r="L150" s="157"/>
      <c r="M150" s="157"/>
      <c r="N150" s="157"/>
      <c r="O150" s="157"/>
      <c r="P150" s="157"/>
      <c r="Q150" s="157"/>
      <c r="R150" s="157"/>
    </row>
    <row r="151" spans="2:18" s="13" customFormat="1" ht="15" hidden="1" customHeight="1" outlineLevel="1">
      <c r="B151" s="23"/>
      <c r="C151" s="75"/>
      <c r="D151" s="320"/>
      <c r="E151" s="478"/>
      <c r="F151" s="479"/>
      <c r="G151" s="478"/>
      <c r="H151" s="479"/>
      <c r="I151" s="197"/>
      <c r="J151" s="69"/>
      <c r="K151" s="23"/>
      <c r="L151" s="157"/>
      <c r="M151" s="157"/>
      <c r="N151" s="157"/>
      <c r="O151" s="157"/>
      <c r="P151" s="157"/>
      <c r="Q151" s="157"/>
      <c r="R151" s="157"/>
    </row>
    <row r="152" spans="2:18" s="13" customFormat="1" ht="15" hidden="1" customHeight="1" outlineLevel="1">
      <c r="B152" s="23"/>
      <c r="C152" s="75"/>
      <c r="D152" s="320"/>
      <c r="E152" s="478"/>
      <c r="F152" s="479"/>
      <c r="G152" s="478"/>
      <c r="H152" s="479"/>
      <c r="I152" s="197"/>
      <c r="J152" s="69"/>
      <c r="K152" s="23"/>
      <c r="L152" s="157"/>
      <c r="M152" s="157"/>
      <c r="N152" s="157"/>
      <c r="O152" s="157"/>
      <c r="P152" s="157"/>
      <c r="Q152" s="157"/>
      <c r="R152" s="157"/>
    </row>
    <row r="153" spans="2:18" s="13" customFormat="1" ht="15" hidden="1" customHeight="1" outlineLevel="1">
      <c r="B153" s="23"/>
      <c r="C153" s="75"/>
      <c r="D153" s="320"/>
      <c r="E153" s="478"/>
      <c r="F153" s="479"/>
      <c r="G153" s="478"/>
      <c r="H153" s="479"/>
      <c r="I153" s="197"/>
      <c r="J153" s="69"/>
      <c r="K153" s="23"/>
      <c r="L153" s="157"/>
      <c r="M153" s="157"/>
      <c r="N153" s="157"/>
      <c r="O153" s="157"/>
      <c r="P153" s="157"/>
      <c r="Q153" s="157"/>
      <c r="R153" s="157"/>
    </row>
    <row r="154" spans="2:18" s="13" customFormat="1" ht="15" hidden="1" customHeight="1" outlineLevel="1">
      <c r="B154" s="23"/>
      <c r="C154" s="75"/>
      <c r="D154" s="320"/>
      <c r="E154" s="478"/>
      <c r="F154" s="479"/>
      <c r="G154" s="478"/>
      <c r="H154" s="479"/>
      <c r="I154" s="197"/>
      <c r="J154" s="69"/>
      <c r="K154" s="23"/>
      <c r="L154" s="157"/>
      <c r="M154" s="157"/>
      <c r="N154" s="157"/>
      <c r="O154" s="157"/>
      <c r="P154" s="157"/>
      <c r="Q154" s="157"/>
      <c r="R154" s="157"/>
    </row>
    <row r="155" spans="2:18" s="13" customFormat="1" ht="15" hidden="1" customHeight="1" outlineLevel="1">
      <c r="B155" s="23"/>
      <c r="C155" s="75"/>
      <c r="D155" s="320"/>
      <c r="E155" s="478"/>
      <c r="F155" s="479"/>
      <c r="G155" s="478"/>
      <c r="H155" s="479"/>
      <c r="I155" s="197"/>
      <c r="J155" s="69"/>
      <c r="K155" s="23"/>
      <c r="L155" s="157"/>
      <c r="M155" s="157"/>
      <c r="N155" s="157"/>
      <c r="O155" s="157"/>
      <c r="P155" s="157"/>
      <c r="Q155" s="157"/>
      <c r="R155" s="157"/>
    </row>
    <row r="156" spans="2:18" s="13" customFormat="1" ht="15" hidden="1" customHeight="1" outlineLevel="1">
      <c r="B156" s="23"/>
      <c r="C156" s="75"/>
      <c r="D156" s="320"/>
      <c r="E156" s="478"/>
      <c r="F156" s="479"/>
      <c r="G156" s="478"/>
      <c r="H156" s="479"/>
      <c r="I156" s="197"/>
      <c r="J156" s="69"/>
      <c r="K156" s="23"/>
      <c r="L156" s="157"/>
      <c r="M156" s="157"/>
      <c r="N156" s="157"/>
      <c r="O156" s="157"/>
      <c r="P156" s="157"/>
      <c r="Q156" s="157"/>
      <c r="R156" s="157"/>
    </row>
    <row r="157" spans="2:18" s="13" customFormat="1" ht="15" hidden="1" customHeight="1" outlineLevel="1">
      <c r="B157" s="23"/>
      <c r="C157" s="75"/>
      <c r="D157" s="320"/>
      <c r="E157" s="478"/>
      <c r="F157" s="479"/>
      <c r="G157" s="478"/>
      <c r="H157" s="479"/>
      <c r="I157" s="197"/>
      <c r="J157" s="69"/>
      <c r="K157" s="23"/>
      <c r="L157" s="157"/>
      <c r="M157" s="157"/>
      <c r="N157" s="157"/>
      <c r="O157" s="157"/>
      <c r="P157" s="157"/>
      <c r="Q157" s="157"/>
      <c r="R157" s="157"/>
    </row>
    <row r="158" spans="2:18" s="13" customFormat="1" ht="15" hidden="1" customHeight="1" outlineLevel="1">
      <c r="B158" s="23"/>
      <c r="C158" s="75"/>
      <c r="D158" s="320"/>
      <c r="E158" s="478"/>
      <c r="F158" s="479"/>
      <c r="G158" s="478"/>
      <c r="H158" s="479"/>
      <c r="I158" s="197"/>
      <c r="J158" s="69"/>
      <c r="K158" s="23"/>
      <c r="L158" s="157"/>
      <c r="M158" s="157"/>
      <c r="N158" s="157"/>
      <c r="O158" s="157"/>
      <c r="P158" s="157"/>
      <c r="Q158" s="157"/>
      <c r="R158" s="157"/>
    </row>
    <row r="159" spans="2:18" s="13" customFormat="1" ht="15" hidden="1" customHeight="1" outlineLevel="1">
      <c r="B159" s="23"/>
      <c r="C159" s="75"/>
      <c r="D159" s="320"/>
      <c r="E159" s="478"/>
      <c r="F159" s="479"/>
      <c r="G159" s="478"/>
      <c r="H159" s="479"/>
      <c r="I159" s="197"/>
      <c r="J159" s="69"/>
      <c r="K159" s="23"/>
      <c r="L159" s="157"/>
      <c r="M159" s="157"/>
      <c r="N159" s="157"/>
      <c r="O159" s="157"/>
      <c r="P159" s="157"/>
      <c r="Q159" s="157"/>
      <c r="R159" s="157"/>
    </row>
    <row r="160" spans="2:18" s="13" customFormat="1" ht="15" hidden="1" customHeight="1" outlineLevel="1">
      <c r="B160" s="23"/>
      <c r="C160" s="75"/>
      <c r="D160" s="320"/>
      <c r="E160" s="478"/>
      <c r="F160" s="479"/>
      <c r="G160" s="478"/>
      <c r="H160" s="479"/>
      <c r="I160" s="197"/>
      <c r="J160" s="69"/>
      <c r="K160" s="23"/>
      <c r="L160" s="157"/>
      <c r="M160" s="157"/>
      <c r="N160" s="157"/>
      <c r="O160" s="157"/>
      <c r="P160" s="157"/>
      <c r="Q160" s="157"/>
      <c r="R160" s="157"/>
    </row>
    <row r="161" spans="2:20" s="13" customFormat="1" ht="15" hidden="1" customHeight="1" outlineLevel="1">
      <c r="B161" s="23"/>
      <c r="C161" s="75"/>
      <c r="D161" s="320"/>
      <c r="E161" s="478"/>
      <c r="F161" s="479"/>
      <c r="G161" s="478"/>
      <c r="H161" s="479"/>
      <c r="I161" s="197"/>
      <c r="J161" s="69"/>
      <c r="K161" s="23"/>
      <c r="L161" s="157"/>
      <c r="M161" s="157"/>
      <c r="N161" s="157"/>
      <c r="O161" s="157"/>
      <c r="P161" s="157"/>
      <c r="Q161" s="157"/>
      <c r="R161" s="157"/>
    </row>
    <row r="162" spans="2:20" s="13" customFormat="1" ht="15" hidden="1" customHeight="1" outlineLevel="1">
      <c r="B162" s="23"/>
      <c r="C162" s="75"/>
      <c r="D162" s="320"/>
      <c r="E162" s="478"/>
      <c r="F162" s="479"/>
      <c r="G162" s="478"/>
      <c r="H162" s="479"/>
      <c r="I162" s="197"/>
      <c r="J162" s="69"/>
      <c r="K162" s="23"/>
      <c r="L162" s="157"/>
      <c r="M162" s="157"/>
      <c r="N162" s="157"/>
      <c r="O162" s="157"/>
      <c r="P162" s="157"/>
      <c r="Q162" s="157"/>
      <c r="R162" s="157"/>
    </row>
    <row r="163" spans="2:20" s="13" customFormat="1" ht="15" hidden="1" customHeight="1" outlineLevel="1">
      <c r="B163" s="23"/>
      <c r="C163" s="75"/>
      <c r="D163" s="320"/>
      <c r="E163" s="478"/>
      <c r="F163" s="479"/>
      <c r="G163" s="478"/>
      <c r="H163" s="479"/>
      <c r="I163" s="197"/>
      <c r="J163" s="69"/>
      <c r="K163" s="23"/>
      <c r="L163" s="157"/>
      <c r="M163" s="157"/>
      <c r="N163" s="157"/>
      <c r="O163" s="157"/>
      <c r="P163" s="157"/>
      <c r="Q163" s="157"/>
      <c r="R163" s="157"/>
    </row>
    <row r="164" spans="2:20" s="13" customFormat="1" ht="15" hidden="1" customHeight="1" outlineLevel="1">
      <c r="B164" s="23"/>
      <c r="C164" s="75"/>
      <c r="D164" s="320"/>
      <c r="E164" s="478"/>
      <c r="F164" s="479"/>
      <c r="G164" s="478"/>
      <c r="H164" s="479"/>
      <c r="I164" s="197"/>
      <c r="J164" s="69"/>
      <c r="K164" s="23"/>
      <c r="L164" s="157"/>
      <c r="M164" s="157"/>
      <c r="N164" s="157"/>
      <c r="O164" s="157"/>
      <c r="P164" s="157"/>
      <c r="Q164" s="157"/>
      <c r="R164" s="157"/>
    </row>
    <row r="165" spans="2:20" s="13" customFormat="1" ht="15" hidden="1" customHeight="1" outlineLevel="1">
      <c r="B165" s="23"/>
      <c r="C165" s="75"/>
      <c r="D165" s="320"/>
      <c r="E165" s="478"/>
      <c r="F165" s="479"/>
      <c r="G165" s="478"/>
      <c r="H165" s="479"/>
      <c r="I165" s="197"/>
      <c r="J165" s="69"/>
      <c r="K165" s="23"/>
      <c r="L165" s="157"/>
      <c r="M165" s="157"/>
      <c r="N165" s="157"/>
      <c r="O165" s="157"/>
      <c r="P165" s="157"/>
      <c r="Q165" s="157"/>
      <c r="R165" s="157"/>
    </row>
    <row r="166" spans="2:20" s="13" customFormat="1" ht="15" hidden="1" customHeight="1" outlineLevel="1">
      <c r="B166" s="23"/>
      <c r="C166" s="75"/>
      <c r="D166" s="320"/>
      <c r="E166" s="478"/>
      <c r="F166" s="479"/>
      <c r="G166" s="478"/>
      <c r="H166" s="479"/>
      <c r="I166" s="197"/>
      <c r="J166" s="69"/>
      <c r="K166" s="23"/>
      <c r="L166" s="157"/>
      <c r="M166" s="157"/>
      <c r="N166" s="157"/>
      <c r="O166" s="157"/>
      <c r="P166" s="157"/>
      <c r="Q166" s="157"/>
      <c r="R166" s="157"/>
    </row>
    <row r="167" spans="2:20" s="13" customFormat="1" ht="15" hidden="1" customHeight="1" outlineLevel="1">
      <c r="B167" s="23"/>
      <c r="C167" s="75"/>
      <c r="D167" s="320"/>
      <c r="E167" s="478"/>
      <c r="F167" s="479"/>
      <c r="G167" s="478"/>
      <c r="H167" s="479"/>
      <c r="I167" s="197"/>
      <c r="J167" s="69"/>
      <c r="K167" s="23"/>
      <c r="L167" s="157"/>
      <c r="M167" s="157"/>
      <c r="N167" s="157"/>
      <c r="O167" s="157"/>
      <c r="P167" s="157"/>
      <c r="Q167" s="157"/>
      <c r="R167" s="157"/>
    </row>
    <row r="168" spans="2:20" s="13" customFormat="1" ht="15" hidden="1" customHeight="1" outlineLevel="1">
      <c r="B168" s="23"/>
      <c r="C168" s="75"/>
      <c r="D168" s="320"/>
      <c r="E168" s="478"/>
      <c r="F168" s="479"/>
      <c r="G168" s="478"/>
      <c r="H168" s="479"/>
      <c r="I168" s="197"/>
      <c r="J168" s="69"/>
      <c r="K168" s="23"/>
      <c r="L168" s="157"/>
      <c r="M168" s="157"/>
      <c r="N168" s="157"/>
      <c r="O168" s="157"/>
      <c r="P168" s="157"/>
      <c r="Q168" s="157"/>
      <c r="R168" s="157"/>
    </row>
    <row r="169" spans="2:20" s="13" customFormat="1" ht="15" hidden="1" customHeight="1" outlineLevel="1">
      <c r="G169" s="73"/>
      <c r="H169" s="73"/>
      <c r="I169" s="49" t="s">
        <v>2021</v>
      </c>
      <c r="J169" s="49"/>
      <c r="L169" s="157"/>
      <c r="M169" s="157"/>
      <c r="N169" s="157"/>
      <c r="O169" s="157"/>
      <c r="P169" s="157"/>
      <c r="Q169" s="157"/>
      <c r="R169" s="157"/>
    </row>
    <row r="170" spans="2:20" s="13" customFormat="1" ht="14" collapsed="1">
      <c r="B170" s="17"/>
      <c r="L170" s="157"/>
      <c r="M170" s="481"/>
      <c r="N170" s="481"/>
      <c r="O170" s="173"/>
      <c r="P170" s="173"/>
      <c r="Q170" s="173"/>
      <c r="R170" s="173"/>
      <c r="S170" s="21"/>
      <c r="T170" s="21"/>
    </row>
    <row r="171" spans="2:20" s="13" customFormat="1" ht="35.5" customHeight="1">
      <c r="B171" s="495"/>
      <c r="C171" s="495"/>
      <c r="D171" s="495"/>
      <c r="E171" s="495"/>
      <c r="F171" s="495"/>
      <c r="G171" s="495"/>
      <c r="H171" s="495"/>
      <c r="I171" s="495"/>
      <c r="J171" s="495"/>
      <c r="K171" s="495"/>
      <c r="M171" s="17"/>
    </row>
    <row r="172" spans="2:20" s="13" customFormat="1" ht="14">
      <c r="B172" s="17"/>
      <c r="C172" s="23"/>
      <c r="D172" s="23"/>
      <c r="E172" s="23"/>
      <c r="F172" s="23"/>
      <c r="G172" s="23"/>
      <c r="H172" s="23"/>
      <c r="I172" s="23"/>
      <c r="J172" s="23"/>
      <c r="K172" s="23"/>
      <c r="M172" s="482"/>
      <c r="N172" s="482"/>
      <c r="O172" s="483"/>
      <c r="P172" s="483"/>
      <c r="Q172" s="483"/>
      <c r="R172" s="483"/>
      <c r="S172" s="483"/>
      <c r="T172" s="483"/>
    </row>
    <row r="173" spans="2:20" s="13" customFormat="1" ht="14">
      <c r="B173" s="17"/>
      <c r="C173" s="23"/>
      <c r="D173" s="23"/>
      <c r="E173" s="23"/>
      <c r="F173" s="23"/>
      <c r="G173" s="23"/>
      <c r="H173" s="23"/>
      <c r="I173" s="23"/>
      <c r="J173" s="23"/>
      <c r="K173" s="23"/>
    </row>
    <row r="174" spans="2:20" s="13" customFormat="1" ht="14">
      <c r="B174" s="17"/>
      <c r="C174" s="23"/>
      <c r="D174" s="23"/>
      <c r="E174" s="23"/>
      <c r="F174" s="23"/>
      <c r="G174" s="23"/>
      <c r="H174" s="23"/>
      <c r="I174" s="23"/>
      <c r="J174" s="23"/>
      <c r="K174" s="23"/>
      <c r="M174" s="17"/>
    </row>
    <row r="175" spans="2:20" s="13" customFormat="1" ht="14">
      <c r="B175" s="17"/>
      <c r="C175" s="23"/>
      <c r="D175" s="23"/>
      <c r="E175" s="23"/>
      <c r="F175" s="23"/>
      <c r="G175" s="23"/>
      <c r="H175" s="23"/>
      <c r="I175" s="23"/>
      <c r="J175" s="23"/>
      <c r="K175" s="23"/>
      <c r="M175" s="482"/>
      <c r="N175" s="482"/>
      <c r="O175" s="25"/>
      <c r="P175" s="21"/>
      <c r="Q175" s="25"/>
      <c r="R175" s="21"/>
      <c r="S175" s="25"/>
      <c r="T175" s="21"/>
    </row>
    <row r="176" spans="2:20" s="13" customFormat="1" ht="14">
      <c r="B176" s="17"/>
      <c r="C176" s="23"/>
      <c r="D176" s="23"/>
      <c r="E176" s="23"/>
      <c r="F176" s="23"/>
      <c r="G176" s="23"/>
      <c r="H176" s="23"/>
      <c r="I176" s="23"/>
      <c r="J176" s="23"/>
      <c r="K176" s="23"/>
      <c r="M176" s="19"/>
    </row>
    <row r="177" spans="2:21" s="13" customFormat="1" ht="14">
      <c r="B177" s="17"/>
      <c r="C177" s="23"/>
      <c r="D177" s="23"/>
      <c r="E177" s="23"/>
      <c r="F177" s="23"/>
      <c r="G177" s="23"/>
      <c r="H177" s="23"/>
      <c r="I177" s="23"/>
      <c r="J177" s="23"/>
      <c r="K177" s="23"/>
      <c r="M177" s="19"/>
    </row>
    <row r="178" spans="2:21" s="13" customFormat="1" ht="14">
      <c r="B178" s="17"/>
      <c r="C178" s="23"/>
      <c r="D178" s="23"/>
      <c r="E178" s="23"/>
      <c r="F178" s="23"/>
      <c r="G178" s="23"/>
      <c r="H178" s="23"/>
      <c r="I178" s="23"/>
      <c r="J178" s="23"/>
      <c r="K178" s="23"/>
      <c r="M178" s="484"/>
      <c r="N178" s="484"/>
      <c r="O178" s="485"/>
      <c r="P178" s="485"/>
      <c r="Q178" s="485"/>
      <c r="R178" s="485"/>
      <c r="S178" s="485"/>
      <c r="T178" s="485"/>
    </row>
    <row r="179" spans="2:21" s="13" customFormat="1" ht="14">
      <c r="B179" s="17"/>
      <c r="C179" s="23"/>
      <c r="D179" s="23"/>
      <c r="E179" s="23"/>
      <c r="F179" s="23"/>
      <c r="G179" s="23"/>
      <c r="H179" s="23"/>
      <c r="I179" s="23"/>
      <c r="J179" s="23"/>
      <c r="K179" s="23"/>
      <c r="M179" s="484"/>
      <c r="N179" s="484"/>
      <c r="O179" s="485"/>
      <c r="P179" s="485"/>
      <c r="Q179" s="485"/>
      <c r="R179" s="485"/>
      <c r="S179" s="485"/>
      <c r="T179" s="485"/>
    </row>
    <row r="180" spans="2:21" s="13" customFormat="1" ht="14">
      <c r="B180" s="17"/>
      <c r="C180" s="23"/>
      <c r="D180" s="23"/>
      <c r="E180" s="23"/>
      <c r="F180" s="23"/>
      <c r="G180" s="23"/>
      <c r="H180" s="23"/>
      <c r="I180" s="23"/>
      <c r="J180" s="23"/>
      <c r="K180" s="23"/>
      <c r="M180" s="484"/>
      <c r="N180" s="484"/>
      <c r="O180" s="485"/>
      <c r="P180" s="485"/>
      <c r="Q180" s="485"/>
      <c r="R180" s="485"/>
      <c r="S180" s="485"/>
      <c r="T180" s="485"/>
    </row>
    <row r="181" spans="2:21" s="13" customFormat="1" ht="15" customHeight="1">
      <c r="B181" s="23"/>
      <c r="C181" s="23"/>
      <c r="D181" s="23"/>
      <c r="E181" s="23"/>
      <c r="F181" s="23"/>
      <c r="G181" s="23"/>
      <c r="H181" s="23"/>
      <c r="I181" s="23"/>
      <c r="J181" s="23"/>
      <c r="K181" s="23"/>
      <c r="M181" s="484"/>
      <c r="N181" s="484"/>
      <c r="O181" s="494"/>
      <c r="P181" s="485"/>
      <c r="Q181" s="485"/>
      <c r="R181" s="485"/>
      <c r="S181" s="485"/>
      <c r="T181" s="485"/>
    </row>
    <row r="182" spans="2:21" s="13" customFormat="1" ht="29.5" customHeight="1">
      <c r="B182" s="23"/>
      <c r="C182" s="23"/>
      <c r="D182" s="23"/>
      <c r="E182" s="23"/>
      <c r="F182" s="23"/>
      <c r="G182" s="23"/>
      <c r="H182" s="23"/>
      <c r="I182" s="23"/>
      <c r="J182" s="23"/>
      <c r="K182" s="23"/>
      <c r="M182" s="484"/>
      <c r="N182" s="484"/>
      <c r="O182" s="485"/>
      <c r="P182" s="485"/>
      <c r="Q182" s="485"/>
      <c r="R182" s="485"/>
      <c r="S182" s="485"/>
      <c r="T182" s="485"/>
    </row>
    <row r="183" spans="2:21" s="13" customFormat="1" ht="15" customHeight="1">
      <c r="B183" s="23"/>
      <c r="C183" s="47"/>
      <c r="D183" s="47"/>
      <c r="E183" s="47"/>
      <c r="F183" s="47"/>
      <c r="G183" s="47"/>
      <c r="H183" s="47"/>
      <c r="I183" s="47"/>
      <c r="J183" s="47"/>
      <c r="K183" s="47"/>
      <c r="M183" s="19"/>
    </row>
    <row r="184" spans="2:21" s="13" customFormat="1" ht="15" customHeight="1">
      <c r="B184" s="23"/>
      <c r="E184" s="485"/>
      <c r="F184" s="497"/>
      <c r="G184" s="485"/>
      <c r="H184" s="497"/>
      <c r="M184" s="498"/>
      <c r="N184" s="498"/>
      <c r="O184" s="498"/>
      <c r="P184" s="498"/>
      <c r="Q184" s="498"/>
      <c r="R184" s="498"/>
      <c r="S184" s="498"/>
      <c r="T184" s="498"/>
      <c r="U184" s="498"/>
    </row>
    <row r="185" spans="2:21" s="13" customFormat="1" ht="15" customHeight="1">
      <c r="B185" s="23"/>
      <c r="C185" s="46"/>
      <c r="D185" s="46"/>
      <c r="E185" s="496"/>
      <c r="F185" s="496"/>
      <c r="G185" s="496"/>
      <c r="H185" s="496"/>
      <c r="I185" s="46"/>
      <c r="J185" s="23"/>
      <c r="K185" s="23"/>
      <c r="M185" s="19"/>
    </row>
    <row r="186" spans="2:21" s="13" customFormat="1" ht="15" customHeight="1">
      <c r="B186" s="23"/>
      <c r="C186" s="46"/>
      <c r="D186" s="46"/>
      <c r="E186" s="496"/>
      <c r="F186" s="496"/>
      <c r="G186" s="496"/>
      <c r="H186" s="496"/>
      <c r="I186" s="23"/>
      <c r="J186" s="23"/>
      <c r="K186" s="23"/>
      <c r="M186" s="496"/>
      <c r="N186" s="496"/>
      <c r="O186" s="496"/>
      <c r="P186" s="496"/>
      <c r="Q186" s="46"/>
    </row>
    <row r="187" spans="2:21" s="13" customFormat="1" ht="15" customHeight="1">
      <c r="B187" s="23"/>
      <c r="C187" s="46"/>
      <c r="D187" s="46"/>
      <c r="E187" s="496"/>
      <c r="F187" s="496"/>
      <c r="G187" s="496"/>
      <c r="H187" s="496"/>
      <c r="I187" s="46"/>
      <c r="J187" s="23"/>
      <c r="K187" s="23"/>
      <c r="M187" s="496"/>
      <c r="N187" s="496"/>
      <c r="O187" s="496"/>
      <c r="P187" s="496"/>
      <c r="Q187" s="23"/>
    </row>
    <row r="188" spans="2:21" s="13" customFormat="1" ht="15" customHeight="1">
      <c r="B188" s="23"/>
      <c r="C188" s="46"/>
      <c r="D188" s="46"/>
      <c r="E188" s="496"/>
      <c r="F188" s="496"/>
      <c r="G188" s="496"/>
      <c r="H188" s="496"/>
      <c r="I188" s="23"/>
      <c r="J188" s="23"/>
      <c r="K188" s="23"/>
      <c r="M188" s="496"/>
      <c r="N188" s="496"/>
      <c r="O188" s="496"/>
      <c r="P188" s="496"/>
      <c r="Q188" s="23"/>
    </row>
    <row r="189" spans="2:21" s="13" customFormat="1" ht="15" customHeight="1">
      <c r="B189" s="23"/>
      <c r="C189" s="46"/>
      <c r="D189" s="46"/>
      <c r="E189" s="496"/>
      <c r="F189" s="496"/>
      <c r="G189" s="496"/>
      <c r="H189" s="496"/>
      <c r="I189" s="23"/>
      <c r="J189" s="23"/>
      <c r="K189" s="23"/>
      <c r="M189" s="496"/>
      <c r="N189" s="496"/>
      <c r="O189" s="496"/>
      <c r="P189" s="496"/>
      <c r="Q189" s="46"/>
    </row>
    <row r="190" spans="2:21" s="13" customFormat="1" ht="15" customHeight="1">
      <c r="B190" s="23"/>
      <c r="C190" s="46"/>
      <c r="D190" s="46"/>
      <c r="E190" s="496"/>
      <c r="F190" s="496"/>
      <c r="G190" s="496"/>
      <c r="H190" s="496"/>
      <c r="I190" s="46"/>
      <c r="J190" s="23"/>
      <c r="K190" s="23"/>
      <c r="M190" s="496"/>
      <c r="N190" s="496"/>
      <c r="O190" s="496"/>
      <c r="P190" s="496"/>
      <c r="Q190" s="23"/>
    </row>
    <row r="191" spans="2:21" s="13" customFormat="1" ht="15" customHeight="1">
      <c r="B191" s="23"/>
      <c r="C191" s="46"/>
      <c r="D191" s="46"/>
      <c r="E191" s="496"/>
      <c r="F191" s="496"/>
      <c r="G191" s="496"/>
      <c r="H191" s="496"/>
      <c r="I191" s="23"/>
      <c r="J191" s="23"/>
      <c r="K191" s="23"/>
      <c r="M191" s="23"/>
      <c r="N191" s="23"/>
      <c r="O191" s="496"/>
      <c r="P191" s="499"/>
      <c r="Q191" s="116"/>
    </row>
    <row r="192" spans="2:21" s="13" customFormat="1">
      <c r="B192" s="17"/>
      <c r="C192" s="23"/>
      <c r="D192" s="23"/>
      <c r="E192" s="23"/>
      <c r="F192" s="23"/>
      <c r="G192" s="496"/>
      <c r="H192" s="499"/>
      <c r="I192" s="117"/>
      <c r="J192" s="395"/>
      <c r="K192" s="395"/>
    </row>
    <row r="193" spans="2:17" s="13" customFormat="1" ht="14">
      <c r="B193" s="18"/>
    </row>
    <row r="194" spans="2:17" s="13" customFormat="1" ht="14">
      <c r="B194" s="61"/>
      <c r="C194" s="61"/>
      <c r="D194" s="61"/>
      <c r="E194" s="61"/>
      <c r="F194" s="61"/>
    </row>
    <row r="195" spans="2:17" s="13" customFormat="1" ht="14">
      <c r="B195" s="118"/>
      <c r="C195" s="118"/>
      <c r="D195" s="118"/>
      <c r="E195" s="22"/>
      <c r="G195" s="14"/>
      <c r="L195" s="25"/>
    </row>
    <row r="196" spans="2:17" s="13" customFormat="1">
      <c r="B196" s="21"/>
      <c r="C196" s="66"/>
      <c r="D196" s="66"/>
      <c r="E196" s="22"/>
      <c r="G196" s="14"/>
      <c r="L196" s="25"/>
    </row>
    <row r="197" spans="2:17" s="13" customFormat="1" ht="14">
      <c r="B197" s="21"/>
      <c r="C197" s="21"/>
      <c r="D197" s="21"/>
      <c r="E197" s="22"/>
      <c r="G197" s="14"/>
      <c r="L197" s="25"/>
    </row>
    <row r="198" spans="2:17" s="13" customFormat="1" ht="14">
      <c r="B198" s="21"/>
      <c r="C198" s="21"/>
      <c r="D198" s="21"/>
      <c r="E198" s="22"/>
      <c r="L198" s="25"/>
    </row>
    <row r="199" spans="2:17" s="13" customFormat="1" ht="14">
      <c r="B199" s="21"/>
      <c r="C199" s="21"/>
      <c r="D199" s="21"/>
      <c r="E199" s="22"/>
    </row>
    <row r="200" spans="2:17" s="13" customFormat="1" ht="14">
      <c r="B200" s="21"/>
      <c r="C200" s="21"/>
      <c r="D200" s="21"/>
      <c r="E200" s="22"/>
      <c r="G200" s="14"/>
    </row>
    <row r="201" spans="2:17" s="13" customFormat="1" ht="14">
      <c r="B201" s="21"/>
      <c r="C201" s="21"/>
      <c r="D201" s="21"/>
      <c r="E201" s="22"/>
      <c r="G201" s="14"/>
    </row>
    <row r="202" spans="2:17" s="13" customFormat="1" ht="14">
      <c r="B202" s="21"/>
      <c r="C202" s="21"/>
      <c r="D202" s="21"/>
      <c r="E202" s="22"/>
      <c r="G202" s="14"/>
    </row>
    <row r="203" spans="2:17" s="13" customFormat="1" ht="14">
      <c r="B203" s="21"/>
      <c r="C203" s="21"/>
      <c r="D203" s="21"/>
      <c r="E203" s="22"/>
    </row>
    <row r="204" spans="2:17" s="13" customFormat="1" ht="14">
      <c r="B204" s="21"/>
      <c r="C204" s="21"/>
      <c r="D204" s="21"/>
      <c r="E204" s="22"/>
    </row>
    <row r="205" spans="2:17" s="13" customFormat="1">
      <c r="B205" s="53"/>
      <c r="C205" s="54"/>
      <c r="D205" s="67"/>
      <c r="E205" s="67"/>
      <c r="G205" s="68"/>
      <c r="H205" s="68"/>
      <c r="I205" s="68"/>
      <c r="J205" s="68"/>
      <c r="K205" s="68"/>
    </row>
    <row r="206" spans="2:17" s="13" customFormat="1" ht="14">
      <c r="B206" s="17"/>
    </row>
    <row r="207" spans="2:17" s="13" customFormat="1">
      <c r="M207" s="15"/>
      <c r="N207" s="15"/>
      <c r="O207" s="15"/>
      <c r="P207" s="15"/>
      <c r="Q207" s="15"/>
    </row>
    <row r="208" spans="2:17">
      <c r="B208" s="17"/>
    </row>
    <row r="209" spans="2:2">
      <c r="B209" s="17"/>
    </row>
  </sheetData>
  <sheetProtection algorithmName="SHA-512" hashValue="GYgfV40XbUHe+d8Fy9h0bD6D0SzTJp2jq+tSJ9qURgspj1GlaC55Z8/lJB49q4uj2eofOlnloCkCe8vkT7tBkg==" saltValue="KWWBGQjXThUlfK2RJ0gMxg==" spinCount="100000" sheet="1" objects="1" formatCells="0" formatRows="0" insertRows="0"/>
  <mergeCells count="315">
    <mergeCell ref="E139:F139"/>
    <mergeCell ref="G139:H139"/>
    <mergeCell ref="E150:F150"/>
    <mergeCell ref="G150:H150"/>
    <mergeCell ref="E161:F161"/>
    <mergeCell ref="G161:H161"/>
    <mergeCell ref="E148:F148"/>
    <mergeCell ref="G148:H148"/>
    <mergeCell ref="E149:F149"/>
    <mergeCell ref="G149:H149"/>
    <mergeCell ref="E140:F140"/>
    <mergeCell ref="G140:H140"/>
    <mergeCell ref="E141:F141"/>
    <mergeCell ref="G141:H141"/>
    <mergeCell ref="E142:F142"/>
    <mergeCell ref="G142:H142"/>
    <mergeCell ref="E151:F151"/>
    <mergeCell ref="G151:H151"/>
    <mergeCell ref="E152:F152"/>
    <mergeCell ref="G152:H152"/>
    <mergeCell ref="E158:F158"/>
    <mergeCell ref="G158:H158"/>
    <mergeCell ref="E159:F159"/>
    <mergeCell ref="G159:H159"/>
    <mergeCell ref="E70:F70"/>
    <mergeCell ref="G70:H70"/>
    <mergeCell ref="E123:F123"/>
    <mergeCell ref="G123:H123"/>
    <mergeCell ref="E124:F124"/>
    <mergeCell ref="G124:H124"/>
    <mergeCell ref="E125:F125"/>
    <mergeCell ref="G125:H125"/>
    <mergeCell ref="E118:F118"/>
    <mergeCell ref="G114:H114"/>
    <mergeCell ref="E115:F115"/>
    <mergeCell ref="G115:H115"/>
    <mergeCell ref="E103:F103"/>
    <mergeCell ref="G103:H103"/>
    <mergeCell ref="E110:F110"/>
    <mergeCell ref="G110:H110"/>
    <mergeCell ref="E111:F111"/>
    <mergeCell ref="G111:H111"/>
    <mergeCell ref="G95:H95"/>
    <mergeCell ref="E96:F96"/>
    <mergeCell ref="G96:H96"/>
    <mergeCell ref="E93:F93"/>
    <mergeCell ref="G93:H93"/>
    <mergeCell ref="E94:F94"/>
    <mergeCell ref="E165:F165"/>
    <mergeCell ref="G165:H165"/>
    <mergeCell ref="E166:F166"/>
    <mergeCell ref="G166:H166"/>
    <mergeCell ref="E167:F167"/>
    <mergeCell ref="G167:H167"/>
    <mergeCell ref="G30:H30"/>
    <mergeCell ref="E41:F41"/>
    <mergeCell ref="G41:H41"/>
    <mergeCell ref="E42:F42"/>
    <mergeCell ref="G42:H42"/>
    <mergeCell ref="E126:F126"/>
    <mergeCell ref="G126:H126"/>
    <mergeCell ref="E127:F127"/>
    <mergeCell ref="G127:H127"/>
    <mergeCell ref="E71:F71"/>
    <mergeCell ref="G71:H71"/>
    <mergeCell ref="G72:H72"/>
    <mergeCell ref="E100:F100"/>
    <mergeCell ref="G100:H100"/>
    <mergeCell ref="E79:F79"/>
    <mergeCell ref="E102:F102"/>
    <mergeCell ref="G102:H102"/>
    <mergeCell ref="E113:F113"/>
    <mergeCell ref="E53:F53"/>
    <mergeCell ref="G53:H53"/>
    <mergeCell ref="E55:F55"/>
    <mergeCell ref="G55:H55"/>
    <mergeCell ref="E56:F56"/>
    <mergeCell ref="G56:H56"/>
    <mergeCell ref="E62:F62"/>
    <mergeCell ref="G62:H62"/>
    <mergeCell ref="E63:F63"/>
    <mergeCell ref="G63:H63"/>
    <mergeCell ref="E68:F68"/>
    <mergeCell ref="G68:H68"/>
    <mergeCell ref="E54:F54"/>
    <mergeCell ref="G54:H54"/>
    <mergeCell ref="E65:F65"/>
    <mergeCell ref="G65:H65"/>
    <mergeCell ref="G79:H79"/>
    <mergeCell ref="E90:F90"/>
    <mergeCell ref="G90:H90"/>
    <mergeCell ref="E64:F64"/>
    <mergeCell ref="G64:H64"/>
    <mergeCell ref="E84:F84"/>
    <mergeCell ref="G84:H84"/>
    <mergeCell ref="E85:F85"/>
    <mergeCell ref="G85:H85"/>
    <mergeCell ref="G86:H86"/>
    <mergeCell ref="E66:F66"/>
    <mergeCell ref="G66:H66"/>
    <mergeCell ref="E67:F67"/>
    <mergeCell ref="G67:H67"/>
    <mergeCell ref="E78:F78"/>
    <mergeCell ref="G78:H78"/>
    <mergeCell ref="E69:F69"/>
    <mergeCell ref="G69:H69"/>
    <mergeCell ref="G29:H29"/>
    <mergeCell ref="E44:F44"/>
    <mergeCell ref="E51:F51"/>
    <mergeCell ref="B26:F26"/>
    <mergeCell ref="E29:F29"/>
    <mergeCell ref="G51:H51"/>
    <mergeCell ref="E30:F30"/>
    <mergeCell ref="E31:F31"/>
    <mergeCell ref="G31:H31"/>
    <mergeCell ref="E32:F32"/>
    <mergeCell ref="G32:H32"/>
    <mergeCell ref="E33:F33"/>
    <mergeCell ref="G33:H33"/>
    <mergeCell ref="E43:F43"/>
    <mergeCell ref="G43:H43"/>
    <mergeCell ref="E39:F39"/>
    <mergeCell ref="G39:H39"/>
    <mergeCell ref="E40:F40"/>
    <mergeCell ref="G40:H40"/>
    <mergeCell ref="E47:F47"/>
    <mergeCell ref="G47:H47"/>
    <mergeCell ref="E48:F48"/>
    <mergeCell ref="G48:H48"/>
    <mergeCell ref="E191:F191"/>
    <mergeCell ref="G191:H191"/>
    <mergeCell ref="O191:P191"/>
    <mergeCell ref="G192:H192"/>
    <mergeCell ref="J192:K192"/>
    <mergeCell ref="E52:F52"/>
    <mergeCell ref="G52:H52"/>
    <mergeCell ref="E189:F189"/>
    <mergeCell ref="G189:H189"/>
    <mergeCell ref="M189:N189"/>
    <mergeCell ref="O189:P189"/>
    <mergeCell ref="E190:F190"/>
    <mergeCell ref="G190:H190"/>
    <mergeCell ref="M190:N190"/>
    <mergeCell ref="O190:P190"/>
    <mergeCell ref="E187:F187"/>
    <mergeCell ref="G187:H187"/>
    <mergeCell ref="M187:N187"/>
    <mergeCell ref="O187:P187"/>
    <mergeCell ref="E188:F188"/>
    <mergeCell ref="G188:H188"/>
    <mergeCell ref="M188:N188"/>
    <mergeCell ref="O188:P188"/>
    <mergeCell ref="E185:F185"/>
    <mergeCell ref="M181:N181"/>
    <mergeCell ref="O181:T181"/>
    <mergeCell ref="B171:K171"/>
    <mergeCell ref="G75:H75"/>
    <mergeCell ref="E76:F76"/>
    <mergeCell ref="G76:H76"/>
    <mergeCell ref="G185:H185"/>
    <mergeCell ref="E186:F186"/>
    <mergeCell ref="G186:H186"/>
    <mergeCell ref="M186:N186"/>
    <mergeCell ref="O186:P186"/>
    <mergeCell ref="E184:F184"/>
    <mergeCell ref="G184:H184"/>
    <mergeCell ref="M182:N182"/>
    <mergeCell ref="O182:T182"/>
    <mergeCell ref="M184:U184"/>
    <mergeCell ref="E91:F91"/>
    <mergeCell ref="G91:H91"/>
    <mergeCell ref="E101:F101"/>
    <mergeCell ref="G101:H101"/>
    <mergeCell ref="E116:F116"/>
    <mergeCell ref="G116:H116"/>
    <mergeCell ref="G118:H118"/>
    <mergeCell ref="E95:F95"/>
    <mergeCell ref="M179:N179"/>
    <mergeCell ref="O179:T179"/>
    <mergeCell ref="M180:N180"/>
    <mergeCell ref="O180:T180"/>
    <mergeCell ref="E119:F119"/>
    <mergeCell ref="G119:H119"/>
    <mergeCell ref="E120:F120"/>
    <mergeCell ref="G120:H120"/>
    <mergeCell ref="E117:F117"/>
    <mergeCell ref="G117:H117"/>
    <mergeCell ref="E162:F162"/>
    <mergeCell ref="G162:H162"/>
    <mergeCell ref="E163:F163"/>
    <mergeCell ref="G163:H163"/>
    <mergeCell ref="E143:F143"/>
    <mergeCell ref="G143:H143"/>
    <mergeCell ref="E144:F144"/>
    <mergeCell ref="G144:H144"/>
    <mergeCell ref="E147:F147"/>
    <mergeCell ref="G147:H147"/>
    <mergeCell ref="E168:F168"/>
    <mergeCell ref="G168:H168"/>
    <mergeCell ref="E164:F164"/>
    <mergeCell ref="G164:H164"/>
    <mergeCell ref="E7:J7"/>
    <mergeCell ref="M170:N170"/>
    <mergeCell ref="M172:N172"/>
    <mergeCell ref="O172:T172"/>
    <mergeCell ref="M175:N175"/>
    <mergeCell ref="M178:N178"/>
    <mergeCell ref="O178:T178"/>
    <mergeCell ref="G44:H44"/>
    <mergeCell ref="E27:F27"/>
    <mergeCell ref="G27:H27"/>
    <mergeCell ref="E28:F28"/>
    <mergeCell ref="G28:H28"/>
    <mergeCell ref="E45:F45"/>
    <mergeCell ref="G45:H45"/>
    <mergeCell ref="E46:F46"/>
    <mergeCell ref="G46:H46"/>
    <mergeCell ref="E72:F72"/>
    <mergeCell ref="E75:F75"/>
    <mergeCell ref="E99:F99"/>
    <mergeCell ref="G99:H99"/>
    <mergeCell ref="B22:K22"/>
    <mergeCell ref="B24:K24"/>
    <mergeCell ref="B8:B13"/>
    <mergeCell ref="B14:B19"/>
    <mergeCell ref="G94:H94"/>
    <mergeCell ref="E77:F77"/>
    <mergeCell ref="G77:H77"/>
    <mergeCell ref="E89:F89"/>
    <mergeCell ref="G89:H89"/>
    <mergeCell ref="E92:F92"/>
    <mergeCell ref="G92:H92"/>
    <mergeCell ref="E80:F80"/>
    <mergeCell ref="G80:H80"/>
    <mergeCell ref="E86:F86"/>
    <mergeCell ref="E87:F87"/>
    <mergeCell ref="G87:H87"/>
    <mergeCell ref="E88:F88"/>
    <mergeCell ref="G88:H88"/>
    <mergeCell ref="E82:F82"/>
    <mergeCell ref="G82:H82"/>
    <mergeCell ref="E83:F83"/>
    <mergeCell ref="G83:H83"/>
    <mergeCell ref="E160:F160"/>
    <mergeCell ref="G160:H160"/>
    <mergeCell ref="E34:F34"/>
    <mergeCell ref="G34:H34"/>
    <mergeCell ref="E35:F35"/>
    <mergeCell ref="G35:H35"/>
    <mergeCell ref="E36:F36"/>
    <mergeCell ref="G36:H36"/>
    <mergeCell ref="E37:F37"/>
    <mergeCell ref="G37:H37"/>
    <mergeCell ref="E38:F38"/>
    <mergeCell ref="G38:H38"/>
    <mergeCell ref="E57:F57"/>
    <mergeCell ref="G57:H57"/>
    <mergeCell ref="E58:F58"/>
    <mergeCell ref="G58:H58"/>
    <mergeCell ref="E59:F59"/>
    <mergeCell ref="G59:H59"/>
    <mergeCell ref="E60:F60"/>
    <mergeCell ref="G60:H60"/>
    <mergeCell ref="E61:F61"/>
    <mergeCell ref="G61:H61"/>
    <mergeCell ref="E81:F81"/>
    <mergeCell ref="G81:H81"/>
    <mergeCell ref="E156:F156"/>
    <mergeCell ref="G156:H156"/>
    <mergeCell ref="E157:F157"/>
    <mergeCell ref="G157:H157"/>
    <mergeCell ref="E128:F128"/>
    <mergeCell ref="G128:H128"/>
    <mergeCell ref="E129:F129"/>
    <mergeCell ref="G129:H129"/>
    <mergeCell ref="E130:F130"/>
    <mergeCell ref="G130:H130"/>
    <mergeCell ref="E131:F131"/>
    <mergeCell ref="G131:H131"/>
    <mergeCell ref="E132:F132"/>
    <mergeCell ref="G132:H132"/>
    <mergeCell ref="E133:F133"/>
    <mergeCell ref="G133:H133"/>
    <mergeCell ref="E134:F134"/>
    <mergeCell ref="G134:H134"/>
    <mergeCell ref="E135:F135"/>
    <mergeCell ref="G135:H135"/>
    <mergeCell ref="E136:F136"/>
    <mergeCell ref="G136:H136"/>
    <mergeCell ref="E137:F137"/>
    <mergeCell ref="G137:H137"/>
    <mergeCell ref="E153:F153"/>
    <mergeCell ref="G153:H153"/>
    <mergeCell ref="E154:F154"/>
    <mergeCell ref="G154:H154"/>
    <mergeCell ref="E155:F155"/>
    <mergeCell ref="G155:H155"/>
    <mergeCell ref="E112:F112"/>
    <mergeCell ref="G112:H112"/>
    <mergeCell ref="E104:F104"/>
    <mergeCell ref="G104:H104"/>
    <mergeCell ref="E105:F105"/>
    <mergeCell ref="G105:H105"/>
    <mergeCell ref="E106:F106"/>
    <mergeCell ref="G106:H106"/>
    <mergeCell ref="E107:F107"/>
    <mergeCell ref="G107:H107"/>
    <mergeCell ref="E108:F108"/>
    <mergeCell ref="G108:H108"/>
    <mergeCell ref="E109:F109"/>
    <mergeCell ref="G109:H109"/>
    <mergeCell ref="G113:H113"/>
    <mergeCell ref="E114:F114"/>
    <mergeCell ref="E138:F138"/>
    <mergeCell ref="G138:H138"/>
  </mergeCells>
  <phoneticPr fontId="5"/>
  <dataValidations count="5">
    <dataValidation type="list" allowBlank="1" showInputMessage="1" showErrorMessage="1" sqref="G195" xr:uid="{00000000-0002-0000-0300-000000000000}">
      <formula1>"○,　"</formula1>
    </dataValidation>
    <dataValidation type="list" allowBlank="1" showInputMessage="1" showErrorMessage="1" sqref="P175 R175 T175 E8:J19" xr:uid="{00000000-0002-0000-0300-000002000000}">
      <formula1>"文学関係,教育学・保育学関係,法学関係,経済学関係,社会学・社会福祉学関係,理学関係,工学関係,農学関係,獣医学関係,医学関係,歯学関係,薬学関係,家政関係,美術関係,音楽関係,体育関係,保健衛生学関係,-"</formula1>
    </dataValidation>
    <dataValidation type="list" allowBlank="1" showInputMessage="1" showErrorMessage="1" sqref="D8:J13" xr:uid="{00000000-0002-0000-0300-000003000000}">
      <formula1>"新設,入学定員の増加"</formula1>
    </dataValidation>
    <dataValidation type="list" allowBlank="1" showInputMessage="1" showErrorMessage="1" sqref="I29:I48 I53:I72 I77:I96 I101:I120 I125:I144 I149:I168" xr:uid="{00000000-0002-0000-0300-000004000000}">
      <formula1>"○"</formula1>
    </dataValidation>
    <dataValidation type="list" allowBlank="1" showInputMessage="1" showErrorMessage="1" sqref="D14:J19" xr:uid="{00000000-0002-0000-0300-000005000000}">
      <formula1>"廃止,入学定員の減少"</formula1>
    </dataValidation>
  </dataValidations>
  <printOptions horizontalCentered="1"/>
  <pageMargins left="0.59055118110236227" right="0.59055118110236227" top="0.59055118110236227" bottom="0.59055118110236227" header="0.51181102362204722" footer="0.51181102362204722"/>
  <pageSetup paperSize="9" scale="72" fitToHeight="0" orientation="portrait" cellComments="asDisplayed"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B1:Q17"/>
  <sheetViews>
    <sheetView view="pageBreakPreview" zoomScaleNormal="100" zoomScaleSheetLayoutView="100" workbookViewId="0"/>
  </sheetViews>
  <sheetFormatPr defaultColWidth="9" defaultRowHeight="12.5"/>
  <cols>
    <col min="1" max="1" width="1.6328125" style="102" customWidth="1"/>
    <col min="2" max="2" width="17" style="102" customWidth="1"/>
    <col min="3" max="3" width="19.08984375" style="102" customWidth="1"/>
    <col min="4" max="6" width="47.453125" style="102" customWidth="1"/>
    <col min="7" max="16384" width="9" style="102"/>
  </cols>
  <sheetData>
    <row r="1" spans="2:17" ht="24" customHeight="1">
      <c r="F1" s="119" t="s">
        <v>1994</v>
      </c>
      <c r="G1" s="174"/>
      <c r="H1" s="174"/>
      <c r="I1" s="174"/>
      <c r="J1" s="174"/>
      <c r="K1" s="174"/>
      <c r="L1" s="174"/>
      <c r="M1" s="174"/>
      <c r="N1" s="174"/>
      <c r="O1" s="174"/>
      <c r="P1" s="174"/>
      <c r="Q1" s="174"/>
    </row>
    <row r="2" spans="2:17" ht="9" customHeight="1">
      <c r="G2" s="174"/>
      <c r="H2" s="174"/>
      <c r="I2" s="174"/>
      <c r="J2" s="174"/>
      <c r="K2" s="174"/>
      <c r="L2" s="174"/>
      <c r="M2" s="174"/>
      <c r="N2" s="174"/>
      <c r="O2" s="174"/>
      <c r="P2" s="174"/>
      <c r="Q2" s="174"/>
    </row>
    <row r="3" spans="2:17" s="103" customFormat="1" ht="24" customHeight="1">
      <c r="B3" s="72"/>
      <c r="C3" s="115" t="s">
        <v>1898</v>
      </c>
      <c r="D3" s="115" t="s">
        <v>1916</v>
      </c>
      <c r="E3" s="115" t="s">
        <v>1917</v>
      </c>
      <c r="F3" s="115" t="s">
        <v>1918</v>
      </c>
      <c r="G3" s="175"/>
      <c r="H3" s="175"/>
      <c r="I3" s="175"/>
      <c r="J3" s="175"/>
      <c r="K3" s="175"/>
      <c r="L3" s="175"/>
      <c r="M3" s="175"/>
      <c r="N3" s="175"/>
      <c r="O3" s="175"/>
      <c r="P3" s="175"/>
      <c r="Q3" s="175"/>
    </row>
    <row r="4" spans="2:17" s="103" customFormat="1" ht="200.25" customHeight="1">
      <c r="B4" s="501" t="s">
        <v>1995</v>
      </c>
      <c r="C4" s="318"/>
      <c r="D4" s="200"/>
      <c r="E4" s="200"/>
      <c r="F4" s="200"/>
      <c r="G4" s="175"/>
      <c r="H4" s="175"/>
      <c r="I4" s="175"/>
      <c r="J4" s="175"/>
      <c r="K4" s="175"/>
      <c r="L4" s="175"/>
      <c r="M4" s="175"/>
      <c r="N4" s="175"/>
      <c r="O4" s="175"/>
      <c r="P4" s="175"/>
      <c r="Q4" s="175"/>
    </row>
    <row r="5" spans="2:17" s="103" customFormat="1" ht="200.25" customHeight="1">
      <c r="B5" s="501"/>
      <c r="C5" s="318"/>
      <c r="D5" s="200"/>
      <c r="E5" s="200"/>
      <c r="F5" s="200"/>
      <c r="G5" s="175"/>
      <c r="H5" s="175"/>
      <c r="I5" s="175"/>
      <c r="J5" s="175"/>
      <c r="K5" s="175"/>
      <c r="L5" s="175"/>
      <c r="M5" s="175"/>
      <c r="N5" s="175"/>
      <c r="O5" s="175"/>
      <c r="P5" s="175"/>
      <c r="Q5" s="175"/>
    </row>
    <row r="6" spans="2:17" s="103" customFormat="1" ht="200.25" customHeight="1">
      <c r="B6" s="501"/>
      <c r="C6" s="318"/>
      <c r="D6" s="200"/>
      <c r="E6" s="200"/>
      <c r="F6" s="200"/>
      <c r="G6" s="175"/>
      <c r="H6" s="175"/>
      <c r="I6" s="175"/>
      <c r="J6" s="175"/>
      <c r="K6" s="175"/>
      <c r="L6" s="175"/>
      <c r="M6" s="175"/>
      <c r="N6" s="175"/>
      <c r="O6" s="175"/>
      <c r="P6" s="175"/>
      <c r="Q6" s="175"/>
    </row>
    <row r="7" spans="2:17" s="103" customFormat="1" ht="200.25" hidden="1" customHeight="1">
      <c r="B7" s="501"/>
      <c r="C7" s="318"/>
      <c r="D7" s="200"/>
      <c r="E7" s="200"/>
      <c r="F7" s="200"/>
      <c r="G7" s="175"/>
      <c r="H7" s="175"/>
      <c r="I7" s="175"/>
      <c r="J7" s="175"/>
      <c r="K7" s="175"/>
      <c r="L7" s="175"/>
      <c r="M7" s="175"/>
      <c r="N7" s="175"/>
      <c r="O7" s="175"/>
      <c r="P7" s="175"/>
      <c r="Q7" s="175"/>
    </row>
    <row r="8" spans="2:17" s="103" customFormat="1" ht="200.25" hidden="1" customHeight="1">
      <c r="B8" s="501"/>
      <c r="C8" s="318"/>
      <c r="D8" s="200"/>
      <c r="E8" s="200"/>
      <c r="F8" s="200"/>
      <c r="G8" s="175"/>
      <c r="H8" s="175"/>
      <c r="I8" s="175"/>
      <c r="J8" s="175"/>
      <c r="K8" s="175"/>
      <c r="L8" s="175"/>
      <c r="M8" s="175"/>
      <c r="N8" s="175"/>
      <c r="O8" s="175"/>
      <c r="P8" s="175"/>
      <c r="Q8" s="175"/>
    </row>
    <row r="9" spans="2:17" s="103" customFormat="1" ht="200.25" hidden="1" customHeight="1">
      <c r="B9" s="501"/>
      <c r="C9" s="318"/>
      <c r="D9" s="200"/>
      <c r="E9" s="200"/>
      <c r="F9" s="200"/>
      <c r="G9" s="175"/>
      <c r="H9" s="175"/>
      <c r="I9" s="175"/>
      <c r="J9" s="175"/>
      <c r="K9" s="175"/>
      <c r="L9" s="175"/>
      <c r="M9" s="175"/>
      <c r="N9" s="175"/>
      <c r="O9" s="175"/>
      <c r="P9" s="175"/>
      <c r="Q9" s="175"/>
    </row>
    <row r="10" spans="2:17" s="103" customFormat="1" ht="24" customHeight="1">
      <c r="B10" s="72"/>
      <c r="C10" s="299" t="s">
        <v>1898</v>
      </c>
      <c r="D10" s="115" t="s">
        <v>1916</v>
      </c>
      <c r="E10" s="115" t="s">
        <v>1917</v>
      </c>
      <c r="F10" s="115" t="s">
        <v>1918</v>
      </c>
      <c r="G10" s="175"/>
      <c r="H10" s="175"/>
      <c r="I10" s="175"/>
      <c r="J10" s="175"/>
      <c r="K10" s="175"/>
      <c r="L10" s="175"/>
      <c r="M10" s="175"/>
      <c r="N10" s="175"/>
      <c r="O10" s="175"/>
      <c r="P10" s="175"/>
      <c r="Q10" s="175"/>
    </row>
    <row r="11" spans="2:17" ht="200.25" customHeight="1">
      <c r="B11" s="501" t="s">
        <v>1996</v>
      </c>
      <c r="C11" s="318"/>
      <c r="D11" s="200"/>
      <c r="E11" s="200"/>
      <c r="F11" s="200"/>
      <c r="G11" s="174"/>
      <c r="H11" s="174"/>
      <c r="I11" s="174"/>
      <c r="J11" s="174"/>
      <c r="K11" s="174"/>
      <c r="L11" s="174"/>
      <c r="M11" s="174"/>
      <c r="N11" s="174"/>
      <c r="O11" s="174"/>
      <c r="P11" s="174"/>
      <c r="Q11" s="174"/>
    </row>
    <row r="12" spans="2:17" ht="200.25" customHeight="1">
      <c r="B12" s="501"/>
      <c r="C12" s="318"/>
      <c r="D12" s="200"/>
      <c r="E12" s="200"/>
      <c r="F12" s="200"/>
      <c r="G12" s="174"/>
      <c r="H12" s="174"/>
      <c r="I12" s="174"/>
      <c r="J12" s="174"/>
      <c r="K12" s="174"/>
      <c r="L12" s="174"/>
      <c r="M12" s="174"/>
      <c r="N12" s="174"/>
      <c r="O12" s="174"/>
      <c r="P12" s="174"/>
      <c r="Q12" s="174"/>
    </row>
    <row r="13" spans="2:17" ht="200.25" customHeight="1">
      <c r="B13" s="501"/>
      <c r="C13" s="318"/>
      <c r="D13" s="200"/>
      <c r="E13" s="200"/>
      <c r="F13" s="200"/>
      <c r="G13" s="174"/>
      <c r="H13" s="174"/>
      <c r="I13" s="174"/>
      <c r="J13" s="174"/>
      <c r="K13" s="174"/>
      <c r="L13" s="174"/>
      <c r="M13" s="174"/>
      <c r="N13" s="174"/>
      <c r="O13" s="174"/>
      <c r="P13" s="174"/>
      <c r="Q13" s="174"/>
    </row>
    <row r="14" spans="2:17" ht="200.25" hidden="1" customHeight="1">
      <c r="B14" s="501"/>
      <c r="C14" s="318"/>
      <c r="D14" s="200"/>
      <c r="E14" s="200"/>
      <c r="F14" s="200"/>
      <c r="G14" s="174"/>
      <c r="H14" s="174"/>
      <c r="I14" s="174"/>
      <c r="J14" s="174"/>
      <c r="K14" s="174"/>
      <c r="L14" s="174"/>
      <c r="M14" s="174"/>
      <c r="N14" s="174"/>
      <c r="O14" s="174"/>
      <c r="P14" s="174"/>
      <c r="Q14" s="174"/>
    </row>
    <row r="15" spans="2:17" ht="200.25" hidden="1" customHeight="1">
      <c r="B15" s="502"/>
      <c r="C15" s="318"/>
      <c r="D15" s="200"/>
      <c r="E15" s="200"/>
      <c r="F15" s="200"/>
      <c r="G15" s="174"/>
      <c r="H15" s="174"/>
      <c r="I15" s="174"/>
      <c r="J15" s="174"/>
      <c r="K15" s="174"/>
      <c r="L15" s="174"/>
      <c r="M15" s="174"/>
      <c r="N15" s="174"/>
      <c r="O15" s="174"/>
      <c r="P15" s="174"/>
      <c r="Q15" s="174"/>
    </row>
    <row r="16" spans="2:17" ht="200.25" hidden="1" customHeight="1">
      <c r="B16" s="502"/>
      <c r="C16" s="318"/>
      <c r="D16" s="200"/>
      <c r="E16" s="200"/>
      <c r="F16" s="200"/>
      <c r="G16" s="174"/>
      <c r="H16" s="174"/>
      <c r="I16" s="174"/>
      <c r="J16" s="174"/>
      <c r="K16" s="174"/>
      <c r="L16" s="174"/>
      <c r="M16" s="174"/>
      <c r="N16" s="174"/>
      <c r="O16" s="174"/>
      <c r="P16" s="174"/>
      <c r="Q16" s="174"/>
    </row>
    <row r="17" spans="2:6">
      <c r="B17" s="338"/>
      <c r="C17" s="338"/>
      <c r="D17" s="338"/>
      <c r="E17" s="338"/>
      <c r="F17" s="338"/>
    </row>
  </sheetData>
  <sheetProtection algorithmName="SHA-512" hashValue="NJg4N7clhx4Lc6vuZETMBlrmam87fmvloYtT/IUmuZrc4t8JInb4+qsA6qKU/uRmVyBdUk3VGkYA3srSUpwSOA==" saltValue="aheXtrV3jWnhoxSfhKEtpA==" spinCount="100000" sheet="1" objects="1" formatCells="0" formatColumns="0" formatRows="0" insertRows="0"/>
  <mergeCells count="2">
    <mergeCell ref="B4:B9"/>
    <mergeCell ref="B11:B16"/>
  </mergeCells>
  <phoneticPr fontId="5"/>
  <pageMargins left="0.59055118110236227" right="0.59055118110236227" top="0.59055118110236227" bottom="0.59055118110236227" header="0.31496062992125984" footer="0.31496062992125984"/>
  <pageSetup paperSize="9" scale="75" fitToHeight="0" orientation="landscape" r:id="rId1"/>
  <rowBreaks count="1" manualBreakCount="1">
    <brk id="6" max="5"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B1:AA101"/>
  <sheetViews>
    <sheetView showGridLines="0" view="pageBreakPreview" zoomScaleNormal="100" zoomScaleSheetLayoutView="100" workbookViewId="0"/>
  </sheetViews>
  <sheetFormatPr defaultRowHeight="15" outlineLevelRow="1"/>
  <cols>
    <col min="1" max="1" width="2.08984375" style="15" customWidth="1"/>
    <col min="2" max="2" width="24.453125" style="20" customWidth="1"/>
    <col min="3" max="3" width="19.6328125" style="15" customWidth="1"/>
    <col min="4" max="6" width="12.6328125" style="15" customWidth="1"/>
    <col min="7" max="8" width="3.90625" style="15" customWidth="1"/>
    <col min="9" max="14" width="8.6328125" style="15" customWidth="1"/>
    <col min="15" max="15" width="23" style="15" customWidth="1"/>
    <col min="16" max="20" width="14.6328125" style="15" customWidth="1"/>
    <col min="21" max="258" width="9" style="15"/>
    <col min="259" max="259" width="2.08984375" style="15" customWidth="1"/>
    <col min="260" max="260" width="5.26953125" style="15" customWidth="1"/>
    <col min="261" max="261" width="5.36328125" style="15" customWidth="1"/>
    <col min="262" max="269" width="10.6328125" style="15" customWidth="1"/>
    <col min="270" max="514" width="9" style="15"/>
    <col min="515" max="515" width="2.08984375" style="15" customWidth="1"/>
    <col min="516" max="516" width="5.26953125" style="15" customWidth="1"/>
    <col min="517" max="517" width="5.36328125" style="15" customWidth="1"/>
    <col min="518" max="525" width="10.6328125" style="15" customWidth="1"/>
    <col min="526" max="770" width="9" style="15"/>
    <col min="771" max="771" width="2.08984375" style="15" customWidth="1"/>
    <col min="772" max="772" width="5.26953125" style="15" customWidth="1"/>
    <col min="773" max="773" width="5.36328125" style="15" customWidth="1"/>
    <col min="774" max="781" width="10.6328125" style="15" customWidth="1"/>
    <col min="782" max="1026" width="9" style="15"/>
    <col min="1027" max="1027" width="2.08984375" style="15" customWidth="1"/>
    <col min="1028" max="1028" width="5.26953125" style="15" customWidth="1"/>
    <col min="1029" max="1029" width="5.36328125" style="15" customWidth="1"/>
    <col min="1030" max="1037" width="10.6328125" style="15" customWidth="1"/>
    <col min="1038" max="1282" width="9" style="15"/>
    <col min="1283" max="1283" width="2.08984375" style="15" customWidth="1"/>
    <col min="1284" max="1284" width="5.26953125" style="15" customWidth="1"/>
    <col min="1285" max="1285" width="5.36328125" style="15" customWidth="1"/>
    <col min="1286" max="1293" width="10.6328125" style="15" customWidth="1"/>
    <col min="1294" max="1538" width="9" style="15"/>
    <col min="1539" max="1539" width="2.08984375" style="15" customWidth="1"/>
    <col min="1540" max="1540" width="5.26953125" style="15" customWidth="1"/>
    <col min="1541" max="1541" width="5.36328125" style="15" customWidth="1"/>
    <col min="1542" max="1549" width="10.6328125" style="15" customWidth="1"/>
    <col min="1550" max="1794" width="9" style="15"/>
    <col min="1795" max="1795" width="2.08984375" style="15" customWidth="1"/>
    <col min="1796" max="1796" width="5.26953125" style="15" customWidth="1"/>
    <col min="1797" max="1797" width="5.36328125" style="15" customWidth="1"/>
    <col min="1798" max="1805" width="10.6328125" style="15" customWidth="1"/>
    <col min="1806" max="2050" width="9" style="15"/>
    <col min="2051" max="2051" width="2.08984375" style="15" customWidth="1"/>
    <col min="2052" max="2052" width="5.26953125" style="15" customWidth="1"/>
    <col min="2053" max="2053" width="5.36328125" style="15" customWidth="1"/>
    <col min="2054" max="2061" width="10.6328125" style="15" customWidth="1"/>
    <col min="2062" max="2306" width="9" style="15"/>
    <col min="2307" max="2307" width="2.08984375" style="15" customWidth="1"/>
    <col min="2308" max="2308" width="5.26953125" style="15" customWidth="1"/>
    <col min="2309" max="2309" width="5.36328125" style="15" customWidth="1"/>
    <col min="2310" max="2317" width="10.6328125" style="15" customWidth="1"/>
    <col min="2318" max="2562" width="9" style="15"/>
    <col min="2563" max="2563" width="2.08984375" style="15" customWidth="1"/>
    <col min="2564" max="2564" width="5.26953125" style="15" customWidth="1"/>
    <col min="2565" max="2565" width="5.36328125" style="15" customWidth="1"/>
    <col min="2566" max="2573" width="10.6328125" style="15" customWidth="1"/>
    <col min="2574" max="2818" width="9" style="15"/>
    <col min="2819" max="2819" width="2.08984375" style="15" customWidth="1"/>
    <col min="2820" max="2820" width="5.26953125" style="15" customWidth="1"/>
    <col min="2821" max="2821" width="5.36328125" style="15" customWidth="1"/>
    <col min="2822" max="2829" width="10.6328125" style="15" customWidth="1"/>
    <col min="2830" max="3074" width="9" style="15"/>
    <col min="3075" max="3075" width="2.08984375" style="15" customWidth="1"/>
    <col min="3076" max="3076" width="5.26953125" style="15" customWidth="1"/>
    <col min="3077" max="3077" width="5.36328125" style="15" customWidth="1"/>
    <col min="3078" max="3085" width="10.6328125" style="15" customWidth="1"/>
    <col min="3086" max="3330" width="9" style="15"/>
    <col min="3331" max="3331" width="2.08984375" style="15" customWidth="1"/>
    <col min="3332" max="3332" width="5.26953125" style="15" customWidth="1"/>
    <col min="3333" max="3333" width="5.36328125" style="15" customWidth="1"/>
    <col min="3334" max="3341" width="10.6328125" style="15" customWidth="1"/>
    <col min="3342" max="3586" width="9" style="15"/>
    <col min="3587" max="3587" width="2.08984375" style="15" customWidth="1"/>
    <col min="3588" max="3588" width="5.26953125" style="15" customWidth="1"/>
    <col min="3589" max="3589" width="5.36328125" style="15" customWidth="1"/>
    <col min="3590" max="3597" width="10.6328125" style="15" customWidth="1"/>
    <col min="3598" max="3842" width="9" style="15"/>
    <col min="3843" max="3843" width="2.08984375" style="15" customWidth="1"/>
    <col min="3844" max="3844" width="5.26953125" style="15" customWidth="1"/>
    <col min="3845" max="3845" width="5.36328125" style="15" customWidth="1"/>
    <col min="3846" max="3853" width="10.6328125" style="15" customWidth="1"/>
    <col min="3854" max="4098" width="9" style="15"/>
    <col min="4099" max="4099" width="2.08984375" style="15" customWidth="1"/>
    <col min="4100" max="4100" width="5.26953125" style="15" customWidth="1"/>
    <col min="4101" max="4101" width="5.36328125" style="15" customWidth="1"/>
    <col min="4102" max="4109" width="10.6328125" style="15" customWidth="1"/>
    <col min="4110" max="4354" width="9" style="15"/>
    <col min="4355" max="4355" width="2.08984375" style="15" customWidth="1"/>
    <col min="4356" max="4356" width="5.26953125" style="15" customWidth="1"/>
    <col min="4357" max="4357" width="5.36328125" style="15" customWidth="1"/>
    <col min="4358" max="4365" width="10.6328125" style="15" customWidth="1"/>
    <col min="4366" max="4610" width="9" style="15"/>
    <col min="4611" max="4611" width="2.08984375" style="15" customWidth="1"/>
    <col min="4612" max="4612" width="5.26953125" style="15" customWidth="1"/>
    <col min="4613" max="4613" width="5.36328125" style="15" customWidth="1"/>
    <col min="4614" max="4621" width="10.6328125" style="15" customWidth="1"/>
    <col min="4622" max="4866" width="9" style="15"/>
    <col min="4867" max="4867" width="2.08984375" style="15" customWidth="1"/>
    <col min="4868" max="4868" width="5.26953125" style="15" customWidth="1"/>
    <col min="4869" max="4869" width="5.36328125" style="15" customWidth="1"/>
    <col min="4870" max="4877" width="10.6328125" style="15" customWidth="1"/>
    <col min="4878" max="5122" width="9" style="15"/>
    <col min="5123" max="5123" width="2.08984375" style="15" customWidth="1"/>
    <col min="5124" max="5124" width="5.26953125" style="15" customWidth="1"/>
    <col min="5125" max="5125" width="5.36328125" style="15" customWidth="1"/>
    <col min="5126" max="5133" width="10.6328125" style="15" customWidth="1"/>
    <col min="5134" max="5378" width="9" style="15"/>
    <col min="5379" max="5379" width="2.08984375" style="15" customWidth="1"/>
    <col min="5380" max="5380" width="5.26953125" style="15" customWidth="1"/>
    <col min="5381" max="5381" width="5.36328125" style="15" customWidth="1"/>
    <col min="5382" max="5389" width="10.6328125" style="15" customWidth="1"/>
    <col min="5390" max="5634" width="9" style="15"/>
    <col min="5635" max="5635" width="2.08984375" style="15" customWidth="1"/>
    <col min="5636" max="5636" width="5.26953125" style="15" customWidth="1"/>
    <col min="5637" max="5637" width="5.36328125" style="15" customWidth="1"/>
    <col min="5638" max="5645" width="10.6328125" style="15" customWidth="1"/>
    <col min="5646" max="5890" width="9" style="15"/>
    <col min="5891" max="5891" width="2.08984375" style="15" customWidth="1"/>
    <col min="5892" max="5892" width="5.26953125" style="15" customWidth="1"/>
    <col min="5893" max="5893" width="5.36328125" style="15" customWidth="1"/>
    <col min="5894" max="5901" width="10.6328125" style="15" customWidth="1"/>
    <col min="5902" max="6146" width="9" style="15"/>
    <col min="6147" max="6147" width="2.08984375" style="15" customWidth="1"/>
    <col min="6148" max="6148" width="5.26953125" style="15" customWidth="1"/>
    <col min="6149" max="6149" width="5.36328125" style="15" customWidth="1"/>
    <col min="6150" max="6157" width="10.6328125" style="15" customWidth="1"/>
    <col min="6158" max="6402" width="9" style="15"/>
    <col min="6403" max="6403" width="2.08984375" style="15" customWidth="1"/>
    <col min="6404" max="6404" width="5.26953125" style="15" customWidth="1"/>
    <col min="6405" max="6405" width="5.36328125" style="15" customWidth="1"/>
    <col min="6406" max="6413" width="10.6328125" style="15" customWidth="1"/>
    <col min="6414" max="6658" width="9" style="15"/>
    <col min="6659" max="6659" width="2.08984375" style="15" customWidth="1"/>
    <col min="6660" max="6660" width="5.26953125" style="15" customWidth="1"/>
    <col min="6661" max="6661" width="5.36328125" style="15" customWidth="1"/>
    <col min="6662" max="6669" width="10.6328125" style="15" customWidth="1"/>
    <col min="6670" max="6914" width="9" style="15"/>
    <col min="6915" max="6915" width="2.08984375" style="15" customWidth="1"/>
    <col min="6916" max="6916" width="5.26953125" style="15" customWidth="1"/>
    <col min="6917" max="6917" width="5.36328125" style="15" customWidth="1"/>
    <col min="6918" max="6925" width="10.6328125" style="15" customWidth="1"/>
    <col min="6926" max="7170" width="9" style="15"/>
    <col min="7171" max="7171" width="2.08984375" style="15" customWidth="1"/>
    <col min="7172" max="7172" width="5.26953125" style="15" customWidth="1"/>
    <col min="7173" max="7173" width="5.36328125" style="15" customWidth="1"/>
    <col min="7174" max="7181" width="10.6328125" style="15" customWidth="1"/>
    <col min="7182" max="7426" width="9" style="15"/>
    <col min="7427" max="7427" width="2.08984375" style="15" customWidth="1"/>
    <col min="7428" max="7428" width="5.26953125" style="15" customWidth="1"/>
    <col min="7429" max="7429" width="5.36328125" style="15" customWidth="1"/>
    <col min="7430" max="7437" width="10.6328125" style="15" customWidth="1"/>
    <col min="7438" max="7682" width="9" style="15"/>
    <col min="7683" max="7683" width="2.08984375" style="15" customWidth="1"/>
    <col min="7684" max="7684" width="5.26953125" style="15" customWidth="1"/>
    <col min="7685" max="7685" width="5.36328125" style="15" customWidth="1"/>
    <col min="7686" max="7693" width="10.6328125" style="15" customWidth="1"/>
    <col min="7694" max="7938" width="9" style="15"/>
    <col min="7939" max="7939" width="2.08984375" style="15" customWidth="1"/>
    <col min="7940" max="7940" width="5.26953125" style="15" customWidth="1"/>
    <col min="7941" max="7941" width="5.36328125" style="15" customWidth="1"/>
    <col min="7942" max="7949" width="10.6328125" style="15" customWidth="1"/>
    <col min="7950" max="8194" width="9" style="15"/>
    <col min="8195" max="8195" width="2.08984375" style="15" customWidth="1"/>
    <col min="8196" max="8196" width="5.26953125" style="15" customWidth="1"/>
    <col min="8197" max="8197" width="5.36328125" style="15" customWidth="1"/>
    <col min="8198" max="8205" width="10.6328125" style="15" customWidth="1"/>
    <col min="8206" max="8450" width="9" style="15"/>
    <col min="8451" max="8451" width="2.08984375" style="15" customWidth="1"/>
    <col min="8452" max="8452" width="5.26953125" style="15" customWidth="1"/>
    <col min="8453" max="8453" width="5.36328125" style="15" customWidth="1"/>
    <col min="8454" max="8461" width="10.6328125" style="15" customWidth="1"/>
    <col min="8462" max="8706" width="9" style="15"/>
    <col min="8707" max="8707" width="2.08984375" style="15" customWidth="1"/>
    <col min="8708" max="8708" width="5.26953125" style="15" customWidth="1"/>
    <col min="8709" max="8709" width="5.36328125" style="15" customWidth="1"/>
    <col min="8710" max="8717" width="10.6328125" style="15" customWidth="1"/>
    <col min="8718" max="8962" width="9" style="15"/>
    <col min="8963" max="8963" width="2.08984375" style="15" customWidth="1"/>
    <col min="8964" max="8964" width="5.26953125" style="15" customWidth="1"/>
    <col min="8965" max="8965" width="5.36328125" style="15" customWidth="1"/>
    <col min="8966" max="8973" width="10.6328125" style="15" customWidth="1"/>
    <col min="8974" max="9218" width="9" style="15"/>
    <col min="9219" max="9219" width="2.08984375" style="15" customWidth="1"/>
    <col min="9220" max="9220" width="5.26953125" style="15" customWidth="1"/>
    <col min="9221" max="9221" width="5.36328125" style="15" customWidth="1"/>
    <col min="9222" max="9229" width="10.6328125" style="15" customWidth="1"/>
    <col min="9230" max="9474" width="9" style="15"/>
    <col min="9475" max="9475" width="2.08984375" style="15" customWidth="1"/>
    <col min="9476" max="9476" width="5.26953125" style="15" customWidth="1"/>
    <col min="9477" max="9477" width="5.36328125" style="15" customWidth="1"/>
    <col min="9478" max="9485" width="10.6328125" style="15" customWidth="1"/>
    <col min="9486" max="9730" width="9" style="15"/>
    <col min="9731" max="9731" width="2.08984375" style="15" customWidth="1"/>
    <col min="9732" max="9732" width="5.26953125" style="15" customWidth="1"/>
    <col min="9733" max="9733" width="5.36328125" style="15" customWidth="1"/>
    <col min="9734" max="9741" width="10.6328125" style="15" customWidth="1"/>
    <col min="9742" max="9986" width="9" style="15"/>
    <col min="9987" max="9987" width="2.08984375" style="15" customWidth="1"/>
    <col min="9988" max="9988" width="5.26953125" style="15" customWidth="1"/>
    <col min="9989" max="9989" width="5.36328125" style="15" customWidth="1"/>
    <col min="9990" max="9997" width="10.6328125" style="15" customWidth="1"/>
    <col min="9998" max="10242" width="9" style="15"/>
    <col min="10243" max="10243" width="2.08984375" style="15" customWidth="1"/>
    <col min="10244" max="10244" width="5.26953125" style="15" customWidth="1"/>
    <col min="10245" max="10245" width="5.36328125" style="15" customWidth="1"/>
    <col min="10246" max="10253" width="10.6328125" style="15" customWidth="1"/>
    <col min="10254" max="10498" width="9" style="15"/>
    <col min="10499" max="10499" width="2.08984375" style="15" customWidth="1"/>
    <col min="10500" max="10500" width="5.26953125" style="15" customWidth="1"/>
    <col min="10501" max="10501" width="5.36328125" style="15" customWidth="1"/>
    <col min="10502" max="10509" width="10.6328125" style="15" customWidth="1"/>
    <col min="10510" max="10754" width="9" style="15"/>
    <col min="10755" max="10755" width="2.08984375" style="15" customWidth="1"/>
    <col min="10756" max="10756" width="5.26953125" style="15" customWidth="1"/>
    <col min="10757" max="10757" width="5.36328125" style="15" customWidth="1"/>
    <col min="10758" max="10765" width="10.6328125" style="15" customWidth="1"/>
    <col min="10766" max="11010" width="9" style="15"/>
    <col min="11011" max="11011" width="2.08984375" style="15" customWidth="1"/>
    <col min="11012" max="11012" width="5.26953125" style="15" customWidth="1"/>
    <col min="11013" max="11013" width="5.36328125" style="15" customWidth="1"/>
    <col min="11014" max="11021" width="10.6328125" style="15" customWidth="1"/>
    <col min="11022" max="11266" width="9" style="15"/>
    <col min="11267" max="11267" width="2.08984375" style="15" customWidth="1"/>
    <col min="11268" max="11268" width="5.26953125" style="15" customWidth="1"/>
    <col min="11269" max="11269" width="5.36328125" style="15" customWidth="1"/>
    <col min="11270" max="11277" width="10.6328125" style="15" customWidth="1"/>
    <col min="11278" max="11522" width="9" style="15"/>
    <col min="11523" max="11523" width="2.08984375" style="15" customWidth="1"/>
    <col min="11524" max="11524" width="5.26953125" style="15" customWidth="1"/>
    <col min="11525" max="11525" width="5.36328125" style="15" customWidth="1"/>
    <col min="11526" max="11533" width="10.6328125" style="15" customWidth="1"/>
    <col min="11534" max="11778" width="9" style="15"/>
    <col min="11779" max="11779" width="2.08984375" style="15" customWidth="1"/>
    <col min="11780" max="11780" width="5.26953125" style="15" customWidth="1"/>
    <col min="11781" max="11781" width="5.36328125" style="15" customWidth="1"/>
    <col min="11782" max="11789" width="10.6328125" style="15" customWidth="1"/>
    <col min="11790" max="12034" width="9" style="15"/>
    <col min="12035" max="12035" width="2.08984375" style="15" customWidth="1"/>
    <col min="12036" max="12036" width="5.26953125" style="15" customWidth="1"/>
    <col min="12037" max="12037" width="5.36328125" style="15" customWidth="1"/>
    <col min="12038" max="12045" width="10.6328125" style="15" customWidth="1"/>
    <col min="12046" max="12290" width="9" style="15"/>
    <col min="12291" max="12291" width="2.08984375" style="15" customWidth="1"/>
    <col min="12292" max="12292" width="5.26953125" style="15" customWidth="1"/>
    <col min="12293" max="12293" width="5.36328125" style="15" customWidth="1"/>
    <col min="12294" max="12301" width="10.6328125" style="15" customWidth="1"/>
    <col min="12302" max="12546" width="9" style="15"/>
    <col min="12547" max="12547" width="2.08984375" style="15" customWidth="1"/>
    <col min="12548" max="12548" width="5.26953125" style="15" customWidth="1"/>
    <col min="12549" max="12549" width="5.36328125" style="15" customWidth="1"/>
    <col min="12550" max="12557" width="10.6328125" style="15" customWidth="1"/>
    <col min="12558" max="12802" width="9" style="15"/>
    <col min="12803" max="12803" width="2.08984375" style="15" customWidth="1"/>
    <col min="12804" max="12804" width="5.26953125" style="15" customWidth="1"/>
    <col min="12805" max="12805" width="5.36328125" style="15" customWidth="1"/>
    <col min="12806" max="12813" width="10.6328125" style="15" customWidth="1"/>
    <col min="12814" max="13058" width="9" style="15"/>
    <col min="13059" max="13059" width="2.08984375" style="15" customWidth="1"/>
    <col min="13060" max="13060" width="5.26953125" style="15" customWidth="1"/>
    <col min="13061" max="13061" width="5.36328125" style="15" customWidth="1"/>
    <col min="13062" max="13069" width="10.6328125" style="15" customWidth="1"/>
    <col min="13070" max="13314" width="9" style="15"/>
    <col min="13315" max="13315" width="2.08984375" style="15" customWidth="1"/>
    <col min="13316" max="13316" width="5.26953125" style="15" customWidth="1"/>
    <col min="13317" max="13317" width="5.36328125" style="15" customWidth="1"/>
    <col min="13318" max="13325" width="10.6328125" style="15" customWidth="1"/>
    <col min="13326" max="13570" width="9" style="15"/>
    <col min="13571" max="13571" width="2.08984375" style="15" customWidth="1"/>
    <col min="13572" max="13572" width="5.26953125" style="15" customWidth="1"/>
    <col min="13573" max="13573" width="5.36328125" style="15" customWidth="1"/>
    <col min="13574" max="13581" width="10.6328125" style="15" customWidth="1"/>
    <col min="13582" max="13826" width="9" style="15"/>
    <col min="13827" max="13827" width="2.08984375" style="15" customWidth="1"/>
    <col min="13828" max="13828" width="5.26953125" style="15" customWidth="1"/>
    <col min="13829" max="13829" width="5.36328125" style="15" customWidth="1"/>
    <col min="13830" max="13837" width="10.6328125" style="15" customWidth="1"/>
    <col min="13838" max="14082" width="9" style="15"/>
    <col min="14083" max="14083" width="2.08984375" style="15" customWidth="1"/>
    <col min="14084" max="14084" width="5.26953125" style="15" customWidth="1"/>
    <col min="14085" max="14085" width="5.36328125" style="15" customWidth="1"/>
    <col min="14086" max="14093" width="10.6328125" style="15" customWidth="1"/>
    <col min="14094" max="14338" width="9" style="15"/>
    <col min="14339" max="14339" width="2.08984375" style="15" customWidth="1"/>
    <col min="14340" max="14340" width="5.26953125" style="15" customWidth="1"/>
    <col min="14341" max="14341" width="5.36328125" style="15" customWidth="1"/>
    <col min="14342" max="14349" width="10.6328125" style="15" customWidth="1"/>
    <col min="14350" max="14594" width="9" style="15"/>
    <col min="14595" max="14595" width="2.08984375" style="15" customWidth="1"/>
    <col min="14596" max="14596" width="5.26953125" style="15" customWidth="1"/>
    <col min="14597" max="14597" width="5.36328125" style="15" customWidth="1"/>
    <col min="14598" max="14605" width="10.6328125" style="15" customWidth="1"/>
    <col min="14606" max="14850" width="9" style="15"/>
    <col min="14851" max="14851" width="2.08984375" style="15" customWidth="1"/>
    <col min="14852" max="14852" width="5.26953125" style="15" customWidth="1"/>
    <col min="14853" max="14853" width="5.36328125" style="15" customWidth="1"/>
    <col min="14854" max="14861" width="10.6328125" style="15" customWidth="1"/>
    <col min="14862" max="15106" width="9" style="15"/>
    <col min="15107" max="15107" width="2.08984375" style="15" customWidth="1"/>
    <col min="15108" max="15108" width="5.26953125" style="15" customWidth="1"/>
    <col min="15109" max="15109" width="5.36328125" style="15" customWidth="1"/>
    <col min="15110" max="15117" width="10.6328125" style="15" customWidth="1"/>
    <col min="15118" max="15362" width="9" style="15"/>
    <col min="15363" max="15363" width="2.08984375" style="15" customWidth="1"/>
    <col min="15364" max="15364" width="5.26953125" style="15" customWidth="1"/>
    <col min="15365" max="15365" width="5.36328125" style="15" customWidth="1"/>
    <col min="15366" max="15373" width="10.6328125" style="15" customWidth="1"/>
    <col min="15374" max="15618" width="9" style="15"/>
    <col min="15619" max="15619" width="2.08984375" style="15" customWidth="1"/>
    <col min="15620" max="15620" width="5.26953125" style="15" customWidth="1"/>
    <col min="15621" max="15621" width="5.36328125" style="15" customWidth="1"/>
    <col min="15622" max="15629" width="10.6328125" style="15" customWidth="1"/>
    <col min="15630" max="15874" width="9" style="15"/>
    <col min="15875" max="15875" width="2.08984375" style="15" customWidth="1"/>
    <col min="15876" max="15876" width="5.26953125" style="15" customWidth="1"/>
    <col min="15877" max="15877" width="5.36328125" style="15" customWidth="1"/>
    <col min="15878" max="15885" width="10.6328125" style="15" customWidth="1"/>
    <col min="15886" max="16130" width="9" style="15"/>
    <col min="16131" max="16131" width="2.08984375" style="15" customWidth="1"/>
    <col min="16132" max="16132" width="5.26953125" style="15" customWidth="1"/>
    <col min="16133" max="16133" width="5.36328125" style="15" customWidth="1"/>
    <col min="16134" max="16141" width="10.6328125" style="15" customWidth="1"/>
    <col min="16142" max="16384" width="9" style="15"/>
  </cols>
  <sheetData>
    <row r="1" spans="2:23" ht="15" customHeight="1">
      <c r="J1" s="19"/>
      <c r="K1" s="70"/>
      <c r="L1" s="70"/>
      <c r="M1" s="70"/>
      <c r="N1" s="70" t="s">
        <v>1847</v>
      </c>
      <c r="O1" s="156"/>
      <c r="P1" s="156"/>
      <c r="Q1" s="156"/>
      <c r="R1" s="156"/>
      <c r="S1" s="156"/>
      <c r="T1" s="156"/>
      <c r="U1" s="156"/>
      <c r="V1" s="156"/>
      <c r="W1" s="156"/>
    </row>
    <row r="2" spans="2:23" s="13" customFormat="1" ht="15" customHeight="1">
      <c r="B2" s="17"/>
      <c r="O2" s="157"/>
      <c r="P2" s="157"/>
      <c r="Q2" s="157"/>
      <c r="R2" s="157"/>
      <c r="S2" s="157"/>
      <c r="T2" s="157"/>
      <c r="U2" s="157"/>
      <c r="V2" s="157"/>
      <c r="W2" s="157"/>
    </row>
    <row r="3" spans="2:23" s="13" customFormat="1" ht="15" customHeight="1">
      <c r="B3" s="18" t="s">
        <v>4781</v>
      </c>
      <c r="O3" s="157"/>
      <c r="P3" s="157"/>
      <c r="Q3" s="157"/>
      <c r="R3" s="157"/>
      <c r="S3" s="157"/>
      <c r="T3" s="157"/>
      <c r="U3" s="157"/>
      <c r="V3" s="157"/>
      <c r="W3" s="157"/>
    </row>
    <row r="4" spans="2:23" s="13" customFormat="1" ht="15" customHeight="1">
      <c r="B4" s="24" t="s">
        <v>56</v>
      </c>
      <c r="O4" s="157"/>
      <c r="P4" s="157"/>
      <c r="Q4" s="157"/>
      <c r="R4" s="157"/>
      <c r="S4" s="157"/>
      <c r="T4" s="157"/>
      <c r="U4" s="157"/>
      <c r="V4" s="157"/>
      <c r="W4" s="157"/>
    </row>
    <row r="5" spans="2:23" s="13" customFormat="1" ht="15" customHeight="1">
      <c r="O5" s="157"/>
      <c r="P5" s="157"/>
      <c r="Q5" s="157"/>
      <c r="R5" s="157"/>
      <c r="S5" s="157"/>
      <c r="T5" s="157"/>
      <c r="U5" s="157"/>
      <c r="V5" s="157"/>
      <c r="W5" s="157"/>
    </row>
    <row r="6" spans="2:23" s="13" customFormat="1" ht="15" customHeight="1">
      <c r="B6" s="64"/>
      <c r="C6" s="115" t="s">
        <v>1898</v>
      </c>
      <c r="D6" s="513" t="s">
        <v>1843</v>
      </c>
      <c r="E6" s="513"/>
      <c r="F6" s="513"/>
      <c r="G6" s="513"/>
      <c r="H6" s="513"/>
      <c r="I6" s="480" t="s">
        <v>33</v>
      </c>
      <c r="J6" s="480"/>
      <c r="K6" s="480"/>
      <c r="L6" s="480"/>
      <c r="M6" s="480"/>
      <c r="N6" s="480"/>
      <c r="O6" s="157"/>
      <c r="P6" s="157"/>
      <c r="Q6" s="157"/>
      <c r="R6" s="157"/>
      <c r="S6" s="157"/>
      <c r="T6" s="157"/>
      <c r="U6" s="157"/>
      <c r="V6" s="157"/>
      <c r="W6" s="157"/>
    </row>
    <row r="7" spans="2:23" s="157" customFormat="1" ht="15" customHeight="1">
      <c r="B7" s="509" t="s">
        <v>1911</v>
      </c>
      <c r="C7" s="376"/>
      <c r="D7" s="388"/>
      <c r="E7" s="388"/>
      <c r="F7" s="388"/>
      <c r="G7" s="388"/>
      <c r="H7" s="388"/>
      <c r="I7" s="359" t="s">
        <v>37</v>
      </c>
      <c r="J7" s="359" t="s">
        <v>37</v>
      </c>
      <c r="K7" s="359" t="s">
        <v>37</v>
      </c>
      <c r="L7" s="359" t="s">
        <v>37</v>
      </c>
      <c r="M7" s="359" t="s">
        <v>37</v>
      </c>
      <c r="N7" s="359" t="s">
        <v>37</v>
      </c>
    </row>
    <row r="8" spans="2:23" s="157" customFormat="1" ht="15" customHeight="1">
      <c r="B8" s="510"/>
      <c r="C8" s="376"/>
      <c r="D8" s="388"/>
      <c r="E8" s="388"/>
      <c r="F8" s="388"/>
      <c r="G8" s="388"/>
      <c r="H8" s="388"/>
      <c r="I8" s="359" t="s">
        <v>37</v>
      </c>
      <c r="J8" s="359" t="s">
        <v>37</v>
      </c>
      <c r="K8" s="359" t="s">
        <v>37</v>
      </c>
      <c r="L8" s="359" t="s">
        <v>37</v>
      </c>
      <c r="M8" s="359" t="s">
        <v>37</v>
      </c>
      <c r="N8" s="359" t="s">
        <v>37</v>
      </c>
    </row>
    <row r="9" spans="2:23" s="157" customFormat="1" ht="15" customHeight="1" thickBot="1">
      <c r="B9" s="510"/>
      <c r="C9" s="376"/>
      <c r="D9" s="388"/>
      <c r="E9" s="388"/>
      <c r="F9" s="388"/>
      <c r="G9" s="388"/>
      <c r="H9" s="388"/>
      <c r="I9" s="359" t="s">
        <v>37</v>
      </c>
      <c r="J9" s="359" t="s">
        <v>37</v>
      </c>
      <c r="K9" s="359" t="s">
        <v>37</v>
      </c>
      <c r="L9" s="359" t="s">
        <v>37</v>
      </c>
      <c r="M9" s="359" t="s">
        <v>37</v>
      </c>
      <c r="N9" s="359" t="s">
        <v>37</v>
      </c>
    </row>
    <row r="10" spans="2:23" s="157" customFormat="1" ht="15" hidden="1" customHeight="1">
      <c r="B10" s="510"/>
      <c r="C10" s="376"/>
      <c r="D10" s="388"/>
      <c r="E10" s="388"/>
      <c r="F10" s="388"/>
      <c r="G10" s="388"/>
      <c r="H10" s="388"/>
      <c r="I10" s="359" t="s">
        <v>37</v>
      </c>
      <c r="J10" s="359" t="s">
        <v>37</v>
      </c>
      <c r="K10" s="359" t="s">
        <v>37</v>
      </c>
      <c r="L10" s="359" t="s">
        <v>37</v>
      </c>
      <c r="M10" s="359" t="s">
        <v>37</v>
      </c>
      <c r="N10" s="359" t="s">
        <v>37</v>
      </c>
    </row>
    <row r="11" spans="2:23" s="157" customFormat="1" ht="15" hidden="1" customHeight="1">
      <c r="B11" s="510"/>
      <c r="C11" s="376"/>
      <c r="D11" s="388"/>
      <c r="E11" s="388"/>
      <c r="F11" s="388"/>
      <c r="G11" s="388"/>
      <c r="H11" s="388"/>
      <c r="I11" s="359" t="s">
        <v>37</v>
      </c>
      <c r="J11" s="359" t="s">
        <v>37</v>
      </c>
      <c r="K11" s="359" t="s">
        <v>37</v>
      </c>
      <c r="L11" s="359" t="s">
        <v>37</v>
      </c>
      <c r="M11" s="359" t="s">
        <v>37</v>
      </c>
      <c r="N11" s="359" t="s">
        <v>37</v>
      </c>
    </row>
    <row r="12" spans="2:23" s="157" customFormat="1" ht="15" hidden="1" customHeight="1" thickBot="1">
      <c r="B12" s="511"/>
      <c r="C12" s="377"/>
      <c r="D12" s="514"/>
      <c r="E12" s="514"/>
      <c r="F12" s="514"/>
      <c r="G12" s="514"/>
      <c r="H12" s="514"/>
      <c r="I12" s="378" t="s">
        <v>37</v>
      </c>
      <c r="J12" s="378" t="s">
        <v>37</v>
      </c>
      <c r="K12" s="378" t="s">
        <v>37</v>
      </c>
      <c r="L12" s="378" t="s">
        <v>37</v>
      </c>
      <c r="M12" s="378" t="s">
        <v>37</v>
      </c>
      <c r="N12" s="378" t="s">
        <v>37</v>
      </c>
    </row>
    <row r="13" spans="2:23" s="13" customFormat="1" ht="15" customHeight="1">
      <c r="B13" s="492" t="s">
        <v>1912</v>
      </c>
      <c r="C13" s="379"/>
      <c r="D13" s="515"/>
      <c r="E13" s="515"/>
      <c r="F13" s="515"/>
      <c r="G13" s="515"/>
      <c r="H13" s="515"/>
      <c r="I13" s="380" t="s">
        <v>37</v>
      </c>
      <c r="J13" s="380" t="s">
        <v>37</v>
      </c>
      <c r="K13" s="380" t="s">
        <v>37</v>
      </c>
      <c r="L13" s="380" t="s">
        <v>37</v>
      </c>
      <c r="M13" s="380" t="s">
        <v>37</v>
      </c>
      <c r="N13" s="380" t="s">
        <v>37</v>
      </c>
      <c r="O13" s="157"/>
      <c r="P13" s="157"/>
      <c r="Q13" s="157"/>
      <c r="R13" s="157"/>
      <c r="S13" s="157"/>
      <c r="T13" s="157"/>
      <c r="U13" s="157"/>
      <c r="V13" s="157"/>
      <c r="W13" s="157"/>
    </row>
    <row r="14" spans="2:23" s="13" customFormat="1" ht="15" customHeight="1">
      <c r="B14" s="491"/>
      <c r="C14" s="376"/>
      <c r="D14" s="388"/>
      <c r="E14" s="388"/>
      <c r="F14" s="388"/>
      <c r="G14" s="388"/>
      <c r="H14" s="388"/>
      <c r="I14" s="359" t="s">
        <v>37</v>
      </c>
      <c r="J14" s="359" t="s">
        <v>37</v>
      </c>
      <c r="K14" s="359" t="s">
        <v>37</v>
      </c>
      <c r="L14" s="359" t="s">
        <v>37</v>
      </c>
      <c r="M14" s="359" t="s">
        <v>37</v>
      </c>
      <c r="N14" s="359" t="s">
        <v>37</v>
      </c>
      <c r="O14" s="157"/>
      <c r="P14" s="157"/>
      <c r="Q14" s="157"/>
      <c r="R14" s="157"/>
      <c r="S14" s="157"/>
      <c r="T14" s="157"/>
      <c r="U14" s="157"/>
      <c r="V14" s="157"/>
      <c r="W14" s="157"/>
    </row>
    <row r="15" spans="2:23" s="13" customFormat="1" ht="15" customHeight="1">
      <c r="B15" s="491"/>
      <c r="C15" s="376"/>
      <c r="D15" s="388"/>
      <c r="E15" s="388"/>
      <c r="F15" s="388"/>
      <c r="G15" s="388"/>
      <c r="H15" s="388"/>
      <c r="I15" s="359" t="s">
        <v>37</v>
      </c>
      <c r="J15" s="359" t="s">
        <v>37</v>
      </c>
      <c r="K15" s="359" t="s">
        <v>37</v>
      </c>
      <c r="L15" s="359" t="s">
        <v>37</v>
      </c>
      <c r="M15" s="359" t="s">
        <v>37</v>
      </c>
      <c r="N15" s="359" t="s">
        <v>37</v>
      </c>
      <c r="O15" s="157"/>
      <c r="P15" s="157"/>
      <c r="Q15" s="157"/>
      <c r="R15" s="157"/>
      <c r="S15" s="157"/>
      <c r="T15" s="157"/>
      <c r="U15" s="157"/>
      <c r="V15" s="157"/>
      <c r="W15" s="157"/>
    </row>
    <row r="16" spans="2:23" s="13" customFormat="1" ht="15" hidden="1" customHeight="1">
      <c r="B16" s="491"/>
      <c r="C16" s="317"/>
      <c r="D16" s="512"/>
      <c r="E16" s="512"/>
      <c r="F16" s="512"/>
      <c r="G16" s="512"/>
      <c r="H16" s="512"/>
      <c r="I16" s="192" t="s">
        <v>37</v>
      </c>
      <c r="J16" s="192" t="s">
        <v>37</v>
      </c>
      <c r="K16" s="192" t="s">
        <v>37</v>
      </c>
      <c r="L16" s="192" t="s">
        <v>37</v>
      </c>
      <c r="M16" s="192" t="s">
        <v>37</v>
      </c>
      <c r="N16" s="192" t="s">
        <v>37</v>
      </c>
      <c r="O16" s="157"/>
      <c r="P16" s="157"/>
      <c r="Q16" s="157"/>
      <c r="R16" s="157"/>
      <c r="S16" s="157"/>
      <c r="T16" s="157"/>
      <c r="U16" s="157"/>
      <c r="V16" s="157"/>
      <c r="W16" s="157"/>
    </row>
    <row r="17" spans="2:27" s="13" customFormat="1" ht="15" hidden="1" customHeight="1">
      <c r="B17" s="491"/>
      <c r="C17" s="317"/>
      <c r="D17" s="512"/>
      <c r="E17" s="512"/>
      <c r="F17" s="512"/>
      <c r="G17" s="512"/>
      <c r="H17" s="512"/>
      <c r="I17" s="192" t="s">
        <v>37</v>
      </c>
      <c r="J17" s="192" t="s">
        <v>37</v>
      </c>
      <c r="K17" s="192" t="s">
        <v>37</v>
      </c>
      <c r="L17" s="192" t="s">
        <v>37</v>
      </c>
      <c r="M17" s="192" t="s">
        <v>37</v>
      </c>
      <c r="N17" s="192" t="s">
        <v>37</v>
      </c>
      <c r="O17" s="157"/>
      <c r="P17" s="157"/>
      <c r="Q17" s="157"/>
      <c r="R17" s="157"/>
      <c r="S17" s="157"/>
      <c r="T17" s="157"/>
      <c r="U17" s="157"/>
      <c r="V17" s="157"/>
      <c r="W17" s="157"/>
    </row>
    <row r="18" spans="2:27" s="13" customFormat="1" ht="15" hidden="1" customHeight="1">
      <c r="B18" s="493"/>
      <c r="C18" s="317"/>
      <c r="D18" s="512"/>
      <c r="E18" s="512"/>
      <c r="F18" s="512"/>
      <c r="G18" s="512"/>
      <c r="H18" s="512"/>
      <c r="I18" s="192" t="s">
        <v>37</v>
      </c>
      <c r="J18" s="192" t="s">
        <v>37</v>
      </c>
      <c r="K18" s="192" t="s">
        <v>37</v>
      </c>
      <c r="L18" s="192" t="s">
        <v>37</v>
      </c>
      <c r="M18" s="192" t="s">
        <v>37</v>
      </c>
      <c r="N18" s="192" t="s">
        <v>37</v>
      </c>
      <c r="O18" s="157"/>
      <c r="P18" s="157"/>
      <c r="Q18" s="157"/>
      <c r="R18" s="157"/>
      <c r="S18" s="157"/>
      <c r="T18" s="157"/>
      <c r="U18" s="157"/>
      <c r="V18" s="157"/>
      <c r="W18" s="157"/>
    </row>
    <row r="19" spans="2:27" s="13" customFormat="1" ht="15" customHeight="1">
      <c r="B19" s="309"/>
      <c r="C19" s="309"/>
      <c r="D19" s="517"/>
      <c r="E19" s="518"/>
      <c r="F19" s="309"/>
      <c r="G19" s="309"/>
      <c r="H19" s="309"/>
      <c r="I19" s="309"/>
      <c r="J19" s="309"/>
      <c r="K19" s="309"/>
      <c r="L19" s="309"/>
      <c r="M19" s="309"/>
      <c r="N19" s="339"/>
      <c r="O19" s="171"/>
      <c r="P19" s="171"/>
      <c r="Q19" s="157"/>
      <c r="R19" s="157"/>
      <c r="S19" s="157"/>
      <c r="T19" s="157"/>
      <c r="U19" s="157"/>
      <c r="V19" s="157"/>
      <c r="W19" s="157"/>
    </row>
    <row r="20" spans="2:27" s="13" customFormat="1" ht="15" customHeight="1" thickBot="1">
      <c r="C20" s="115" t="s">
        <v>1898</v>
      </c>
      <c r="D20" s="299" t="s">
        <v>1941</v>
      </c>
      <c r="E20" s="316" t="s">
        <v>1848</v>
      </c>
      <c r="F20" s="300" t="s">
        <v>38</v>
      </c>
      <c r="O20" s="516"/>
      <c r="P20" s="516"/>
      <c r="Q20" s="173"/>
      <c r="R20" s="173"/>
      <c r="S20" s="173"/>
      <c r="T20" s="173"/>
      <c r="U20" s="173"/>
      <c r="V20" s="173"/>
      <c r="W20" s="157"/>
    </row>
    <row r="21" spans="2:27" s="13" customFormat="1" ht="15" customHeight="1">
      <c r="B21" s="492" t="s">
        <v>1912</v>
      </c>
      <c r="C21" s="370"/>
      <c r="D21" s="371"/>
      <c r="E21" s="371"/>
      <c r="F21" s="372">
        <f>E21-D21</f>
        <v>0</v>
      </c>
      <c r="O21" s="105"/>
      <c r="P21" s="157"/>
      <c r="Q21" s="157"/>
      <c r="R21" s="157"/>
      <c r="S21" s="157"/>
      <c r="T21" s="173"/>
      <c r="U21" s="173"/>
      <c r="V21" s="176"/>
      <c r="W21" s="173"/>
      <c r="X21" s="25"/>
      <c r="Y21" s="21"/>
      <c r="Z21" s="25"/>
      <c r="AA21" s="21"/>
    </row>
    <row r="22" spans="2:27" s="13" customFormat="1" ht="15" customHeight="1">
      <c r="B22" s="491"/>
      <c r="C22" s="373"/>
      <c r="D22" s="374"/>
      <c r="E22" s="374"/>
      <c r="F22" s="375">
        <f t="shared" ref="F22:F23" si="0">E22-D22</f>
        <v>0</v>
      </c>
      <c r="O22" s="157"/>
      <c r="P22" s="157"/>
      <c r="Q22" s="157"/>
      <c r="R22" s="157"/>
      <c r="S22" s="157"/>
      <c r="T22" s="177"/>
      <c r="U22" s="157"/>
      <c r="V22" s="157"/>
      <c r="W22" s="157"/>
    </row>
    <row r="23" spans="2:27" s="13" customFormat="1" ht="15" customHeight="1" thickBot="1">
      <c r="B23" s="491"/>
      <c r="C23" s="373"/>
      <c r="D23" s="374"/>
      <c r="E23" s="374"/>
      <c r="F23" s="375">
        <f t="shared" si="0"/>
        <v>0</v>
      </c>
      <c r="O23" s="157"/>
      <c r="P23" s="157"/>
      <c r="Q23" s="157"/>
      <c r="R23" s="157"/>
      <c r="S23" s="157"/>
      <c r="T23" s="177"/>
      <c r="U23" s="157"/>
      <c r="V23" s="157"/>
      <c r="W23" s="157"/>
    </row>
    <row r="24" spans="2:27" s="13" customFormat="1" ht="15" hidden="1" customHeight="1">
      <c r="B24" s="491"/>
      <c r="C24" s="318"/>
      <c r="D24" s="199"/>
      <c r="E24" s="199"/>
      <c r="F24" s="72">
        <f t="shared" ref="F24" si="1">E24-D24</f>
        <v>0</v>
      </c>
      <c r="O24" s="157"/>
      <c r="P24" s="157"/>
      <c r="Q24" s="157"/>
      <c r="R24" s="157"/>
      <c r="S24" s="157"/>
      <c r="T24" s="177"/>
      <c r="U24" s="157"/>
      <c r="V24" s="157"/>
      <c r="W24" s="157"/>
    </row>
    <row r="25" spans="2:27" s="13" customFormat="1" ht="15" hidden="1" customHeight="1">
      <c r="B25" s="491"/>
      <c r="C25" s="318"/>
      <c r="D25" s="199"/>
      <c r="E25" s="199"/>
      <c r="F25" s="72">
        <f t="shared" ref="F25:F26" si="2">E25-D25</f>
        <v>0</v>
      </c>
      <c r="O25" s="157"/>
      <c r="P25" s="157"/>
      <c r="Q25" s="157"/>
      <c r="R25" s="157"/>
      <c r="S25" s="157"/>
      <c r="T25" s="177"/>
      <c r="U25" s="157"/>
      <c r="V25" s="157"/>
      <c r="W25" s="157"/>
    </row>
    <row r="26" spans="2:27" s="13" customFormat="1" ht="15" hidden="1" customHeight="1" thickBot="1">
      <c r="B26" s="519"/>
      <c r="C26" s="319"/>
      <c r="D26" s="201"/>
      <c r="E26" s="201"/>
      <c r="F26" s="298">
        <f t="shared" si="2"/>
        <v>0</v>
      </c>
      <c r="O26" s="157"/>
      <c r="P26" s="157"/>
      <c r="Q26" s="157"/>
      <c r="R26" s="157"/>
      <c r="S26" s="157"/>
      <c r="T26" s="177"/>
      <c r="U26" s="157"/>
      <c r="V26" s="157"/>
      <c r="W26" s="157"/>
    </row>
    <row r="27" spans="2:27" s="13" customFormat="1" ht="15" customHeight="1" thickTop="1">
      <c r="B27" s="340"/>
      <c r="C27" s="342" t="s">
        <v>79</v>
      </c>
      <c r="D27" s="341">
        <f>SUM(D21:D26)</f>
        <v>0</v>
      </c>
      <c r="E27" s="341">
        <f>SUM(E21:E26)</f>
        <v>0</v>
      </c>
      <c r="F27" s="341">
        <f>E27-D27</f>
        <v>0</v>
      </c>
      <c r="O27" s="105"/>
      <c r="P27" s="157"/>
      <c r="Q27" s="157"/>
      <c r="R27" s="157"/>
      <c r="S27" s="157"/>
      <c r="T27" s="177"/>
      <c r="U27" s="177"/>
      <c r="V27" s="157"/>
      <c r="W27" s="157"/>
    </row>
    <row r="28" spans="2:27" s="13" customFormat="1" ht="15" customHeight="1">
      <c r="B28" s="295"/>
      <c r="C28" s="296"/>
      <c r="D28" s="296"/>
      <c r="E28" s="296"/>
      <c r="F28" s="296"/>
      <c r="O28" s="105"/>
      <c r="P28" s="157"/>
      <c r="Q28" s="157"/>
      <c r="R28" s="157"/>
      <c r="S28" s="157"/>
      <c r="T28" s="178"/>
      <c r="U28" s="178"/>
      <c r="V28" s="105"/>
      <c r="W28" s="105"/>
      <c r="X28" s="14"/>
      <c r="Y28" s="14"/>
      <c r="Z28" s="14"/>
      <c r="AA28" s="14"/>
    </row>
    <row r="29" spans="2:27" s="13" customFormat="1" ht="15" customHeight="1">
      <c r="B29" s="287"/>
      <c r="C29" s="297"/>
      <c r="D29" s="297"/>
      <c r="E29" s="297"/>
      <c r="F29" s="297"/>
      <c r="O29" s="105"/>
      <c r="P29" s="157"/>
      <c r="Q29" s="157"/>
      <c r="R29" s="157"/>
      <c r="S29" s="157"/>
      <c r="T29" s="178"/>
      <c r="U29" s="178"/>
      <c r="V29" s="105"/>
      <c r="W29" s="105"/>
      <c r="X29" s="14"/>
      <c r="Y29" s="14"/>
      <c r="Z29" s="14"/>
      <c r="AA29" s="14"/>
    </row>
    <row r="30" spans="2:27" s="13" customFormat="1" ht="15" customHeight="1">
      <c r="O30" s="157"/>
      <c r="P30" s="157"/>
      <c r="Q30" s="157"/>
      <c r="R30" s="157"/>
      <c r="S30" s="157"/>
      <c r="T30" s="178"/>
      <c r="U30" s="178"/>
      <c r="V30" s="179"/>
      <c r="W30" s="105"/>
      <c r="X30" s="14"/>
      <c r="Y30" s="14"/>
      <c r="Z30" s="14"/>
      <c r="AA30" s="14"/>
    </row>
    <row r="31" spans="2:27" s="13" customFormat="1" ht="14">
      <c r="B31" s="18" t="s">
        <v>4777</v>
      </c>
      <c r="O31" s="157"/>
      <c r="P31" s="157"/>
      <c r="Q31" s="157"/>
      <c r="R31" s="157"/>
      <c r="S31" s="157"/>
      <c r="T31" s="157"/>
      <c r="U31" s="157"/>
      <c r="V31" s="157"/>
      <c r="W31" s="157"/>
    </row>
    <row r="32" spans="2:27" s="13" customFormat="1" ht="14">
      <c r="B32" s="17" t="s">
        <v>1897</v>
      </c>
      <c r="O32" s="157"/>
      <c r="P32" s="157"/>
      <c r="Q32" s="157"/>
      <c r="R32" s="157"/>
      <c r="S32" s="157"/>
      <c r="T32" s="157"/>
      <c r="U32" s="157"/>
      <c r="V32" s="157"/>
      <c r="W32" s="157"/>
    </row>
    <row r="33" spans="2:23" s="13" customFormat="1" ht="14">
      <c r="B33" s="274"/>
      <c r="O33" s="157"/>
      <c r="P33" s="157"/>
      <c r="Q33" s="157"/>
      <c r="R33" s="157"/>
      <c r="S33" s="157"/>
      <c r="T33" s="157"/>
      <c r="U33" s="157"/>
      <c r="V33" s="157"/>
      <c r="W33" s="157"/>
    </row>
    <row r="34" spans="2:23" s="13" customFormat="1" ht="14">
      <c r="B34" s="466" t="s">
        <v>4778</v>
      </c>
      <c r="C34" s="466"/>
      <c r="D34" s="466"/>
      <c r="E34" s="466"/>
      <c r="F34" s="466"/>
      <c r="O34" s="176"/>
      <c r="P34" s="157"/>
      <c r="Q34" s="157"/>
      <c r="R34" s="157"/>
      <c r="S34" s="157"/>
      <c r="T34" s="157"/>
      <c r="U34" s="157"/>
      <c r="V34" s="157"/>
      <c r="W34" s="157"/>
    </row>
    <row r="35" spans="2:23" s="13" customFormat="1" ht="14">
      <c r="B35" s="404" t="s">
        <v>2005</v>
      </c>
      <c r="C35" s="505"/>
      <c r="D35" s="506"/>
      <c r="E35" s="190"/>
      <c r="F35" s="281"/>
      <c r="G35" s="404" t="s">
        <v>4775</v>
      </c>
      <c r="H35" s="503"/>
      <c r="I35" s="503"/>
      <c r="J35" s="503"/>
      <c r="K35" s="520"/>
      <c r="L35" s="521"/>
      <c r="M35" s="194"/>
      <c r="O35" s="180"/>
      <c r="P35" s="157"/>
      <c r="Q35" s="157"/>
      <c r="R35" s="157"/>
      <c r="S35" s="157"/>
      <c r="T35" s="157"/>
      <c r="U35" s="157"/>
      <c r="V35" s="157"/>
      <c r="W35" s="157"/>
    </row>
    <row r="36" spans="2:23" s="13" customFormat="1" ht="14">
      <c r="B36" s="404" t="s">
        <v>1951</v>
      </c>
      <c r="C36" s="503"/>
      <c r="D36" s="504"/>
      <c r="E36" s="190"/>
      <c r="F36" s="281"/>
      <c r="G36" s="21"/>
      <c r="H36" s="294"/>
      <c r="I36" s="294"/>
      <c r="J36" s="294"/>
      <c r="K36" s="14"/>
      <c r="L36" s="281"/>
      <c r="O36" s="180"/>
      <c r="P36" s="157"/>
      <c r="Q36" s="157"/>
      <c r="R36" s="157"/>
      <c r="S36" s="157"/>
      <c r="T36" s="157"/>
      <c r="U36" s="157"/>
      <c r="V36" s="157"/>
      <c r="W36" s="157"/>
    </row>
    <row r="37" spans="2:23" s="13" customFormat="1" ht="14">
      <c r="B37" s="431" t="s">
        <v>2022</v>
      </c>
      <c r="C37" s="431"/>
      <c r="D37" s="431"/>
      <c r="E37" s="190"/>
      <c r="F37" s="281"/>
      <c r="O37" s="176"/>
      <c r="P37" s="157"/>
      <c r="Q37" s="157"/>
      <c r="R37" s="157"/>
      <c r="S37" s="157"/>
      <c r="T37" s="157"/>
      <c r="U37" s="157"/>
      <c r="V37" s="157"/>
      <c r="W37" s="157"/>
    </row>
    <row r="38" spans="2:23" s="13" customFormat="1" ht="14">
      <c r="B38" s="404" t="s">
        <v>1952</v>
      </c>
      <c r="C38" s="503"/>
      <c r="D38" s="504"/>
      <c r="E38" s="190"/>
      <c r="F38" s="281"/>
      <c r="O38" s="176"/>
      <c r="P38" s="157"/>
      <c r="Q38" s="157"/>
      <c r="R38" s="157"/>
      <c r="S38" s="157"/>
      <c r="T38" s="157"/>
      <c r="U38" s="157"/>
      <c r="V38" s="157"/>
      <c r="W38" s="157"/>
    </row>
    <row r="39" spans="2:23" s="13" customFormat="1">
      <c r="B39" s="404" t="s">
        <v>2023</v>
      </c>
      <c r="C39" s="507"/>
      <c r="D39" s="508"/>
      <c r="E39" s="190"/>
      <c r="F39" s="281"/>
      <c r="O39" s="176"/>
      <c r="P39" s="157"/>
      <c r="Q39" s="157"/>
      <c r="R39" s="157"/>
      <c r="S39" s="157"/>
      <c r="T39" s="157"/>
      <c r="U39" s="157"/>
      <c r="V39" s="157"/>
      <c r="W39" s="157"/>
    </row>
    <row r="40" spans="2:23" s="13" customFormat="1" ht="14">
      <c r="B40" s="431" t="s">
        <v>1837</v>
      </c>
      <c r="C40" s="431"/>
      <c r="D40" s="431"/>
      <c r="E40" s="16">
        <f>(E36+E38)</f>
        <v>0</v>
      </c>
      <c r="F40" s="281"/>
      <c r="O40" s="176"/>
      <c r="P40" s="157"/>
      <c r="Q40" s="157"/>
      <c r="R40" s="157"/>
      <c r="S40" s="157"/>
      <c r="T40" s="157"/>
      <c r="U40" s="157"/>
      <c r="V40" s="157"/>
      <c r="W40" s="157"/>
    </row>
    <row r="41" spans="2:23" s="13" customFormat="1" ht="14">
      <c r="B41" s="431" t="s">
        <v>58</v>
      </c>
      <c r="C41" s="431"/>
      <c r="D41" s="431"/>
      <c r="E41" s="95">
        <f>'様式１－２'!E45</f>
        <v>0</v>
      </c>
      <c r="F41" s="281"/>
      <c r="O41" s="157"/>
      <c r="P41" s="157"/>
      <c r="Q41" s="157"/>
      <c r="R41" s="157"/>
      <c r="S41" s="157"/>
      <c r="T41" s="157"/>
      <c r="U41" s="157"/>
      <c r="V41" s="157"/>
      <c r="W41" s="157"/>
    </row>
    <row r="42" spans="2:23" s="13" customFormat="1" ht="14">
      <c r="B42" s="431" t="s">
        <v>4782</v>
      </c>
      <c r="C42" s="431"/>
      <c r="D42" s="431"/>
      <c r="E42" s="190"/>
      <c r="F42" s="281"/>
      <c r="O42" s="157"/>
      <c r="P42" s="157"/>
      <c r="Q42" s="157"/>
      <c r="R42" s="157"/>
      <c r="S42" s="157"/>
      <c r="T42" s="157"/>
      <c r="U42" s="157"/>
      <c r="V42" s="157"/>
      <c r="W42" s="157"/>
    </row>
    <row r="43" spans="2:23" s="13" customFormat="1" ht="14">
      <c r="B43" s="431" t="s">
        <v>4783</v>
      </c>
      <c r="C43" s="431"/>
      <c r="D43" s="431"/>
      <c r="E43" s="190"/>
      <c r="F43" s="281"/>
      <c r="O43" s="157"/>
      <c r="P43" s="157"/>
      <c r="Q43" s="157"/>
      <c r="R43" s="157"/>
      <c r="S43" s="157"/>
      <c r="T43" s="157"/>
      <c r="U43" s="157"/>
      <c r="V43" s="157"/>
      <c r="W43" s="157"/>
    </row>
    <row r="44" spans="2:23" s="13" customFormat="1" ht="14">
      <c r="B44" s="53"/>
      <c r="C44" s="54"/>
      <c r="D44" s="292"/>
      <c r="E44" s="292"/>
      <c r="G44" s="293"/>
      <c r="H44" s="293"/>
      <c r="I44" s="293"/>
      <c r="J44" s="293"/>
      <c r="K44" s="293"/>
      <c r="L44" s="293"/>
      <c r="M44" s="293"/>
      <c r="N44" s="25"/>
      <c r="O44" s="157"/>
      <c r="P44" s="157"/>
      <c r="Q44" s="157"/>
      <c r="R44" s="157"/>
      <c r="S44" s="157"/>
      <c r="T44" s="157"/>
      <c r="U44" s="157"/>
      <c r="V44" s="157"/>
      <c r="W44" s="157"/>
    </row>
    <row r="45" spans="2:23" s="13" customFormat="1" ht="15" hidden="1" customHeight="1" outlineLevel="1">
      <c r="B45" s="404" t="s">
        <v>2005</v>
      </c>
      <c r="C45" s="505"/>
      <c r="D45" s="506"/>
      <c r="E45" s="190"/>
      <c r="F45" s="276"/>
      <c r="G45" s="404" t="s">
        <v>4775</v>
      </c>
      <c r="H45" s="503"/>
      <c r="I45" s="503"/>
      <c r="J45" s="503"/>
      <c r="K45" s="520"/>
      <c r="L45" s="521"/>
      <c r="M45" s="194"/>
      <c r="O45" s="157"/>
      <c r="P45" s="157"/>
      <c r="Q45" s="157"/>
      <c r="R45" s="157"/>
      <c r="S45" s="157"/>
      <c r="T45" s="157"/>
      <c r="U45" s="157"/>
      <c r="V45" s="157"/>
      <c r="W45" s="157"/>
    </row>
    <row r="46" spans="2:23" s="13" customFormat="1" ht="15.75" hidden="1" customHeight="1" outlineLevel="1">
      <c r="B46" s="404" t="s">
        <v>1951</v>
      </c>
      <c r="C46" s="503"/>
      <c r="D46" s="504"/>
      <c r="E46" s="190"/>
      <c r="F46" s="276"/>
      <c r="O46" s="156"/>
      <c r="P46" s="156"/>
      <c r="Q46" s="156"/>
      <c r="R46" s="156"/>
      <c r="S46" s="156"/>
      <c r="T46" s="157"/>
      <c r="U46" s="157"/>
      <c r="V46" s="157"/>
      <c r="W46" s="157"/>
    </row>
    <row r="47" spans="2:23" ht="15.75" hidden="1" customHeight="1" outlineLevel="1">
      <c r="B47" s="431" t="s">
        <v>2022</v>
      </c>
      <c r="C47" s="431"/>
      <c r="D47" s="431"/>
      <c r="E47" s="190"/>
      <c r="F47" s="276"/>
      <c r="G47" s="13"/>
      <c r="H47" s="13"/>
      <c r="I47" s="13"/>
      <c r="J47" s="13"/>
      <c r="K47" s="13"/>
      <c r="O47" s="156"/>
      <c r="P47" s="156"/>
      <c r="Q47" s="156"/>
      <c r="R47" s="156"/>
      <c r="S47" s="156"/>
      <c r="T47" s="156"/>
      <c r="U47" s="156"/>
      <c r="V47" s="156"/>
      <c r="W47" s="156"/>
    </row>
    <row r="48" spans="2:23" ht="15.75" hidden="1" customHeight="1" outlineLevel="1">
      <c r="B48" s="404" t="s">
        <v>1952</v>
      </c>
      <c r="C48" s="503"/>
      <c r="D48" s="504"/>
      <c r="E48" s="190"/>
      <c r="F48" s="276"/>
      <c r="G48" s="13"/>
      <c r="H48" s="13"/>
      <c r="I48" s="13"/>
      <c r="J48" s="13"/>
      <c r="K48" s="13"/>
      <c r="O48" s="156"/>
      <c r="P48" s="156"/>
      <c r="Q48" s="156"/>
      <c r="R48" s="156"/>
      <c r="S48" s="156"/>
      <c r="T48" s="156"/>
      <c r="U48" s="156"/>
      <c r="V48" s="156"/>
      <c r="W48" s="156"/>
    </row>
    <row r="49" spans="2:23" ht="15.75" hidden="1" customHeight="1" outlineLevel="1">
      <c r="B49" s="404" t="s">
        <v>2023</v>
      </c>
      <c r="C49" s="507"/>
      <c r="D49" s="508"/>
      <c r="E49" s="190"/>
      <c r="F49" s="276"/>
      <c r="G49" s="13"/>
      <c r="H49" s="13"/>
      <c r="I49" s="13"/>
      <c r="J49" s="13"/>
      <c r="K49" s="13"/>
      <c r="O49" s="156"/>
      <c r="P49" s="156"/>
      <c r="Q49" s="156"/>
      <c r="R49" s="156"/>
      <c r="S49" s="156"/>
      <c r="T49" s="156"/>
      <c r="U49" s="156"/>
      <c r="V49" s="156"/>
      <c r="W49" s="156"/>
    </row>
    <row r="50" spans="2:23" ht="15.75" hidden="1" customHeight="1" outlineLevel="1">
      <c r="B50" s="431" t="s">
        <v>1837</v>
      </c>
      <c r="C50" s="431"/>
      <c r="D50" s="431"/>
      <c r="E50" s="16">
        <f>(E46+E48)</f>
        <v>0</v>
      </c>
      <c r="F50" s="276"/>
      <c r="G50" s="13"/>
      <c r="H50" s="13"/>
      <c r="I50" s="13"/>
      <c r="J50" s="13"/>
      <c r="K50" s="13"/>
      <c r="O50" s="156"/>
      <c r="P50" s="156"/>
      <c r="Q50" s="156"/>
      <c r="R50" s="156"/>
      <c r="S50" s="156"/>
      <c r="T50" s="156"/>
      <c r="U50" s="156"/>
      <c r="V50" s="156"/>
      <c r="W50" s="156"/>
    </row>
    <row r="51" spans="2:23" s="13" customFormat="1" ht="15" hidden="1" customHeight="1" outlineLevel="1">
      <c r="B51" s="431" t="s">
        <v>58</v>
      </c>
      <c r="C51" s="431"/>
      <c r="D51" s="431"/>
      <c r="E51" s="95">
        <f>'様式１－２'!E45</f>
        <v>0</v>
      </c>
      <c r="F51" s="276"/>
      <c r="O51" s="181"/>
      <c r="P51" s="181"/>
      <c r="Q51" s="105"/>
      <c r="R51" s="105"/>
      <c r="S51" s="105"/>
      <c r="T51" s="105"/>
      <c r="U51" s="105"/>
      <c r="V51" s="105"/>
      <c r="W51" s="157"/>
    </row>
    <row r="52" spans="2:23" s="13" customFormat="1" ht="14" hidden="1" outlineLevel="1">
      <c r="B52" s="431" t="s">
        <v>4782</v>
      </c>
      <c r="C52" s="431"/>
      <c r="D52" s="431"/>
      <c r="E52" s="190"/>
      <c r="F52" s="281"/>
      <c r="O52" s="157"/>
      <c r="P52" s="157"/>
      <c r="Q52" s="157"/>
      <c r="R52" s="157"/>
      <c r="S52" s="157"/>
      <c r="T52" s="157"/>
      <c r="U52" s="157"/>
      <c r="V52" s="157"/>
      <c r="W52" s="157"/>
    </row>
    <row r="53" spans="2:23" s="13" customFormat="1" ht="14" hidden="1" outlineLevel="1">
      <c r="B53" s="431" t="s">
        <v>4783</v>
      </c>
      <c r="C53" s="431"/>
      <c r="D53" s="431"/>
      <c r="E53" s="190"/>
      <c r="F53" s="281"/>
      <c r="O53" s="157"/>
      <c r="P53" s="157"/>
      <c r="Q53" s="157"/>
      <c r="R53" s="157"/>
      <c r="S53" s="157"/>
      <c r="T53" s="157"/>
      <c r="U53" s="157"/>
      <c r="V53" s="157"/>
      <c r="W53" s="157"/>
    </row>
    <row r="54" spans="2:23" s="13" customFormat="1" ht="15" customHeight="1" collapsed="1">
      <c r="O54" s="167"/>
      <c r="P54" s="167"/>
      <c r="Q54" s="167"/>
      <c r="R54" s="167"/>
      <c r="S54" s="165"/>
      <c r="T54" s="157"/>
      <c r="U54" s="157"/>
      <c r="V54" s="157"/>
      <c r="W54" s="157"/>
    </row>
    <row r="55" spans="2:23" s="13" customFormat="1" ht="15" hidden="1" customHeight="1" outlineLevel="1">
      <c r="B55" s="404" t="s">
        <v>2005</v>
      </c>
      <c r="C55" s="505"/>
      <c r="D55" s="506"/>
      <c r="E55" s="190"/>
      <c r="F55" s="276"/>
      <c r="G55" s="404" t="s">
        <v>4775</v>
      </c>
      <c r="H55" s="503"/>
      <c r="I55" s="503"/>
      <c r="J55" s="503"/>
      <c r="K55" s="520"/>
      <c r="L55" s="521"/>
      <c r="M55" s="194"/>
      <c r="O55" s="182"/>
      <c r="P55" s="182"/>
      <c r="Q55" s="182"/>
      <c r="R55" s="182"/>
      <c r="S55" s="167"/>
      <c r="T55" s="157"/>
      <c r="U55" s="157"/>
      <c r="V55" s="157"/>
      <c r="W55" s="157"/>
    </row>
    <row r="56" spans="2:23" s="13" customFormat="1" ht="15" hidden="1" customHeight="1" outlineLevel="1">
      <c r="B56" s="404" t="s">
        <v>1951</v>
      </c>
      <c r="C56" s="503"/>
      <c r="D56" s="504"/>
      <c r="E56" s="190"/>
      <c r="F56" s="276"/>
      <c r="O56" s="182"/>
      <c r="P56" s="182"/>
      <c r="Q56" s="182"/>
      <c r="R56" s="182"/>
      <c r="S56" s="183"/>
      <c r="T56" s="157"/>
      <c r="U56" s="157"/>
      <c r="V56" s="157"/>
      <c r="W56" s="157"/>
    </row>
    <row r="57" spans="2:23" s="13" customFormat="1" ht="15" hidden="1" customHeight="1" outlineLevel="1">
      <c r="B57" s="431" t="s">
        <v>2022</v>
      </c>
      <c r="C57" s="431"/>
      <c r="D57" s="431"/>
      <c r="E57" s="190"/>
      <c r="F57" s="276"/>
      <c r="O57" s="165"/>
      <c r="P57" s="165"/>
      <c r="Q57" s="182"/>
      <c r="R57" s="184"/>
      <c r="S57" s="185"/>
      <c r="T57" s="157"/>
      <c r="U57" s="157"/>
      <c r="V57" s="157"/>
      <c r="W57" s="157"/>
    </row>
    <row r="58" spans="2:23" s="13" customFormat="1" ht="15" hidden="1" customHeight="1" outlineLevel="1">
      <c r="B58" s="404" t="s">
        <v>1952</v>
      </c>
      <c r="C58" s="503"/>
      <c r="D58" s="504"/>
      <c r="E58" s="190"/>
      <c r="F58" s="276"/>
      <c r="O58" s="165"/>
      <c r="P58" s="165"/>
      <c r="Q58" s="182"/>
      <c r="R58" s="184"/>
      <c r="S58" s="185"/>
      <c r="T58" s="157"/>
      <c r="U58" s="157"/>
      <c r="V58" s="157"/>
      <c r="W58" s="157"/>
    </row>
    <row r="59" spans="2:23" s="13" customFormat="1" ht="15" hidden="1" customHeight="1" outlineLevel="1">
      <c r="B59" s="404" t="s">
        <v>2023</v>
      </c>
      <c r="C59" s="507"/>
      <c r="D59" s="508"/>
      <c r="E59" s="190"/>
      <c r="F59" s="276"/>
      <c r="O59" s="165"/>
      <c r="P59" s="165"/>
      <c r="Q59" s="182"/>
      <c r="R59" s="184"/>
      <c r="S59" s="185"/>
      <c r="T59" s="157"/>
      <c r="U59" s="157"/>
      <c r="V59" s="157"/>
      <c r="W59" s="157"/>
    </row>
    <row r="60" spans="2:23" s="13" customFormat="1" ht="15.75" hidden="1" customHeight="1" outlineLevel="1">
      <c r="B60" s="431" t="s">
        <v>1837</v>
      </c>
      <c r="C60" s="431"/>
      <c r="D60" s="431"/>
      <c r="E60" s="16">
        <f>(E56+E58)</f>
        <v>0</v>
      </c>
      <c r="F60" s="276"/>
      <c r="O60" s="157"/>
      <c r="P60" s="157"/>
      <c r="Q60" s="157"/>
      <c r="R60" s="157"/>
      <c r="S60" s="157"/>
      <c r="T60" s="157"/>
      <c r="U60" s="157"/>
      <c r="V60" s="157"/>
      <c r="W60" s="157"/>
    </row>
    <row r="61" spans="2:23" s="13" customFormat="1" ht="15" hidden="1" customHeight="1" outlineLevel="1">
      <c r="B61" s="431" t="s">
        <v>58</v>
      </c>
      <c r="C61" s="431"/>
      <c r="D61" s="431"/>
      <c r="E61" s="95">
        <f>'様式１－２'!E45</f>
        <v>0</v>
      </c>
      <c r="F61" s="276"/>
      <c r="O61" s="157"/>
      <c r="P61" s="157"/>
      <c r="Q61" s="157"/>
      <c r="R61" s="157"/>
      <c r="S61" s="157"/>
      <c r="T61" s="157"/>
      <c r="U61" s="157"/>
      <c r="V61" s="157"/>
      <c r="W61" s="157"/>
    </row>
    <row r="62" spans="2:23" s="13" customFormat="1" ht="14" hidden="1" outlineLevel="1">
      <c r="B62" s="431" t="s">
        <v>4782</v>
      </c>
      <c r="C62" s="431"/>
      <c r="D62" s="431"/>
      <c r="E62" s="190"/>
      <c r="F62" s="281"/>
      <c r="O62" s="157"/>
      <c r="P62" s="157"/>
      <c r="Q62" s="157"/>
      <c r="R62" s="157"/>
      <c r="S62" s="157"/>
      <c r="T62" s="157"/>
      <c r="U62" s="157"/>
      <c r="V62" s="157"/>
      <c r="W62" s="157"/>
    </row>
    <row r="63" spans="2:23" s="13" customFormat="1" ht="14" hidden="1" outlineLevel="1">
      <c r="B63" s="431" t="s">
        <v>4783</v>
      </c>
      <c r="C63" s="431"/>
      <c r="D63" s="431"/>
      <c r="E63" s="190"/>
      <c r="F63" s="281"/>
      <c r="O63" s="157"/>
      <c r="P63" s="157"/>
      <c r="Q63" s="157"/>
      <c r="R63" s="157"/>
      <c r="S63" s="157"/>
      <c r="T63" s="157"/>
      <c r="U63" s="157"/>
      <c r="V63" s="157"/>
      <c r="W63" s="157"/>
    </row>
    <row r="64" spans="2:23" s="13" customFormat="1" ht="14" collapsed="1">
      <c r="O64" s="157"/>
      <c r="P64" s="157"/>
      <c r="Q64" s="157"/>
      <c r="R64" s="157"/>
      <c r="S64" s="157"/>
      <c r="T64" s="157"/>
      <c r="U64" s="157"/>
      <c r="V64" s="157"/>
      <c r="W64" s="157"/>
    </row>
    <row r="65" spans="2:23" s="13" customFormat="1" ht="15" hidden="1" customHeight="1" outlineLevel="1">
      <c r="B65" s="404" t="s">
        <v>2005</v>
      </c>
      <c r="C65" s="505"/>
      <c r="D65" s="506"/>
      <c r="E65" s="190"/>
      <c r="F65" s="276"/>
      <c r="G65" s="404" t="s">
        <v>4775</v>
      </c>
      <c r="H65" s="503"/>
      <c r="I65" s="503"/>
      <c r="J65" s="503"/>
      <c r="K65" s="520"/>
      <c r="L65" s="521"/>
      <c r="M65" s="194"/>
      <c r="O65" s="182"/>
      <c r="P65" s="182"/>
      <c r="Q65" s="182"/>
      <c r="R65" s="182"/>
      <c r="S65" s="167"/>
      <c r="T65" s="157"/>
      <c r="U65" s="157"/>
      <c r="V65" s="157"/>
      <c r="W65" s="157"/>
    </row>
    <row r="66" spans="2:23" s="13" customFormat="1" ht="15" hidden="1" customHeight="1" outlineLevel="1">
      <c r="B66" s="404" t="s">
        <v>1951</v>
      </c>
      <c r="C66" s="503"/>
      <c r="D66" s="504"/>
      <c r="E66" s="190"/>
      <c r="F66" s="276"/>
      <c r="O66" s="182"/>
      <c r="P66" s="182"/>
      <c r="Q66" s="182"/>
      <c r="R66" s="182"/>
      <c r="S66" s="183"/>
      <c r="T66" s="157"/>
      <c r="U66" s="157"/>
      <c r="V66" s="157"/>
      <c r="W66" s="157"/>
    </row>
    <row r="67" spans="2:23" s="13" customFormat="1" ht="15" hidden="1" customHeight="1" outlineLevel="1">
      <c r="B67" s="431" t="s">
        <v>2022</v>
      </c>
      <c r="C67" s="431"/>
      <c r="D67" s="431"/>
      <c r="E67" s="190"/>
      <c r="F67" s="276"/>
      <c r="O67" s="165"/>
      <c r="P67" s="165"/>
      <c r="Q67" s="182"/>
      <c r="R67" s="184"/>
      <c r="S67" s="185"/>
      <c r="T67" s="157"/>
      <c r="U67" s="157"/>
      <c r="V67" s="157"/>
      <c r="W67" s="157"/>
    </row>
    <row r="68" spans="2:23" s="13" customFormat="1" ht="15" hidden="1" customHeight="1" outlineLevel="1">
      <c r="B68" s="404" t="s">
        <v>1952</v>
      </c>
      <c r="C68" s="503"/>
      <c r="D68" s="504"/>
      <c r="E68" s="190"/>
      <c r="F68" s="276"/>
      <c r="O68" s="165"/>
      <c r="P68" s="165"/>
      <c r="Q68" s="182"/>
      <c r="R68" s="184"/>
      <c r="S68" s="185"/>
      <c r="T68" s="157"/>
      <c r="U68" s="157"/>
      <c r="V68" s="157"/>
      <c r="W68" s="157"/>
    </row>
    <row r="69" spans="2:23" s="13" customFormat="1" ht="15" hidden="1" customHeight="1" outlineLevel="1">
      <c r="B69" s="404" t="s">
        <v>2023</v>
      </c>
      <c r="C69" s="507"/>
      <c r="D69" s="508"/>
      <c r="E69" s="190"/>
      <c r="F69" s="276"/>
      <c r="O69" s="165"/>
      <c r="P69" s="165"/>
      <c r="Q69" s="182"/>
      <c r="R69" s="184"/>
      <c r="S69" s="185"/>
      <c r="T69" s="157"/>
      <c r="U69" s="157"/>
      <c r="V69" s="157"/>
      <c r="W69" s="157"/>
    </row>
    <row r="70" spans="2:23" s="13" customFormat="1" ht="15.75" hidden="1" customHeight="1" outlineLevel="1">
      <c r="B70" s="431" t="s">
        <v>1837</v>
      </c>
      <c r="C70" s="431"/>
      <c r="D70" s="431"/>
      <c r="E70" s="16">
        <f>(E66+E68)</f>
        <v>0</v>
      </c>
      <c r="F70" s="276"/>
      <c r="O70" s="157"/>
      <c r="P70" s="157"/>
      <c r="Q70" s="157"/>
      <c r="R70" s="157"/>
      <c r="S70" s="157"/>
      <c r="T70" s="157"/>
      <c r="U70" s="157"/>
      <c r="V70" s="157"/>
      <c r="W70" s="157"/>
    </row>
    <row r="71" spans="2:23" s="13" customFormat="1" ht="15" hidden="1" customHeight="1" outlineLevel="1">
      <c r="B71" s="431" t="s">
        <v>58</v>
      </c>
      <c r="C71" s="431"/>
      <c r="D71" s="431"/>
      <c r="E71" s="95">
        <f>'様式１－２'!E45</f>
        <v>0</v>
      </c>
      <c r="F71" s="276"/>
      <c r="O71" s="157"/>
      <c r="P71" s="157"/>
      <c r="Q71" s="157"/>
      <c r="R71" s="157"/>
      <c r="S71" s="157"/>
      <c r="T71" s="157"/>
      <c r="U71" s="157"/>
      <c r="V71" s="157"/>
      <c r="W71" s="157"/>
    </row>
    <row r="72" spans="2:23" s="13" customFormat="1" ht="14" hidden="1" outlineLevel="1">
      <c r="B72" s="431" t="s">
        <v>4782</v>
      </c>
      <c r="C72" s="431"/>
      <c r="D72" s="431"/>
      <c r="E72" s="190"/>
      <c r="F72" s="281"/>
      <c r="O72" s="157"/>
      <c r="P72" s="157"/>
      <c r="Q72" s="157"/>
      <c r="R72" s="157"/>
      <c r="S72" s="157"/>
      <c r="T72" s="157"/>
      <c r="U72" s="157"/>
      <c r="V72" s="157"/>
      <c r="W72" s="157"/>
    </row>
    <row r="73" spans="2:23" s="13" customFormat="1" ht="14" hidden="1" outlineLevel="1">
      <c r="B73" s="431" t="s">
        <v>4783</v>
      </c>
      <c r="C73" s="431"/>
      <c r="D73" s="431"/>
      <c r="E73" s="190"/>
      <c r="F73" s="281"/>
      <c r="O73" s="157"/>
      <c r="P73" s="157"/>
      <c r="Q73" s="157"/>
      <c r="R73" s="157"/>
      <c r="S73" s="157"/>
      <c r="T73" s="157"/>
      <c r="U73" s="157"/>
      <c r="V73" s="157"/>
      <c r="W73" s="157"/>
    </row>
    <row r="74" spans="2:23" s="13" customFormat="1" ht="14" collapsed="1">
      <c r="O74" s="157"/>
      <c r="P74" s="157"/>
      <c r="Q74" s="157"/>
      <c r="R74" s="157"/>
      <c r="S74" s="157"/>
      <c r="T74" s="157"/>
      <c r="U74" s="157"/>
      <c r="V74" s="157"/>
      <c r="W74" s="157"/>
    </row>
    <row r="75" spans="2:23" s="13" customFormat="1" ht="15" hidden="1" customHeight="1" outlineLevel="1">
      <c r="B75" s="404" t="s">
        <v>2005</v>
      </c>
      <c r="C75" s="505"/>
      <c r="D75" s="506"/>
      <c r="E75" s="190"/>
      <c r="F75" s="276"/>
      <c r="G75" s="404" t="s">
        <v>4775</v>
      </c>
      <c r="H75" s="503"/>
      <c r="I75" s="503"/>
      <c r="J75" s="503"/>
      <c r="K75" s="520"/>
      <c r="L75" s="521"/>
      <c r="M75" s="194"/>
      <c r="O75" s="182"/>
      <c r="P75" s="182"/>
      <c r="Q75" s="182"/>
      <c r="R75" s="182"/>
      <c r="S75" s="167"/>
      <c r="T75" s="157"/>
      <c r="U75" s="157"/>
      <c r="V75" s="157"/>
      <c r="W75" s="157"/>
    </row>
    <row r="76" spans="2:23" s="13" customFormat="1" ht="15" hidden="1" customHeight="1" outlineLevel="1">
      <c r="B76" s="404" t="s">
        <v>1951</v>
      </c>
      <c r="C76" s="503"/>
      <c r="D76" s="504"/>
      <c r="E76" s="190"/>
      <c r="F76" s="276"/>
      <c r="O76" s="182"/>
      <c r="P76" s="182"/>
      <c r="Q76" s="182"/>
      <c r="R76" s="182"/>
      <c r="S76" s="183"/>
      <c r="T76" s="157"/>
      <c r="U76" s="157"/>
      <c r="V76" s="157"/>
      <c r="W76" s="157"/>
    </row>
    <row r="77" spans="2:23" s="13" customFormat="1" ht="15" hidden="1" customHeight="1" outlineLevel="1">
      <c r="B77" s="431" t="s">
        <v>2022</v>
      </c>
      <c r="C77" s="431"/>
      <c r="D77" s="431"/>
      <c r="E77" s="190"/>
      <c r="F77" s="276"/>
      <c r="O77" s="165"/>
      <c r="P77" s="165"/>
      <c r="Q77" s="182"/>
      <c r="R77" s="184"/>
      <c r="S77" s="185"/>
      <c r="T77" s="157"/>
      <c r="U77" s="157"/>
      <c r="V77" s="157"/>
      <c r="W77" s="157"/>
    </row>
    <row r="78" spans="2:23" s="13" customFormat="1" ht="15" hidden="1" customHeight="1" outlineLevel="1">
      <c r="B78" s="404" t="s">
        <v>1952</v>
      </c>
      <c r="C78" s="503"/>
      <c r="D78" s="504"/>
      <c r="E78" s="190"/>
      <c r="F78" s="276"/>
      <c r="O78" s="165"/>
      <c r="P78" s="165"/>
      <c r="Q78" s="182"/>
      <c r="R78" s="184"/>
      <c r="S78" s="185"/>
      <c r="T78" s="157"/>
      <c r="U78" s="157"/>
      <c r="V78" s="157"/>
      <c r="W78" s="157"/>
    </row>
    <row r="79" spans="2:23" s="13" customFormat="1" ht="15" hidden="1" customHeight="1" outlineLevel="1">
      <c r="B79" s="404" t="s">
        <v>2023</v>
      </c>
      <c r="C79" s="507"/>
      <c r="D79" s="508"/>
      <c r="E79" s="190"/>
      <c r="F79" s="276"/>
      <c r="O79" s="165"/>
      <c r="P79" s="165"/>
      <c r="Q79" s="182"/>
      <c r="R79" s="184"/>
      <c r="S79" s="185"/>
      <c r="T79" s="157"/>
      <c r="U79" s="157"/>
      <c r="V79" s="157"/>
      <c r="W79" s="157"/>
    </row>
    <row r="80" spans="2:23" s="13" customFormat="1" ht="15.75" hidden="1" customHeight="1" outlineLevel="1">
      <c r="B80" s="431" t="s">
        <v>1837</v>
      </c>
      <c r="C80" s="431"/>
      <c r="D80" s="431"/>
      <c r="E80" s="16">
        <f>(E76+E78)</f>
        <v>0</v>
      </c>
      <c r="F80" s="276"/>
      <c r="O80" s="157"/>
      <c r="P80" s="157"/>
      <c r="Q80" s="157"/>
      <c r="R80" s="157"/>
      <c r="S80" s="157"/>
      <c r="T80" s="157"/>
      <c r="U80" s="157"/>
      <c r="V80" s="157"/>
      <c r="W80" s="157"/>
    </row>
    <row r="81" spans="2:23" s="13" customFormat="1" ht="15" hidden="1" customHeight="1" outlineLevel="1">
      <c r="B81" s="431" t="s">
        <v>58</v>
      </c>
      <c r="C81" s="431"/>
      <c r="D81" s="431"/>
      <c r="E81" s="95">
        <f>'様式１－２'!E45</f>
        <v>0</v>
      </c>
      <c r="F81" s="276"/>
      <c r="O81" s="157"/>
      <c r="P81" s="157"/>
      <c r="Q81" s="157"/>
      <c r="R81" s="157"/>
      <c r="S81" s="157"/>
      <c r="T81" s="157"/>
      <c r="U81" s="157"/>
      <c r="V81" s="157"/>
      <c r="W81" s="157"/>
    </row>
    <row r="82" spans="2:23" s="13" customFormat="1" ht="14" hidden="1" outlineLevel="1">
      <c r="B82" s="431" t="s">
        <v>4782</v>
      </c>
      <c r="C82" s="431"/>
      <c r="D82" s="431"/>
      <c r="E82" s="190"/>
      <c r="F82" s="281"/>
      <c r="O82" s="157"/>
      <c r="P82" s="157"/>
      <c r="Q82" s="157"/>
      <c r="R82" s="157"/>
      <c r="S82" s="157"/>
      <c r="T82" s="157"/>
      <c r="U82" s="157"/>
      <c r="V82" s="157"/>
      <c r="W82" s="157"/>
    </row>
    <row r="83" spans="2:23" s="13" customFormat="1" ht="14" hidden="1" outlineLevel="1">
      <c r="B83" s="431" t="s">
        <v>4783</v>
      </c>
      <c r="C83" s="431"/>
      <c r="D83" s="431"/>
      <c r="E83" s="190"/>
      <c r="F83" s="281"/>
      <c r="O83" s="157"/>
      <c r="P83" s="157"/>
      <c r="Q83" s="157"/>
      <c r="R83" s="157"/>
      <c r="S83" s="157"/>
      <c r="T83" s="157"/>
      <c r="U83" s="157"/>
      <c r="V83" s="157"/>
      <c r="W83" s="157"/>
    </row>
    <row r="84" spans="2:23" s="13" customFormat="1" ht="14" collapsed="1">
      <c r="O84" s="157"/>
      <c r="P84" s="157"/>
      <c r="Q84" s="157"/>
      <c r="R84" s="157"/>
      <c r="S84" s="157"/>
      <c r="T84" s="157"/>
      <c r="U84" s="157"/>
      <c r="V84" s="157"/>
      <c r="W84" s="157"/>
    </row>
    <row r="85" spans="2:23" s="13" customFormat="1" ht="15" hidden="1" customHeight="1" outlineLevel="1">
      <c r="B85" s="404" t="s">
        <v>2005</v>
      </c>
      <c r="C85" s="505"/>
      <c r="D85" s="506"/>
      <c r="E85" s="190"/>
      <c r="F85" s="276"/>
      <c r="G85" s="404" t="s">
        <v>4775</v>
      </c>
      <c r="H85" s="503"/>
      <c r="I85" s="503"/>
      <c r="J85" s="503"/>
      <c r="K85" s="520"/>
      <c r="L85" s="521"/>
      <c r="M85" s="194"/>
      <c r="O85" s="182"/>
      <c r="P85" s="182"/>
      <c r="Q85" s="182"/>
      <c r="R85" s="182"/>
      <c r="S85" s="167"/>
      <c r="T85" s="157"/>
      <c r="U85" s="157"/>
      <c r="V85" s="157"/>
      <c r="W85" s="157"/>
    </row>
    <row r="86" spans="2:23" s="13" customFormat="1" ht="15" hidden="1" customHeight="1" outlineLevel="1">
      <c r="B86" s="404" t="s">
        <v>1951</v>
      </c>
      <c r="C86" s="503"/>
      <c r="D86" s="504"/>
      <c r="E86" s="190"/>
      <c r="F86" s="276"/>
      <c r="O86" s="182"/>
      <c r="P86" s="182"/>
      <c r="Q86" s="182"/>
      <c r="R86" s="182"/>
      <c r="S86" s="183"/>
      <c r="T86" s="157"/>
      <c r="U86" s="157"/>
      <c r="V86" s="157"/>
      <c r="W86" s="157"/>
    </row>
    <row r="87" spans="2:23" s="13" customFormat="1" ht="15" hidden="1" customHeight="1" outlineLevel="1">
      <c r="B87" s="431" t="s">
        <v>2022</v>
      </c>
      <c r="C87" s="431"/>
      <c r="D87" s="431"/>
      <c r="E87" s="190"/>
      <c r="F87" s="276"/>
      <c r="O87" s="165"/>
      <c r="P87" s="165"/>
      <c r="Q87" s="182"/>
      <c r="R87" s="184"/>
      <c r="S87" s="185"/>
      <c r="T87" s="157"/>
      <c r="U87" s="157"/>
      <c r="V87" s="157"/>
      <c r="W87" s="157"/>
    </row>
    <row r="88" spans="2:23" s="13" customFormat="1" ht="15" hidden="1" customHeight="1" outlineLevel="1">
      <c r="B88" s="404" t="s">
        <v>1952</v>
      </c>
      <c r="C88" s="503"/>
      <c r="D88" s="504"/>
      <c r="E88" s="190"/>
      <c r="F88" s="276"/>
      <c r="O88" s="165"/>
      <c r="P88" s="165"/>
      <c r="Q88" s="182"/>
      <c r="R88" s="184"/>
      <c r="S88" s="185"/>
      <c r="T88" s="157"/>
      <c r="U88" s="157"/>
      <c r="V88" s="157"/>
      <c r="W88" s="157"/>
    </row>
    <row r="89" spans="2:23" s="13" customFormat="1" ht="15" hidden="1" customHeight="1" outlineLevel="1">
      <c r="B89" s="404" t="s">
        <v>2023</v>
      </c>
      <c r="C89" s="507"/>
      <c r="D89" s="508"/>
      <c r="E89" s="190"/>
      <c r="F89" s="276"/>
      <c r="O89" s="165"/>
      <c r="P89" s="165"/>
      <c r="Q89" s="182"/>
      <c r="R89" s="184"/>
      <c r="S89" s="185"/>
      <c r="T89" s="157"/>
      <c r="U89" s="157"/>
      <c r="V89" s="157"/>
      <c r="W89" s="157"/>
    </row>
    <row r="90" spans="2:23" s="13" customFormat="1" ht="15.75" hidden="1" customHeight="1" outlineLevel="1">
      <c r="B90" s="431" t="s">
        <v>1837</v>
      </c>
      <c r="C90" s="431"/>
      <c r="D90" s="431"/>
      <c r="E90" s="16">
        <f>(E86+E88)</f>
        <v>0</v>
      </c>
      <c r="F90" s="276"/>
      <c r="O90" s="157"/>
      <c r="P90" s="157"/>
      <c r="Q90" s="157"/>
      <c r="R90" s="157"/>
      <c r="S90" s="157"/>
      <c r="T90" s="157"/>
      <c r="U90" s="157"/>
      <c r="V90" s="157"/>
      <c r="W90" s="157"/>
    </row>
    <row r="91" spans="2:23" s="13" customFormat="1" ht="15" hidden="1" customHeight="1" outlineLevel="1">
      <c r="B91" s="431" t="s">
        <v>58</v>
      </c>
      <c r="C91" s="431"/>
      <c r="D91" s="431"/>
      <c r="E91" s="95">
        <f>'様式１－２'!E45</f>
        <v>0</v>
      </c>
      <c r="F91" s="276"/>
      <c r="O91" s="157"/>
      <c r="P91" s="157"/>
      <c r="Q91" s="157"/>
      <c r="R91" s="157"/>
      <c r="S91" s="157"/>
      <c r="T91" s="157"/>
      <c r="U91" s="157"/>
      <c r="V91" s="157"/>
      <c r="W91" s="157"/>
    </row>
    <row r="92" spans="2:23" s="13" customFormat="1" ht="14" hidden="1" outlineLevel="1">
      <c r="B92" s="431" t="s">
        <v>4782</v>
      </c>
      <c r="C92" s="431"/>
      <c r="D92" s="431"/>
      <c r="E92" s="190"/>
      <c r="F92" s="281"/>
      <c r="O92" s="157"/>
      <c r="P92" s="157"/>
      <c r="Q92" s="157"/>
      <c r="R92" s="157"/>
      <c r="S92" s="157"/>
      <c r="T92" s="157"/>
      <c r="U92" s="157"/>
      <c r="V92" s="157"/>
      <c r="W92" s="157"/>
    </row>
    <row r="93" spans="2:23" s="13" customFormat="1" ht="14" hidden="1" outlineLevel="1">
      <c r="B93" s="431" t="s">
        <v>4783</v>
      </c>
      <c r="C93" s="431"/>
      <c r="D93" s="431"/>
      <c r="E93" s="190"/>
      <c r="F93" s="281"/>
      <c r="O93" s="157"/>
      <c r="P93" s="157"/>
      <c r="Q93" s="157"/>
      <c r="R93" s="157"/>
      <c r="S93" s="157"/>
      <c r="T93" s="157"/>
      <c r="U93" s="157"/>
      <c r="V93" s="157"/>
      <c r="W93" s="157"/>
    </row>
    <row r="94" spans="2:23" s="13" customFormat="1" ht="14" collapsed="1">
      <c r="O94" s="157"/>
      <c r="P94" s="157"/>
      <c r="Q94" s="157"/>
      <c r="R94" s="157"/>
      <c r="S94" s="157"/>
      <c r="T94" s="157"/>
      <c r="U94" s="157"/>
      <c r="V94" s="157"/>
      <c r="W94" s="157"/>
    </row>
    <row r="95" spans="2:23" s="13" customFormat="1" ht="14">
      <c r="B95" s="21"/>
      <c r="C95" s="21"/>
      <c r="D95" s="21"/>
      <c r="E95" s="22"/>
    </row>
    <row r="96" spans="2:23" s="13" customFormat="1" ht="14">
      <c r="B96" s="21"/>
      <c r="C96" s="21"/>
      <c r="D96" s="21"/>
      <c r="E96" s="22"/>
    </row>
    <row r="97" spans="2:19" s="13" customFormat="1">
      <c r="B97" s="53"/>
      <c r="C97" s="54"/>
      <c r="D97" s="67"/>
      <c r="E97" s="67"/>
      <c r="H97" s="68"/>
      <c r="I97" s="68"/>
      <c r="J97" s="68"/>
      <c r="K97" s="68"/>
      <c r="L97" s="68"/>
      <c r="M97" s="68"/>
    </row>
    <row r="98" spans="2:19" s="13" customFormat="1" ht="14">
      <c r="B98" s="17"/>
    </row>
    <row r="99" spans="2:19" s="13" customFormat="1">
      <c r="G99" s="68"/>
      <c r="O99" s="15"/>
      <c r="P99" s="15"/>
      <c r="Q99" s="15"/>
      <c r="R99" s="15"/>
      <c r="S99" s="15"/>
    </row>
    <row r="100" spans="2:19">
      <c r="B100" s="17"/>
      <c r="G100" s="13"/>
    </row>
    <row r="101" spans="2:19">
      <c r="B101" s="17"/>
      <c r="G101" s="13"/>
    </row>
  </sheetData>
  <sheetProtection algorithmName="SHA-512" hashValue="x/Sx3rIBTX+8gBopJOTsUNJblfSAkJusjmUdF1Tr4OFgi3uhAzrCnPkASrepZWSjJPvs+zRCkZJKT8AA3tB1AA==" saltValue="M1MFbbWgEHgiOlS+Rf+sHQ==" spinCount="100000" sheet="1" objects="1" formatCells="0" formatRows="0" insertRows="0"/>
  <mergeCells count="80">
    <mergeCell ref="G55:L55"/>
    <mergeCell ref="G65:L65"/>
    <mergeCell ref="G75:L75"/>
    <mergeCell ref="G85:L85"/>
    <mergeCell ref="G35:L35"/>
    <mergeCell ref="G45:L45"/>
    <mergeCell ref="B40:D40"/>
    <mergeCell ref="B45:D45"/>
    <mergeCell ref="B36:D36"/>
    <mergeCell ref="B38:D38"/>
    <mergeCell ref="B35:D35"/>
    <mergeCell ref="B39:D39"/>
    <mergeCell ref="B41:D41"/>
    <mergeCell ref="B42:D42"/>
    <mergeCell ref="O20:P20"/>
    <mergeCell ref="I6:N6"/>
    <mergeCell ref="B61:D61"/>
    <mergeCell ref="B43:D43"/>
    <mergeCell ref="B49:D49"/>
    <mergeCell ref="B50:D50"/>
    <mergeCell ref="B60:D60"/>
    <mergeCell ref="B51:D51"/>
    <mergeCell ref="B55:D55"/>
    <mergeCell ref="B56:D56"/>
    <mergeCell ref="B59:D59"/>
    <mergeCell ref="D19:E19"/>
    <mergeCell ref="B34:F34"/>
    <mergeCell ref="B46:D46"/>
    <mergeCell ref="B21:B26"/>
    <mergeCell ref="B37:D37"/>
    <mergeCell ref="B7:B12"/>
    <mergeCell ref="B13:B18"/>
    <mergeCell ref="D18:H18"/>
    <mergeCell ref="D6:H6"/>
    <mergeCell ref="D7:H7"/>
    <mergeCell ref="D11:H11"/>
    <mergeCell ref="D12:H12"/>
    <mergeCell ref="D13:H13"/>
    <mergeCell ref="D17:H17"/>
    <mergeCell ref="D8:H8"/>
    <mergeCell ref="D10:H10"/>
    <mergeCell ref="D16:H16"/>
    <mergeCell ref="D14:H14"/>
    <mergeCell ref="D9:H9"/>
    <mergeCell ref="D15:H15"/>
    <mergeCell ref="B75:D75"/>
    <mergeCell ref="B76:D76"/>
    <mergeCell ref="B79:D79"/>
    <mergeCell ref="B80:D80"/>
    <mergeCell ref="B65:D65"/>
    <mergeCell ref="B66:D66"/>
    <mergeCell ref="B69:D69"/>
    <mergeCell ref="B70:D70"/>
    <mergeCell ref="B71:D71"/>
    <mergeCell ref="B78:D78"/>
    <mergeCell ref="B77:D77"/>
    <mergeCell ref="B72:D72"/>
    <mergeCell ref="B73:D73"/>
    <mergeCell ref="B89:D89"/>
    <mergeCell ref="B88:D88"/>
    <mergeCell ref="B87:D87"/>
    <mergeCell ref="B90:D90"/>
    <mergeCell ref="B82:D82"/>
    <mergeCell ref="B83:D83"/>
    <mergeCell ref="B92:D92"/>
    <mergeCell ref="B93:D93"/>
    <mergeCell ref="B48:D48"/>
    <mergeCell ref="B47:D47"/>
    <mergeCell ref="B58:D58"/>
    <mergeCell ref="B57:D57"/>
    <mergeCell ref="B68:D68"/>
    <mergeCell ref="B67:D67"/>
    <mergeCell ref="B52:D52"/>
    <mergeCell ref="B53:D53"/>
    <mergeCell ref="B62:D62"/>
    <mergeCell ref="B63:D63"/>
    <mergeCell ref="B91:D91"/>
    <mergeCell ref="B81:D81"/>
    <mergeCell ref="B85:D85"/>
    <mergeCell ref="B86:D86"/>
  </mergeCells>
  <phoneticPr fontId="5"/>
  <dataValidations count="3">
    <dataValidation type="list" allowBlank="1" showInputMessage="1" showErrorMessage="1" sqref="AA21 W21 Y21 I7:N18" xr:uid="{00000000-0002-0000-0500-000000000000}">
      <formula1>"文学関係,教育学・保育学関係,法学関係,経済学関係,社会学・社会福祉学関係,理学関係,工学関係,農学関係,獣医学関係,医学関係,歯学関係,薬学関係,家政関係,美術関係,音楽関係,体育関係,保健衛生学関係,-"</formula1>
    </dataValidation>
    <dataValidation type="list" allowBlank="1" showInputMessage="1" showErrorMessage="1" sqref="Q20 D7:H18" xr:uid="{00000000-0002-0000-0500-000001000000}">
      <formula1>"学部の新設,学部の新設（当該大学が授与する学位の分野の変更を伴わないもの）,既存学部における学科の新設,既存学部における学科の新設（当該大学が授与する学位の分野の変更を伴わないもの）,既存学部の収容定員の増加,既存学科の収容定員の増加,既存学部の定員減,既存学部の廃止,既存学科の定員減,既存学科の廃止"</formula1>
    </dataValidation>
    <dataValidation type="list" allowBlank="1" showInputMessage="1" showErrorMessage="1" sqref="M75 K36 M45 M55 M65 M35 M85" xr:uid="{00000000-0002-0000-0500-000002000000}">
      <formula1>"○,　"</formula1>
    </dataValidation>
  </dataValidations>
  <printOptions horizontalCentered="1"/>
  <pageMargins left="0.59055118110236227" right="0.59055118110236227" top="0.59055118110236227" bottom="0.59055118110236227" header="0.51181102362204722" footer="0.51181102362204722"/>
  <pageSetup paperSize="9" scale="63" fitToHeight="0" orientation="portrait" cellComments="asDisplayed"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outlinePr summaryBelow="0" summaryRight="0"/>
    <pageSetUpPr fitToPage="1"/>
  </sheetPr>
  <dimension ref="A1:L23"/>
  <sheetViews>
    <sheetView showZeros="0" view="pageBreakPreview" topLeftCell="A3" zoomScaleNormal="115" zoomScaleSheetLayoutView="100" zoomScalePageLayoutView="85" workbookViewId="0">
      <selection activeCell="K16" sqref="K16"/>
    </sheetView>
  </sheetViews>
  <sheetFormatPr defaultColWidth="9.90625" defaultRowHeight="15"/>
  <cols>
    <col min="1" max="1" width="18.08984375" style="26" customWidth="1"/>
    <col min="2" max="2" width="7.90625" style="26" customWidth="1"/>
    <col min="3" max="3" width="6.08984375" style="26" customWidth="1"/>
    <col min="4" max="4" width="6.7265625" style="26" customWidth="1"/>
    <col min="5" max="6" width="12.6328125" style="27" customWidth="1"/>
    <col min="7" max="7" width="12.6328125" style="26" customWidth="1"/>
    <col min="8" max="8" width="20" style="42" customWidth="1"/>
    <col min="9" max="10" width="9.90625" style="26"/>
    <col min="11" max="11" width="86.6328125" style="26" customWidth="1"/>
    <col min="12" max="12" width="11" style="26" customWidth="1"/>
    <col min="13" max="16384" width="9.90625" style="26"/>
  </cols>
  <sheetData>
    <row r="1" spans="1:12" ht="17.25" customHeight="1">
      <c r="H1" s="28" t="s">
        <v>1858</v>
      </c>
    </row>
    <row r="2" spans="1:12" ht="23.25" customHeight="1">
      <c r="A2" s="527" t="s">
        <v>60</v>
      </c>
      <c r="B2" s="528"/>
      <c r="C2" s="528"/>
      <c r="D2" s="528"/>
      <c r="E2" s="528"/>
      <c r="F2" s="528"/>
      <c r="G2" s="528"/>
      <c r="H2" s="529"/>
    </row>
    <row r="3" spans="1:12" ht="14.25" customHeight="1">
      <c r="A3" s="29"/>
      <c r="B3" s="30"/>
      <c r="C3" s="31"/>
      <c r="D3" s="31"/>
      <c r="E3" s="32"/>
      <c r="F3" s="32"/>
      <c r="G3" s="530" t="s">
        <v>61</v>
      </c>
      <c r="H3" s="531"/>
    </row>
    <row r="4" spans="1:12" ht="55.5" customHeight="1">
      <c r="A4" s="532" t="s">
        <v>1857</v>
      </c>
      <c r="B4" s="533"/>
      <c r="C4" s="533"/>
      <c r="D4" s="533"/>
      <c r="E4" s="533"/>
      <c r="F4" s="533"/>
      <c r="G4" s="533"/>
      <c r="H4" s="534"/>
      <c r="J4" s="50"/>
      <c r="K4" s="51"/>
      <c r="L4" s="52"/>
    </row>
    <row r="5" spans="1:12" ht="22.9" customHeight="1">
      <c r="A5" s="56" t="s">
        <v>80</v>
      </c>
      <c r="B5" s="535" t="s">
        <v>65</v>
      </c>
      <c r="C5" s="535"/>
      <c r="D5" s="536"/>
      <c r="E5" s="57" t="s">
        <v>1842</v>
      </c>
      <c r="F5" s="58" t="s">
        <v>66</v>
      </c>
      <c r="G5" s="59" t="s">
        <v>67</v>
      </c>
      <c r="H5" s="60" t="s">
        <v>68</v>
      </c>
    </row>
    <row r="6" spans="1:12" ht="12.75" customHeight="1">
      <c r="A6" s="537" t="s">
        <v>1863</v>
      </c>
      <c r="B6" s="538"/>
      <c r="C6" s="538"/>
      <c r="D6" s="538"/>
      <c r="E6" s="86">
        <f>SUM(E7:E21)</f>
        <v>0</v>
      </c>
      <c r="F6" s="87">
        <f>SUM(F7:F21)</f>
        <v>0</v>
      </c>
      <c r="G6" s="88">
        <f>SUM(E6:F6)</f>
        <v>0</v>
      </c>
      <c r="H6" s="96"/>
      <c r="I6" s="48"/>
    </row>
    <row r="7" spans="1:12" ht="12.75" customHeight="1">
      <c r="A7" s="522" t="s">
        <v>70</v>
      </c>
      <c r="B7" s="523"/>
      <c r="C7" s="523"/>
      <c r="D7" s="523"/>
      <c r="E7" s="79"/>
      <c r="F7" s="80"/>
      <c r="G7" s="81">
        <f>SUM(E7:F7)</f>
        <v>0</v>
      </c>
      <c r="H7" s="96"/>
      <c r="I7" s="33"/>
      <c r="J7" s="34"/>
      <c r="K7" s="34"/>
      <c r="L7" s="34"/>
    </row>
    <row r="8" spans="1:12" ht="12.75" customHeight="1">
      <c r="A8" s="522" t="s">
        <v>70</v>
      </c>
      <c r="B8" s="523"/>
      <c r="C8" s="523"/>
      <c r="D8" s="523"/>
      <c r="E8" s="79"/>
      <c r="F8" s="80"/>
      <c r="G8" s="81">
        <f t="shared" ref="G8:G11" si="0">SUM(E8:F8)</f>
        <v>0</v>
      </c>
      <c r="H8" s="96"/>
      <c r="I8" s="33"/>
      <c r="J8" s="34"/>
      <c r="K8" s="34"/>
      <c r="L8" s="34"/>
    </row>
    <row r="9" spans="1:12" ht="12.75" customHeight="1">
      <c r="A9" s="522" t="s">
        <v>70</v>
      </c>
      <c r="B9" s="523"/>
      <c r="C9" s="523"/>
      <c r="D9" s="523"/>
      <c r="E9" s="79"/>
      <c r="F9" s="80"/>
      <c r="G9" s="81">
        <f t="shared" si="0"/>
        <v>0</v>
      </c>
      <c r="H9" s="96"/>
      <c r="I9" s="33"/>
      <c r="J9" s="34"/>
      <c r="K9" s="34"/>
      <c r="L9" s="34"/>
    </row>
    <row r="10" spans="1:12" ht="12.75" customHeight="1">
      <c r="A10" s="522" t="s">
        <v>70</v>
      </c>
      <c r="B10" s="523"/>
      <c r="C10" s="523"/>
      <c r="D10" s="523"/>
      <c r="E10" s="79"/>
      <c r="F10" s="80"/>
      <c r="G10" s="81">
        <f t="shared" si="0"/>
        <v>0</v>
      </c>
      <c r="H10" s="96"/>
      <c r="I10" s="33"/>
      <c r="J10" s="34"/>
      <c r="K10" s="34"/>
      <c r="L10" s="34"/>
    </row>
    <row r="11" spans="1:12" ht="12.75" customHeight="1">
      <c r="A11" s="522" t="s">
        <v>70</v>
      </c>
      <c r="B11" s="523"/>
      <c r="C11" s="523"/>
      <c r="D11" s="523"/>
      <c r="E11" s="79"/>
      <c r="F11" s="80"/>
      <c r="G11" s="81">
        <f t="shared" si="0"/>
        <v>0</v>
      </c>
      <c r="H11" s="96"/>
      <c r="I11" s="33"/>
      <c r="J11" s="34"/>
      <c r="K11" s="34"/>
      <c r="L11" s="34"/>
    </row>
    <row r="12" spans="1:12" ht="12.75" customHeight="1">
      <c r="A12" s="522" t="s">
        <v>70</v>
      </c>
      <c r="B12" s="523"/>
      <c r="C12" s="523"/>
      <c r="D12" s="523"/>
      <c r="E12" s="79"/>
      <c r="F12" s="80"/>
      <c r="G12" s="81">
        <f t="shared" ref="G12:G21" si="1">SUM(E12:F12)</f>
        <v>0</v>
      </c>
      <c r="H12" s="96"/>
      <c r="I12" s="33"/>
      <c r="J12" s="34"/>
      <c r="K12" s="34"/>
      <c r="L12" s="34"/>
    </row>
    <row r="13" spans="1:12" ht="12.75" customHeight="1">
      <c r="A13" s="522" t="s">
        <v>70</v>
      </c>
      <c r="B13" s="523"/>
      <c r="C13" s="523"/>
      <c r="D13" s="523"/>
      <c r="E13" s="79"/>
      <c r="F13" s="80"/>
      <c r="G13" s="81">
        <f t="shared" ref="G13" si="2">SUM(E13:F13)</f>
        <v>0</v>
      </c>
      <c r="H13" s="96"/>
      <c r="I13" s="33"/>
      <c r="J13" s="34"/>
      <c r="K13" s="34"/>
      <c r="L13" s="34"/>
    </row>
    <row r="14" spans="1:12" ht="12.75" customHeight="1">
      <c r="A14" s="522" t="s">
        <v>70</v>
      </c>
      <c r="B14" s="523"/>
      <c r="C14" s="523"/>
      <c r="D14" s="523"/>
      <c r="E14" s="79"/>
      <c r="F14" s="80"/>
      <c r="G14" s="81">
        <f t="shared" ref="G14" si="3">SUM(E14:F14)</f>
        <v>0</v>
      </c>
      <c r="H14" s="96"/>
      <c r="I14" s="33"/>
      <c r="J14" s="34"/>
      <c r="K14" s="34"/>
      <c r="L14" s="34"/>
    </row>
    <row r="15" spans="1:12" ht="12.75" customHeight="1">
      <c r="A15" s="522" t="s">
        <v>70</v>
      </c>
      <c r="B15" s="523"/>
      <c r="C15" s="523"/>
      <c r="D15" s="523"/>
      <c r="E15" s="79"/>
      <c r="F15" s="80"/>
      <c r="G15" s="81">
        <f t="shared" si="1"/>
        <v>0</v>
      </c>
      <c r="H15" s="96"/>
      <c r="I15" s="33"/>
      <c r="J15" s="34"/>
      <c r="K15" s="34"/>
      <c r="L15" s="34"/>
    </row>
    <row r="16" spans="1:12" ht="12.75" customHeight="1">
      <c r="A16" s="522" t="s">
        <v>70</v>
      </c>
      <c r="B16" s="523"/>
      <c r="C16" s="523"/>
      <c r="D16" s="523"/>
      <c r="E16" s="79"/>
      <c r="F16" s="80"/>
      <c r="G16" s="81">
        <f t="shared" si="1"/>
        <v>0</v>
      </c>
      <c r="H16" s="96"/>
      <c r="I16" s="33"/>
      <c r="J16" s="34"/>
      <c r="K16" s="34"/>
      <c r="L16" s="34"/>
    </row>
    <row r="17" spans="1:12" ht="12.75" customHeight="1">
      <c r="A17" s="522" t="s">
        <v>70</v>
      </c>
      <c r="B17" s="523"/>
      <c r="C17" s="523"/>
      <c r="D17" s="523"/>
      <c r="E17" s="79"/>
      <c r="F17" s="80"/>
      <c r="G17" s="81">
        <f t="shared" ref="G17:G19" si="4">SUM(E17:F17)</f>
        <v>0</v>
      </c>
      <c r="H17" s="96"/>
      <c r="I17" s="34"/>
      <c r="J17" s="34"/>
      <c r="K17" s="34"/>
      <c r="L17" s="34"/>
    </row>
    <row r="18" spans="1:12" ht="12.75" customHeight="1">
      <c r="A18" s="522" t="s">
        <v>70</v>
      </c>
      <c r="B18" s="523"/>
      <c r="C18" s="523"/>
      <c r="D18" s="523"/>
      <c r="E18" s="79"/>
      <c r="F18" s="80"/>
      <c r="G18" s="81">
        <f t="shared" ref="G18" si="5">SUM(E18:F18)</f>
        <v>0</v>
      </c>
      <c r="H18" s="96"/>
      <c r="I18" s="34"/>
      <c r="J18" s="34"/>
      <c r="K18" s="34"/>
      <c r="L18" s="34"/>
    </row>
    <row r="19" spans="1:12" ht="12.75" customHeight="1">
      <c r="A19" s="522" t="s">
        <v>70</v>
      </c>
      <c r="B19" s="523"/>
      <c r="C19" s="523"/>
      <c r="D19" s="523"/>
      <c r="E19" s="79"/>
      <c r="F19" s="80"/>
      <c r="G19" s="81">
        <f t="shared" si="4"/>
        <v>0</v>
      </c>
      <c r="H19" s="96"/>
      <c r="I19" s="34"/>
      <c r="J19" s="34"/>
      <c r="K19" s="34"/>
      <c r="L19" s="34"/>
    </row>
    <row r="20" spans="1:12" ht="12.75" customHeight="1">
      <c r="A20" s="522" t="s">
        <v>70</v>
      </c>
      <c r="B20" s="523"/>
      <c r="C20" s="523"/>
      <c r="D20" s="523"/>
      <c r="E20" s="79"/>
      <c r="F20" s="80"/>
      <c r="G20" s="81">
        <f t="shared" si="1"/>
        <v>0</v>
      </c>
      <c r="H20" s="96"/>
      <c r="I20" s="34"/>
      <c r="J20" s="34"/>
      <c r="K20" s="34"/>
      <c r="L20" s="34"/>
    </row>
    <row r="21" spans="1:12" ht="12.75" customHeight="1" thickBot="1">
      <c r="A21" s="522" t="s">
        <v>70</v>
      </c>
      <c r="B21" s="523"/>
      <c r="C21" s="523"/>
      <c r="D21" s="523"/>
      <c r="E21" s="79"/>
      <c r="F21" s="80"/>
      <c r="G21" s="81">
        <f t="shared" si="1"/>
        <v>0</v>
      </c>
      <c r="H21" s="96"/>
      <c r="I21" s="34"/>
      <c r="J21" s="34"/>
      <c r="K21" s="34"/>
      <c r="L21" s="34"/>
    </row>
    <row r="22" spans="1:12" ht="24.75" customHeight="1" thickTop="1">
      <c r="A22" s="524" t="str">
        <f>A5</f>
        <v>＜フェーズ２＞　　　</v>
      </c>
      <c r="B22" s="525"/>
      <c r="C22" s="526"/>
      <c r="D22" s="35" t="s">
        <v>79</v>
      </c>
      <c r="E22" s="82">
        <f>E6</f>
        <v>0</v>
      </c>
      <c r="F22" s="83">
        <f>F6</f>
        <v>0</v>
      </c>
      <c r="G22" s="84">
        <f>SUM(E22:F22)</f>
        <v>0</v>
      </c>
      <c r="H22" s="85"/>
    </row>
    <row r="23" spans="1:12" ht="12.75" customHeight="1">
      <c r="A23" s="40"/>
      <c r="B23" s="40"/>
      <c r="H23" s="41"/>
    </row>
  </sheetData>
  <sheetProtection formatRows="0" insertRows="0" deleteRows="0"/>
  <mergeCells count="21">
    <mergeCell ref="A2:H2"/>
    <mergeCell ref="G3:H3"/>
    <mergeCell ref="A4:H4"/>
    <mergeCell ref="B5:D5"/>
    <mergeCell ref="A6:D6"/>
    <mergeCell ref="A21:D21"/>
    <mergeCell ref="A22:C22"/>
    <mergeCell ref="A14:D14"/>
    <mergeCell ref="A7:D7"/>
    <mergeCell ref="A15:D15"/>
    <mergeCell ref="A16:D16"/>
    <mergeCell ref="A10:D10"/>
    <mergeCell ref="A11:D11"/>
    <mergeCell ref="A20:D20"/>
    <mergeCell ref="A12:D12"/>
    <mergeCell ref="A13:D13"/>
    <mergeCell ref="A8:D8"/>
    <mergeCell ref="A9:D9"/>
    <mergeCell ref="A17:D17"/>
    <mergeCell ref="A19:D19"/>
    <mergeCell ref="A18:D18"/>
  </mergeCells>
  <phoneticPr fontId="5"/>
  <printOptions horizontalCentered="1"/>
  <pageMargins left="0.78740157480314965" right="0.78740157480314965" top="0.59055118110236227" bottom="0.59055118110236227" header="0.51181102362204722" footer="0.51181102362204722"/>
  <pageSetup paperSize="9" scale="89" firstPageNumber="21" fitToHeight="0" orientation="portrait" cellComments="asDisplayed"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outlinePr summaryBelow="0" summaryRight="0"/>
    <pageSetUpPr fitToPage="1"/>
  </sheetPr>
  <dimension ref="A1:L51"/>
  <sheetViews>
    <sheetView showZeros="0" view="pageBreakPreview" zoomScaleNormal="115" zoomScaleSheetLayoutView="100" zoomScalePageLayoutView="85" workbookViewId="0">
      <selection sqref="A1:H50"/>
    </sheetView>
  </sheetViews>
  <sheetFormatPr defaultColWidth="9.90625" defaultRowHeight="15"/>
  <cols>
    <col min="1" max="1" width="18.08984375" style="26" customWidth="1"/>
    <col min="2" max="2" width="7.90625" style="26" customWidth="1"/>
    <col min="3" max="3" width="6.08984375" style="26" customWidth="1"/>
    <col min="4" max="4" width="6.7265625" style="26" customWidth="1"/>
    <col min="5" max="6" width="12.6328125" style="27" customWidth="1"/>
    <col min="7" max="7" width="12.6328125" style="26" customWidth="1"/>
    <col min="8" max="8" width="20" style="42" customWidth="1"/>
    <col min="9" max="10" width="9.90625" style="26"/>
    <col min="11" max="11" width="86.6328125" style="26" customWidth="1"/>
    <col min="12" max="12" width="11" style="26" customWidth="1"/>
    <col min="13" max="16384" width="9.90625" style="26"/>
  </cols>
  <sheetData>
    <row r="1" spans="1:12" ht="17.25" customHeight="1">
      <c r="H1" s="28" t="s">
        <v>1858</v>
      </c>
    </row>
    <row r="2" spans="1:12" ht="23.25" customHeight="1">
      <c r="A2" s="527" t="s">
        <v>60</v>
      </c>
      <c r="B2" s="528"/>
      <c r="C2" s="528"/>
      <c r="D2" s="528"/>
      <c r="E2" s="528"/>
      <c r="F2" s="528"/>
      <c r="G2" s="528"/>
      <c r="H2" s="529"/>
    </row>
    <row r="3" spans="1:12" ht="14.25" customHeight="1">
      <c r="A3" s="29"/>
      <c r="B3" s="30"/>
      <c r="C3" s="31"/>
      <c r="D3" s="31"/>
      <c r="E3" s="32"/>
      <c r="F3" s="32"/>
      <c r="G3" s="530" t="s">
        <v>61</v>
      </c>
      <c r="H3" s="531"/>
    </row>
    <row r="4" spans="1:12" ht="55.5" customHeight="1">
      <c r="A4" s="532" t="s">
        <v>1857</v>
      </c>
      <c r="B4" s="533"/>
      <c r="C4" s="533"/>
      <c r="D4" s="533"/>
      <c r="E4" s="533"/>
      <c r="F4" s="533"/>
      <c r="G4" s="533"/>
      <c r="H4" s="534"/>
      <c r="J4" s="43" t="s">
        <v>62</v>
      </c>
      <c r="K4" s="44" t="s">
        <v>63</v>
      </c>
      <c r="L4" s="45" t="s">
        <v>64</v>
      </c>
    </row>
    <row r="5" spans="1:12" ht="22.9" customHeight="1">
      <c r="A5" s="56" t="s">
        <v>81</v>
      </c>
      <c r="B5" s="535" t="s">
        <v>65</v>
      </c>
      <c r="C5" s="535"/>
      <c r="D5" s="536"/>
      <c r="E5" s="57" t="s">
        <v>1841</v>
      </c>
      <c r="F5" s="58" t="s">
        <v>66</v>
      </c>
      <c r="G5" s="59" t="s">
        <v>67</v>
      </c>
      <c r="H5" s="60" t="s">
        <v>68</v>
      </c>
    </row>
    <row r="6" spans="1:12" ht="12.75" customHeight="1">
      <c r="A6" s="537" t="s">
        <v>69</v>
      </c>
      <c r="B6" s="538"/>
      <c r="C6" s="538"/>
      <c r="D6" s="538"/>
      <c r="E6" s="86">
        <f>SUM(E7+E11)</f>
        <v>0</v>
      </c>
      <c r="F6" s="87">
        <f>SUM(F7+F11)</f>
        <v>0</v>
      </c>
      <c r="G6" s="88">
        <f>SUM(E6:F6)</f>
        <v>0</v>
      </c>
      <c r="H6" s="96"/>
    </row>
    <row r="7" spans="1:12" ht="12.75" customHeight="1">
      <c r="A7" s="539" t="s">
        <v>1859</v>
      </c>
      <c r="B7" s="540"/>
      <c r="C7" s="540"/>
      <c r="D7" s="540"/>
      <c r="E7" s="89">
        <f>SUM(E8:E10)</f>
        <v>0</v>
      </c>
      <c r="F7" s="90">
        <f>SUM(F8:F10)</f>
        <v>0</v>
      </c>
      <c r="G7" s="91">
        <f t="shared" ref="G7:G14" si="0">SUM(E7:F7)</f>
        <v>0</v>
      </c>
      <c r="H7" s="96"/>
      <c r="I7" s="33"/>
      <c r="J7" s="34"/>
      <c r="K7" s="34"/>
      <c r="L7" s="34"/>
    </row>
    <row r="8" spans="1:12" ht="12.75" customHeight="1">
      <c r="A8" s="522" t="s">
        <v>70</v>
      </c>
      <c r="B8" s="523"/>
      <c r="C8" s="523"/>
      <c r="D8" s="523"/>
      <c r="E8" s="79"/>
      <c r="F8" s="80"/>
      <c r="G8" s="81">
        <f t="shared" si="0"/>
        <v>0</v>
      </c>
      <c r="H8" s="96"/>
      <c r="I8" s="33"/>
      <c r="J8" s="34"/>
      <c r="K8" s="34"/>
      <c r="L8" s="34"/>
    </row>
    <row r="9" spans="1:12" ht="12.75" customHeight="1">
      <c r="A9" s="522" t="s">
        <v>70</v>
      </c>
      <c r="B9" s="523"/>
      <c r="C9" s="523"/>
      <c r="D9" s="523"/>
      <c r="E9" s="79"/>
      <c r="F9" s="80"/>
      <c r="G9" s="81">
        <f t="shared" si="0"/>
        <v>0</v>
      </c>
      <c r="H9" s="96"/>
      <c r="I9" s="33"/>
      <c r="J9" s="34"/>
      <c r="K9" s="34"/>
      <c r="L9" s="34"/>
    </row>
    <row r="10" spans="1:12" ht="12.75" customHeight="1">
      <c r="A10" s="522" t="s">
        <v>70</v>
      </c>
      <c r="B10" s="523"/>
      <c r="C10" s="523"/>
      <c r="D10" s="523"/>
      <c r="E10" s="79"/>
      <c r="F10" s="80"/>
      <c r="G10" s="81">
        <f t="shared" si="0"/>
        <v>0</v>
      </c>
      <c r="H10" s="96"/>
      <c r="I10" s="33"/>
      <c r="J10" s="34"/>
      <c r="K10" s="34"/>
      <c r="L10" s="34"/>
    </row>
    <row r="11" spans="1:12" ht="12.75" customHeight="1">
      <c r="A11" s="539" t="s">
        <v>71</v>
      </c>
      <c r="B11" s="540"/>
      <c r="C11" s="540"/>
      <c r="D11" s="540"/>
      <c r="E11" s="89">
        <f>SUM(E12:E14)</f>
        <v>0</v>
      </c>
      <c r="F11" s="90">
        <f>SUM(F12:F14)</f>
        <v>0</v>
      </c>
      <c r="G11" s="91">
        <f t="shared" si="0"/>
        <v>0</v>
      </c>
      <c r="H11" s="96"/>
      <c r="I11" s="33"/>
      <c r="J11" s="34"/>
      <c r="K11" s="34"/>
      <c r="L11" s="34"/>
    </row>
    <row r="12" spans="1:12" ht="12.75" customHeight="1">
      <c r="A12" s="522" t="s">
        <v>70</v>
      </c>
      <c r="B12" s="523"/>
      <c r="C12" s="523"/>
      <c r="D12" s="523"/>
      <c r="E12" s="79"/>
      <c r="F12" s="80"/>
      <c r="G12" s="81">
        <f t="shared" si="0"/>
        <v>0</v>
      </c>
      <c r="H12" s="96"/>
      <c r="I12" s="33"/>
      <c r="J12" s="34"/>
      <c r="K12" s="34"/>
      <c r="L12" s="34"/>
    </row>
    <row r="13" spans="1:12" ht="12.75" customHeight="1">
      <c r="A13" s="522" t="s">
        <v>70</v>
      </c>
      <c r="B13" s="523"/>
      <c r="C13" s="523"/>
      <c r="D13" s="523"/>
      <c r="E13" s="79"/>
      <c r="F13" s="80"/>
      <c r="G13" s="81">
        <f t="shared" si="0"/>
        <v>0</v>
      </c>
      <c r="H13" s="96"/>
      <c r="I13" s="34"/>
      <c r="J13" s="34"/>
      <c r="K13" s="34"/>
      <c r="L13" s="34"/>
    </row>
    <row r="14" spans="1:12" ht="12.75" customHeight="1">
      <c r="A14" s="522" t="s">
        <v>70</v>
      </c>
      <c r="B14" s="523"/>
      <c r="C14" s="523"/>
      <c r="D14" s="523"/>
      <c r="E14" s="79"/>
      <c r="F14" s="80"/>
      <c r="G14" s="81">
        <f t="shared" si="0"/>
        <v>0</v>
      </c>
      <c r="H14" s="96"/>
      <c r="I14" s="34"/>
      <c r="J14" s="34"/>
      <c r="K14" s="34"/>
      <c r="L14" s="34"/>
    </row>
    <row r="15" spans="1:12" ht="12.75" customHeight="1">
      <c r="A15" s="542" t="s">
        <v>72</v>
      </c>
      <c r="B15" s="543"/>
      <c r="C15" s="543"/>
      <c r="D15" s="543"/>
      <c r="E15" s="92">
        <f>SUM(E16+E20)</f>
        <v>0</v>
      </c>
      <c r="F15" s="93">
        <f>SUM(F16+F20)</f>
        <v>0</v>
      </c>
      <c r="G15" s="94">
        <f>SUM(E15:F15)</f>
        <v>0</v>
      </c>
      <c r="H15" s="97"/>
    </row>
    <row r="16" spans="1:12" ht="12.75" customHeight="1">
      <c r="A16" s="539" t="s">
        <v>73</v>
      </c>
      <c r="B16" s="540"/>
      <c r="C16" s="540"/>
      <c r="D16" s="540"/>
      <c r="E16" s="89">
        <f>SUM(E17:E19)</f>
        <v>0</v>
      </c>
      <c r="F16" s="90">
        <f>SUM(F17:F19)</f>
        <v>0</v>
      </c>
      <c r="G16" s="91">
        <f t="shared" ref="G16:G23" si="1">SUM(E16:F16)</f>
        <v>0</v>
      </c>
      <c r="H16" s="96"/>
    </row>
    <row r="17" spans="1:8" ht="12.75" customHeight="1">
      <c r="A17" s="522" t="s">
        <v>70</v>
      </c>
      <c r="B17" s="523"/>
      <c r="C17" s="523"/>
      <c r="D17" s="523"/>
      <c r="E17" s="79"/>
      <c r="F17" s="80"/>
      <c r="G17" s="81">
        <f t="shared" si="1"/>
        <v>0</v>
      </c>
      <c r="H17" s="96"/>
    </row>
    <row r="18" spans="1:8" ht="12.75" customHeight="1">
      <c r="A18" s="522" t="s">
        <v>70</v>
      </c>
      <c r="B18" s="523"/>
      <c r="C18" s="523"/>
      <c r="D18" s="523"/>
      <c r="E18" s="79"/>
      <c r="F18" s="80"/>
      <c r="G18" s="81">
        <f t="shared" si="1"/>
        <v>0</v>
      </c>
      <c r="H18" s="96"/>
    </row>
    <row r="19" spans="1:8" ht="12.75" customHeight="1">
      <c r="A19" s="522" t="s">
        <v>70</v>
      </c>
      <c r="B19" s="523"/>
      <c r="C19" s="523"/>
      <c r="D19" s="523"/>
      <c r="E19" s="79"/>
      <c r="F19" s="80"/>
      <c r="G19" s="81">
        <f t="shared" si="1"/>
        <v>0</v>
      </c>
      <c r="H19" s="96"/>
    </row>
    <row r="20" spans="1:8" ht="12.75" customHeight="1">
      <c r="A20" s="539" t="s">
        <v>74</v>
      </c>
      <c r="B20" s="540"/>
      <c r="C20" s="540"/>
      <c r="D20" s="540"/>
      <c r="E20" s="89">
        <f>SUM(E21:E23)</f>
        <v>0</v>
      </c>
      <c r="F20" s="90">
        <f>SUM(F21:F23)</f>
        <v>0</v>
      </c>
      <c r="G20" s="91">
        <f t="shared" si="1"/>
        <v>0</v>
      </c>
      <c r="H20" s="96"/>
    </row>
    <row r="21" spans="1:8" ht="12.75" customHeight="1">
      <c r="A21" s="522" t="s">
        <v>70</v>
      </c>
      <c r="B21" s="523"/>
      <c r="C21" s="523"/>
      <c r="D21" s="523"/>
      <c r="E21" s="79"/>
      <c r="F21" s="80"/>
      <c r="G21" s="81">
        <f t="shared" si="1"/>
        <v>0</v>
      </c>
      <c r="H21" s="96"/>
    </row>
    <row r="22" spans="1:8" ht="12.75" customHeight="1">
      <c r="A22" s="522" t="s">
        <v>70</v>
      </c>
      <c r="B22" s="523"/>
      <c r="C22" s="523"/>
      <c r="D22" s="523"/>
      <c r="E22" s="79"/>
      <c r="F22" s="80"/>
      <c r="G22" s="81">
        <f t="shared" si="1"/>
        <v>0</v>
      </c>
      <c r="H22" s="96"/>
    </row>
    <row r="23" spans="1:8" ht="12.75" customHeight="1">
      <c r="A23" s="522" t="s">
        <v>70</v>
      </c>
      <c r="B23" s="523"/>
      <c r="C23" s="523"/>
      <c r="D23" s="523"/>
      <c r="E23" s="79"/>
      <c r="F23" s="80"/>
      <c r="G23" s="81">
        <f t="shared" si="1"/>
        <v>0</v>
      </c>
      <c r="H23" s="98"/>
    </row>
    <row r="24" spans="1:8" ht="12.75" customHeight="1">
      <c r="A24" s="542" t="s">
        <v>75</v>
      </c>
      <c r="B24" s="543"/>
      <c r="C24" s="543"/>
      <c r="D24" s="543"/>
      <c r="E24" s="92">
        <f>SUM(E25:E28)</f>
        <v>0</v>
      </c>
      <c r="F24" s="93">
        <f>SUM(F25:F28)</f>
        <v>0</v>
      </c>
      <c r="G24" s="94">
        <f>SUM(E24:F24)</f>
        <v>0</v>
      </c>
      <c r="H24" s="96"/>
    </row>
    <row r="25" spans="1:8" ht="12.75" customHeight="1">
      <c r="A25" s="522" t="s">
        <v>70</v>
      </c>
      <c r="B25" s="523"/>
      <c r="C25" s="523"/>
      <c r="D25" s="523"/>
      <c r="E25" s="79"/>
      <c r="F25" s="80"/>
      <c r="G25" s="81">
        <f>SUM(E25:F25)</f>
        <v>0</v>
      </c>
      <c r="H25" s="96"/>
    </row>
    <row r="26" spans="1:8" ht="12.75" customHeight="1">
      <c r="A26" s="522" t="s">
        <v>70</v>
      </c>
      <c r="B26" s="523"/>
      <c r="C26" s="523"/>
      <c r="D26" s="523"/>
      <c r="E26" s="79"/>
      <c r="F26" s="80"/>
      <c r="G26" s="81">
        <f t="shared" ref="G26:G48" si="2">SUM(E26:F26)</f>
        <v>0</v>
      </c>
      <c r="H26" s="96"/>
    </row>
    <row r="27" spans="1:8" ht="12.75" customHeight="1">
      <c r="A27" s="522" t="s">
        <v>70</v>
      </c>
      <c r="B27" s="523"/>
      <c r="C27" s="523"/>
      <c r="D27" s="523"/>
      <c r="E27" s="79"/>
      <c r="F27" s="80"/>
      <c r="G27" s="81">
        <f t="shared" si="2"/>
        <v>0</v>
      </c>
      <c r="H27" s="96"/>
    </row>
    <row r="28" spans="1:8" ht="12.75" customHeight="1">
      <c r="A28" s="522" t="s">
        <v>70</v>
      </c>
      <c r="B28" s="523"/>
      <c r="C28" s="523"/>
      <c r="D28" s="523"/>
      <c r="E28" s="79"/>
      <c r="F28" s="80"/>
      <c r="G28" s="81">
        <f t="shared" si="2"/>
        <v>0</v>
      </c>
      <c r="H28" s="98"/>
    </row>
    <row r="29" spans="1:8" ht="12.75" customHeight="1">
      <c r="A29" s="542" t="s">
        <v>76</v>
      </c>
      <c r="B29" s="543"/>
      <c r="C29" s="543"/>
      <c r="D29" s="543"/>
      <c r="E29" s="92">
        <f>SUM(E30+E34+E38+E42+E46)</f>
        <v>0</v>
      </c>
      <c r="F29" s="93">
        <f>SUM(F30+F34+F38+F42+F46)</f>
        <v>0</v>
      </c>
      <c r="G29" s="94">
        <f>SUM(E29:F29)</f>
        <v>0</v>
      </c>
      <c r="H29" s="97"/>
    </row>
    <row r="30" spans="1:8" ht="12.75" customHeight="1">
      <c r="A30" s="539" t="s">
        <v>1860</v>
      </c>
      <c r="B30" s="540"/>
      <c r="C30" s="540"/>
      <c r="D30" s="540"/>
      <c r="E30" s="89">
        <f>SUM(E31:E33)</f>
        <v>0</v>
      </c>
      <c r="F30" s="90">
        <f>SUM(F31:F33)</f>
        <v>0</v>
      </c>
      <c r="G30" s="91">
        <f t="shared" si="2"/>
        <v>0</v>
      </c>
      <c r="H30" s="96"/>
    </row>
    <row r="31" spans="1:8" ht="12.75" customHeight="1">
      <c r="A31" s="522" t="s">
        <v>70</v>
      </c>
      <c r="B31" s="523"/>
      <c r="C31" s="523"/>
      <c r="D31" s="541"/>
      <c r="E31" s="79"/>
      <c r="F31" s="80"/>
      <c r="G31" s="81">
        <f t="shared" si="2"/>
        <v>0</v>
      </c>
      <c r="H31" s="96"/>
    </row>
    <row r="32" spans="1:8" ht="12.75" customHeight="1">
      <c r="A32" s="522" t="s">
        <v>70</v>
      </c>
      <c r="B32" s="523"/>
      <c r="C32" s="523"/>
      <c r="D32" s="523"/>
      <c r="E32" s="79"/>
      <c r="F32" s="80"/>
      <c r="G32" s="81">
        <f t="shared" si="2"/>
        <v>0</v>
      </c>
      <c r="H32" s="96"/>
    </row>
    <row r="33" spans="1:8" ht="12.75" customHeight="1">
      <c r="A33" s="522" t="s">
        <v>70</v>
      </c>
      <c r="B33" s="523"/>
      <c r="C33" s="523"/>
      <c r="D33" s="523"/>
      <c r="E33" s="79"/>
      <c r="F33" s="80"/>
      <c r="G33" s="81">
        <f t="shared" si="2"/>
        <v>0</v>
      </c>
      <c r="H33" s="96"/>
    </row>
    <row r="34" spans="1:8" ht="12.75" customHeight="1">
      <c r="A34" s="539" t="s">
        <v>77</v>
      </c>
      <c r="B34" s="540"/>
      <c r="C34" s="540"/>
      <c r="D34" s="540"/>
      <c r="E34" s="89">
        <f>SUM(E35:E37)</f>
        <v>0</v>
      </c>
      <c r="F34" s="90">
        <f>SUM(F35:F37)</f>
        <v>0</v>
      </c>
      <c r="G34" s="91">
        <f t="shared" si="2"/>
        <v>0</v>
      </c>
      <c r="H34" s="96"/>
    </row>
    <row r="35" spans="1:8" ht="12.75" customHeight="1">
      <c r="A35" s="522" t="s">
        <v>70</v>
      </c>
      <c r="B35" s="523"/>
      <c r="C35" s="523"/>
      <c r="D35" s="523"/>
      <c r="E35" s="79"/>
      <c r="F35" s="80"/>
      <c r="G35" s="81">
        <f t="shared" si="2"/>
        <v>0</v>
      </c>
      <c r="H35" s="96"/>
    </row>
    <row r="36" spans="1:8" ht="12.75" customHeight="1">
      <c r="A36" s="522" t="s">
        <v>70</v>
      </c>
      <c r="B36" s="523"/>
      <c r="C36" s="523"/>
      <c r="D36" s="523"/>
      <c r="E36" s="79"/>
      <c r="F36" s="80"/>
      <c r="G36" s="81">
        <f t="shared" si="2"/>
        <v>0</v>
      </c>
      <c r="H36" s="96"/>
    </row>
    <row r="37" spans="1:8" ht="12.75" customHeight="1">
      <c r="A37" s="522" t="s">
        <v>70</v>
      </c>
      <c r="B37" s="523"/>
      <c r="C37" s="523"/>
      <c r="D37" s="523"/>
      <c r="E37" s="79"/>
      <c r="F37" s="80"/>
      <c r="G37" s="81">
        <f t="shared" si="2"/>
        <v>0</v>
      </c>
      <c r="H37" s="96"/>
    </row>
    <row r="38" spans="1:8" ht="12.75" customHeight="1">
      <c r="A38" s="539" t="s">
        <v>78</v>
      </c>
      <c r="B38" s="540"/>
      <c r="C38" s="540"/>
      <c r="D38" s="540"/>
      <c r="E38" s="89">
        <f>SUM(E39:E41)</f>
        <v>0</v>
      </c>
      <c r="F38" s="90">
        <f>SUM(F39:F41)</f>
        <v>0</v>
      </c>
      <c r="G38" s="91">
        <f t="shared" si="2"/>
        <v>0</v>
      </c>
      <c r="H38" s="96"/>
    </row>
    <row r="39" spans="1:8" ht="12.75" customHeight="1">
      <c r="A39" s="522" t="s">
        <v>70</v>
      </c>
      <c r="B39" s="523"/>
      <c r="C39" s="523"/>
      <c r="D39" s="523"/>
      <c r="E39" s="79"/>
      <c r="F39" s="80"/>
      <c r="G39" s="81">
        <f t="shared" si="2"/>
        <v>0</v>
      </c>
      <c r="H39" s="96"/>
    </row>
    <row r="40" spans="1:8" ht="12.75" customHeight="1">
      <c r="A40" s="522" t="s">
        <v>70</v>
      </c>
      <c r="B40" s="523"/>
      <c r="C40" s="523"/>
      <c r="D40" s="523"/>
      <c r="E40" s="79"/>
      <c r="F40" s="80"/>
      <c r="G40" s="81">
        <f t="shared" si="2"/>
        <v>0</v>
      </c>
      <c r="H40" s="96"/>
    </row>
    <row r="41" spans="1:8" ht="12.75" customHeight="1">
      <c r="A41" s="522" t="s">
        <v>70</v>
      </c>
      <c r="B41" s="523"/>
      <c r="C41" s="523"/>
      <c r="D41" s="523"/>
      <c r="E41" s="79"/>
      <c r="F41" s="80"/>
      <c r="G41" s="81">
        <f t="shared" si="2"/>
        <v>0</v>
      </c>
      <c r="H41" s="96"/>
    </row>
    <row r="42" spans="1:8" ht="12.75" customHeight="1">
      <c r="A42" s="539" t="s">
        <v>1861</v>
      </c>
      <c r="B42" s="540"/>
      <c r="C42" s="540"/>
      <c r="D42" s="540"/>
      <c r="E42" s="89">
        <f>SUM(E43:E45)</f>
        <v>0</v>
      </c>
      <c r="F42" s="90">
        <f>SUM(F43:F45)</f>
        <v>0</v>
      </c>
      <c r="G42" s="91">
        <f t="shared" si="2"/>
        <v>0</v>
      </c>
      <c r="H42" s="96"/>
    </row>
    <row r="43" spans="1:8" ht="12.75" customHeight="1">
      <c r="A43" s="522" t="s">
        <v>70</v>
      </c>
      <c r="B43" s="523"/>
      <c r="C43" s="523"/>
      <c r="D43" s="523"/>
      <c r="E43" s="79"/>
      <c r="F43" s="80"/>
      <c r="G43" s="81">
        <f t="shared" si="2"/>
        <v>0</v>
      </c>
      <c r="H43" s="96"/>
    </row>
    <row r="44" spans="1:8" ht="12.75" customHeight="1">
      <c r="A44" s="522" t="s">
        <v>70</v>
      </c>
      <c r="B44" s="523"/>
      <c r="C44" s="523"/>
      <c r="D44" s="523"/>
      <c r="E44" s="79"/>
      <c r="F44" s="80"/>
      <c r="G44" s="81">
        <f t="shared" si="2"/>
        <v>0</v>
      </c>
      <c r="H44" s="96"/>
    </row>
    <row r="45" spans="1:8" ht="12.75" customHeight="1">
      <c r="A45" s="522" t="s">
        <v>70</v>
      </c>
      <c r="B45" s="523"/>
      <c r="C45" s="523"/>
      <c r="D45" s="523"/>
      <c r="E45" s="79"/>
      <c r="F45" s="80"/>
      <c r="G45" s="81">
        <f t="shared" si="2"/>
        <v>0</v>
      </c>
      <c r="H45" s="96"/>
    </row>
    <row r="46" spans="1:8" ht="12.75" customHeight="1">
      <c r="A46" s="539" t="s">
        <v>1862</v>
      </c>
      <c r="B46" s="540"/>
      <c r="C46" s="540"/>
      <c r="D46" s="540"/>
      <c r="E46" s="89">
        <f>SUM(E47:E49)</f>
        <v>0</v>
      </c>
      <c r="F46" s="90">
        <f>SUM(F47:F49)</f>
        <v>0</v>
      </c>
      <c r="G46" s="91">
        <f t="shared" si="2"/>
        <v>0</v>
      </c>
      <c r="H46" s="96"/>
    </row>
    <row r="47" spans="1:8" ht="12.75" customHeight="1">
      <c r="A47" s="522" t="s">
        <v>70</v>
      </c>
      <c r="B47" s="523"/>
      <c r="C47" s="523"/>
      <c r="D47" s="523"/>
      <c r="E47" s="79"/>
      <c r="F47" s="80"/>
      <c r="G47" s="81">
        <f t="shared" si="2"/>
        <v>0</v>
      </c>
      <c r="H47" s="96"/>
    </row>
    <row r="48" spans="1:8" ht="12.75" customHeight="1">
      <c r="A48" s="522" t="s">
        <v>70</v>
      </c>
      <c r="B48" s="523"/>
      <c r="C48" s="523"/>
      <c r="D48" s="523"/>
      <c r="E48" s="79"/>
      <c r="F48" s="80"/>
      <c r="G48" s="81">
        <f t="shared" si="2"/>
        <v>0</v>
      </c>
      <c r="H48" s="96"/>
    </row>
    <row r="49" spans="1:8" ht="12.75" customHeight="1" thickBot="1">
      <c r="A49" s="522" t="s">
        <v>70</v>
      </c>
      <c r="B49" s="523"/>
      <c r="C49" s="523"/>
      <c r="D49" s="523"/>
      <c r="E49" s="79"/>
      <c r="F49" s="80"/>
      <c r="G49" s="81">
        <f>SUM(E49:F49)</f>
        <v>0</v>
      </c>
      <c r="H49" s="96"/>
    </row>
    <row r="50" spans="1:8" ht="24.75" customHeight="1" thickTop="1">
      <c r="A50" s="524" t="str">
        <f>A5</f>
        <v>＜フェーズ３＞　　　</v>
      </c>
      <c r="B50" s="525"/>
      <c r="C50" s="526"/>
      <c r="D50" s="35" t="s">
        <v>79</v>
      </c>
      <c r="E50" s="36">
        <f>SUM(E6,E15,E24,E29)</f>
        <v>0</v>
      </c>
      <c r="F50" s="37">
        <f>SUM(F6,F15,F24,F29)</f>
        <v>0</v>
      </c>
      <c r="G50" s="38">
        <f>SUM(E50:F50)</f>
        <v>0</v>
      </c>
      <c r="H50" s="39"/>
    </row>
    <row r="51" spans="1:8" ht="12.75" customHeight="1">
      <c r="A51" s="40"/>
      <c r="B51" s="40"/>
      <c r="H51" s="41"/>
    </row>
  </sheetData>
  <sheetProtection formatRows="0" insertRows="0" deleteRows="0"/>
  <mergeCells count="49">
    <mergeCell ref="A7:D7"/>
    <mergeCell ref="A2:H2"/>
    <mergeCell ref="G3:H3"/>
    <mergeCell ref="A4:H4"/>
    <mergeCell ref="B5:D5"/>
    <mergeCell ref="A6:D6"/>
    <mergeCell ref="A19:D19"/>
    <mergeCell ref="A8:D8"/>
    <mergeCell ref="A9:D9"/>
    <mergeCell ref="A10:D10"/>
    <mergeCell ref="A11:D11"/>
    <mergeCell ref="A12:D12"/>
    <mergeCell ref="A13:D13"/>
    <mergeCell ref="A14:D14"/>
    <mergeCell ref="A15:D15"/>
    <mergeCell ref="A16:D16"/>
    <mergeCell ref="A17:D17"/>
    <mergeCell ref="A18:D18"/>
    <mergeCell ref="A31:D31"/>
    <mergeCell ref="A20:D20"/>
    <mergeCell ref="A21:D21"/>
    <mergeCell ref="A22:D22"/>
    <mergeCell ref="A23:D23"/>
    <mergeCell ref="A24:D24"/>
    <mergeCell ref="A25:D25"/>
    <mergeCell ref="A26:D26"/>
    <mergeCell ref="A27:D27"/>
    <mergeCell ref="A28:D28"/>
    <mergeCell ref="A29:D29"/>
    <mergeCell ref="A30:D30"/>
    <mergeCell ref="A43:D43"/>
    <mergeCell ref="A32:D32"/>
    <mergeCell ref="A33:D33"/>
    <mergeCell ref="A34:D34"/>
    <mergeCell ref="A35:D35"/>
    <mergeCell ref="A36:D36"/>
    <mergeCell ref="A37:D37"/>
    <mergeCell ref="A38:D38"/>
    <mergeCell ref="A39:D39"/>
    <mergeCell ref="A40:D40"/>
    <mergeCell ref="A41:D41"/>
    <mergeCell ref="A42:D42"/>
    <mergeCell ref="A50:C50"/>
    <mergeCell ref="A44:D44"/>
    <mergeCell ref="A45:D45"/>
    <mergeCell ref="A46:D46"/>
    <mergeCell ref="A47:D47"/>
    <mergeCell ref="A48:D48"/>
    <mergeCell ref="A49:D49"/>
  </mergeCells>
  <phoneticPr fontId="5"/>
  <printOptions horizontalCentered="1"/>
  <pageMargins left="0.78740157480314965" right="0.78740157480314965" top="0.59055118110236227" bottom="0.59055118110236227" header="0.51181102362204722" footer="0.51181102362204722"/>
  <pageSetup paperSize="9" scale="89" firstPageNumber="21" fitToHeight="0" orientation="portrait" cellComments="asDisplayed"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AA52"/>
  <sheetViews>
    <sheetView showGridLines="0" view="pageBreakPreview" zoomScaleNormal="100" zoomScaleSheetLayoutView="100" workbookViewId="0"/>
  </sheetViews>
  <sheetFormatPr defaultRowHeight="15"/>
  <cols>
    <col min="1" max="2" width="2.08984375" style="15" customWidth="1"/>
    <col min="3" max="3" width="5.26953125" style="15" customWidth="1"/>
    <col min="4" max="4" width="5.36328125" style="15" customWidth="1"/>
    <col min="5" max="16" width="10.6328125" style="15" customWidth="1"/>
    <col min="17" max="17" width="13" style="15" customWidth="1"/>
    <col min="18" max="25" width="8.90625" style="15"/>
    <col min="26" max="26" width="11.36328125" style="15" customWidth="1"/>
    <col min="27" max="258" width="8.90625" style="15"/>
    <col min="259" max="259" width="2.08984375" style="15" customWidth="1"/>
    <col min="260" max="260" width="5.26953125" style="15" customWidth="1"/>
    <col min="261" max="261" width="5.36328125" style="15" customWidth="1"/>
    <col min="262" max="269" width="10.6328125" style="15" customWidth="1"/>
    <col min="270" max="514" width="8.90625" style="15"/>
    <col min="515" max="515" width="2.08984375" style="15" customWidth="1"/>
    <col min="516" max="516" width="5.26953125" style="15" customWidth="1"/>
    <col min="517" max="517" width="5.36328125" style="15" customWidth="1"/>
    <col min="518" max="525" width="10.6328125" style="15" customWidth="1"/>
    <col min="526" max="770" width="8.90625" style="15"/>
    <col min="771" max="771" width="2.08984375" style="15" customWidth="1"/>
    <col min="772" max="772" width="5.26953125" style="15" customWidth="1"/>
    <col min="773" max="773" width="5.36328125" style="15" customWidth="1"/>
    <col min="774" max="781" width="10.6328125" style="15" customWidth="1"/>
    <col min="782" max="1026" width="8.90625" style="15"/>
    <col min="1027" max="1027" width="2.08984375" style="15" customWidth="1"/>
    <col min="1028" max="1028" width="5.26953125" style="15" customWidth="1"/>
    <col min="1029" max="1029" width="5.36328125" style="15" customWidth="1"/>
    <col min="1030" max="1037" width="10.6328125" style="15" customWidth="1"/>
    <col min="1038" max="1282" width="8.90625" style="15"/>
    <col min="1283" max="1283" width="2.08984375" style="15" customWidth="1"/>
    <col min="1284" max="1284" width="5.26953125" style="15" customWidth="1"/>
    <col min="1285" max="1285" width="5.36328125" style="15" customWidth="1"/>
    <col min="1286" max="1293" width="10.6328125" style="15" customWidth="1"/>
    <col min="1294" max="1538" width="8.90625" style="15"/>
    <col min="1539" max="1539" width="2.08984375" style="15" customWidth="1"/>
    <col min="1540" max="1540" width="5.26953125" style="15" customWidth="1"/>
    <col min="1541" max="1541" width="5.36328125" style="15" customWidth="1"/>
    <col min="1542" max="1549" width="10.6328125" style="15" customWidth="1"/>
    <col min="1550" max="1794" width="8.90625" style="15"/>
    <col min="1795" max="1795" width="2.08984375" style="15" customWidth="1"/>
    <col min="1796" max="1796" width="5.26953125" style="15" customWidth="1"/>
    <col min="1797" max="1797" width="5.36328125" style="15" customWidth="1"/>
    <col min="1798" max="1805" width="10.6328125" style="15" customWidth="1"/>
    <col min="1806" max="2050" width="8.90625" style="15"/>
    <col min="2051" max="2051" width="2.08984375" style="15" customWidth="1"/>
    <col min="2052" max="2052" width="5.26953125" style="15" customWidth="1"/>
    <col min="2053" max="2053" width="5.36328125" style="15" customWidth="1"/>
    <col min="2054" max="2061" width="10.6328125" style="15" customWidth="1"/>
    <col min="2062" max="2306" width="8.90625" style="15"/>
    <col min="2307" max="2307" width="2.08984375" style="15" customWidth="1"/>
    <col min="2308" max="2308" width="5.26953125" style="15" customWidth="1"/>
    <col min="2309" max="2309" width="5.36328125" style="15" customWidth="1"/>
    <col min="2310" max="2317" width="10.6328125" style="15" customWidth="1"/>
    <col min="2318" max="2562" width="8.90625" style="15"/>
    <col min="2563" max="2563" width="2.08984375" style="15" customWidth="1"/>
    <col min="2564" max="2564" width="5.26953125" style="15" customWidth="1"/>
    <col min="2565" max="2565" width="5.36328125" style="15" customWidth="1"/>
    <col min="2566" max="2573" width="10.6328125" style="15" customWidth="1"/>
    <col min="2574" max="2818" width="8.90625" style="15"/>
    <col min="2819" max="2819" width="2.08984375" style="15" customWidth="1"/>
    <col min="2820" max="2820" width="5.26953125" style="15" customWidth="1"/>
    <col min="2821" max="2821" width="5.36328125" style="15" customWidth="1"/>
    <col min="2822" max="2829" width="10.6328125" style="15" customWidth="1"/>
    <col min="2830" max="3074" width="8.90625" style="15"/>
    <col min="3075" max="3075" width="2.08984375" style="15" customWidth="1"/>
    <col min="3076" max="3076" width="5.26953125" style="15" customWidth="1"/>
    <col min="3077" max="3077" width="5.36328125" style="15" customWidth="1"/>
    <col min="3078" max="3085" width="10.6328125" style="15" customWidth="1"/>
    <col min="3086" max="3330" width="8.90625" style="15"/>
    <col min="3331" max="3331" width="2.08984375" style="15" customWidth="1"/>
    <col min="3332" max="3332" width="5.26953125" style="15" customWidth="1"/>
    <col min="3333" max="3333" width="5.36328125" style="15" customWidth="1"/>
    <col min="3334" max="3341" width="10.6328125" style="15" customWidth="1"/>
    <col min="3342" max="3586" width="8.90625" style="15"/>
    <col min="3587" max="3587" width="2.08984375" style="15" customWidth="1"/>
    <col min="3588" max="3588" width="5.26953125" style="15" customWidth="1"/>
    <col min="3589" max="3589" width="5.36328125" style="15" customWidth="1"/>
    <col min="3590" max="3597" width="10.6328125" style="15" customWidth="1"/>
    <col min="3598" max="3842" width="8.90625" style="15"/>
    <col min="3843" max="3843" width="2.08984375" style="15" customWidth="1"/>
    <col min="3844" max="3844" width="5.26953125" style="15" customWidth="1"/>
    <col min="3845" max="3845" width="5.36328125" style="15" customWidth="1"/>
    <col min="3846" max="3853" width="10.6328125" style="15" customWidth="1"/>
    <col min="3854" max="4098" width="8.90625" style="15"/>
    <col min="4099" max="4099" width="2.08984375" style="15" customWidth="1"/>
    <col min="4100" max="4100" width="5.26953125" style="15" customWidth="1"/>
    <col min="4101" max="4101" width="5.36328125" style="15" customWidth="1"/>
    <col min="4102" max="4109" width="10.6328125" style="15" customWidth="1"/>
    <col min="4110" max="4354" width="8.90625" style="15"/>
    <col min="4355" max="4355" width="2.08984375" style="15" customWidth="1"/>
    <col min="4356" max="4356" width="5.26953125" style="15" customWidth="1"/>
    <col min="4357" max="4357" width="5.36328125" style="15" customWidth="1"/>
    <col min="4358" max="4365" width="10.6328125" style="15" customWidth="1"/>
    <col min="4366" max="4610" width="8.90625" style="15"/>
    <col min="4611" max="4611" width="2.08984375" style="15" customWidth="1"/>
    <col min="4612" max="4612" width="5.26953125" style="15" customWidth="1"/>
    <col min="4613" max="4613" width="5.36328125" style="15" customWidth="1"/>
    <col min="4614" max="4621" width="10.6328125" style="15" customWidth="1"/>
    <col min="4622" max="4866" width="8.90625" style="15"/>
    <col min="4867" max="4867" width="2.08984375" style="15" customWidth="1"/>
    <col min="4868" max="4868" width="5.26953125" style="15" customWidth="1"/>
    <col min="4869" max="4869" width="5.36328125" style="15" customWidth="1"/>
    <col min="4870" max="4877" width="10.6328125" style="15" customWidth="1"/>
    <col min="4878" max="5122" width="8.90625" style="15"/>
    <col min="5123" max="5123" width="2.08984375" style="15" customWidth="1"/>
    <col min="5124" max="5124" width="5.26953125" style="15" customWidth="1"/>
    <col min="5125" max="5125" width="5.36328125" style="15" customWidth="1"/>
    <col min="5126" max="5133" width="10.6328125" style="15" customWidth="1"/>
    <col min="5134" max="5378" width="8.90625" style="15"/>
    <col min="5379" max="5379" width="2.08984375" style="15" customWidth="1"/>
    <col min="5380" max="5380" width="5.26953125" style="15" customWidth="1"/>
    <col min="5381" max="5381" width="5.36328125" style="15" customWidth="1"/>
    <col min="5382" max="5389" width="10.6328125" style="15" customWidth="1"/>
    <col min="5390" max="5634" width="8.90625" style="15"/>
    <col min="5635" max="5635" width="2.08984375" style="15" customWidth="1"/>
    <col min="5636" max="5636" width="5.26953125" style="15" customWidth="1"/>
    <col min="5637" max="5637" width="5.36328125" style="15" customWidth="1"/>
    <col min="5638" max="5645" width="10.6328125" style="15" customWidth="1"/>
    <col min="5646" max="5890" width="8.90625" style="15"/>
    <col min="5891" max="5891" width="2.08984375" style="15" customWidth="1"/>
    <col min="5892" max="5892" width="5.26953125" style="15" customWidth="1"/>
    <col min="5893" max="5893" width="5.36328125" style="15" customWidth="1"/>
    <col min="5894" max="5901" width="10.6328125" style="15" customWidth="1"/>
    <col min="5902" max="6146" width="8.90625" style="15"/>
    <col min="6147" max="6147" width="2.08984375" style="15" customWidth="1"/>
    <col min="6148" max="6148" width="5.26953125" style="15" customWidth="1"/>
    <col min="6149" max="6149" width="5.36328125" style="15" customWidth="1"/>
    <col min="6150" max="6157" width="10.6328125" style="15" customWidth="1"/>
    <col min="6158" max="6402" width="8.90625" style="15"/>
    <col min="6403" max="6403" width="2.08984375" style="15" customWidth="1"/>
    <col min="6404" max="6404" width="5.26953125" style="15" customWidth="1"/>
    <col min="6405" max="6405" width="5.36328125" style="15" customWidth="1"/>
    <col min="6406" max="6413" width="10.6328125" style="15" customWidth="1"/>
    <col min="6414" max="6658" width="8.90625" style="15"/>
    <col min="6659" max="6659" width="2.08984375" style="15" customWidth="1"/>
    <col min="6660" max="6660" width="5.26953125" style="15" customWidth="1"/>
    <col min="6661" max="6661" width="5.36328125" style="15" customWidth="1"/>
    <col min="6662" max="6669" width="10.6328125" style="15" customWidth="1"/>
    <col min="6670" max="6914" width="8.90625" style="15"/>
    <col min="6915" max="6915" width="2.08984375" style="15" customWidth="1"/>
    <col min="6916" max="6916" width="5.26953125" style="15" customWidth="1"/>
    <col min="6917" max="6917" width="5.36328125" style="15" customWidth="1"/>
    <col min="6918" max="6925" width="10.6328125" style="15" customWidth="1"/>
    <col min="6926" max="7170" width="8.90625" style="15"/>
    <col min="7171" max="7171" width="2.08984375" style="15" customWidth="1"/>
    <col min="7172" max="7172" width="5.26953125" style="15" customWidth="1"/>
    <col min="7173" max="7173" width="5.36328125" style="15" customWidth="1"/>
    <col min="7174" max="7181" width="10.6328125" style="15" customWidth="1"/>
    <col min="7182" max="7426" width="8.90625" style="15"/>
    <col min="7427" max="7427" width="2.08984375" style="15" customWidth="1"/>
    <col min="7428" max="7428" width="5.26953125" style="15" customWidth="1"/>
    <col min="7429" max="7429" width="5.36328125" style="15" customWidth="1"/>
    <col min="7430" max="7437" width="10.6328125" style="15" customWidth="1"/>
    <col min="7438" max="7682" width="8.90625" style="15"/>
    <col min="7683" max="7683" width="2.08984375" style="15" customWidth="1"/>
    <col min="7684" max="7684" width="5.26953125" style="15" customWidth="1"/>
    <col min="7685" max="7685" width="5.36328125" style="15" customWidth="1"/>
    <col min="7686" max="7693" width="10.6328125" style="15" customWidth="1"/>
    <col min="7694" max="7938" width="8.90625" style="15"/>
    <col min="7939" max="7939" width="2.08984375" style="15" customWidth="1"/>
    <col min="7940" max="7940" width="5.26953125" style="15" customWidth="1"/>
    <col min="7941" max="7941" width="5.36328125" style="15" customWidth="1"/>
    <col min="7942" max="7949" width="10.6328125" style="15" customWidth="1"/>
    <col min="7950" max="8194" width="8.90625" style="15"/>
    <col min="8195" max="8195" width="2.08984375" style="15" customWidth="1"/>
    <col min="8196" max="8196" width="5.26953125" style="15" customWidth="1"/>
    <col min="8197" max="8197" width="5.36328125" style="15" customWidth="1"/>
    <col min="8198" max="8205" width="10.6328125" style="15" customWidth="1"/>
    <col min="8206" max="8450" width="8.90625" style="15"/>
    <col min="8451" max="8451" width="2.08984375" style="15" customWidth="1"/>
    <col min="8452" max="8452" width="5.26953125" style="15" customWidth="1"/>
    <col min="8453" max="8453" width="5.36328125" style="15" customWidth="1"/>
    <col min="8454" max="8461" width="10.6328125" style="15" customWidth="1"/>
    <col min="8462" max="8706" width="8.90625" style="15"/>
    <col min="8707" max="8707" width="2.08984375" style="15" customWidth="1"/>
    <col min="8708" max="8708" width="5.26953125" style="15" customWidth="1"/>
    <col min="8709" max="8709" width="5.36328125" style="15" customWidth="1"/>
    <col min="8710" max="8717" width="10.6328125" style="15" customWidth="1"/>
    <col min="8718" max="8962" width="8.90625" style="15"/>
    <col min="8963" max="8963" width="2.08984375" style="15" customWidth="1"/>
    <col min="8964" max="8964" width="5.26953125" style="15" customWidth="1"/>
    <col min="8965" max="8965" width="5.36328125" style="15" customWidth="1"/>
    <col min="8966" max="8973" width="10.6328125" style="15" customWidth="1"/>
    <col min="8974" max="9218" width="8.90625" style="15"/>
    <col min="9219" max="9219" width="2.08984375" style="15" customWidth="1"/>
    <col min="9220" max="9220" width="5.26953125" style="15" customWidth="1"/>
    <col min="9221" max="9221" width="5.36328125" style="15" customWidth="1"/>
    <col min="9222" max="9229" width="10.6328125" style="15" customWidth="1"/>
    <col min="9230" max="9474" width="8.90625" style="15"/>
    <col min="9475" max="9475" width="2.08984375" style="15" customWidth="1"/>
    <col min="9476" max="9476" width="5.26953125" style="15" customWidth="1"/>
    <col min="9477" max="9477" width="5.36328125" style="15" customWidth="1"/>
    <col min="9478" max="9485" width="10.6328125" style="15" customWidth="1"/>
    <col min="9486" max="9730" width="8.90625" style="15"/>
    <col min="9731" max="9731" width="2.08984375" style="15" customWidth="1"/>
    <col min="9732" max="9732" width="5.26953125" style="15" customWidth="1"/>
    <col min="9733" max="9733" width="5.36328125" style="15" customWidth="1"/>
    <col min="9734" max="9741" width="10.6328125" style="15" customWidth="1"/>
    <col min="9742" max="9986" width="8.90625" style="15"/>
    <col min="9987" max="9987" width="2.08984375" style="15" customWidth="1"/>
    <col min="9988" max="9988" width="5.26953125" style="15" customWidth="1"/>
    <col min="9989" max="9989" width="5.36328125" style="15" customWidth="1"/>
    <col min="9990" max="9997" width="10.6328125" style="15" customWidth="1"/>
    <col min="9998" max="10242" width="8.90625" style="15"/>
    <col min="10243" max="10243" width="2.08984375" style="15" customWidth="1"/>
    <col min="10244" max="10244" width="5.26953125" style="15" customWidth="1"/>
    <col min="10245" max="10245" width="5.36328125" style="15" customWidth="1"/>
    <col min="10246" max="10253" width="10.6328125" style="15" customWidth="1"/>
    <col min="10254" max="10498" width="8.90625" style="15"/>
    <col min="10499" max="10499" width="2.08984375" style="15" customWidth="1"/>
    <col min="10500" max="10500" width="5.26953125" style="15" customWidth="1"/>
    <col min="10501" max="10501" width="5.36328125" style="15" customWidth="1"/>
    <col min="10502" max="10509" width="10.6328125" style="15" customWidth="1"/>
    <col min="10510" max="10754" width="8.90625" style="15"/>
    <col min="10755" max="10755" width="2.08984375" style="15" customWidth="1"/>
    <col min="10756" max="10756" width="5.26953125" style="15" customWidth="1"/>
    <col min="10757" max="10757" width="5.36328125" style="15" customWidth="1"/>
    <col min="10758" max="10765" width="10.6328125" style="15" customWidth="1"/>
    <col min="10766" max="11010" width="8.90625" style="15"/>
    <col min="11011" max="11011" width="2.08984375" style="15" customWidth="1"/>
    <col min="11012" max="11012" width="5.26953125" style="15" customWidth="1"/>
    <col min="11013" max="11013" width="5.36328125" style="15" customWidth="1"/>
    <col min="11014" max="11021" width="10.6328125" style="15" customWidth="1"/>
    <col min="11022" max="11266" width="8.90625" style="15"/>
    <col min="11267" max="11267" width="2.08984375" style="15" customWidth="1"/>
    <col min="11268" max="11268" width="5.26953125" style="15" customWidth="1"/>
    <col min="11269" max="11269" width="5.36328125" style="15" customWidth="1"/>
    <col min="11270" max="11277" width="10.6328125" style="15" customWidth="1"/>
    <col min="11278" max="11522" width="8.90625" style="15"/>
    <col min="11523" max="11523" width="2.08984375" style="15" customWidth="1"/>
    <col min="11524" max="11524" width="5.26953125" style="15" customWidth="1"/>
    <col min="11525" max="11525" width="5.36328125" style="15" customWidth="1"/>
    <col min="11526" max="11533" width="10.6328125" style="15" customWidth="1"/>
    <col min="11534" max="11778" width="8.90625" style="15"/>
    <col min="11779" max="11779" width="2.08984375" style="15" customWidth="1"/>
    <col min="11780" max="11780" width="5.26953125" style="15" customWidth="1"/>
    <col min="11781" max="11781" width="5.36328125" style="15" customWidth="1"/>
    <col min="11782" max="11789" width="10.6328125" style="15" customWidth="1"/>
    <col min="11790" max="12034" width="8.90625" style="15"/>
    <col min="12035" max="12035" width="2.08984375" style="15" customWidth="1"/>
    <col min="12036" max="12036" width="5.26953125" style="15" customWidth="1"/>
    <col min="12037" max="12037" width="5.36328125" style="15" customWidth="1"/>
    <col min="12038" max="12045" width="10.6328125" style="15" customWidth="1"/>
    <col min="12046" max="12290" width="8.90625" style="15"/>
    <col min="12291" max="12291" width="2.08984375" style="15" customWidth="1"/>
    <col min="12292" max="12292" width="5.26953125" style="15" customWidth="1"/>
    <col min="12293" max="12293" width="5.36328125" style="15" customWidth="1"/>
    <col min="12294" max="12301" width="10.6328125" style="15" customWidth="1"/>
    <col min="12302" max="12546" width="8.90625" style="15"/>
    <col min="12547" max="12547" width="2.08984375" style="15" customWidth="1"/>
    <col min="12548" max="12548" width="5.26953125" style="15" customWidth="1"/>
    <col min="12549" max="12549" width="5.36328125" style="15" customWidth="1"/>
    <col min="12550" max="12557" width="10.6328125" style="15" customWidth="1"/>
    <col min="12558" max="12802" width="8.90625" style="15"/>
    <col min="12803" max="12803" width="2.08984375" style="15" customWidth="1"/>
    <col min="12804" max="12804" width="5.26953125" style="15" customWidth="1"/>
    <col min="12805" max="12805" width="5.36328125" style="15" customWidth="1"/>
    <col min="12806" max="12813" width="10.6328125" style="15" customWidth="1"/>
    <col min="12814" max="13058" width="8.90625" style="15"/>
    <col min="13059" max="13059" width="2.08984375" style="15" customWidth="1"/>
    <col min="13060" max="13060" width="5.26953125" style="15" customWidth="1"/>
    <col min="13061" max="13061" width="5.36328125" style="15" customWidth="1"/>
    <col min="13062" max="13069" width="10.6328125" style="15" customWidth="1"/>
    <col min="13070" max="13314" width="8.90625" style="15"/>
    <col min="13315" max="13315" width="2.08984375" style="15" customWidth="1"/>
    <col min="13316" max="13316" width="5.26953125" style="15" customWidth="1"/>
    <col min="13317" max="13317" width="5.36328125" style="15" customWidth="1"/>
    <col min="13318" max="13325" width="10.6328125" style="15" customWidth="1"/>
    <col min="13326" max="13570" width="8.90625" style="15"/>
    <col min="13571" max="13571" width="2.08984375" style="15" customWidth="1"/>
    <col min="13572" max="13572" width="5.26953125" style="15" customWidth="1"/>
    <col min="13573" max="13573" width="5.36328125" style="15" customWidth="1"/>
    <col min="13574" max="13581" width="10.6328125" style="15" customWidth="1"/>
    <col min="13582" max="13826" width="8.90625" style="15"/>
    <col min="13827" max="13827" width="2.08984375" style="15" customWidth="1"/>
    <col min="13828" max="13828" width="5.26953125" style="15" customWidth="1"/>
    <col min="13829" max="13829" width="5.36328125" style="15" customWidth="1"/>
    <col min="13830" max="13837" width="10.6328125" style="15" customWidth="1"/>
    <col min="13838" max="14082" width="8.90625" style="15"/>
    <col min="14083" max="14083" width="2.08984375" style="15" customWidth="1"/>
    <col min="14084" max="14084" width="5.26953125" style="15" customWidth="1"/>
    <col min="14085" max="14085" width="5.36328125" style="15" customWidth="1"/>
    <col min="14086" max="14093" width="10.6328125" style="15" customWidth="1"/>
    <col min="14094" max="14338" width="8.90625" style="15"/>
    <col min="14339" max="14339" width="2.08984375" style="15" customWidth="1"/>
    <col min="14340" max="14340" width="5.26953125" style="15" customWidth="1"/>
    <col min="14341" max="14341" width="5.36328125" style="15" customWidth="1"/>
    <col min="14342" max="14349" width="10.6328125" style="15" customWidth="1"/>
    <col min="14350" max="14594" width="8.90625" style="15"/>
    <col min="14595" max="14595" width="2.08984375" style="15" customWidth="1"/>
    <col min="14596" max="14596" width="5.26953125" style="15" customWidth="1"/>
    <col min="14597" max="14597" width="5.36328125" style="15" customWidth="1"/>
    <col min="14598" max="14605" width="10.6328125" style="15" customWidth="1"/>
    <col min="14606" max="14850" width="8.90625" style="15"/>
    <col min="14851" max="14851" width="2.08984375" style="15" customWidth="1"/>
    <col min="14852" max="14852" width="5.26953125" style="15" customWidth="1"/>
    <col min="14853" max="14853" width="5.36328125" style="15" customWidth="1"/>
    <col min="14854" max="14861" width="10.6328125" style="15" customWidth="1"/>
    <col min="14862" max="15106" width="8.90625" style="15"/>
    <col min="15107" max="15107" width="2.08984375" style="15" customWidth="1"/>
    <col min="15108" max="15108" width="5.26953125" style="15" customWidth="1"/>
    <col min="15109" max="15109" width="5.36328125" style="15" customWidth="1"/>
    <col min="15110" max="15117" width="10.6328125" style="15" customWidth="1"/>
    <col min="15118" max="15362" width="8.90625" style="15"/>
    <col min="15363" max="15363" width="2.08984375" style="15" customWidth="1"/>
    <col min="15364" max="15364" width="5.26953125" style="15" customWidth="1"/>
    <col min="15365" max="15365" width="5.36328125" style="15" customWidth="1"/>
    <col min="15366" max="15373" width="10.6328125" style="15" customWidth="1"/>
    <col min="15374" max="15618" width="8.90625" style="15"/>
    <col min="15619" max="15619" width="2.08984375" style="15" customWidth="1"/>
    <col min="15620" max="15620" width="5.26953125" style="15" customWidth="1"/>
    <col min="15621" max="15621" width="5.36328125" style="15" customWidth="1"/>
    <col min="15622" max="15629" width="10.6328125" style="15" customWidth="1"/>
    <col min="15630" max="15874" width="8.90625" style="15"/>
    <col min="15875" max="15875" width="2.08984375" style="15" customWidth="1"/>
    <col min="15876" max="15876" width="5.26953125" style="15" customWidth="1"/>
    <col min="15877" max="15877" width="5.36328125" style="15" customWidth="1"/>
    <col min="15878" max="15885" width="10.6328125" style="15" customWidth="1"/>
    <col min="15886" max="16130" width="8.90625" style="15"/>
    <col min="16131" max="16131" width="2.08984375" style="15" customWidth="1"/>
    <col min="16132" max="16132" width="5.26953125" style="15" customWidth="1"/>
    <col min="16133" max="16133" width="5.36328125" style="15" customWidth="1"/>
    <col min="16134" max="16141" width="10.6328125" style="15" customWidth="1"/>
    <col min="16142" max="16384" width="8.90625" style="15"/>
  </cols>
  <sheetData>
    <row r="1" spans="1:27" s="13" customFormat="1" ht="14">
      <c r="P1" s="25" t="s">
        <v>1856</v>
      </c>
      <c r="Q1" s="157"/>
      <c r="R1" s="157"/>
      <c r="S1" s="157"/>
      <c r="T1" s="157"/>
      <c r="U1" s="157"/>
      <c r="V1" s="157"/>
      <c r="W1" s="157"/>
      <c r="X1" s="157"/>
      <c r="Y1" s="157"/>
      <c r="Z1" s="157"/>
      <c r="AA1" s="157"/>
    </row>
    <row r="2" spans="1:27" s="13" customFormat="1" ht="14">
      <c r="A2" s="24" t="s">
        <v>1864</v>
      </c>
      <c r="Q2" s="157"/>
      <c r="R2" s="157"/>
      <c r="S2" s="157"/>
      <c r="T2" s="157"/>
      <c r="U2" s="157"/>
      <c r="V2" s="157"/>
      <c r="W2" s="157"/>
      <c r="X2" s="157"/>
      <c r="Y2" s="157"/>
      <c r="Z2" s="157"/>
      <c r="AA2" s="157"/>
    </row>
    <row r="3" spans="1:27" s="13" customFormat="1" ht="14">
      <c r="Q3" s="157"/>
      <c r="R3" s="157"/>
      <c r="S3" s="157"/>
      <c r="T3" s="157"/>
      <c r="U3" s="157"/>
      <c r="V3" s="157"/>
      <c r="W3" s="157"/>
      <c r="X3" s="157"/>
      <c r="Y3" s="157"/>
      <c r="Z3" s="157"/>
      <c r="AA3" s="157"/>
    </row>
    <row r="4" spans="1:27" s="13" customFormat="1" ht="15" customHeight="1">
      <c r="A4" s="13" t="s">
        <v>1965</v>
      </c>
      <c r="Q4" s="157"/>
      <c r="R4" s="157"/>
      <c r="S4" s="157"/>
      <c r="T4" s="157"/>
      <c r="U4" s="157"/>
      <c r="V4" s="157"/>
      <c r="W4" s="157"/>
      <c r="X4" s="157"/>
      <c r="Y4" s="157"/>
      <c r="Z4" s="157"/>
      <c r="AA4" s="157"/>
    </row>
    <row r="5" spans="1:27" s="13" customFormat="1" ht="3.75" customHeight="1">
      <c r="Q5" s="157"/>
      <c r="R5" s="157"/>
      <c r="S5" s="157"/>
      <c r="T5" s="157"/>
      <c r="U5" s="157"/>
      <c r="V5" s="157"/>
      <c r="W5" s="157"/>
      <c r="X5" s="157"/>
      <c r="Y5" s="157"/>
      <c r="Z5" s="157"/>
      <c r="AA5" s="157"/>
    </row>
    <row r="6" spans="1:27" s="13" customFormat="1" ht="150" customHeight="1">
      <c r="A6" s="24"/>
      <c r="B6" s="544"/>
      <c r="C6" s="545"/>
      <c r="D6" s="545"/>
      <c r="E6" s="545"/>
      <c r="F6" s="545"/>
      <c r="G6" s="545"/>
      <c r="H6" s="545"/>
      <c r="I6" s="545"/>
      <c r="J6" s="545"/>
      <c r="K6" s="545"/>
      <c r="L6" s="545"/>
      <c r="M6" s="546"/>
      <c r="N6" s="547"/>
      <c r="Q6" s="157"/>
      <c r="R6" s="157"/>
      <c r="S6" s="157"/>
      <c r="T6" s="157"/>
      <c r="U6" s="157"/>
      <c r="V6" s="157"/>
      <c r="W6" s="157"/>
      <c r="X6" s="157"/>
      <c r="Y6" s="157"/>
      <c r="Z6" s="157"/>
      <c r="AA6" s="157"/>
    </row>
    <row r="7" spans="1:27" s="13" customFormat="1" ht="15" customHeight="1">
      <c r="A7" s="24"/>
      <c r="B7" s="312"/>
      <c r="C7" s="312"/>
      <c r="D7" s="312"/>
      <c r="E7" s="312"/>
      <c r="F7" s="312"/>
      <c r="G7" s="312"/>
      <c r="H7" s="312"/>
      <c r="I7" s="312"/>
      <c r="J7" s="312"/>
      <c r="K7" s="312"/>
      <c r="L7" s="312"/>
      <c r="M7" s="313"/>
      <c r="Q7" s="157" t="s">
        <v>1967</v>
      </c>
      <c r="R7" s="381">
        <f>LEN(B6)</f>
        <v>0</v>
      </c>
      <c r="S7" s="157"/>
      <c r="T7" s="157"/>
      <c r="U7" s="157"/>
      <c r="V7" s="157"/>
      <c r="W7" s="157"/>
      <c r="X7" s="157"/>
      <c r="Y7" s="157"/>
      <c r="Z7" s="157"/>
      <c r="AA7" s="157"/>
    </row>
    <row r="8" spans="1:27" s="13" customFormat="1" ht="14">
      <c r="A8" s="13" t="s">
        <v>1966</v>
      </c>
      <c r="Q8" s="157"/>
      <c r="R8" s="157"/>
      <c r="S8" s="157"/>
      <c r="T8" s="157"/>
      <c r="U8" s="157"/>
      <c r="V8" s="157"/>
      <c r="W8" s="157"/>
      <c r="X8" s="157"/>
      <c r="Y8" s="157"/>
      <c r="Z8" s="157"/>
      <c r="AA8" s="157"/>
    </row>
    <row r="9" spans="1:27" s="13" customFormat="1" ht="3.75" customHeight="1">
      <c r="Q9" s="157"/>
      <c r="R9" s="157"/>
      <c r="S9" s="157"/>
      <c r="T9" s="157"/>
      <c r="U9" s="157"/>
      <c r="V9" s="157"/>
      <c r="W9" s="157"/>
      <c r="X9" s="157"/>
      <c r="Y9" s="157"/>
      <c r="Z9" s="157"/>
      <c r="AA9" s="157"/>
    </row>
    <row r="10" spans="1:27" s="13" customFormat="1" ht="150" customHeight="1">
      <c r="B10" s="559" t="s">
        <v>59</v>
      </c>
      <c r="C10" s="560"/>
      <c r="D10" s="561"/>
      <c r="E10" s="548"/>
      <c r="F10" s="549"/>
      <c r="G10" s="549"/>
      <c r="H10" s="549"/>
      <c r="I10" s="549"/>
      <c r="J10" s="549"/>
      <c r="K10" s="549"/>
      <c r="L10" s="549"/>
      <c r="M10" s="549"/>
      <c r="N10" s="550"/>
      <c r="Q10" s="157"/>
      <c r="R10" s="157"/>
      <c r="S10" s="157"/>
      <c r="T10" s="157"/>
      <c r="U10" s="157"/>
      <c r="V10" s="157"/>
      <c r="W10" s="157"/>
      <c r="X10" s="157"/>
      <c r="Y10" s="157"/>
      <c r="Z10" s="157"/>
      <c r="AA10" s="157"/>
    </row>
    <row r="11" spans="1:27" s="13" customFormat="1" ht="150" customHeight="1">
      <c r="B11" s="311"/>
      <c r="C11" s="562" t="s">
        <v>1953</v>
      </c>
      <c r="D11" s="563"/>
      <c r="E11" s="548"/>
      <c r="F11" s="549"/>
      <c r="G11" s="549"/>
      <c r="H11" s="549"/>
      <c r="I11" s="549"/>
      <c r="J11" s="549"/>
      <c r="K11" s="549"/>
      <c r="L11" s="549"/>
      <c r="M11" s="549"/>
      <c r="N11" s="551"/>
      <c r="Q11" s="157"/>
      <c r="R11" s="157"/>
      <c r="S11" s="157"/>
      <c r="T11" s="157"/>
      <c r="U11" s="157"/>
      <c r="V11" s="157"/>
      <c r="W11" s="157"/>
      <c r="X11" s="157"/>
      <c r="Y11" s="157"/>
      <c r="Z11" s="157"/>
      <c r="AA11" s="157"/>
    </row>
    <row r="12" spans="1:27" s="13" customFormat="1" ht="30" customHeight="1">
      <c r="B12" s="556" t="s">
        <v>1954</v>
      </c>
      <c r="C12" s="557"/>
      <c r="D12" s="558"/>
      <c r="E12" s="548"/>
      <c r="F12" s="564"/>
      <c r="G12" s="564"/>
      <c r="H12" s="564"/>
      <c r="I12" s="564"/>
      <c r="J12" s="564"/>
      <c r="K12" s="564"/>
      <c r="L12" s="564"/>
      <c r="M12" s="564"/>
      <c r="N12" s="551"/>
      <c r="Q12" s="157"/>
      <c r="R12" s="157"/>
      <c r="S12" s="157"/>
      <c r="T12" s="157"/>
      <c r="U12" s="157"/>
      <c r="V12" s="157"/>
      <c r="W12" s="157"/>
      <c r="X12" s="157"/>
      <c r="Y12" s="157"/>
      <c r="Z12" s="157"/>
      <c r="AA12" s="157"/>
    </row>
    <row r="13" spans="1:27" s="13" customFormat="1" ht="150" customHeight="1">
      <c r="B13" s="311"/>
      <c r="C13" s="552" t="s">
        <v>1955</v>
      </c>
      <c r="D13" s="504"/>
      <c r="E13" s="548"/>
      <c r="F13" s="549"/>
      <c r="G13" s="549"/>
      <c r="H13" s="549"/>
      <c r="I13" s="549"/>
      <c r="J13" s="549"/>
      <c r="K13" s="549"/>
      <c r="L13" s="549"/>
      <c r="M13" s="549"/>
      <c r="N13" s="551"/>
      <c r="Q13" s="157"/>
      <c r="R13" s="157"/>
      <c r="S13" s="157"/>
      <c r="T13" s="157"/>
      <c r="U13" s="157"/>
      <c r="V13" s="157"/>
      <c r="W13" s="157"/>
      <c r="X13" s="157"/>
      <c r="Y13" s="157"/>
      <c r="Z13" s="157"/>
      <c r="AA13" s="157"/>
    </row>
    <row r="14" spans="1:27" s="13" customFormat="1" ht="150" customHeight="1">
      <c r="B14" s="553" t="s">
        <v>1956</v>
      </c>
      <c r="C14" s="554"/>
      <c r="D14" s="555"/>
      <c r="E14" s="548"/>
      <c r="F14" s="564"/>
      <c r="G14" s="564"/>
      <c r="H14" s="564"/>
      <c r="I14" s="564"/>
      <c r="J14" s="564"/>
      <c r="K14" s="564"/>
      <c r="L14" s="564"/>
      <c r="M14" s="564"/>
      <c r="N14" s="551"/>
      <c r="Q14" s="157"/>
      <c r="R14" s="157"/>
      <c r="S14" s="157"/>
      <c r="T14" s="157"/>
      <c r="U14" s="157"/>
      <c r="V14" s="157"/>
      <c r="W14" s="157"/>
      <c r="X14" s="157"/>
      <c r="Y14" s="157"/>
      <c r="Z14" s="157"/>
      <c r="AA14" s="157"/>
    </row>
    <row r="15" spans="1:27" s="13" customFormat="1" ht="30" customHeight="1">
      <c r="B15" s="556" t="s">
        <v>1957</v>
      </c>
      <c r="C15" s="557"/>
      <c r="D15" s="558"/>
      <c r="E15" s="548"/>
      <c r="F15" s="564"/>
      <c r="G15" s="564"/>
      <c r="H15" s="564"/>
      <c r="I15" s="564"/>
      <c r="J15" s="564"/>
      <c r="K15" s="564"/>
      <c r="L15" s="564"/>
      <c r="M15" s="564"/>
      <c r="N15" s="551"/>
      <c r="Q15" s="157"/>
      <c r="R15" s="157"/>
      <c r="S15" s="157"/>
      <c r="T15" s="157"/>
      <c r="U15" s="157"/>
      <c r="V15" s="157"/>
      <c r="W15" s="157"/>
      <c r="X15" s="157"/>
      <c r="Y15" s="157"/>
      <c r="Z15" s="157"/>
      <c r="AA15" s="157"/>
    </row>
    <row r="16" spans="1:27" s="13" customFormat="1" ht="150" customHeight="1">
      <c r="B16" s="311"/>
      <c r="C16" s="552" t="s">
        <v>1958</v>
      </c>
      <c r="D16" s="504"/>
      <c r="E16" s="548"/>
      <c r="F16" s="549"/>
      <c r="G16" s="549"/>
      <c r="H16" s="549"/>
      <c r="I16" s="549"/>
      <c r="J16" s="549"/>
      <c r="K16" s="549"/>
      <c r="L16" s="549"/>
      <c r="M16" s="549"/>
      <c r="N16" s="551"/>
      <c r="Q16" s="157"/>
      <c r="R16" s="157"/>
      <c r="S16" s="157"/>
      <c r="T16" s="157"/>
      <c r="U16" s="157"/>
      <c r="V16" s="157"/>
      <c r="W16" s="157"/>
      <c r="X16" s="157"/>
      <c r="Y16" s="157"/>
      <c r="Z16" s="157"/>
      <c r="AA16" s="157"/>
    </row>
    <row r="17" spans="1:27" s="13" customFormat="1" ht="150" customHeight="1">
      <c r="B17" s="553" t="s">
        <v>1959</v>
      </c>
      <c r="C17" s="554"/>
      <c r="D17" s="555"/>
      <c r="E17" s="548"/>
      <c r="F17" s="564"/>
      <c r="G17" s="564"/>
      <c r="H17" s="564"/>
      <c r="I17" s="564"/>
      <c r="J17" s="564"/>
      <c r="K17" s="564"/>
      <c r="L17" s="564"/>
      <c r="M17" s="564"/>
      <c r="N17" s="551"/>
      <c r="Q17" s="157"/>
      <c r="R17" s="157"/>
      <c r="S17" s="157"/>
      <c r="T17" s="157"/>
      <c r="U17" s="157"/>
      <c r="V17" s="157"/>
      <c r="W17" s="157"/>
      <c r="X17" s="157"/>
      <c r="Y17" s="157"/>
      <c r="Z17" s="157"/>
      <c r="AA17" s="157"/>
    </row>
    <row r="18" spans="1:27" s="13" customFormat="1" ht="30" customHeight="1">
      <c r="B18" s="556" t="s">
        <v>1997</v>
      </c>
      <c r="C18" s="557"/>
      <c r="D18" s="558"/>
      <c r="E18" s="548"/>
      <c r="F18" s="564"/>
      <c r="G18" s="564"/>
      <c r="H18" s="564"/>
      <c r="I18" s="564"/>
      <c r="J18" s="564"/>
      <c r="K18" s="564"/>
      <c r="L18" s="564"/>
      <c r="M18" s="564"/>
      <c r="N18" s="551"/>
      <c r="Q18" s="157"/>
      <c r="R18" s="157"/>
      <c r="S18" s="157"/>
      <c r="T18" s="157"/>
      <c r="U18" s="157"/>
      <c r="V18" s="157"/>
      <c r="W18" s="157"/>
      <c r="X18" s="157"/>
      <c r="Y18" s="157"/>
      <c r="Z18" s="157"/>
      <c r="AA18" s="157"/>
    </row>
    <row r="19" spans="1:27" s="13" customFormat="1" ht="14">
      <c r="Q19" s="157"/>
      <c r="R19" s="343"/>
      <c r="S19" s="343"/>
      <c r="T19" s="343"/>
      <c r="U19" s="343"/>
      <c r="V19" s="343"/>
      <c r="W19" s="343"/>
      <c r="X19" s="157"/>
      <c r="Y19" s="157"/>
      <c r="Z19" s="157"/>
      <c r="AA19" s="157"/>
    </row>
    <row r="20" spans="1:27" s="13" customFormat="1" ht="14">
      <c r="A20" s="13" t="s">
        <v>2027</v>
      </c>
      <c r="P20" s="25" t="s">
        <v>1865</v>
      </c>
      <c r="Q20" s="157"/>
      <c r="R20" s="157"/>
      <c r="S20" s="157"/>
      <c r="T20" s="157"/>
      <c r="U20" s="157"/>
      <c r="V20" s="157"/>
      <c r="W20" s="157"/>
      <c r="X20" s="157"/>
      <c r="Y20" s="157"/>
      <c r="Z20" s="157"/>
      <c r="AA20" s="157"/>
    </row>
    <row r="21" spans="1:27" s="13" customFormat="1" ht="14">
      <c r="B21" s="13" t="s">
        <v>1968</v>
      </c>
      <c r="M21" s="25"/>
      <c r="Q21" s="157"/>
      <c r="R21" s="157"/>
      <c r="S21" s="157"/>
      <c r="T21" s="157"/>
      <c r="U21" s="157"/>
      <c r="V21" s="157"/>
      <c r="W21" s="157"/>
      <c r="X21" s="157"/>
      <c r="Y21" s="157"/>
      <c r="Z21" s="157"/>
      <c r="AA21" s="157"/>
    </row>
    <row r="22" spans="1:27" s="13" customFormat="1" ht="3.75" customHeight="1">
      <c r="Q22" s="157"/>
      <c r="R22" s="157"/>
      <c r="S22" s="157"/>
      <c r="T22" s="157"/>
      <c r="U22" s="157"/>
      <c r="V22" s="157"/>
      <c r="W22" s="157"/>
      <c r="X22" s="157"/>
      <c r="Y22" s="157"/>
      <c r="Z22" s="157"/>
      <c r="AA22" s="157"/>
    </row>
    <row r="23" spans="1:27" s="13" customFormat="1" ht="18.75" customHeight="1">
      <c r="C23" s="565" t="s">
        <v>1866</v>
      </c>
      <c r="D23" s="566"/>
      <c r="E23" s="566"/>
      <c r="F23" s="567"/>
      <c r="G23" s="301" t="s">
        <v>4780</v>
      </c>
      <c r="H23" s="301" t="s">
        <v>1867</v>
      </c>
      <c r="I23" s="301" t="s">
        <v>1868</v>
      </c>
      <c r="J23" s="301" t="s">
        <v>1869</v>
      </c>
      <c r="K23" s="301" t="s">
        <v>1870</v>
      </c>
      <c r="L23" s="301" t="s">
        <v>1921</v>
      </c>
      <c r="M23" s="301" t="s">
        <v>1922</v>
      </c>
      <c r="N23" s="301" t="s">
        <v>1923</v>
      </c>
      <c r="O23" s="301" t="s">
        <v>1924</v>
      </c>
      <c r="P23" s="302" t="s">
        <v>79</v>
      </c>
      <c r="Q23" s="157"/>
      <c r="R23" s="157"/>
      <c r="S23" s="157"/>
      <c r="T23" s="157"/>
      <c r="U23" s="157"/>
      <c r="V23" s="157"/>
      <c r="W23" s="157"/>
      <c r="X23" s="157"/>
      <c r="Y23" s="157"/>
      <c r="Z23" s="157"/>
      <c r="AA23" s="157"/>
    </row>
    <row r="24" spans="1:27" s="13" customFormat="1" ht="18.75" customHeight="1">
      <c r="C24" s="303" t="s">
        <v>1969</v>
      </c>
      <c r="D24" s="304"/>
      <c r="E24" s="304"/>
      <c r="F24" s="305"/>
      <c r="G24" s="111">
        <f t="shared" ref="G24:O24" si="0">IFERROR(G25+G37,"")</f>
        <v>0</v>
      </c>
      <c r="H24" s="111">
        <f t="shared" si="0"/>
        <v>0</v>
      </c>
      <c r="I24" s="111">
        <f t="shared" si="0"/>
        <v>0</v>
      </c>
      <c r="J24" s="111">
        <f t="shared" si="0"/>
        <v>0</v>
      </c>
      <c r="K24" s="111">
        <f t="shared" si="0"/>
        <v>0</v>
      </c>
      <c r="L24" s="111">
        <f t="shared" si="0"/>
        <v>0</v>
      </c>
      <c r="M24" s="111">
        <f t="shared" si="0"/>
        <v>0</v>
      </c>
      <c r="N24" s="111">
        <f t="shared" si="0"/>
        <v>0</v>
      </c>
      <c r="O24" s="111">
        <f t="shared" si="0"/>
        <v>0</v>
      </c>
      <c r="P24" s="120">
        <f t="shared" ref="P24:P48" si="1">IFERROR(SUM(G24:O24),"")</f>
        <v>0</v>
      </c>
      <c r="Q24" s="157"/>
      <c r="R24" s="157"/>
      <c r="S24" s="157"/>
      <c r="T24" s="157"/>
      <c r="U24" s="157"/>
      <c r="V24" s="157"/>
      <c r="W24" s="157"/>
      <c r="X24" s="157"/>
      <c r="Y24" s="157"/>
      <c r="Z24" s="157"/>
      <c r="AA24" s="157"/>
    </row>
    <row r="25" spans="1:27" s="13" customFormat="1" ht="18.75" customHeight="1">
      <c r="C25" s="306"/>
      <c r="D25" s="568" t="s">
        <v>1871</v>
      </c>
      <c r="E25" s="571" t="s">
        <v>2024</v>
      </c>
      <c r="F25" s="572"/>
      <c r="G25" s="112">
        <f t="shared" ref="G25:O25" si="2">IFERROR(SUM(G26:G36),"")</f>
        <v>0</v>
      </c>
      <c r="H25" s="112">
        <f t="shared" si="2"/>
        <v>0</v>
      </c>
      <c r="I25" s="112">
        <f t="shared" si="2"/>
        <v>0</v>
      </c>
      <c r="J25" s="112">
        <f t="shared" si="2"/>
        <v>0</v>
      </c>
      <c r="K25" s="112">
        <f t="shared" si="2"/>
        <v>0</v>
      </c>
      <c r="L25" s="112">
        <f t="shared" si="2"/>
        <v>0</v>
      </c>
      <c r="M25" s="112">
        <f t="shared" si="2"/>
        <v>0</v>
      </c>
      <c r="N25" s="112">
        <f t="shared" si="2"/>
        <v>0</v>
      </c>
      <c r="O25" s="112">
        <f t="shared" si="2"/>
        <v>0</v>
      </c>
      <c r="P25" s="120">
        <f t="shared" si="1"/>
        <v>0</v>
      </c>
      <c r="Q25" s="157"/>
      <c r="R25" s="157"/>
      <c r="S25" s="157"/>
      <c r="T25" s="157"/>
      <c r="U25" s="157"/>
      <c r="V25" s="157"/>
      <c r="W25" s="157"/>
      <c r="X25" s="157"/>
      <c r="Y25" s="157"/>
      <c r="Z25" s="157"/>
      <c r="AA25" s="157"/>
    </row>
    <row r="26" spans="1:27" s="13" customFormat="1" ht="18.75" customHeight="1">
      <c r="C26" s="306"/>
      <c r="D26" s="569"/>
      <c r="E26" s="573" t="s">
        <v>1872</v>
      </c>
      <c r="F26" s="574"/>
      <c r="G26" s="113">
        <f>IFERROR('様式１－４_R5'!$B$54,"")</f>
        <v>0</v>
      </c>
      <c r="H26" s="113">
        <f>IFERROR('様式１－４_R6'!$B$54,"")</f>
        <v>0</v>
      </c>
      <c r="I26" s="113">
        <f>IFERROR('様式１－４_R7'!$B$54,"")</f>
        <v>0</v>
      </c>
      <c r="J26" s="113">
        <f>IFERROR('様式１－４_R8'!$B$54,"")</f>
        <v>0</v>
      </c>
      <c r="K26" s="113">
        <f>IFERROR('様式１－４_R9'!$B$54,"")</f>
        <v>0</v>
      </c>
      <c r="L26" s="113">
        <f>IFERROR('様式１－４_R10'!$B$6,"")</f>
        <v>0</v>
      </c>
      <c r="M26" s="113">
        <f>IFERROR('様式１－４_R11'!$B$6,"")</f>
        <v>0</v>
      </c>
      <c r="N26" s="113">
        <f>IFERROR('様式１－４_R12'!$B$6,"")</f>
        <v>0</v>
      </c>
      <c r="O26" s="113">
        <f>IFERROR('様式１－４_R13'!$B$6,"")</f>
        <v>0</v>
      </c>
      <c r="P26" s="121">
        <f t="shared" si="1"/>
        <v>0</v>
      </c>
      <c r="Q26" s="157"/>
      <c r="R26" s="157"/>
      <c r="S26" s="157"/>
      <c r="T26" s="157"/>
      <c r="U26" s="157"/>
      <c r="V26" s="157"/>
      <c r="W26" s="157"/>
      <c r="X26" s="157"/>
      <c r="Y26" s="157"/>
      <c r="Z26" s="157"/>
      <c r="AA26" s="157"/>
    </row>
    <row r="27" spans="1:27" s="13" customFormat="1" ht="18.75" customHeight="1">
      <c r="C27" s="306"/>
      <c r="D27" s="569"/>
      <c r="E27" s="307" t="s">
        <v>2028</v>
      </c>
      <c r="F27" s="308"/>
      <c r="G27" s="113">
        <f>IFERROR('様式１－４_R5'!$B$7,"")</f>
        <v>0</v>
      </c>
      <c r="H27" s="113">
        <f>IFERROR('様式１－４_R6'!$B$7,"")</f>
        <v>0</v>
      </c>
      <c r="I27" s="113">
        <f>IFERROR('様式１－４_R7'!$B$7+'様式１－４_R7'!$B$76,"")</f>
        <v>0</v>
      </c>
      <c r="J27" s="113">
        <f>IFERROR('様式１－４_R8'!$B$7+'様式１－４_R8'!$B$76,"")</f>
        <v>0</v>
      </c>
      <c r="K27" s="113">
        <f>IFERROR('様式１－４_R9'!$B$7+'様式１－４_R9'!$B$76,"")</f>
        <v>0</v>
      </c>
      <c r="L27" s="113">
        <f>IFERROR('様式１－４_R10'!$B$28,"")</f>
        <v>0</v>
      </c>
      <c r="M27" s="113">
        <f>IFERROR('様式１－４_R11'!$B$28,"")</f>
        <v>0</v>
      </c>
      <c r="N27" s="113">
        <f>IFERROR('様式１－４_R12'!$B$28,"")</f>
        <v>0</v>
      </c>
      <c r="O27" s="113">
        <f>IFERROR('様式１－４_R13'!$B$28,"")</f>
        <v>0</v>
      </c>
      <c r="P27" s="121">
        <f t="shared" si="1"/>
        <v>0</v>
      </c>
      <c r="Q27" s="157"/>
      <c r="R27" s="157"/>
      <c r="S27" s="157"/>
      <c r="T27" s="157"/>
      <c r="U27" s="157"/>
      <c r="V27" s="157"/>
      <c r="W27" s="157"/>
      <c r="X27" s="157"/>
      <c r="Y27" s="157"/>
      <c r="Z27" s="157"/>
      <c r="AA27" s="157"/>
    </row>
    <row r="28" spans="1:27" s="13" customFormat="1" ht="18.75" customHeight="1">
      <c r="C28" s="306"/>
      <c r="D28" s="569"/>
      <c r="E28" s="307" t="s">
        <v>1925</v>
      </c>
      <c r="F28" s="308"/>
      <c r="G28" s="113">
        <f>IFERROR('様式１－４_R5'!$B$11,"")</f>
        <v>0</v>
      </c>
      <c r="H28" s="113">
        <f>IFERROR('様式１－４_R6'!$B$11,"")</f>
        <v>0</v>
      </c>
      <c r="I28" s="113">
        <f>IFERROR('様式１－４_R7'!$B$11+'様式１－４_R7'!$B$80,"")</f>
        <v>0</v>
      </c>
      <c r="J28" s="113">
        <f>IFERROR('様式１－４_R8'!$B$11+'様式１－４_R8'!$B$80,"")</f>
        <v>0</v>
      </c>
      <c r="K28" s="113">
        <f>IFERROR('様式１－４_R9'!$B$11+'様式１－４_R9'!$B$80,"")</f>
        <v>0</v>
      </c>
      <c r="L28" s="113">
        <f>IFERROR('様式１－４_R10'!$B$32,"")</f>
        <v>0</v>
      </c>
      <c r="M28" s="113">
        <f>IFERROR('様式１－４_R11'!$B$32,"")</f>
        <v>0</v>
      </c>
      <c r="N28" s="113">
        <f>IFERROR('様式１－４_R12'!$B$32,"")</f>
        <v>0</v>
      </c>
      <c r="O28" s="113">
        <f>IFERROR('様式１－４_R13'!$B$32,"")</f>
        <v>0</v>
      </c>
      <c r="P28" s="121">
        <f t="shared" si="1"/>
        <v>0</v>
      </c>
      <c r="Q28" s="157"/>
      <c r="R28" s="157"/>
      <c r="S28" s="157"/>
      <c r="T28" s="157"/>
      <c r="U28" s="157"/>
      <c r="V28" s="157"/>
      <c r="W28" s="157"/>
      <c r="X28" s="157"/>
      <c r="Y28" s="157"/>
      <c r="Z28" s="157"/>
      <c r="AA28" s="157"/>
    </row>
    <row r="29" spans="1:27" s="13" customFormat="1" ht="18.75" customHeight="1">
      <c r="C29" s="306"/>
      <c r="D29" s="569"/>
      <c r="E29" s="307" t="s">
        <v>2025</v>
      </c>
      <c r="F29" s="308"/>
      <c r="G29" s="113">
        <f>IFERROR('様式１－４_R5'!$B$16,"")</f>
        <v>0</v>
      </c>
      <c r="H29" s="113">
        <f>IFERROR('様式１－４_R6'!$B$16,"")</f>
        <v>0</v>
      </c>
      <c r="I29" s="113">
        <f>IFERROR('様式１－４_R7'!$B$16+'様式１－４_R7'!$B$85,"")</f>
        <v>0</v>
      </c>
      <c r="J29" s="113">
        <f>IFERROR('様式１－４_R8'!$B$16+'様式１－４_R8'!$B$85,"")</f>
        <v>0</v>
      </c>
      <c r="K29" s="113">
        <f>IFERROR('様式１－４_R9'!$B$16+'様式１－４_R9'!$B$85,"")</f>
        <v>0</v>
      </c>
      <c r="L29" s="113">
        <f>IFERROR('様式１－４_R10'!$B$37,"")</f>
        <v>0</v>
      </c>
      <c r="M29" s="113">
        <f>IFERROR('様式１－４_R11'!$B$37,"")</f>
        <v>0</v>
      </c>
      <c r="N29" s="113">
        <f>IFERROR('様式１－４_R12'!$B$37,"")</f>
        <v>0</v>
      </c>
      <c r="O29" s="113">
        <f>IFERROR('様式１－４_R13'!$B$37,"")</f>
        <v>0</v>
      </c>
      <c r="P29" s="121">
        <f t="shared" si="1"/>
        <v>0</v>
      </c>
      <c r="Q29" s="157"/>
      <c r="R29" s="157"/>
      <c r="S29" s="157"/>
      <c r="T29" s="157"/>
      <c r="U29" s="157"/>
      <c r="V29" s="157"/>
      <c r="W29" s="157"/>
      <c r="X29" s="157"/>
      <c r="Y29" s="157"/>
      <c r="Z29" s="157"/>
      <c r="AA29" s="157"/>
    </row>
    <row r="30" spans="1:27" s="13" customFormat="1" ht="18.75" customHeight="1">
      <c r="C30" s="306"/>
      <c r="D30" s="569"/>
      <c r="E30" s="307" t="s">
        <v>1926</v>
      </c>
      <c r="F30" s="308"/>
      <c r="G30" s="113">
        <f>IFERROR('様式１－４_R5'!$B$20,"")</f>
        <v>0</v>
      </c>
      <c r="H30" s="113">
        <f>IFERROR('様式１－４_R6'!$B$20,"")</f>
        <v>0</v>
      </c>
      <c r="I30" s="113">
        <f>IFERROR('様式１－４_R7'!$B$20+'様式１－４_R7'!$B$89,"")</f>
        <v>0</v>
      </c>
      <c r="J30" s="113">
        <f>IFERROR('様式１－４_R8'!$B$20+'様式１－４_R8'!$B$89,"")</f>
        <v>0</v>
      </c>
      <c r="K30" s="113">
        <f>IFERROR('様式１－４_R9'!$B$20+'様式１－４_R9'!$B$89,"")</f>
        <v>0</v>
      </c>
      <c r="L30" s="113">
        <f>IFERROR('様式１－４_R10'!$B$41,"")</f>
        <v>0</v>
      </c>
      <c r="M30" s="113">
        <f>IFERROR('様式１－４_R11'!$B$41,"")</f>
        <v>0</v>
      </c>
      <c r="N30" s="113">
        <f>IFERROR('様式１－４_R12'!$B$41,"")</f>
        <v>0</v>
      </c>
      <c r="O30" s="113">
        <f>IFERROR('様式１－４_R13'!$B$41,"")</f>
        <v>0</v>
      </c>
      <c r="P30" s="121">
        <f t="shared" si="1"/>
        <v>0</v>
      </c>
      <c r="Q30" s="157"/>
      <c r="R30" s="157"/>
      <c r="S30" s="157"/>
      <c r="T30" s="157"/>
      <c r="U30" s="157"/>
      <c r="V30" s="157"/>
      <c r="W30" s="157"/>
      <c r="X30" s="157"/>
      <c r="Y30" s="157"/>
      <c r="Z30" s="157"/>
      <c r="AA30" s="157"/>
    </row>
    <row r="31" spans="1:27" s="13" customFormat="1" ht="18.75" customHeight="1">
      <c r="C31" s="306"/>
      <c r="D31" s="569"/>
      <c r="E31" s="307" t="s">
        <v>1873</v>
      </c>
      <c r="F31" s="308"/>
      <c r="G31" s="113">
        <f>IFERROR('様式１－４_R5'!$B$24,"")</f>
        <v>0</v>
      </c>
      <c r="H31" s="113">
        <f>IFERROR('様式１－４_R6'!$B$24,"")</f>
        <v>0</v>
      </c>
      <c r="I31" s="113">
        <f>IFERROR('様式１－４_R7'!$B$24+'様式１－４_R7'!$B$93,"")</f>
        <v>0</v>
      </c>
      <c r="J31" s="113">
        <f>IFERROR('様式１－４_R8'!$B$24+'様式１－４_R8'!$B$93,"")</f>
        <v>0</v>
      </c>
      <c r="K31" s="113">
        <f>IFERROR('様式１－４_R9'!$B$24+'様式１－４_R9'!$B$93,"")</f>
        <v>0</v>
      </c>
      <c r="L31" s="113">
        <f>IFERROR('様式１－４_R10'!$B$45,"")</f>
        <v>0</v>
      </c>
      <c r="M31" s="113">
        <f>IFERROR('様式１－４_R11'!$B$45,"")</f>
        <v>0</v>
      </c>
      <c r="N31" s="113">
        <f>IFERROR('様式１－４_R12'!$B$45,"")</f>
        <v>0</v>
      </c>
      <c r="O31" s="113">
        <f>IFERROR('様式１－４_R13'!$B$45,"")</f>
        <v>0</v>
      </c>
      <c r="P31" s="121">
        <f t="shared" si="1"/>
        <v>0</v>
      </c>
      <c r="Q31" s="157"/>
      <c r="R31" s="157"/>
      <c r="S31" s="157"/>
      <c r="T31" s="157"/>
      <c r="U31" s="157"/>
      <c r="V31" s="157"/>
      <c r="W31" s="157"/>
      <c r="X31" s="157"/>
      <c r="Y31" s="157"/>
      <c r="Z31" s="157"/>
      <c r="AA31" s="157"/>
    </row>
    <row r="32" spans="1:27" s="13" customFormat="1" ht="18.75" customHeight="1">
      <c r="C32" s="306"/>
      <c r="D32" s="569"/>
      <c r="E32" s="307" t="s">
        <v>1927</v>
      </c>
      <c r="F32" s="308"/>
      <c r="G32" s="113">
        <f>IFERROR('様式１－４_R5'!$B$29,"")</f>
        <v>0</v>
      </c>
      <c r="H32" s="113">
        <f>IFERROR('様式１－４_R6'!$B$29,"")</f>
        <v>0</v>
      </c>
      <c r="I32" s="113">
        <f>IFERROR('様式１－４_R7'!$B$29+'様式１－４_R7'!$B$98,"")</f>
        <v>0</v>
      </c>
      <c r="J32" s="113">
        <f>IFERROR('様式１－４_R8'!$B$29+'様式１－４_R8'!$B$98,"")</f>
        <v>0</v>
      </c>
      <c r="K32" s="113">
        <f>IFERROR('様式１－４_R9'!$B$29+'様式１－４_R9'!$B$98,"")</f>
        <v>0</v>
      </c>
      <c r="L32" s="113">
        <f>IFERROR('様式１－４_R10'!$B$50,"")</f>
        <v>0</v>
      </c>
      <c r="M32" s="113">
        <f>IFERROR('様式１－４_R11'!$B$50,"")</f>
        <v>0</v>
      </c>
      <c r="N32" s="113">
        <f>IFERROR('様式１－４_R12'!$B$50,"")</f>
        <v>0</v>
      </c>
      <c r="O32" s="113">
        <f>IFERROR('様式１－４_R13'!$B$50,"")</f>
        <v>0</v>
      </c>
      <c r="P32" s="121">
        <f t="shared" si="1"/>
        <v>0</v>
      </c>
      <c r="Q32" s="157"/>
      <c r="R32" s="157"/>
      <c r="S32" s="157"/>
      <c r="T32" s="157"/>
      <c r="U32" s="157"/>
      <c r="V32" s="157"/>
      <c r="W32" s="157"/>
      <c r="X32" s="157"/>
      <c r="Y32" s="157"/>
      <c r="Z32" s="157"/>
      <c r="AA32" s="157"/>
    </row>
    <row r="33" spans="3:27" s="13" customFormat="1" ht="18.75" customHeight="1">
      <c r="C33" s="306"/>
      <c r="D33" s="569"/>
      <c r="E33" s="307" t="s">
        <v>1928</v>
      </c>
      <c r="F33" s="308"/>
      <c r="G33" s="113">
        <f>IFERROR('様式１－４_R5'!$B$33,"")</f>
        <v>0</v>
      </c>
      <c r="H33" s="113">
        <f>IFERROR('様式１－４_R6'!$B$33,"")</f>
        <v>0</v>
      </c>
      <c r="I33" s="113">
        <f>IFERROR('様式１－４_R7'!$B$33+'様式１－４_R7'!$B$102,"")</f>
        <v>0</v>
      </c>
      <c r="J33" s="113">
        <f>IFERROR('様式１－４_R8'!$B$33+'様式１－４_R8'!$B$102,"")</f>
        <v>0</v>
      </c>
      <c r="K33" s="113">
        <f>IFERROR('様式１－４_R9'!$B$33+'様式１－４_R9'!$B$102,"")</f>
        <v>0</v>
      </c>
      <c r="L33" s="113">
        <f>IFERROR('様式１－４_R10'!$B$54,"")</f>
        <v>0</v>
      </c>
      <c r="M33" s="113">
        <f>IFERROR('様式１－４_R11'!$B$54,"")</f>
        <v>0</v>
      </c>
      <c r="N33" s="113">
        <f>IFERROR('様式１－４_R12'!$B$54,"")</f>
        <v>0</v>
      </c>
      <c r="O33" s="113">
        <f>IFERROR('様式１－４_R13'!$B$54,"")</f>
        <v>0</v>
      </c>
      <c r="P33" s="121">
        <f t="shared" si="1"/>
        <v>0</v>
      </c>
      <c r="Q33" s="157"/>
      <c r="R33" s="157"/>
      <c r="S33" s="157"/>
      <c r="T33" s="157"/>
      <c r="U33" s="157"/>
      <c r="V33" s="157"/>
      <c r="W33" s="157"/>
      <c r="X33" s="157"/>
      <c r="Y33" s="157"/>
      <c r="Z33" s="157"/>
      <c r="AA33" s="157"/>
    </row>
    <row r="34" spans="3:27" s="13" customFormat="1" ht="18.75" customHeight="1">
      <c r="C34" s="306"/>
      <c r="D34" s="569"/>
      <c r="E34" s="307" t="s">
        <v>1929</v>
      </c>
      <c r="F34" s="308"/>
      <c r="G34" s="113">
        <f>IFERROR('様式１－４_R5'!$B$37,"")</f>
        <v>0</v>
      </c>
      <c r="H34" s="113">
        <f>IFERROR('様式１－４_R6'!$B$37,"")</f>
        <v>0</v>
      </c>
      <c r="I34" s="113">
        <f>IFERROR('様式１－４_R7'!$B$37+'様式１－４_R7'!$B$106,"")</f>
        <v>0</v>
      </c>
      <c r="J34" s="113">
        <f>IFERROR('様式１－４_R8'!$B$37+'様式１－４_R8'!$B$106,"")</f>
        <v>0</v>
      </c>
      <c r="K34" s="113">
        <f>IFERROR('様式１－４_R9'!$B$37+'様式１－４_R9'!$B$106,"")</f>
        <v>0</v>
      </c>
      <c r="L34" s="113">
        <f>IFERROR('様式１－４_R10'!$B$58,"")</f>
        <v>0</v>
      </c>
      <c r="M34" s="113">
        <f>IFERROR('様式１－４_R11'!$B$58,"")</f>
        <v>0</v>
      </c>
      <c r="N34" s="113">
        <f>IFERROR('様式１－４_R12'!$B$58,"")</f>
        <v>0</v>
      </c>
      <c r="O34" s="113">
        <f>IFERROR('様式１－４_R13'!$B$58,"")</f>
        <v>0</v>
      </c>
      <c r="P34" s="121">
        <f t="shared" si="1"/>
        <v>0</v>
      </c>
      <c r="Q34" s="157"/>
      <c r="R34" s="157"/>
      <c r="S34" s="157"/>
      <c r="T34" s="157"/>
      <c r="U34" s="157"/>
      <c r="V34" s="157"/>
      <c r="W34" s="157"/>
      <c r="X34" s="157"/>
      <c r="Y34" s="157"/>
      <c r="Z34" s="157"/>
      <c r="AA34" s="157"/>
    </row>
    <row r="35" spans="3:27" s="13" customFormat="1" ht="18.75" customHeight="1">
      <c r="C35" s="306"/>
      <c r="D35" s="569"/>
      <c r="E35" s="307" t="s">
        <v>1930</v>
      </c>
      <c r="F35" s="308"/>
      <c r="G35" s="113">
        <f>IFERROR('様式１－４_R5'!$B$41,"")</f>
        <v>0</v>
      </c>
      <c r="H35" s="113">
        <f>IFERROR('様式１－４_R6'!$B$41,"")</f>
        <v>0</v>
      </c>
      <c r="I35" s="113">
        <f>IFERROR('様式１－４_R7'!$B$41+'様式１－４_R7'!$B$110,"")</f>
        <v>0</v>
      </c>
      <c r="J35" s="113">
        <f>IFERROR('様式１－４_R8'!$B$41+'様式１－４_R8'!$B$110,"")</f>
        <v>0</v>
      </c>
      <c r="K35" s="113">
        <f>IFERROR('様式１－４_R9'!$B$41+'様式１－４_R9'!$B$110,"")</f>
        <v>0</v>
      </c>
      <c r="L35" s="113">
        <f>IFERROR('様式１－４_R10'!$B$62,"")</f>
        <v>0</v>
      </c>
      <c r="M35" s="113">
        <f>IFERROR('様式１－４_R11'!$B$62,"")</f>
        <v>0</v>
      </c>
      <c r="N35" s="113">
        <f>IFERROR('様式１－４_R12'!$B$62,"")</f>
        <v>0</v>
      </c>
      <c r="O35" s="113">
        <f>IFERROR('様式１－４_R13'!$B$62,"")</f>
        <v>0</v>
      </c>
      <c r="P35" s="121">
        <f t="shared" si="1"/>
        <v>0</v>
      </c>
      <c r="Q35" s="157"/>
      <c r="R35" s="157"/>
      <c r="S35" s="157"/>
      <c r="T35" s="157"/>
      <c r="U35" s="157"/>
      <c r="V35" s="157"/>
      <c r="W35" s="157"/>
      <c r="X35" s="157"/>
      <c r="Y35" s="157"/>
      <c r="Z35" s="157"/>
      <c r="AA35" s="157"/>
    </row>
    <row r="36" spans="3:27" s="13" customFormat="1" ht="18.75" customHeight="1">
      <c r="C36" s="306"/>
      <c r="D36" s="569"/>
      <c r="E36" s="307" t="s">
        <v>2029</v>
      </c>
      <c r="F36" s="308"/>
      <c r="G36" s="113">
        <f>IFERROR('様式１－４_R5'!$B$45,"")</f>
        <v>0</v>
      </c>
      <c r="H36" s="113">
        <f>IFERROR('様式１－４_R6'!$B$45,"")</f>
        <v>0</v>
      </c>
      <c r="I36" s="113">
        <f>IFERROR('様式１－４_R7'!$B$45+'様式１－４_R7'!$B$114,"")</f>
        <v>0</v>
      </c>
      <c r="J36" s="113">
        <f>IFERROR('様式１－４_R8'!$B$45+'様式１－４_R8'!$B$114,"")</f>
        <v>0</v>
      </c>
      <c r="K36" s="113">
        <f>IFERROR('様式１－４_R9'!$B$45+'様式１－４_R9'!$B$114,"")</f>
        <v>0</v>
      </c>
      <c r="L36" s="113">
        <f>IFERROR('様式１－４_R10'!$B$66,"")</f>
        <v>0</v>
      </c>
      <c r="M36" s="113">
        <f>IFERROR('様式１－４_R11'!$B$66,"")</f>
        <v>0</v>
      </c>
      <c r="N36" s="113">
        <f>IFERROR('様式１－４_R12'!$B$66,"")</f>
        <v>0</v>
      </c>
      <c r="O36" s="113">
        <f>IFERROR('様式１－４_R13'!$B$66,"")</f>
        <v>0</v>
      </c>
      <c r="P36" s="121">
        <f t="shared" si="1"/>
        <v>0</v>
      </c>
      <c r="Q36" s="157"/>
      <c r="R36" s="157"/>
      <c r="S36" s="157"/>
      <c r="T36" s="157"/>
      <c r="U36" s="157"/>
      <c r="V36" s="157"/>
      <c r="W36" s="157"/>
      <c r="X36" s="157"/>
      <c r="Y36" s="157"/>
      <c r="Z36" s="157"/>
      <c r="AA36" s="157"/>
    </row>
    <row r="37" spans="3:27" s="13" customFormat="1" ht="18.75" customHeight="1">
      <c r="C37" s="306"/>
      <c r="D37" s="569"/>
      <c r="E37" s="575" t="s">
        <v>2026</v>
      </c>
      <c r="F37" s="576"/>
      <c r="G37" s="112">
        <f t="shared" ref="G37:O37" si="3">IFERROR(SUM(G38:G48),"")</f>
        <v>0</v>
      </c>
      <c r="H37" s="112">
        <f t="shared" si="3"/>
        <v>0</v>
      </c>
      <c r="I37" s="112">
        <f t="shared" si="3"/>
        <v>0</v>
      </c>
      <c r="J37" s="112">
        <f t="shared" si="3"/>
        <v>0</v>
      </c>
      <c r="K37" s="112">
        <f t="shared" si="3"/>
        <v>0</v>
      </c>
      <c r="L37" s="112">
        <f t="shared" si="3"/>
        <v>0</v>
      </c>
      <c r="M37" s="112">
        <f t="shared" si="3"/>
        <v>0</v>
      </c>
      <c r="N37" s="112">
        <f t="shared" si="3"/>
        <v>0</v>
      </c>
      <c r="O37" s="112">
        <f t="shared" si="3"/>
        <v>0</v>
      </c>
      <c r="P37" s="120">
        <f t="shared" si="1"/>
        <v>0</v>
      </c>
      <c r="Q37" s="157"/>
      <c r="R37" s="157"/>
      <c r="S37" s="157"/>
      <c r="T37" s="157"/>
      <c r="U37" s="157"/>
      <c r="V37" s="157"/>
      <c r="W37" s="157"/>
      <c r="X37" s="157"/>
      <c r="Y37" s="157"/>
      <c r="Z37" s="157"/>
      <c r="AA37" s="157"/>
    </row>
    <row r="38" spans="3:27" s="13" customFormat="1" ht="18.75" customHeight="1">
      <c r="C38" s="306"/>
      <c r="D38" s="569"/>
      <c r="E38" s="573" t="s">
        <v>1872</v>
      </c>
      <c r="F38" s="574"/>
      <c r="G38" s="113">
        <f>IFERROR('様式１－４_R5'!$C$54,"")</f>
        <v>0</v>
      </c>
      <c r="H38" s="113">
        <f>IFERROR('様式１－４_R6'!$C$54,"")</f>
        <v>0</v>
      </c>
      <c r="I38" s="113">
        <f>IFERROR('様式１－４_R7'!$C$54,"")</f>
        <v>0</v>
      </c>
      <c r="J38" s="113">
        <f>IFERROR('様式１－４_R8'!$C$54,"")</f>
        <v>0</v>
      </c>
      <c r="K38" s="113">
        <f>IFERROR('様式１－４_R9'!$C$54,"")</f>
        <v>0</v>
      </c>
      <c r="L38" s="114">
        <f>IFERROR('様式１－４_R10'!$C$6,"")</f>
        <v>0</v>
      </c>
      <c r="M38" s="114">
        <f>IFERROR('様式１－４_R11'!$C$6,"")</f>
        <v>0</v>
      </c>
      <c r="N38" s="114">
        <f>IFERROR('様式１－４_R12'!$C$6,"")</f>
        <v>0</v>
      </c>
      <c r="O38" s="114">
        <f>IFERROR('様式１－４_R13'!$C$6,"")</f>
        <v>0</v>
      </c>
      <c r="P38" s="121">
        <f t="shared" si="1"/>
        <v>0</v>
      </c>
      <c r="Q38" s="157"/>
      <c r="R38" s="157"/>
      <c r="S38" s="157"/>
      <c r="T38" s="157"/>
      <c r="U38" s="157"/>
      <c r="V38" s="157"/>
      <c r="W38" s="157"/>
      <c r="X38" s="157"/>
      <c r="Y38" s="157"/>
      <c r="Z38" s="157"/>
      <c r="AA38" s="157"/>
    </row>
    <row r="39" spans="3:27" s="13" customFormat="1" ht="18.75" customHeight="1">
      <c r="C39" s="306"/>
      <c r="D39" s="569"/>
      <c r="E39" s="307" t="s">
        <v>2028</v>
      </c>
      <c r="F39" s="308"/>
      <c r="G39" s="113">
        <f>IFERROR('様式１－４_R5'!$C$7,"")</f>
        <v>0</v>
      </c>
      <c r="H39" s="113">
        <f>IFERROR('様式１－４_R6'!$C$7,"")</f>
        <v>0</v>
      </c>
      <c r="I39" s="113">
        <f>IFERROR('様式１－４_R7'!$C$7+'様式１－４_R7'!$C$76,"")</f>
        <v>0</v>
      </c>
      <c r="J39" s="113">
        <f>IFERROR('様式１－４_R8'!$C$7+'様式１－４_R8'!$C$76,"")</f>
        <v>0</v>
      </c>
      <c r="K39" s="113">
        <f>IFERROR('様式１－４_R9'!$C$7+'様式１－４_R9'!$C$76,"")</f>
        <v>0</v>
      </c>
      <c r="L39" s="113">
        <f>IFERROR('様式１－４_R10'!$C$28,"")</f>
        <v>0</v>
      </c>
      <c r="M39" s="113">
        <f>IFERROR('様式１－４_R11'!$C$28,"")</f>
        <v>0</v>
      </c>
      <c r="N39" s="113">
        <f>IFERROR('様式１－４_R12'!$C$28,"")</f>
        <v>0</v>
      </c>
      <c r="O39" s="113">
        <f>IFERROR('様式１－４_R13'!$C$28,"")</f>
        <v>0</v>
      </c>
      <c r="P39" s="121">
        <f t="shared" si="1"/>
        <v>0</v>
      </c>
      <c r="Q39" s="157"/>
      <c r="R39" s="157"/>
      <c r="S39" s="157"/>
      <c r="T39" s="157"/>
      <c r="U39" s="157"/>
      <c r="V39" s="157"/>
      <c r="W39" s="157"/>
      <c r="X39" s="157"/>
      <c r="Y39" s="157"/>
      <c r="Z39" s="157"/>
      <c r="AA39" s="157"/>
    </row>
    <row r="40" spans="3:27" s="13" customFormat="1" ht="18.75" customHeight="1">
      <c r="C40" s="306"/>
      <c r="D40" s="569"/>
      <c r="E40" s="307" t="s">
        <v>1925</v>
      </c>
      <c r="F40" s="308"/>
      <c r="G40" s="113">
        <f>IFERROR('様式１－４_R5'!$C$11,"")</f>
        <v>0</v>
      </c>
      <c r="H40" s="113">
        <f>IFERROR('様式１－４_R6'!$C$11,"")</f>
        <v>0</v>
      </c>
      <c r="I40" s="113">
        <f>IFERROR('様式１－４_R7'!$C$11+'様式１－４_R7'!$C$80,"")</f>
        <v>0</v>
      </c>
      <c r="J40" s="113">
        <f>IFERROR('様式１－４_R8'!$C$11+'様式１－４_R8'!$C$80,"")</f>
        <v>0</v>
      </c>
      <c r="K40" s="113">
        <f>IFERROR('様式１－４_R9'!$C$11+'様式１－４_R9'!$C$80,"")</f>
        <v>0</v>
      </c>
      <c r="L40" s="113">
        <f>IFERROR('様式１－４_R10'!$C$32,"")</f>
        <v>0</v>
      </c>
      <c r="M40" s="113">
        <f>IFERROR('様式１－４_R11'!$C$32,"")</f>
        <v>0</v>
      </c>
      <c r="N40" s="113">
        <f>IFERROR('様式１－４_R12'!$C$32,"")</f>
        <v>0</v>
      </c>
      <c r="O40" s="113">
        <f>IFERROR('様式１－４_R13'!$C$32,"")</f>
        <v>0</v>
      </c>
      <c r="P40" s="121">
        <f t="shared" si="1"/>
        <v>0</v>
      </c>
      <c r="Q40" s="157"/>
      <c r="R40" s="157"/>
      <c r="S40" s="157"/>
      <c r="T40" s="157"/>
      <c r="U40" s="157"/>
      <c r="V40" s="157"/>
      <c r="W40" s="157"/>
      <c r="X40" s="157"/>
      <c r="Y40" s="157"/>
      <c r="Z40" s="157"/>
      <c r="AA40" s="157"/>
    </row>
    <row r="41" spans="3:27" s="13" customFormat="1" ht="18.75" customHeight="1">
      <c r="C41" s="306"/>
      <c r="D41" s="569"/>
      <c r="E41" s="307" t="s">
        <v>2025</v>
      </c>
      <c r="F41" s="308"/>
      <c r="G41" s="113">
        <f>IFERROR('様式１－４_R5'!$C$16,"")</f>
        <v>0</v>
      </c>
      <c r="H41" s="113">
        <f>IFERROR('様式１－４_R6'!$C$16,"")</f>
        <v>0</v>
      </c>
      <c r="I41" s="113">
        <f>IFERROR('様式１－４_R7'!$C$16+'様式１－４_R7'!$C$85,"")</f>
        <v>0</v>
      </c>
      <c r="J41" s="113">
        <f>IFERROR('様式１－４_R8'!$C$16+'様式１－４_R8'!$C$85,"")</f>
        <v>0</v>
      </c>
      <c r="K41" s="113">
        <f>IFERROR('様式１－４_R9'!$C$16+'様式１－４_R9'!$C$85,"")</f>
        <v>0</v>
      </c>
      <c r="L41" s="113">
        <f>IFERROR('様式１－４_R10'!$C$37,"")</f>
        <v>0</v>
      </c>
      <c r="M41" s="113">
        <f>IFERROR('様式１－４_R11'!$C$37,"")</f>
        <v>0</v>
      </c>
      <c r="N41" s="113">
        <f>IFERROR('様式１－４_R12'!$C$37,"")</f>
        <v>0</v>
      </c>
      <c r="O41" s="113">
        <f>IFERROR('様式１－４_R13'!$C$37,"")</f>
        <v>0</v>
      </c>
      <c r="P41" s="121">
        <f t="shared" si="1"/>
        <v>0</v>
      </c>
      <c r="Q41" s="157"/>
      <c r="R41" s="157"/>
      <c r="S41" s="157"/>
      <c r="T41" s="157"/>
      <c r="U41" s="157"/>
      <c r="V41" s="157"/>
      <c r="W41" s="157"/>
      <c r="X41" s="157"/>
      <c r="Y41" s="157"/>
      <c r="Z41" s="157"/>
      <c r="AA41" s="157"/>
    </row>
    <row r="42" spans="3:27" s="13" customFormat="1" ht="18.75" customHeight="1">
      <c r="C42" s="306"/>
      <c r="D42" s="569"/>
      <c r="E42" s="307" t="s">
        <v>1926</v>
      </c>
      <c r="F42" s="308"/>
      <c r="G42" s="113">
        <f>IFERROR('様式１－４_R5'!$C$20,"")</f>
        <v>0</v>
      </c>
      <c r="H42" s="113">
        <f>IFERROR('様式１－４_R6'!$C$20,"")</f>
        <v>0</v>
      </c>
      <c r="I42" s="113">
        <f>IFERROR('様式１－４_R7'!$C$20+'様式１－４_R7'!$C$89,"")</f>
        <v>0</v>
      </c>
      <c r="J42" s="113">
        <f>IFERROR('様式１－４_R8'!$C$20+'様式１－４_R8'!$C$89,"")</f>
        <v>0</v>
      </c>
      <c r="K42" s="113">
        <f>IFERROR('様式１－４_R9'!$C$20+'様式１－４_R9'!$C$89,"")</f>
        <v>0</v>
      </c>
      <c r="L42" s="113">
        <f>IFERROR('様式１－４_R10'!$C$41,"")</f>
        <v>0</v>
      </c>
      <c r="M42" s="113">
        <f>IFERROR('様式１－４_R11'!$C$41,"")</f>
        <v>0</v>
      </c>
      <c r="N42" s="113">
        <f>IFERROR('様式１－４_R12'!$C$41,"")</f>
        <v>0</v>
      </c>
      <c r="O42" s="113">
        <f>IFERROR('様式１－４_R13'!$C$41,"")</f>
        <v>0</v>
      </c>
      <c r="P42" s="121">
        <f t="shared" si="1"/>
        <v>0</v>
      </c>
      <c r="Q42" s="157"/>
      <c r="R42" s="157"/>
      <c r="S42" s="157"/>
      <c r="T42" s="157"/>
      <c r="U42" s="157"/>
      <c r="V42" s="157"/>
      <c r="W42" s="157"/>
      <c r="X42" s="157"/>
      <c r="Y42" s="157"/>
      <c r="Z42" s="157"/>
      <c r="AA42" s="157"/>
    </row>
    <row r="43" spans="3:27" s="13" customFormat="1" ht="18.75" customHeight="1">
      <c r="C43" s="306"/>
      <c r="D43" s="569"/>
      <c r="E43" s="307" t="s">
        <v>1873</v>
      </c>
      <c r="F43" s="308"/>
      <c r="G43" s="113">
        <f>IFERROR('様式１－４_R5'!$C$24,"")</f>
        <v>0</v>
      </c>
      <c r="H43" s="113">
        <f>IFERROR('様式１－４_R6'!$C$24,"")</f>
        <v>0</v>
      </c>
      <c r="I43" s="113">
        <f>IFERROR('様式１－４_R7'!$C$24+'様式１－４_R7'!$C$93,"")</f>
        <v>0</v>
      </c>
      <c r="J43" s="113">
        <f>IFERROR('様式１－４_R8'!$C$24+'様式１－４_R8'!$C$93,"")</f>
        <v>0</v>
      </c>
      <c r="K43" s="113">
        <f>IFERROR('様式１－４_R9'!$C$24+'様式１－４_R9'!$C$93,"")</f>
        <v>0</v>
      </c>
      <c r="L43" s="113">
        <f>IFERROR('様式１－４_R10'!$C$45,"")</f>
        <v>0</v>
      </c>
      <c r="M43" s="113">
        <f>IFERROR('様式１－４_R11'!$C$45,"")</f>
        <v>0</v>
      </c>
      <c r="N43" s="113">
        <f>IFERROR('様式１－４_R12'!$C$45,"")</f>
        <v>0</v>
      </c>
      <c r="O43" s="113">
        <f>IFERROR('様式１－４_R13'!$C$45,"")</f>
        <v>0</v>
      </c>
      <c r="P43" s="121">
        <f t="shared" si="1"/>
        <v>0</v>
      </c>
      <c r="Q43" s="157"/>
      <c r="R43" s="157"/>
      <c r="S43" s="157"/>
      <c r="T43" s="157"/>
      <c r="U43" s="157"/>
      <c r="V43" s="157"/>
      <c r="W43" s="157"/>
      <c r="X43" s="157"/>
      <c r="Y43" s="157"/>
      <c r="Z43" s="157"/>
      <c r="AA43" s="157"/>
    </row>
    <row r="44" spans="3:27" s="13" customFormat="1" ht="18.75" customHeight="1">
      <c r="C44" s="306"/>
      <c r="D44" s="569"/>
      <c r="E44" s="307" t="s">
        <v>1927</v>
      </c>
      <c r="F44" s="308"/>
      <c r="G44" s="113">
        <f>IFERROR('様式１－４_R5'!$C$29,"")</f>
        <v>0</v>
      </c>
      <c r="H44" s="113">
        <f>IFERROR('様式１－４_R6'!$C$29,"")</f>
        <v>0</v>
      </c>
      <c r="I44" s="113">
        <f>IFERROR('様式１－４_R7'!$C$29+'様式１－４_R7'!$C$98,"")</f>
        <v>0</v>
      </c>
      <c r="J44" s="113">
        <f>IFERROR('様式１－４_R8'!$C$29+'様式１－４_R8'!$C$98,"")</f>
        <v>0</v>
      </c>
      <c r="K44" s="113">
        <f>IFERROR('様式１－４_R9'!$C$29+'様式１－４_R9'!$C$98,"")</f>
        <v>0</v>
      </c>
      <c r="L44" s="113">
        <f>IFERROR('様式１－４_R10'!$C$50,"")</f>
        <v>0</v>
      </c>
      <c r="M44" s="113">
        <f>IFERROR('様式１－４_R11'!$C$50,"")</f>
        <v>0</v>
      </c>
      <c r="N44" s="113">
        <f>IFERROR('様式１－４_R12'!$C$50,"")</f>
        <v>0</v>
      </c>
      <c r="O44" s="113">
        <f>IFERROR('様式１－４_R13'!$C$50,"")</f>
        <v>0</v>
      </c>
      <c r="P44" s="121">
        <f t="shared" si="1"/>
        <v>0</v>
      </c>
      <c r="Q44" s="157"/>
      <c r="R44" s="157"/>
      <c r="S44" s="157"/>
      <c r="T44" s="157"/>
      <c r="U44" s="157"/>
      <c r="V44" s="157"/>
      <c r="W44" s="157"/>
      <c r="X44" s="157"/>
      <c r="Y44" s="157"/>
      <c r="Z44" s="157"/>
      <c r="AA44" s="157"/>
    </row>
    <row r="45" spans="3:27" s="13" customFormat="1" ht="18.75" customHeight="1">
      <c r="C45" s="306"/>
      <c r="D45" s="569"/>
      <c r="E45" s="307" t="s">
        <v>1928</v>
      </c>
      <c r="F45" s="308"/>
      <c r="G45" s="113">
        <f>IFERROR('様式１－４_R5'!$C$33,"")</f>
        <v>0</v>
      </c>
      <c r="H45" s="113">
        <f>IFERROR('様式１－４_R6'!$C$33,"")</f>
        <v>0</v>
      </c>
      <c r="I45" s="113">
        <f>IFERROR('様式１－４_R7'!$C$33+'様式１－４_R7'!$C$102,"")</f>
        <v>0</v>
      </c>
      <c r="J45" s="113">
        <f>IFERROR('様式１－４_R8'!$C$33+'様式１－４_R8'!$C$102,"")</f>
        <v>0</v>
      </c>
      <c r="K45" s="113">
        <f>IFERROR('様式１－４_R9'!$C$33+'様式１－４_R9'!$C$102,"")</f>
        <v>0</v>
      </c>
      <c r="L45" s="113">
        <f>IFERROR('様式１－４_R10'!$C$54,"")</f>
        <v>0</v>
      </c>
      <c r="M45" s="113">
        <f>IFERROR('様式１－４_R11'!$C$54,"")</f>
        <v>0</v>
      </c>
      <c r="N45" s="113">
        <f>IFERROR('様式１－４_R12'!$C$54,"")</f>
        <v>0</v>
      </c>
      <c r="O45" s="113">
        <f>IFERROR('様式１－４_R13'!$C$54,"")</f>
        <v>0</v>
      </c>
      <c r="P45" s="121">
        <f t="shared" si="1"/>
        <v>0</v>
      </c>
      <c r="Q45" s="157"/>
      <c r="R45" s="157"/>
      <c r="S45" s="157"/>
      <c r="T45" s="157"/>
      <c r="U45" s="157"/>
      <c r="V45" s="157"/>
      <c r="W45" s="157"/>
      <c r="X45" s="157"/>
      <c r="Y45" s="157"/>
      <c r="Z45" s="157"/>
      <c r="AA45" s="157"/>
    </row>
    <row r="46" spans="3:27" s="13" customFormat="1" ht="18.75" customHeight="1">
      <c r="C46" s="306"/>
      <c r="D46" s="569"/>
      <c r="E46" s="307" t="s">
        <v>1929</v>
      </c>
      <c r="F46" s="308"/>
      <c r="G46" s="113">
        <f>IFERROR('様式１－４_R5'!$C$37,"")</f>
        <v>0</v>
      </c>
      <c r="H46" s="113">
        <f>IFERROR('様式１－４_R6'!$C$37,"")</f>
        <v>0</v>
      </c>
      <c r="I46" s="113">
        <f>IFERROR('様式１－４_R7'!$C$37+'様式１－４_R7'!$C$106,"")</f>
        <v>0</v>
      </c>
      <c r="J46" s="113">
        <f>IFERROR('様式１－４_R8'!$C$37+'様式１－４_R8'!$C$106,"")</f>
        <v>0</v>
      </c>
      <c r="K46" s="113">
        <f>IFERROR('様式１－４_R9'!$C$37+'様式１－４_R9'!$C$106,"")</f>
        <v>0</v>
      </c>
      <c r="L46" s="113">
        <f>IFERROR('様式１－４_R10'!$C$58,"")</f>
        <v>0</v>
      </c>
      <c r="M46" s="113">
        <f>IFERROR('様式１－４_R11'!$C$58,"")</f>
        <v>0</v>
      </c>
      <c r="N46" s="113">
        <f>IFERROR('様式１－４_R12'!$C$58,"")</f>
        <v>0</v>
      </c>
      <c r="O46" s="113">
        <f>IFERROR('様式１－４_R13'!$C$58,"")</f>
        <v>0</v>
      </c>
      <c r="P46" s="121">
        <f t="shared" si="1"/>
        <v>0</v>
      </c>
      <c r="Q46" s="157"/>
      <c r="R46" s="157"/>
      <c r="S46" s="157"/>
      <c r="T46" s="157"/>
      <c r="U46" s="157"/>
      <c r="V46" s="157"/>
      <c r="W46" s="157"/>
      <c r="X46" s="157"/>
      <c r="Y46" s="157"/>
      <c r="Z46" s="157"/>
      <c r="AA46" s="157"/>
    </row>
    <row r="47" spans="3:27" s="13" customFormat="1" ht="18.75" customHeight="1">
      <c r="C47" s="306"/>
      <c r="D47" s="569"/>
      <c r="E47" s="307" t="s">
        <v>1930</v>
      </c>
      <c r="F47" s="308"/>
      <c r="G47" s="113">
        <f>IFERROR('様式１－４_R5'!$C$41,"")</f>
        <v>0</v>
      </c>
      <c r="H47" s="113">
        <f>IFERROR('様式１－４_R6'!$C$41,"")</f>
        <v>0</v>
      </c>
      <c r="I47" s="113">
        <f>IFERROR('様式１－４_R7'!$C$41+'様式１－４_R7'!$C$110,"")</f>
        <v>0</v>
      </c>
      <c r="J47" s="113">
        <f>IFERROR('様式１－４_R8'!$C$41+'様式１－４_R8'!$C$110,"")</f>
        <v>0</v>
      </c>
      <c r="K47" s="113">
        <f>IFERROR('様式１－４_R9'!$C$41+'様式１－４_R9'!$C$110,"")</f>
        <v>0</v>
      </c>
      <c r="L47" s="113">
        <f>IFERROR('様式１－４_R10'!$C$62,"")</f>
        <v>0</v>
      </c>
      <c r="M47" s="113">
        <f>IFERROR('様式１－４_R11'!$C$62,"")</f>
        <v>0</v>
      </c>
      <c r="N47" s="113">
        <f>IFERROR('様式１－４_R12'!$C$62,"")</f>
        <v>0</v>
      </c>
      <c r="O47" s="113">
        <f>IFERROR('様式１－４_R13'!$C$62,"")</f>
        <v>0</v>
      </c>
      <c r="P47" s="121">
        <f t="shared" si="1"/>
        <v>0</v>
      </c>
      <c r="Q47" s="157"/>
      <c r="R47" s="157"/>
      <c r="S47" s="157"/>
      <c r="T47" s="157"/>
      <c r="U47" s="157"/>
      <c r="V47" s="157"/>
      <c r="W47" s="157"/>
      <c r="X47" s="157"/>
      <c r="Y47" s="157"/>
      <c r="Z47" s="157"/>
      <c r="AA47" s="157"/>
    </row>
    <row r="48" spans="3:27" s="13" customFormat="1" ht="18.75" customHeight="1">
      <c r="C48" s="306"/>
      <c r="D48" s="570"/>
      <c r="E48" s="307" t="s">
        <v>2029</v>
      </c>
      <c r="F48" s="308"/>
      <c r="G48" s="113">
        <f>IFERROR('様式１－４_R5'!$C$45,"")</f>
        <v>0</v>
      </c>
      <c r="H48" s="113">
        <f>IFERROR('様式１－４_R6'!$C$45,"")</f>
        <v>0</v>
      </c>
      <c r="I48" s="113">
        <f>IFERROR('様式１－４_R7'!$C$45+'様式１－４_R7'!$C$114,"")</f>
        <v>0</v>
      </c>
      <c r="J48" s="113">
        <f>IFERROR('様式１－４_R8'!$C$45+'様式１－４_R8'!$C$114,"")</f>
        <v>0</v>
      </c>
      <c r="K48" s="113">
        <f>IFERROR('様式１－４_R9'!$C$45+'様式１－４_R9'!$C$114,"")</f>
        <v>0</v>
      </c>
      <c r="L48" s="113">
        <f>IFERROR('様式１－４_R10'!$C$66,"")</f>
        <v>0</v>
      </c>
      <c r="M48" s="113">
        <f>IFERROR('様式１－４_R11'!$C$66,"")</f>
        <v>0</v>
      </c>
      <c r="N48" s="113">
        <f>IFERROR('様式１－４_R12'!$C$66,"")</f>
        <v>0</v>
      </c>
      <c r="O48" s="113">
        <f>IFERROR('様式１－４_R13'!$C$66,"")</f>
        <v>0</v>
      </c>
      <c r="P48" s="122">
        <f t="shared" si="1"/>
        <v>0</v>
      </c>
      <c r="Q48" s="157"/>
      <c r="R48" s="157"/>
      <c r="S48" s="157"/>
      <c r="T48" s="157"/>
      <c r="U48" s="157"/>
      <c r="V48" s="157"/>
      <c r="W48" s="157"/>
      <c r="X48" s="157"/>
      <c r="Y48" s="157"/>
      <c r="Z48" s="157"/>
      <c r="AA48" s="157"/>
    </row>
    <row r="49" spans="2:27" s="13" customFormat="1" ht="18.75" customHeight="1">
      <c r="C49" s="309" t="s">
        <v>1874</v>
      </c>
      <c r="D49" s="309"/>
      <c r="E49" s="309"/>
      <c r="F49" s="309"/>
      <c r="G49" s="14"/>
      <c r="H49" s="14"/>
      <c r="I49" s="14"/>
      <c r="J49" s="310"/>
      <c r="K49" s="310"/>
      <c r="L49" s="14"/>
      <c r="M49" s="14"/>
      <c r="Q49" s="157"/>
      <c r="R49" s="157"/>
      <c r="S49" s="157"/>
      <c r="T49" s="157"/>
      <c r="U49" s="157"/>
      <c r="V49" s="157"/>
      <c r="W49" s="157"/>
      <c r="X49" s="157"/>
      <c r="Y49" s="157"/>
      <c r="Z49" s="157"/>
      <c r="AA49" s="157"/>
    </row>
    <row r="50" spans="2:27" s="13" customFormat="1" ht="14">
      <c r="B50" s="13" t="s">
        <v>2030</v>
      </c>
      <c r="M50" s="25"/>
      <c r="Q50" s="157"/>
      <c r="R50" s="157"/>
      <c r="S50" s="157"/>
      <c r="T50" s="157"/>
      <c r="U50" s="157"/>
      <c r="V50" s="157"/>
      <c r="W50" s="157"/>
      <c r="X50" s="157"/>
      <c r="Y50" s="157"/>
      <c r="Z50" s="157"/>
      <c r="AA50" s="157"/>
    </row>
    <row r="51" spans="2:27" s="13" customFormat="1" ht="15" customHeight="1">
      <c r="Q51" s="157"/>
      <c r="R51" s="157"/>
      <c r="S51" s="157"/>
      <c r="T51" s="157"/>
      <c r="U51" s="157"/>
      <c r="V51" s="157"/>
      <c r="W51" s="157"/>
      <c r="X51" s="157"/>
      <c r="Y51" s="157"/>
      <c r="Z51" s="157"/>
      <c r="AA51" s="157"/>
    </row>
    <row r="52" spans="2:27">
      <c r="O52" s="13"/>
    </row>
  </sheetData>
  <sheetProtection algorithmName="SHA-512" hashValue="8U+53PxeJztSi5n9U7PJbIp92Ofa+vN2uyhj5r/XEHC6+kTz9/eZWLWiVxhtOXo1zuPZVqIZU/mk4MlmSfZsBQ==" saltValue="TwG0CwjoGCCAUJoqD8L2AQ==" spinCount="100000" sheet="1" objects="1" scenarios="1" formatCells="0" formatColumns="0" formatRows="0"/>
  <mergeCells count="25">
    <mergeCell ref="E17:N17"/>
    <mergeCell ref="B18:D18"/>
    <mergeCell ref="E18:N18"/>
    <mergeCell ref="C23:F23"/>
    <mergeCell ref="D25:D48"/>
    <mergeCell ref="E25:F25"/>
    <mergeCell ref="E26:F26"/>
    <mergeCell ref="E37:F37"/>
    <mergeCell ref="E38:F38"/>
    <mergeCell ref="B6:N6"/>
    <mergeCell ref="E10:N10"/>
    <mergeCell ref="E11:N11"/>
    <mergeCell ref="C16:D16"/>
    <mergeCell ref="B17:D17"/>
    <mergeCell ref="B14:D14"/>
    <mergeCell ref="B15:D15"/>
    <mergeCell ref="B10:D10"/>
    <mergeCell ref="C11:D11"/>
    <mergeCell ref="B12:D12"/>
    <mergeCell ref="C13:D13"/>
    <mergeCell ref="E12:N12"/>
    <mergeCell ref="E13:N13"/>
    <mergeCell ref="E14:N14"/>
    <mergeCell ref="E15:N15"/>
    <mergeCell ref="E16:N16"/>
  </mergeCells>
  <phoneticPr fontId="5"/>
  <conditionalFormatting sqref="G24:G48">
    <cfRule type="expression" dxfId="25" priority="1">
      <formula>$G$24&lt;=0</formula>
    </cfRule>
  </conditionalFormatting>
  <printOptions horizontalCentered="1"/>
  <pageMargins left="0.59055118110236227" right="0.59055118110236227" top="0.59055118110236227" bottom="0.59055118110236227" header="0.51181102362204722" footer="0.51181102362204722"/>
  <pageSetup paperSize="9" scale="63" fitToHeight="0" orientation="portrait" cellComments="asDisplayed" r:id="rId1"/>
  <headerFooter alignWithMargins="0"/>
  <rowBreaks count="2" manualBreakCount="2">
    <brk id="14" max="14" man="1"/>
    <brk id="19" max="14"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1719D5DC2C23C4AB0D8911D84790945" ma:contentTypeVersion="14" ma:contentTypeDescription="新しいドキュメントを作成します。" ma:contentTypeScope="" ma:versionID="4b62e4ca3c74d8734bb7c429d6ca6d15">
  <xsd:schema xmlns:xsd="http://www.w3.org/2001/XMLSchema" xmlns:xs="http://www.w3.org/2001/XMLSchema" xmlns:p="http://schemas.microsoft.com/office/2006/metadata/properties" xmlns:ns2="ab8b6953-005e-40fc-80b6-4175bde35efa" xmlns:ns3="9ea371ec-2e5d-4349-8026-0fc819501733" targetNamespace="http://schemas.microsoft.com/office/2006/metadata/properties" ma:root="true" ma:fieldsID="13f0ed0c52e54d76530e0537ed220c50" ns2:_="" ns3:_="">
    <xsd:import namespace="ab8b6953-005e-40fc-80b6-4175bde35efa"/>
    <xsd:import namespace="9ea371ec-2e5d-4349-8026-0fc81950173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_x72b6__x614b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8b6953-005e-40fc-80b6-4175bde35e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f66a2594-d9a7-4393-a832-a07e35a1954b"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_x72b6__x614b_" ma:index="21" nillable="true" ma:displayName="状態" ma:format="Dropdown" ma:internalName="_x72b6__x614b_">
      <xsd:simpleType>
        <xsd:union memberTypes="dms:Text">
          <xsd:simpleType>
            <xsd:restriction base="dms:Choice">
              <xsd:enumeration value="処理済"/>
              <xsd:enumeration value="作業中"/>
              <xsd:enumeration value="未処理"/>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9ea371ec-2e5d-4349-8026-0fc819501733" elementFormDefault="qualified">
    <xsd:import namespace="http://schemas.microsoft.com/office/2006/documentManagement/types"/>
    <xsd:import namespace="http://schemas.microsoft.com/office/infopath/2007/PartnerControls"/>
    <xsd:element name="SharedWithUsers" ma:index="1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共有相手の詳細情報" ma:internalName="SharedWithDetails" ma:readOnly="true">
      <xsd:simpleType>
        <xsd:restriction base="dms:Note">
          <xsd:maxLength value="255"/>
        </xsd:restriction>
      </xsd:simpleType>
    </xsd:element>
    <xsd:element name="TaxCatchAll" ma:index="16" nillable="true" ma:displayName="Taxonomy Catch All Column" ma:hidden="true" ma:list="{9577e213-7a4f-453c-86ec-4ee88426b86a}" ma:internalName="TaxCatchAll" ma:showField="CatchAllData" ma:web="9ea371ec-2e5d-4349-8026-0fc8195017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ea371ec-2e5d-4349-8026-0fc819501733" xsi:nil="true"/>
    <lcf76f155ced4ddcb4097134ff3c332f xmlns="ab8b6953-005e-40fc-80b6-4175bde35efa">
      <Terms xmlns="http://schemas.microsoft.com/office/infopath/2007/PartnerControls"/>
    </lcf76f155ced4ddcb4097134ff3c332f>
    <_x72b6__x614b_ xmlns="ab8b6953-005e-40fc-80b6-4175bde35efa" xsi:nil="true"/>
  </documentManagement>
</p:properties>
</file>

<file path=customXml/itemProps1.xml><?xml version="1.0" encoding="utf-8"?>
<ds:datastoreItem xmlns:ds="http://schemas.openxmlformats.org/officeDocument/2006/customXml" ds:itemID="{D2F2F46F-FD87-4A05-9DDA-8661079C95BE}">
  <ds:schemaRefs>
    <ds:schemaRef ds:uri="http://schemas.microsoft.com/sharepoint/v3/contenttype/forms"/>
  </ds:schemaRefs>
</ds:datastoreItem>
</file>

<file path=customXml/itemProps2.xml><?xml version="1.0" encoding="utf-8"?>
<ds:datastoreItem xmlns:ds="http://schemas.openxmlformats.org/officeDocument/2006/customXml" ds:itemID="{922C3C4F-509D-41D7-A62D-CC364F1BB3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8b6953-005e-40fc-80b6-4175bde35efa"/>
    <ds:schemaRef ds:uri="9ea371ec-2e5d-4349-8026-0fc8195017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108525A-0D93-42CE-9C68-351044E9B928}">
  <ds:schemaRefs>
    <ds:schemaRef ds:uri="http://purl.org/dc/terms/"/>
    <ds:schemaRef ds:uri="http://purl.org/dc/dcmitype/"/>
    <ds:schemaRef ds:uri="ab8b6953-005e-40fc-80b6-4175bde35efa"/>
    <ds:schemaRef ds:uri="http://schemas.openxmlformats.org/package/2006/metadata/core-properties"/>
    <ds:schemaRef ds:uri="http://www.w3.org/XML/1998/namespace"/>
    <ds:schemaRef ds:uri="http://purl.org/dc/elements/1.1/"/>
    <ds:schemaRef ds:uri="http://schemas.microsoft.com/office/2006/documentManagement/types"/>
    <ds:schemaRef ds:uri="9ea371ec-2e5d-4349-8026-0fc819501733"/>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19</vt:i4>
      </vt:variant>
    </vt:vector>
  </HeadingPairs>
  <TitlesOfParts>
    <vt:vector size="39" baseType="lpstr">
      <vt:lpstr>表紙</vt:lpstr>
      <vt:lpstr>様式１－１</vt:lpstr>
      <vt:lpstr>様式１－２</vt:lpstr>
      <vt:lpstr>様式１－２（１）</vt:lpstr>
      <vt:lpstr>様式１－２（１）３つのポリシー</vt:lpstr>
      <vt:lpstr>様式１－２（２）</vt:lpstr>
      <vt:lpstr>【様式１－４】（共通）申請経費　フェーズ２</vt:lpstr>
      <vt:lpstr>【様式１－４】（共通）申請経費　フェーズ３</vt:lpstr>
      <vt:lpstr>様式１－３</vt:lpstr>
      <vt:lpstr>様式１－４_R5</vt:lpstr>
      <vt:lpstr>様式１－４_R6</vt:lpstr>
      <vt:lpstr>様式１－４_R7</vt:lpstr>
      <vt:lpstr>様式１－４_R8</vt:lpstr>
      <vt:lpstr>様式１－４_R9</vt:lpstr>
      <vt:lpstr>様式１－４_R10</vt:lpstr>
      <vt:lpstr>様式１－４_R11</vt:lpstr>
      <vt:lpstr>様式１－４_R12</vt:lpstr>
      <vt:lpstr>様式１－４_R13</vt:lpstr>
      <vt:lpstr>●公表様式</vt:lpstr>
      <vt:lpstr>R5学校コード</vt:lpstr>
      <vt:lpstr>'【様式１－４】（共通）申請経費　フェーズ２'!Print_Area</vt:lpstr>
      <vt:lpstr>'【様式１－４】（共通）申請経費　フェーズ３'!Print_Area</vt:lpstr>
      <vt:lpstr>●公表様式!Print_Area</vt:lpstr>
      <vt:lpstr>表紙!Print_Area</vt:lpstr>
      <vt:lpstr>'様式１－１'!Print_Area</vt:lpstr>
      <vt:lpstr>'様式１－２'!Print_Area</vt:lpstr>
      <vt:lpstr>'様式１－２（１）'!Print_Area</vt:lpstr>
      <vt:lpstr>'様式１－２（１）３つのポリシー'!Print_Area</vt:lpstr>
      <vt:lpstr>'様式１－２（２）'!Print_Area</vt:lpstr>
      <vt:lpstr>'様式１－３'!Print_Area</vt:lpstr>
      <vt:lpstr>'様式１－４_R10'!Print_Area</vt:lpstr>
      <vt:lpstr>'様式１－４_R11'!Print_Area</vt:lpstr>
      <vt:lpstr>'様式１－４_R12'!Print_Area</vt:lpstr>
      <vt:lpstr>'様式１－４_R13'!Print_Area</vt:lpstr>
      <vt:lpstr>'様式１－４_R5'!Print_Area</vt:lpstr>
      <vt:lpstr>'様式１－４_R6'!Print_Area</vt:lpstr>
      <vt:lpstr>'様式１－４_R7'!Print_Area</vt:lpstr>
      <vt:lpstr>'様式１－４_R8'!Print_Area</vt:lpstr>
      <vt:lpstr>'様式１－４_R9'!Print_Area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2022-03-17T11:42:38Z</dcterms:created>
  <dcterms:modified xsi:type="dcterms:W3CDTF">2023-12-12T00:48:23Z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2022-05-30T06:50:19Z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0aff4928-a3b8-49ec-b5fd-05e66343c9f9</vt:lpwstr>
  </property>
  <property fmtid="{D5CDD505-2E9C-101B-9397-08002B2CF9AE}" pid="8" name="MSIP_Label_d899a617-f30e-4fb8-b81c-fb6d0b94ac5b_ContentBits">
    <vt:lpwstr>0</vt:lpwstr>
  </property>
  <property fmtid="{D5CDD505-2E9C-101B-9397-08002B2CF9AE}" pid="9" name="ContentTypeId">
    <vt:lpwstr>0x01010041719D5DC2C23C4AB0D8911D84790945</vt:lpwstr>
  </property>
  <property fmtid="{D5CDD505-2E9C-101B-9397-08002B2CF9AE}" pid="10" name="MediaServiceImageTags">
    <vt:lpwstr/>
  </property>
  <property fmtid="{D5CDD505-2E9C-101B-9397-08002B2CF9AE}" pid="11" name="Order">
    <vt:r8>642000</vt:r8>
  </property>
  <property fmtid="{D5CDD505-2E9C-101B-9397-08002B2CF9AE}" pid="12" name="xd_Signature">
    <vt:bool>false</vt:bool>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TriggerFlowInfo">
    <vt:lpwstr/>
  </property>
  <property fmtid="{D5CDD505-2E9C-101B-9397-08002B2CF9AE}" pid="18" name="_SourceUrl">
    <vt:lpwstr/>
  </property>
  <property fmtid="{D5CDD505-2E9C-101B-9397-08002B2CF9AE}" pid="19" name="_SharedFileIndex">
    <vt:lpwstr/>
  </property>
</Properties>
</file>