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503aa5edd09136d/ドキュメント/KBS/授業関連/2年1学期/太田ゼミ/修論/CSR総覧/"/>
    </mc:Choice>
  </mc:AlternateContent>
  <xr:revisionPtr revIDLastSave="0" documentId="8_{68F98698-F929-439F-9AA8-404112C52868}" xr6:coauthVersionLast="47" xr6:coauthVersionMax="47" xr10:uidLastSave="{00000000-0000-0000-0000-000000000000}"/>
  <bookViews>
    <workbookView xWindow="-28920" yWindow="-1080" windowWidth="29040" windowHeight="15720" xr2:uid="{2B2A3E04-4A98-4900-A3F8-5D98E5B91984}"/>
  </bookViews>
  <sheets>
    <sheet name="清書版" sheetId="1" r:id="rId1"/>
    <sheet name="統合用元データ" sheetId="3" r:id="rId2"/>
  </sheets>
  <definedNames>
    <definedName name="_xlnm._FilterDatabase" localSheetId="0" hidden="1">清書版!$A$1:$O$1</definedName>
    <definedName name="_xlnm._FilterDatabase" localSheetId="1" hidden="1">統合用元データ!$A$3:$M$3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5" i="3" l="1"/>
  <c r="AA6" i="3"/>
  <c r="AA7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AA77" i="3"/>
  <c r="AA78" i="3"/>
  <c r="AA79" i="3"/>
  <c r="AA80" i="3"/>
  <c r="AA81" i="3"/>
  <c r="AA82" i="3"/>
  <c r="AA83" i="3"/>
  <c r="AA84" i="3"/>
  <c r="AA85" i="3"/>
  <c r="AA86" i="3"/>
  <c r="AA87" i="3"/>
  <c r="AA88" i="3"/>
  <c r="AA89" i="3"/>
  <c r="AA90" i="3"/>
  <c r="AA91" i="3"/>
  <c r="AA92" i="3"/>
  <c r="AA93" i="3"/>
  <c r="AA94" i="3"/>
  <c r="AA95" i="3"/>
  <c r="AA96" i="3"/>
  <c r="AA97" i="3"/>
  <c r="AA98" i="3"/>
  <c r="AA99" i="3"/>
  <c r="AA100" i="3"/>
  <c r="AA101" i="3"/>
  <c r="AA102" i="3"/>
  <c r="AA103" i="3"/>
  <c r="AA104" i="3"/>
  <c r="AA105" i="3"/>
  <c r="AA106" i="3"/>
  <c r="AA107" i="3"/>
  <c r="AA108" i="3"/>
  <c r="AA109" i="3"/>
  <c r="AA110" i="3"/>
  <c r="AA111" i="3"/>
  <c r="AA112" i="3"/>
  <c r="AA113" i="3"/>
  <c r="AA114" i="3"/>
  <c r="AA115" i="3"/>
  <c r="AA116" i="3"/>
  <c r="AA117" i="3"/>
  <c r="AA118" i="3"/>
  <c r="AA119" i="3"/>
  <c r="AA120" i="3"/>
  <c r="AA121" i="3"/>
  <c r="AA122" i="3"/>
  <c r="AA123" i="3"/>
  <c r="AA124" i="3"/>
  <c r="AA125" i="3"/>
  <c r="AA126" i="3"/>
  <c r="AA127" i="3"/>
  <c r="AA128" i="3"/>
  <c r="AA129" i="3"/>
  <c r="AA130" i="3"/>
  <c r="AA131" i="3"/>
  <c r="AA132" i="3"/>
  <c r="AA133" i="3"/>
  <c r="AA134" i="3"/>
  <c r="AA135" i="3"/>
  <c r="AA136" i="3"/>
  <c r="AA137" i="3"/>
  <c r="AA138" i="3"/>
  <c r="AA139" i="3"/>
  <c r="AA140" i="3"/>
  <c r="AA141" i="3"/>
  <c r="AA142" i="3"/>
  <c r="AA143" i="3"/>
  <c r="AA144" i="3"/>
  <c r="AA145" i="3"/>
  <c r="AA146" i="3"/>
  <c r="AA147" i="3"/>
  <c r="AA148" i="3"/>
  <c r="AA149" i="3"/>
  <c r="AA150" i="3"/>
  <c r="AA151" i="3"/>
  <c r="AA152" i="3"/>
  <c r="AA153" i="3"/>
  <c r="AA154" i="3"/>
  <c r="AA155" i="3"/>
  <c r="AA156" i="3"/>
  <c r="AA157" i="3"/>
  <c r="AA158" i="3"/>
  <c r="AA159" i="3"/>
  <c r="AA160" i="3"/>
  <c r="AA161" i="3"/>
  <c r="AA162" i="3"/>
  <c r="AA163" i="3"/>
  <c r="AA164" i="3"/>
  <c r="AA165" i="3"/>
  <c r="AA166" i="3"/>
  <c r="AA167" i="3"/>
  <c r="AA168" i="3"/>
  <c r="AA169" i="3"/>
  <c r="AA170" i="3"/>
  <c r="AA171" i="3"/>
  <c r="AA172" i="3"/>
  <c r="AA173" i="3"/>
  <c r="AA174" i="3"/>
  <c r="AA175" i="3"/>
  <c r="AA176" i="3"/>
  <c r="AA177" i="3"/>
  <c r="AA178" i="3"/>
  <c r="AA179" i="3"/>
  <c r="AA180" i="3"/>
  <c r="AA181" i="3"/>
  <c r="AA182" i="3"/>
  <c r="AA183" i="3"/>
  <c r="AA184" i="3"/>
  <c r="AA185" i="3"/>
  <c r="AA186" i="3"/>
  <c r="AA187" i="3"/>
  <c r="AA188" i="3"/>
  <c r="AA189" i="3"/>
  <c r="AA190" i="3"/>
  <c r="AA191" i="3"/>
  <c r="AA192" i="3"/>
  <c r="AA193" i="3"/>
  <c r="AA194" i="3"/>
  <c r="AA195" i="3"/>
  <c r="AA196" i="3"/>
  <c r="AA197" i="3"/>
  <c r="AA198" i="3"/>
  <c r="AA199" i="3"/>
  <c r="AA200" i="3"/>
  <c r="AA201" i="3"/>
  <c r="AA202" i="3"/>
  <c r="AA203" i="3"/>
  <c r="AA204" i="3"/>
  <c r="AA205" i="3"/>
  <c r="AA206" i="3"/>
  <c r="AA207" i="3"/>
  <c r="AA208" i="3"/>
  <c r="AA209" i="3"/>
  <c r="AA210" i="3"/>
  <c r="AA211" i="3"/>
  <c r="AA212" i="3"/>
  <c r="AA213" i="3"/>
  <c r="AA214" i="3"/>
  <c r="AA215" i="3"/>
  <c r="AA216" i="3"/>
  <c r="AA217" i="3"/>
  <c r="AA218" i="3"/>
  <c r="AA219" i="3"/>
  <c r="AA220" i="3"/>
  <c r="AA221" i="3"/>
  <c r="AA222" i="3"/>
  <c r="AA223" i="3"/>
  <c r="AA224" i="3"/>
  <c r="AA225" i="3"/>
  <c r="AA226" i="3"/>
  <c r="AA227" i="3"/>
  <c r="AA228" i="3"/>
  <c r="AA229" i="3"/>
  <c r="AA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Z77" i="3"/>
  <c r="Z78" i="3"/>
  <c r="Z79" i="3"/>
  <c r="Z80" i="3"/>
  <c r="Z81" i="3"/>
  <c r="Z82" i="3"/>
  <c r="Z83" i="3"/>
  <c r="Z84" i="3"/>
  <c r="Z85" i="3"/>
  <c r="Z86" i="3"/>
  <c r="Z87" i="3"/>
  <c r="Z88" i="3"/>
  <c r="Z89" i="3"/>
  <c r="Z90" i="3"/>
  <c r="Z91" i="3"/>
  <c r="Z92" i="3"/>
  <c r="Z93" i="3"/>
  <c r="Z94" i="3"/>
  <c r="Z95" i="3"/>
  <c r="Z96" i="3"/>
  <c r="Z97" i="3"/>
  <c r="Z98" i="3"/>
  <c r="Z99" i="3"/>
  <c r="Z100" i="3"/>
  <c r="Z101" i="3"/>
  <c r="Z102" i="3"/>
  <c r="Z103" i="3"/>
  <c r="Z104" i="3"/>
  <c r="Z105" i="3"/>
  <c r="Z106" i="3"/>
  <c r="Z107" i="3"/>
  <c r="Z108" i="3"/>
  <c r="Z109" i="3"/>
  <c r="Z110" i="3"/>
  <c r="Z111" i="3"/>
  <c r="Z112" i="3"/>
  <c r="Z113" i="3"/>
  <c r="Z114" i="3"/>
  <c r="Z115" i="3"/>
  <c r="Z116" i="3"/>
  <c r="Z117" i="3"/>
  <c r="Z118" i="3"/>
  <c r="Z119" i="3"/>
  <c r="Z120" i="3"/>
  <c r="Z121" i="3"/>
  <c r="Z122" i="3"/>
  <c r="Z123" i="3"/>
  <c r="Z124" i="3"/>
  <c r="Z125" i="3"/>
  <c r="Z126" i="3"/>
  <c r="Z127" i="3"/>
  <c r="Z128" i="3"/>
  <c r="Z129" i="3"/>
  <c r="Z130" i="3"/>
  <c r="Z131" i="3"/>
  <c r="Z132" i="3"/>
  <c r="Z133" i="3"/>
  <c r="Z134" i="3"/>
  <c r="Z135" i="3"/>
  <c r="Z136" i="3"/>
  <c r="Z137" i="3"/>
  <c r="Z138" i="3"/>
  <c r="Z139" i="3"/>
  <c r="Z140" i="3"/>
  <c r="Z141" i="3"/>
  <c r="Z142" i="3"/>
  <c r="Z143" i="3"/>
  <c r="Z144" i="3"/>
  <c r="Z145" i="3"/>
  <c r="Z146" i="3"/>
  <c r="Z147" i="3"/>
  <c r="Z148" i="3"/>
  <c r="Z149" i="3"/>
  <c r="Z150" i="3"/>
  <c r="Z151" i="3"/>
  <c r="Z152" i="3"/>
  <c r="Z153" i="3"/>
  <c r="Z154" i="3"/>
  <c r="Z155" i="3"/>
  <c r="Z156" i="3"/>
  <c r="Z157" i="3"/>
  <c r="Z158" i="3"/>
  <c r="Z159" i="3"/>
  <c r="Z160" i="3"/>
  <c r="Z161" i="3"/>
  <c r="Z162" i="3"/>
  <c r="Z163" i="3"/>
  <c r="Z164" i="3"/>
  <c r="Z165" i="3"/>
  <c r="Z166" i="3"/>
  <c r="Z167" i="3"/>
  <c r="Z168" i="3"/>
  <c r="Z169" i="3"/>
  <c r="Z170" i="3"/>
  <c r="Z171" i="3"/>
  <c r="Z172" i="3"/>
  <c r="Z173" i="3"/>
  <c r="Z174" i="3"/>
  <c r="Z175" i="3"/>
  <c r="Z176" i="3"/>
  <c r="Z177" i="3"/>
  <c r="Z178" i="3"/>
  <c r="Z179" i="3"/>
  <c r="Z180" i="3"/>
  <c r="Z181" i="3"/>
  <c r="Z182" i="3"/>
  <c r="Z183" i="3"/>
  <c r="Z184" i="3"/>
  <c r="Z185" i="3"/>
  <c r="Z186" i="3"/>
  <c r="Z187" i="3"/>
  <c r="Z188" i="3"/>
  <c r="Z189" i="3"/>
  <c r="Z190" i="3"/>
  <c r="Z191" i="3"/>
  <c r="Z192" i="3"/>
  <c r="Z193" i="3"/>
  <c r="Z194" i="3"/>
  <c r="Z195" i="3"/>
  <c r="Z196" i="3"/>
  <c r="Z197" i="3"/>
  <c r="Z198" i="3"/>
  <c r="Z199" i="3"/>
  <c r="Z200" i="3"/>
  <c r="Z201" i="3"/>
  <c r="Z202" i="3"/>
  <c r="Z203" i="3"/>
  <c r="Z204" i="3"/>
  <c r="Z205" i="3"/>
  <c r="Z206" i="3"/>
  <c r="Z207" i="3"/>
  <c r="Z208" i="3"/>
  <c r="Z209" i="3"/>
  <c r="Z210" i="3"/>
  <c r="Z211" i="3"/>
  <c r="Z212" i="3"/>
  <c r="Z213" i="3"/>
  <c r="Z214" i="3"/>
  <c r="Z215" i="3"/>
  <c r="Z216" i="3"/>
  <c r="Z217" i="3"/>
  <c r="Z218" i="3"/>
  <c r="Z219" i="3"/>
  <c r="Z220" i="3"/>
  <c r="Z221" i="3"/>
  <c r="Z222" i="3"/>
  <c r="Z223" i="3"/>
  <c r="Z224" i="3"/>
  <c r="Z225" i="3"/>
  <c r="Z226" i="3"/>
  <c r="Z227" i="3"/>
  <c r="Z228" i="3"/>
  <c r="Z229" i="3"/>
  <c r="Z4" i="3"/>
  <c r="Y5" i="3"/>
  <c r="Y6" i="3"/>
  <c r="Y7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Y78" i="3"/>
  <c r="Y79" i="3"/>
  <c r="Y80" i="3"/>
  <c r="Y81" i="3"/>
  <c r="Y82" i="3"/>
  <c r="Y83" i="3"/>
  <c r="Y84" i="3"/>
  <c r="Y85" i="3"/>
  <c r="Y86" i="3"/>
  <c r="Y87" i="3"/>
  <c r="Y88" i="3"/>
  <c r="Y89" i="3"/>
  <c r="Y90" i="3"/>
  <c r="Y91" i="3"/>
  <c r="Y92" i="3"/>
  <c r="Y93" i="3"/>
  <c r="Y94" i="3"/>
  <c r="Y95" i="3"/>
  <c r="Y96" i="3"/>
  <c r="Y97" i="3"/>
  <c r="Y98" i="3"/>
  <c r="Y99" i="3"/>
  <c r="Y100" i="3"/>
  <c r="Y101" i="3"/>
  <c r="Y102" i="3"/>
  <c r="Y103" i="3"/>
  <c r="Y104" i="3"/>
  <c r="Y105" i="3"/>
  <c r="Y106" i="3"/>
  <c r="Y107" i="3"/>
  <c r="Y108" i="3"/>
  <c r="Y109" i="3"/>
  <c r="Y110" i="3"/>
  <c r="Y111" i="3"/>
  <c r="Y112" i="3"/>
  <c r="Y113" i="3"/>
  <c r="Y114" i="3"/>
  <c r="Y115" i="3"/>
  <c r="Y116" i="3"/>
  <c r="Y117" i="3"/>
  <c r="Y118" i="3"/>
  <c r="Y119" i="3"/>
  <c r="Y120" i="3"/>
  <c r="Y121" i="3"/>
  <c r="Y122" i="3"/>
  <c r="Y123" i="3"/>
  <c r="Y124" i="3"/>
  <c r="Y125" i="3"/>
  <c r="Y126" i="3"/>
  <c r="Y127" i="3"/>
  <c r="Y128" i="3"/>
  <c r="Y129" i="3"/>
  <c r="Y130" i="3"/>
  <c r="Y131" i="3"/>
  <c r="Y132" i="3"/>
  <c r="Y133" i="3"/>
  <c r="Y134" i="3"/>
  <c r="Y135" i="3"/>
  <c r="Y136" i="3"/>
  <c r="Y137" i="3"/>
  <c r="Y138" i="3"/>
  <c r="Y139" i="3"/>
  <c r="Y140" i="3"/>
  <c r="Y141" i="3"/>
  <c r="Y142" i="3"/>
  <c r="Y143" i="3"/>
  <c r="Y144" i="3"/>
  <c r="Y145" i="3"/>
  <c r="Y146" i="3"/>
  <c r="Y147" i="3"/>
  <c r="Y148" i="3"/>
  <c r="Y149" i="3"/>
  <c r="Y150" i="3"/>
  <c r="Y151" i="3"/>
  <c r="Y152" i="3"/>
  <c r="Y153" i="3"/>
  <c r="Y154" i="3"/>
  <c r="Y155" i="3"/>
  <c r="Y156" i="3"/>
  <c r="Y157" i="3"/>
  <c r="Y158" i="3"/>
  <c r="Y159" i="3"/>
  <c r="Y160" i="3"/>
  <c r="Y161" i="3"/>
  <c r="Y162" i="3"/>
  <c r="Y163" i="3"/>
  <c r="Y164" i="3"/>
  <c r="Y165" i="3"/>
  <c r="Y166" i="3"/>
  <c r="Y167" i="3"/>
  <c r="Y168" i="3"/>
  <c r="Y169" i="3"/>
  <c r="Y170" i="3"/>
  <c r="Y171" i="3"/>
  <c r="Y172" i="3"/>
  <c r="Y173" i="3"/>
  <c r="Y174" i="3"/>
  <c r="Y175" i="3"/>
  <c r="Y176" i="3"/>
  <c r="Y177" i="3"/>
  <c r="Y178" i="3"/>
  <c r="Y179" i="3"/>
  <c r="Y180" i="3"/>
  <c r="Y181" i="3"/>
  <c r="Y182" i="3"/>
  <c r="Y183" i="3"/>
  <c r="Y184" i="3"/>
  <c r="Y185" i="3"/>
  <c r="Y186" i="3"/>
  <c r="Y187" i="3"/>
  <c r="Y188" i="3"/>
  <c r="Y189" i="3"/>
  <c r="Y190" i="3"/>
  <c r="Y191" i="3"/>
  <c r="Y192" i="3"/>
  <c r="Y193" i="3"/>
  <c r="Y194" i="3"/>
  <c r="Y195" i="3"/>
  <c r="Y196" i="3"/>
  <c r="Y197" i="3"/>
  <c r="Y198" i="3"/>
  <c r="Y199" i="3"/>
  <c r="Y200" i="3"/>
  <c r="Y201" i="3"/>
  <c r="Y202" i="3"/>
  <c r="Y203" i="3"/>
  <c r="Y204" i="3"/>
  <c r="Y205" i="3"/>
  <c r="Y206" i="3"/>
  <c r="Y207" i="3"/>
  <c r="Y208" i="3"/>
  <c r="Y209" i="3"/>
  <c r="Y210" i="3"/>
  <c r="Y211" i="3"/>
  <c r="Y212" i="3"/>
  <c r="Y213" i="3"/>
  <c r="Y214" i="3"/>
  <c r="Y215" i="3"/>
  <c r="Y216" i="3"/>
  <c r="Y217" i="3"/>
  <c r="Y218" i="3"/>
  <c r="Y219" i="3"/>
  <c r="Y220" i="3"/>
  <c r="Y221" i="3"/>
  <c r="Y222" i="3"/>
  <c r="Y223" i="3"/>
  <c r="Y224" i="3"/>
  <c r="Y225" i="3"/>
  <c r="Y226" i="3"/>
  <c r="Y227" i="3"/>
  <c r="Y228" i="3"/>
  <c r="Y229" i="3"/>
  <c r="Y4" i="3"/>
  <c r="X5" i="3"/>
  <c r="X6" i="3"/>
  <c r="X7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68" i="3"/>
  <c r="X69" i="3"/>
  <c r="X70" i="3"/>
  <c r="X71" i="3"/>
  <c r="X72" i="3"/>
  <c r="X73" i="3"/>
  <c r="X74" i="3"/>
  <c r="X75" i="3"/>
  <c r="X76" i="3"/>
  <c r="X77" i="3"/>
  <c r="X78" i="3"/>
  <c r="X79" i="3"/>
  <c r="X80" i="3"/>
  <c r="X81" i="3"/>
  <c r="X82" i="3"/>
  <c r="X83" i="3"/>
  <c r="X84" i="3"/>
  <c r="X85" i="3"/>
  <c r="X86" i="3"/>
  <c r="X87" i="3"/>
  <c r="X88" i="3"/>
  <c r="X89" i="3"/>
  <c r="X90" i="3"/>
  <c r="X91" i="3"/>
  <c r="X92" i="3"/>
  <c r="X93" i="3"/>
  <c r="X94" i="3"/>
  <c r="X95" i="3"/>
  <c r="X96" i="3"/>
  <c r="X97" i="3"/>
  <c r="X98" i="3"/>
  <c r="X99" i="3"/>
  <c r="X100" i="3"/>
  <c r="X101" i="3"/>
  <c r="X102" i="3"/>
  <c r="X103" i="3"/>
  <c r="X104" i="3"/>
  <c r="X105" i="3"/>
  <c r="X106" i="3"/>
  <c r="X107" i="3"/>
  <c r="X108" i="3"/>
  <c r="X109" i="3"/>
  <c r="X110" i="3"/>
  <c r="X111" i="3"/>
  <c r="X112" i="3"/>
  <c r="X113" i="3"/>
  <c r="X114" i="3"/>
  <c r="X115" i="3"/>
  <c r="X116" i="3"/>
  <c r="X117" i="3"/>
  <c r="X118" i="3"/>
  <c r="X119" i="3"/>
  <c r="X120" i="3"/>
  <c r="X121" i="3"/>
  <c r="X122" i="3"/>
  <c r="X123" i="3"/>
  <c r="X124" i="3"/>
  <c r="X125" i="3"/>
  <c r="X126" i="3"/>
  <c r="X127" i="3"/>
  <c r="X128" i="3"/>
  <c r="X129" i="3"/>
  <c r="X130" i="3"/>
  <c r="X131" i="3"/>
  <c r="X132" i="3"/>
  <c r="X133" i="3"/>
  <c r="X134" i="3"/>
  <c r="X135" i="3"/>
  <c r="X136" i="3"/>
  <c r="X137" i="3"/>
  <c r="X138" i="3"/>
  <c r="X139" i="3"/>
  <c r="X140" i="3"/>
  <c r="X141" i="3"/>
  <c r="X142" i="3"/>
  <c r="X143" i="3"/>
  <c r="X144" i="3"/>
  <c r="X145" i="3"/>
  <c r="X146" i="3"/>
  <c r="X147" i="3"/>
  <c r="X148" i="3"/>
  <c r="X149" i="3"/>
  <c r="X150" i="3"/>
  <c r="X151" i="3"/>
  <c r="X152" i="3"/>
  <c r="X153" i="3"/>
  <c r="X154" i="3"/>
  <c r="X155" i="3"/>
  <c r="X156" i="3"/>
  <c r="X157" i="3"/>
  <c r="X158" i="3"/>
  <c r="X159" i="3"/>
  <c r="X160" i="3"/>
  <c r="X161" i="3"/>
  <c r="X162" i="3"/>
  <c r="X163" i="3"/>
  <c r="X164" i="3"/>
  <c r="X165" i="3"/>
  <c r="X166" i="3"/>
  <c r="X167" i="3"/>
  <c r="X168" i="3"/>
  <c r="X169" i="3"/>
  <c r="X170" i="3"/>
  <c r="X171" i="3"/>
  <c r="X172" i="3"/>
  <c r="X173" i="3"/>
  <c r="X174" i="3"/>
  <c r="X175" i="3"/>
  <c r="X176" i="3"/>
  <c r="X177" i="3"/>
  <c r="X178" i="3"/>
  <c r="X179" i="3"/>
  <c r="X180" i="3"/>
  <c r="X181" i="3"/>
  <c r="X182" i="3"/>
  <c r="X183" i="3"/>
  <c r="X184" i="3"/>
  <c r="X185" i="3"/>
  <c r="X186" i="3"/>
  <c r="X187" i="3"/>
  <c r="X188" i="3"/>
  <c r="X189" i="3"/>
  <c r="X190" i="3"/>
  <c r="X191" i="3"/>
  <c r="X192" i="3"/>
  <c r="X193" i="3"/>
  <c r="X194" i="3"/>
  <c r="X195" i="3"/>
  <c r="X196" i="3"/>
  <c r="X197" i="3"/>
  <c r="X198" i="3"/>
  <c r="X199" i="3"/>
  <c r="X200" i="3"/>
  <c r="X201" i="3"/>
  <c r="X202" i="3"/>
  <c r="X203" i="3"/>
  <c r="X204" i="3"/>
  <c r="X205" i="3"/>
  <c r="X206" i="3"/>
  <c r="X207" i="3"/>
  <c r="X208" i="3"/>
  <c r="X209" i="3"/>
  <c r="X210" i="3"/>
  <c r="X211" i="3"/>
  <c r="X212" i="3"/>
  <c r="X213" i="3"/>
  <c r="X214" i="3"/>
  <c r="X215" i="3"/>
  <c r="X216" i="3"/>
  <c r="X217" i="3"/>
  <c r="X218" i="3"/>
  <c r="X219" i="3"/>
  <c r="X220" i="3"/>
  <c r="X221" i="3"/>
  <c r="X222" i="3"/>
  <c r="X223" i="3"/>
  <c r="X224" i="3"/>
  <c r="X225" i="3"/>
  <c r="X226" i="3"/>
  <c r="X227" i="3"/>
  <c r="X228" i="3"/>
  <c r="X229" i="3"/>
  <c r="X4" i="3"/>
  <c r="W5" i="3"/>
  <c r="W6" i="3"/>
  <c r="W7" i="3"/>
  <c r="W8" i="3"/>
  <c r="W9" i="3"/>
  <c r="W10" i="3"/>
  <c r="W11" i="3"/>
  <c r="W12" i="3"/>
  <c r="W13" i="3"/>
  <c r="W14" i="3"/>
  <c r="W15" i="3"/>
  <c r="W16" i="3"/>
  <c r="W17" i="3"/>
  <c r="W18" i="3"/>
  <c r="W19" i="3"/>
  <c r="W20" i="3"/>
  <c r="W21" i="3"/>
  <c r="W22" i="3"/>
  <c r="W23" i="3"/>
  <c r="W24" i="3"/>
  <c r="W25" i="3"/>
  <c r="W26" i="3"/>
  <c r="W27" i="3"/>
  <c r="W28" i="3"/>
  <c r="W29" i="3"/>
  <c r="W30" i="3"/>
  <c r="W31" i="3"/>
  <c r="W32" i="3"/>
  <c r="W33" i="3"/>
  <c r="W34" i="3"/>
  <c r="W35" i="3"/>
  <c r="W36" i="3"/>
  <c r="W37" i="3"/>
  <c r="W38" i="3"/>
  <c r="W39" i="3"/>
  <c r="W40" i="3"/>
  <c r="W41" i="3"/>
  <c r="W42" i="3"/>
  <c r="W43" i="3"/>
  <c r="W44" i="3"/>
  <c r="W45" i="3"/>
  <c r="W46" i="3"/>
  <c r="W47" i="3"/>
  <c r="W48" i="3"/>
  <c r="W49" i="3"/>
  <c r="W50" i="3"/>
  <c r="W51" i="3"/>
  <c r="W52" i="3"/>
  <c r="W53" i="3"/>
  <c r="W54" i="3"/>
  <c r="W55" i="3"/>
  <c r="W56" i="3"/>
  <c r="W57" i="3"/>
  <c r="W58" i="3"/>
  <c r="W59" i="3"/>
  <c r="W60" i="3"/>
  <c r="W61" i="3"/>
  <c r="W62" i="3"/>
  <c r="W63" i="3"/>
  <c r="W64" i="3"/>
  <c r="W65" i="3"/>
  <c r="W66" i="3"/>
  <c r="W67" i="3"/>
  <c r="W68" i="3"/>
  <c r="W69" i="3"/>
  <c r="W70" i="3"/>
  <c r="W71" i="3"/>
  <c r="W72" i="3"/>
  <c r="W73" i="3"/>
  <c r="W74" i="3"/>
  <c r="W75" i="3"/>
  <c r="W76" i="3"/>
  <c r="W77" i="3"/>
  <c r="W78" i="3"/>
  <c r="W79" i="3"/>
  <c r="W80" i="3"/>
  <c r="W81" i="3"/>
  <c r="W82" i="3"/>
  <c r="W83" i="3"/>
  <c r="W84" i="3"/>
  <c r="W85" i="3"/>
  <c r="W86" i="3"/>
  <c r="W87" i="3"/>
  <c r="W88" i="3"/>
  <c r="W89" i="3"/>
  <c r="W90" i="3"/>
  <c r="W91" i="3"/>
  <c r="W92" i="3"/>
  <c r="W93" i="3"/>
  <c r="W94" i="3"/>
  <c r="W95" i="3"/>
  <c r="W96" i="3"/>
  <c r="W97" i="3"/>
  <c r="W98" i="3"/>
  <c r="W99" i="3"/>
  <c r="W100" i="3"/>
  <c r="W101" i="3"/>
  <c r="W102" i="3"/>
  <c r="W103" i="3"/>
  <c r="W104" i="3"/>
  <c r="W105" i="3"/>
  <c r="W106" i="3"/>
  <c r="W107" i="3"/>
  <c r="W108" i="3"/>
  <c r="W109" i="3"/>
  <c r="W110" i="3"/>
  <c r="W111" i="3"/>
  <c r="W112" i="3"/>
  <c r="W113" i="3"/>
  <c r="W114" i="3"/>
  <c r="W115" i="3"/>
  <c r="W116" i="3"/>
  <c r="W117" i="3"/>
  <c r="W118" i="3"/>
  <c r="W119" i="3"/>
  <c r="W120" i="3"/>
  <c r="W121" i="3"/>
  <c r="W122" i="3"/>
  <c r="W123" i="3"/>
  <c r="W124" i="3"/>
  <c r="W125" i="3"/>
  <c r="W126" i="3"/>
  <c r="W127" i="3"/>
  <c r="W128" i="3"/>
  <c r="W129" i="3"/>
  <c r="W130" i="3"/>
  <c r="W131" i="3"/>
  <c r="W132" i="3"/>
  <c r="W133" i="3"/>
  <c r="W134" i="3"/>
  <c r="W135" i="3"/>
  <c r="W136" i="3"/>
  <c r="W137" i="3"/>
  <c r="W138" i="3"/>
  <c r="W139" i="3"/>
  <c r="W140" i="3"/>
  <c r="W141" i="3"/>
  <c r="W142" i="3"/>
  <c r="W143" i="3"/>
  <c r="W144" i="3"/>
  <c r="W145" i="3"/>
  <c r="W146" i="3"/>
  <c r="W147" i="3"/>
  <c r="W148" i="3"/>
  <c r="W149" i="3"/>
  <c r="W150" i="3"/>
  <c r="W151" i="3"/>
  <c r="W152" i="3"/>
  <c r="W153" i="3"/>
  <c r="W154" i="3"/>
  <c r="W155" i="3"/>
  <c r="W156" i="3"/>
  <c r="W157" i="3"/>
  <c r="W158" i="3"/>
  <c r="W159" i="3"/>
  <c r="W160" i="3"/>
  <c r="W161" i="3"/>
  <c r="W162" i="3"/>
  <c r="W163" i="3"/>
  <c r="W164" i="3"/>
  <c r="W165" i="3"/>
  <c r="W166" i="3"/>
  <c r="W167" i="3"/>
  <c r="W168" i="3"/>
  <c r="W169" i="3"/>
  <c r="W170" i="3"/>
  <c r="W171" i="3"/>
  <c r="W172" i="3"/>
  <c r="W173" i="3"/>
  <c r="W174" i="3"/>
  <c r="W175" i="3"/>
  <c r="W176" i="3"/>
  <c r="W177" i="3"/>
  <c r="W178" i="3"/>
  <c r="W179" i="3"/>
  <c r="W180" i="3"/>
  <c r="W181" i="3"/>
  <c r="W182" i="3"/>
  <c r="W183" i="3"/>
  <c r="W184" i="3"/>
  <c r="W185" i="3"/>
  <c r="W186" i="3"/>
  <c r="W187" i="3"/>
  <c r="W188" i="3"/>
  <c r="W189" i="3"/>
  <c r="W190" i="3"/>
  <c r="W191" i="3"/>
  <c r="W192" i="3"/>
  <c r="W193" i="3"/>
  <c r="W194" i="3"/>
  <c r="W195" i="3"/>
  <c r="W196" i="3"/>
  <c r="W197" i="3"/>
  <c r="W198" i="3"/>
  <c r="W199" i="3"/>
  <c r="W200" i="3"/>
  <c r="W201" i="3"/>
  <c r="W202" i="3"/>
  <c r="W203" i="3"/>
  <c r="W204" i="3"/>
  <c r="W205" i="3"/>
  <c r="W206" i="3"/>
  <c r="W207" i="3"/>
  <c r="W208" i="3"/>
  <c r="W209" i="3"/>
  <c r="W210" i="3"/>
  <c r="W211" i="3"/>
  <c r="W212" i="3"/>
  <c r="W213" i="3"/>
  <c r="W214" i="3"/>
  <c r="W215" i="3"/>
  <c r="W216" i="3"/>
  <c r="W217" i="3"/>
  <c r="W218" i="3"/>
  <c r="W219" i="3"/>
  <c r="W220" i="3"/>
  <c r="W221" i="3"/>
  <c r="W222" i="3"/>
  <c r="W223" i="3"/>
  <c r="W224" i="3"/>
  <c r="W225" i="3"/>
  <c r="W226" i="3"/>
  <c r="W227" i="3"/>
  <c r="W228" i="3"/>
  <c r="W229" i="3"/>
  <c r="W4" i="3"/>
  <c r="V5" i="3"/>
  <c r="V6" i="3"/>
  <c r="V7" i="3"/>
  <c r="V8" i="3"/>
  <c r="V9" i="3"/>
  <c r="V10" i="3"/>
  <c r="V11" i="3"/>
  <c r="V12" i="3"/>
  <c r="V13" i="3"/>
  <c r="V14" i="3"/>
  <c r="V15" i="3"/>
  <c r="V16" i="3"/>
  <c r="V17" i="3"/>
  <c r="V18" i="3"/>
  <c r="V19" i="3"/>
  <c r="V20" i="3"/>
  <c r="V21" i="3"/>
  <c r="V22" i="3"/>
  <c r="V23" i="3"/>
  <c r="V24" i="3"/>
  <c r="V25" i="3"/>
  <c r="V26" i="3"/>
  <c r="V27" i="3"/>
  <c r="V28" i="3"/>
  <c r="V29" i="3"/>
  <c r="V30" i="3"/>
  <c r="V31" i="3"/>
  <c r="V32" i="3"/>
  <c r="V33" i="3"/>
  <c r="V34" i="3"/>
  <c r="V35" i="3"/>
  <c r="V36" i="3"/>
  <c r="V37" i="3"/>
  <c r="V38" i="3"/>
  <c r="V39" i="3"/>
  <c r="V40" i="3"/>
  <c r="V41" i="3"/>
  <c r="V42" i="3"/>
  <c r="V43" i="3"/>
  <c r="V44" i="3"/>
  <c r="V45" i="3"/>
  <c r="V46" i="3"/>
  <c r="V47" i="3"/>
  <c r="V48" i="3"/>
  <c r="V49" i="3"/>
  <c r="V50" i="3"/>
  <c r="V51" i="3"/>
  <c r="V52" i="3"/>
  <c r="V53" i="3"/>
  <c r="V54" i="3"/>
  <c r="V55" i="3"/>
  <c r="V56" i="3"/>
  <c r="V57" i="3"/>
  <c r="V58" i="3"/>
  <c r="V59" i="3"/>
  <c r="V60" i="3"/>
  <c r="V61" i="3"/>
  <c r="V62" i="3"/>
  <c r="V63" i="3"/>
  <c r="V64" i="3"/>
  <c r="V65" i="3"/>
  <c r="V66" i="3"/>
  <c r="V67" i="3"/>
  <c r="V68" i="3"/>
  <c r="V69" i="3"/>
  <c r="V70" i="3"/>
  <c r="V71" i="3"/>
  <c r="V72" i="3"/>
  <c r="V73" i="3"/>
  <c r="V74" i="3"/>
  <c r="V75" i="3"/>
  <c r="V76" i="3"/>
  <c r="V77" i="3"/>
  <c r="V78" i="3"/>
  <c r="V79" i="3"/>
  <c r="V80" i="3"/>
  <c r="V81" i="3"/>
  <c r="V82" i="3"/>
  <c r="V83" i="3"/>
  <c r="V84" i="3"/>
  <c r="V85" i="3"/>
  <c r="V86" i="3"/>
  <c r="V87" i="3"/>
  <c r="V88" i="3"/>
  <c r="V89" i="3"/>
  <c r="V90" i="3"/>
  <c r="V91" i="3"/>
  <c r="V92" i="3"/>
  <c r="V93" i="3"/>
  <c r="V94" i="3"/>
  <c r="V95" i="3"/>
  <c r="V96" i="3"/>
  <c r="V97" i="3"/>
  <c r="V98" i="3"/>
  <c r="V99" i="3"/>
  <c r="V100" i="3"/>
  <c r="V101" i="3"/>
  <c r="V102" i="3"/>
  <c r="V103" i="3"/>
  <c r="V104" i="3"/>
  <c r="V105" i="3"/>
  <c r="V106" i="3"/>
  <c r="V107" i="3"/>
  <c r="V108" i="3"/>
  <c r="V109" i="3"/>
  <c r="V110" i="3"/>
  <c r="V111" i="3"/>
  <c r="V112" i="3"/>
  <c r="V113" i="3"/>
  <c r="V114" i="3"/>
  <c r="V115" i="3"/>
  <c r="V116" i="3"/>
  <c r="V117" i="3"/>
  <c r="V118" i="3"/>
  <c r="V119" i="3"/>
  <c r="V120" i="3"/>
  <c r="V121" i="3"/>
  <c r="V122" i="3"/>
  <c r="V123" i="3"/>
  <c r="V124" i="3"/>
  <c r="V125" i="3"/>
  <c r="V126" i="3"/>
  <c r="V127" i="3"/>
  <c r="V128" i="3"/>
  <c r="V129" i="3"/>
  <c r="V130" i="3"/>
  <c r="V131" i="3"/>
  <c r="V132" i="3"/>
  <c r="V133" i="3"/>
  <c r="V134" i="3"/>
  <c r="V135" i="3"/>
  <c r="V136" i="3"/>
  <c r="V137" i="3"/>
  <c r="V138" i="3"/>
  <c r="V139" i="3"/>
  <c r="V140" i="3"/>
  <c r="V141" i="3"/>
  <c r="V142" i="3"/>
  <c r="V143" i="3"/>
  <c r="V144" i="3"/>
  <c r="V145" i="3"/>
  <c r="V146" i="3"/>
  <c r="V147" i="3"/>
  <c r="V148" i="3"/>
  <c r="V149" i="3"/>
  <c r="V150" i="3"/>
  <c r="V151" i="3"/>
  <c r="V152" i="3"/>
  <c r="V153" i="3"/>
  <c r="V154" i="3"/>
  <c r="V155" i="3"/>
  <c r="V156" i="3"/>
  <c r="V157" i="3"/>
  <c r="V158" i="3"/>
  <c r="V159" i="3"/>
  <c r="V160" i="3"/>
  <c r="V161" i="3"/>
  <c r="V162" i="3"/>
  <c r="V163" i="3"/>
  <c r="V164" i="3"/>
  <c r="V165" i="3"/>
  <c r="V166" i="3"/>
  <c r="V167" i="3"/>
  <c r="V168" i="3"/>
  <c r="V169" i="3"/>
  <c r="V170" i="3"/>
  <c r="V171" i="3"/>
  <c r="V172" i="3"/>
  <c r="V173" i="3"/>
  <c r="V174" i="3"/>
  <c r="V175" i="3"/>
  <c r="V176" i="3"/>
  <c r="V177" i="3"/>
  <c r="V178" i="3"/>
  <c r="V179" i="3"/>
  <c r="V180" i="3"/>
  <c r="V181" i="3"/>
  <c r="V182" i="3"/>
  <c r="V183" i="3"/>
  <c r="V184" i="3"/>
  <c r="V185" i="3"/>
  <c r="V186" i="3"/>
  <c r="V187" i="3"/>
  <c r="V188" i="3"/>
  <c r="V189" i="3"/>
  <c r="V190" i="3"/>
  <c r="V191" i="3"/>
  <c r="V192" i="3"/>
  <c r="V193" i="3"/>
  <c r="V194" i="3"/>
  <c r="V195" i="3"/>
  <c r="V196" i="3"/>
  <c r="V197" i="3"/>
  <c r="V198" i="3"/>
  <c r="V199" i="3"/>
  <c r="V200" i="3"/>
  <c r="V201" i="3"/>
  <c r="V202" i="3"/>
  <c r="V203" i="3"/>
  <c r="V204" i="3"/>
  <c r="V205" i="3"/>
  <c r="V206" i="3"/>
  <c r="V207" i="3"/>
  <c r="V208" i="3"/>
  <c r="V209" i="3"/>
  <c r="V210" i="3"/>
  <c r="V211" i="3"/>
  <c r="V212" i="3"/>
  <c r="V213" i="3"/>
  <c r="V214" i="3"/>
  <c r="V215" i="3"/>
  <c r="V216" i="3"/>
  <c r="V217" i="3"/>
  <c r="V218" i="3"/>
  <c r="V219" i="3"/>
  <c r="V220" i="3"/>
  <c r="V221" i="3"/>
  <c r="V222" i="3"/>
  <c r="V223" i="3"/>
  <c r="V224" i="3"/>
  <c r="V225" i="3"/>
  <c r="V226" i="3"/>
  <c r="V227" i="3"/>
  <c r="V228" i="3"/>
  <c r="V229" i="3"/>
  <c r="V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U24" i="3"/>
  <c r="U25" i="3"/>
  <c r="U26" i="3"/>
  <c r="U27" i="3"/>
  <c r="U28" i="3"/>
  <c r="U29" i="3"/>
  <c r="U30" i="3"/>
  <c r="U31" i="3"/>
  <c r="U32" i="3"/>
  <c r="U33" i="3"/>
  <c r="U34" i="3"/>
  <c r="U35" i="3"/>
  <c r="U36" i="3"/>
  <c r="U37" i="3"/>
  <c r="U38" i="3"/>
  <c r="U39" i="3"/>
  <c r="U40" i="3"/>
  <c r="U41" i="3"/>
  <c r="U42" i="3"/>
  <c r="U43" i="3"/>
  <c r="U44" i="3"/>
  <c r="U45" i="3"/>
  <c r="U46" i="3"/>
  <c r="U47" i="3"/>
  <c r="U48" i="3"/>
  <c r="U49" i="3"/>
  <c r="U50" i="3"/>
  <c r="U51" i="3"/>
  <c r="U52" i="3"/>
  <c r="U53" i="3"/>
  <c r="U54" i="3"/>
  <c r="U55" i="3"/>
  <c r="U56" i="3"/>
  <c r="U57" i="3"/>
  <c r="U58" i="3"/>
  <c r="U59" i="3"/>
  <c r="U60" i="3"/>
  <c r="U61" i="3"/>
  <c r="U62" i="3"/>
  <c r="U63" i="3"/>
  <c r="U64" i="3"/>
  <c r="U65" i="3"/>
  <c r="U66" i="3"/>
  <c r="U67" i="3"/>
  <c r="U68" i="3"/>
  <c r="U69" i="3"/>
  <c r="U70" i="3"/>
  <c r="U71" i="3"/>
  <c r="U72" i="3"/>
  <c r="U73" i="3"/>
  <c r="U74" i="3"/>
  <c r="U75" i="3"/>
  <c r="U76" i="3"/>
  <c r="U77" i="3"/>
  <c r="U78" i="3"/>
  <c r="U79" i="3"/>
  <c r="U80" i="3"/>
  <c r="U81" i="3"/>
  <c r="U82" i="3"/>
  <c r="U83" i="3"/>
  <c r="U84" i="3"/>
  <c r="U85" i="3"/>
  <c r="U86" i="3"/>
  <c r="U87" i="3"/>
  <c r="U88" i="3"/>
  <c r="U89" i="3"/>
  <c r="U90" i="3"/>
  <c r="U91" i="3"/>
  <c r="U92" i="3"/>
  <c r="U93" i="3"/>
  <c r="U94" i="3"/>
  <c r="U95" i="3"/>
  <c r="U96" i="3"/>
  <c r="U97" i="3"/>
  <c r="U98" i="3"/>
  <c r="U99" i="3"/>
  <c r="U100" i="3"/>
  <c r="U101" i="3"/>
  <c r="U102" i="3"/>
  <c r="U103" i="3"/>
  <c r="U104" i="3"/>
  <c r="U105" i="3"/>
  <c r="U106" i="3"/>
  <c r="U107" i="3"/>
  <c r="U108" i="3"/>
  <c r="U109" i="3"/>
  <c r="U110" i="3"/>
  <c r="U111" i="3"/>
  <c r="U112" i="3"/>
  <c r="U113" i="3"/>
  <c r="U114" i="3"/>
  <c r="U115" i="3"/>
  <c r="U116" i="3"/>
  <c r="U117" i="3"/>
  <c r="U118" i="3"/>
  <c r="U119" i="3"/>
  <c r="U120" i="3"/>
  <c r="U121" i="3"/>
  <c r="U122" i="3"/>
  <c r="U123" i="3"/>
  <c r="U124" i="3"/>
  <c r="U125" i="3"/>
  <c r="U126" i="3"/>
  <c r="U127" i="3"/>
  <c r="U128" i="3"/>
  <c r="U129" i="3"/>
  <c r="U130" i="3"/>
  <c r="U131" i="3"/>
  <c r="U132" i="3"/>
  <c r="U133" i="3"/>
  <c r="U134" i="3"/>
  <c r="U135" i="3"/>
  <c r="U136" i="3"/>
  <c r="U137" i="3"/>
  <c r="U138" i="3"/>
  <c r="U139" i="3"/>
  <c r="U140" i="3"/>
  <c r="U141" i="3"/>
  <c r="U142" i="3"/>
  <c r="U143" i="3"/>
  <c r="U144" i="3"/>
  <c r="U145" i="3"/>
  <c r="U146" i="3"/>
  <c r="U147" i="3"/>
  <c r="U148" i="3"/>
  <c r="U149" i="3"/>
  <c r="U150" i="3"/>
  <c r="U151" i="3"/>
  <c r="U152" i="3"/>
  <c r="U153" i="3"/>
  <c r="U154" i="3"/>
  <c r="U155" i="3"/>
  <c r="U156" i="3"/>
  <c r="U157" i="3"/>
  <c r="U158" i="3"/>
  <c r="U159" i="3"/>
  <c r="U160" i="3"/>
  <c r="U161" i="3"/>
  <c r="U162" i="3"/>
  <c r="U163" i="3"/>
  <c r="U164" i="3"/>
  <c r="U165" i="3"/>
  <c r="U166" i="3"/>
  <c r="U167" i="3"/>
  <c r="U168" i="3"/>
  <c r="U169" i="3"/>
  <c r="U170" i="3"/>
  <c r="U171" i="3"/>
  <c r="U172" i="3"/>
  <c r="U173" i="3"/>
  <c r="U174" i="3"/>
  <c r="U175" i="3"/>
  <c r="U176" i="3"/>
  <c r="U177" i="3"/>
  <c r="U178" i="3"/>
  <c r="U179" i="3"/>
  <c r="U180" i="3"/>
  <c r="U181" i="3"/>
  <c r="U182" i="3"/>
  <c r="U183" i="3"/>
  <c r="U184" i="3"/>
  <c r="U185" i="3"/>
  <c r="U186" i="3"/>
  <c r="U187" i="3"/>
  <c r="U188" i="3"/>
  <c r="U189" i="3"/>
  <c r="U190" i="3"/>
  <c r="U191" i="3"/>
  <c r="U192" i="3"/>
  <c r="U193" i="3"/>
  <c r="U194" i="3"/>
  <c r="U195" i="3"/>
  <c r="U196" i="3"/>
  <c r="U197" i="3"/>
  <c r="U198" i="3"/>
  <c r="U199" i="3"/>
  <c r="U200" i="3"/>
  <c r="U201" i="3"/>
  <c r="U202" i="3"/>
  <c r="U203" i="3"/>
  <c r="U204" i="3"/>
  <c r="U205" i="3"/>
  <c r="U206" i="3"/>
  <c r="U207" i="3"/>
  <c r="U208" i="3"/>
  <c r="U209" i="3"/>
  <c r="U210" i="3"/>
  <c r="U211" i="3"/>
  <c r="U212" i="3"/>
  <c r="U213" i="3"/>
  <c r="U214" i="3"/>
  <c r="U215" i="3"/>
  <c r="U216" i="3"/>
  <c r="U217" i="3"/>
  <c r="U218" i="3"/>
  <c r="U219" i="3"/>
  <c r="U220" i="3"/>
  <c r="U221" i="3"/>
  <c r="U222" i="3"/>
  <c r="U223" i="3"/>
  <c r="U224" i="3"/>
  <c r="U225" i="3"/>
  <c r="U226" i="3"/>
  <c r="U227" i="3"/>
  <c r="U228" i="3"/>
  <c r="U229" i="3"/>
  <c r="U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T29" i="3"/>
  <c r="T30" i="3"/>
  <c r="T31" i="3"/>
  <c r="T32" i="3"/>
  <c r="T33" i="3"/>
  <c r="T34" i="3"/>
  <c r="T35" i="3"/>
  <c r="T36" i="3"/>
  <c r="T37" i="3"/>
  <c r="T38" i="3"/>
  <c r="T39" i="3"/>
  <c r="T40" i="3"/>
  <c r="T41" i="3"/>
  <c r="T42" i="3"/>
  <c r="T43" i="3"/>
  <c r="T44" i="3"/>
  <c r="T45" i="3"/>
  <c r="T46" i="3"/>
  <c r="T47" i="3"/>
  <c r="T48" i="3"/>
  <c r="T49" i="3"/>
  <c r="T50" i="3"/>
  <c r="T51" i="3"/>
  <c r="T52" i="3"/>
  <c r="T53" i="3"/>
  <c r="T54" i="3"/>
  <c r="T55" i="3"/>
  <c r="T56" i="3"/>
  <c r="T57" i="3"/>
  <c r="T58" i="3"/>
  <c r="T59" i="3"/>
  <c r="T60" i="3"/>
  <c r="T61" i="3"/>
  <c r="T62" i="3"/>
  <c r="T63" i="3"/>
  <c r="T64" i="3"/>
  <c r="T65" i="3"/>
  <c r="T66" i="3"/>
  <c r="T67" i="3"/>
  <c r="T68" i="3"/>
  <c r="T69" i="3"/>
  <c r="T70" i="3"/>
  <c r="T71" i="3"/>
  <c r="T72" i="3"/>
  <c r="T73" i="3"/>
  <c r="T74" i="3"/>
  <c r="T75" i="3"/>
  <c r="T76" i="3"/>
  <c r="T77" i="3"/>
  <c r="T78" i="3"/>
  <c r="T79" i="3"/>
  <c r="T80" i="3"/>
  <c r="T81" i="3"/>
  <c r="T82" i="3"/>
  <c r="T83" i="3"/>
  <c r="T84" i="3"/>
  <c r="T85" i="3"/>
  <c r="T86" i="3"/>
  <c r="T87" i="3"/>
  <c r="T88" i="3"/>
  <c r="T89" i="3"/>
  <c r="T90" i="3"/>
  <c r="T91" i="3"/>
  <c r="T92" i="3"/>
  <c r="T93" i="3"/>
  <c r="T94" i="3"/>
  <c r="T95" i="3"/>
  <c r="T96" i="3"/>
  <c r="T97" i="3"/>
  <c r="T98" i="3"/>
  <c r="T99" i="3"/>
  <c r="T100" i="3"/>
  <c r="T101" i="3"/>
  <c r="T102" i="3"/>
  <c r="T103" i="3"/>
  <c r="T104" i="3"/>
  <c r="T105" i="3"/>
  <c r="T106" i="3"/>
  <c r="T107" i="3"/>
  <c r="T108" i="3"/>
  <c r="T109" i="3"/>
  <c r="T110" i="3"/>
  <c r="T111" i="3"/>
  <c r="T112" i="3"/>
  <c r="T113" i="3"/>
  <c r="T114" i="3"/>
  <c r="T115" i="3"/>
  <c r="T116" i="3"/>
  <c r="T117" i="3"/>
  <c r="T118" i="3"/>
  <c r="T119" i="3"/>
  <c r="T120" i="3"/>
  <c r="T121" i="3"/>
  <c r="T122" i="3"/>
  <c r="T123" i="3"/>
  <c r="T124" i="3"/>
  <c r="T125" i="3"/>
  <c r="T126" i="3"/>
  <c r="T127" i="3"/>
  <c r="T128" i="3"/>
  <c r="T129" i="3"/>
  <c r="T130" i="3"/>
  <c r="T131" i="3"/>
  <c r="T132" i="3"/>
  <c r="T133" i="3"/>
  <c r="T134" i="3"/>
  <c r="T135" i="3"/>
  <c r="T136" i="3"/>
  <c r="T137" i="3"/>
  <c r="T138" i="3"/>
  <c r="T139" i="3"/>
  <c r="T140" i="3"/>
  <c r="T141" i="3"/>
  <c r="T142" i="3"/>
  <c r="T143" i="3"/>
  <c r="T144" i="3"/>
  <c r="T145" i="3"/>
  <c r="T146" i="3"/>
  <c r="T147" i="3"/>
  <c r="T148" i="3"/>
  <c r="T149" i="3"/>
  <c r="T150" i="3"/>
  <c r="T151" i="3"/>
  <c r="T152" i="3"/>
  <c r="T153" i="3"/>
  <c r="T154" i="3"/>
  <c r="T155" i="3"/>
  <c r="T156" i="3"/>
  <c r="T157" i="3"/>
  <c r="T158" i="3"/>
  <c r="T159" i="3"/>
  <c r="T160" i="3"/>
  <c r="T161" i="3"/>
  <c r="T162" i="3"/>
  <c r="T163" i="3"/>
  <c r="T164" i="3"/>
  <c r="T165" i="3"/>
  <c r="T166" i="3"/>
  <c r="T167" i="3"/>
  <c r="T168" i="3"/>
  <c r="T169" i="3"/>
  <c r="T170" i="3"/>
  <c r="T171" i="3"/>
  <c r="T172" i="3"/>
  <c r="T173" i="3"/>
  <c r="T174" i="3"/>
  <c r="T175" i="3"/>
  <c r="T176" i="3"/>
  <c r="T177" i="3"/>
  <c r="T178" i="3"/>
  <c r="T179" i="3"/>
  <c r="T180" i="3"/>
  <c r="T181" i="3"/>
  <c r="T182" i="3"/>
  <c r="T183" i="3"/>
  <c r="T184" i="3"/>
  <c r="T185" i="3"/>
  <c r="T186" i="3"/>
  <c r="T187" i="3"/>
  <c r="T188" i="3"/>
  <c r="T189" i="3"/>
  <c r="T190" i="3"/>
  <c r="T191" i="3"/>
  <c r="T192" i="3"/>
  <c r="T193" i="3"/>
  <c r="T194" i="3"/>
  <c r="T195" i="3"/>
  <c r="T196" i="3"/>
  <c r="T197" i="3"/>
  <c r="T198" i="3"/>
  <c r="T199" i="3"/>
  <c r="T200" i="3"/>
  <c r="T201" i="3"/>
  <c r="T202" i="3"/>
  <c r="T203" i="3"/>
  <c r="T204" i="3"/>
  <c r="T205" i="3"/>
  <c r="T206" i="3"/>
  <c r="T207" i="3"/>
  <c r="T208" i="3"/>
  <c r="T209" i="3"/>
  <c r="T210" i="3"/>
  <c r="T211" i="3"/>
  <c r="T212" i="3"/>
  <c r="T213" i="3"/>
  <c r="T214" i="3"/>
  <c r="T215" i="3"/>
  <c r="T216" i="3"/>
  <c r="T217" i="3"/>
  <c r="T218" i="3"/>
  <c r="T219" i="3"/>
  <c r="T220" i="3"/>
  <c r="T221" i="3"/>
  <c r="T222" i="3"/>
  <c r="T223" i="3"/>
  <c r="T224" i="3"/>
  <c r="T225" i="3"/>
  <c r="T226" i="3"/>
  <c r="T227" i="3"/>
  <c r="T228" i="3"/>
  <c r="T229" i="3"/>
  <c r="T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8" i="3"/>
  <c r="S49" i="3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68" i="3"/>
  <c r="S69" i="3"/>
  <c r="S70" i="3"/>
  <c r="S71" i="3"/>
  <c r="S72" i="3"/>
  <c r="S73" i="3"/>
  <c r="S74" i="3"/>
  <c r="S75" i="3"/>
  <c r="S76" i="3"/>
  <c r="S77" i="3"/>
  <c r="S78" i="3"/>
  <c r="S79" i="3"/>
  <c r="S80" i="3"/>
  <c r="S81" i="3"/>
  <c r="S82" i="3"/>
  <c r="S83" i="3"/>
  <c r="S84" i="3"/>
  <c r="S85" i="3"/>
  <c r="S86" i="3"/>
  <c r="S87" i="3"/>
  <c r="S88" i="3"/>
  <c r="S89" i="3"/>
  <c r="S90" i="3"/>
  <c r="S91" i="3"/>
  <c r="S92" i="3"/>
  <c r="S93" i="3"/>
  <c r="S94" i="3"/>
  <c r="S95" i="3"/>
  <c r="S96" i="3"/>
  <c r="S97" i="3"/>
  <c r="S98" i="3"/>
  <c r="S99" i="3"/>
  <c r="S100" i="3"/>
  <c r="S101" i="3"/>
  <c r="S102" i="3"/>
  <c r="S103" i="3"/>
  <c r="S104" i="3"/>
  <c r="S105" i="3"/>
  <c r="S106" i="3"/>
  <c r="S107" i="3"/>
  <c r="S108" i="3"/>
  <c r="S109" i="3"/>
  <c r="S110" i="3"/>
  <c r="S111" i="3"/>
  <c r="S112" i="3"/>
  <c r="S113" i="3"/>
  <c r="S114" i="3"/>
  <c r="S115" i="3"/>
  <c r="S116" i="3"/>
  <c r="S117" i="3"/>
  <c r="S118" i="3"/>
  <c r="S119" i="3"/>
  <c r="S120" i="3"/>
  <c r="S121" i="3"/>
  <c r="S122" i="3"/>
  <c r="S123" i="3"/>
  <c r="S124" i="3"/>
  <c r="S125" i="3"/>
  <c r="S126" i="3"/>
  <c r="S127" i="3"/>
  <c r="S128" i="3"/>
  <c r="S129" i="3"/>
  <c r="S130" i="3"/>
  <c r="S131" i="3"/>
  <c r="S132" i="3"/>
  <c r="S133" i="3"/>
  <c r="S134" i="3"/>
  <c r="S135" i="3"/>
  <c r="S136" i="3"/>
  <c r="S137" i="3"/>
  <c r="S138" i="3"/>
  <c r="S139" i="3"/>
  <c r="S140" i="3"/>
  <c r="S141" i="3"/>
  <c r="S142" i="3"/>
  <c r="S143" i="3"/>
  <c r="S144" i="3"/>
  <c r="S145" i="3"/>
  <c r="S146" i="3"/>
  <c r="S147" i="3"/>
  <c r="S148" i="3"/>
  <c r="S149" i="3"/>
  <c r="S150" i="3"/>
  <c r="S151" i="3"/>
  <c r="S152" i="3"/>
  <c r="S153" i="3"/>
  <c r="S154" i="3"/>
  <c r="S155" i="3"/>
  <c r="S156" i="3"/>
  <c r="S157" i="3"/>
  <c r="S158" i="3"/>
  <c r="S159" i="3"/>
  <c r="S160" i="3"/>
  <c r="S161" i="3"/>
  <c r="S162" i="3"/>
  <c r="S163" i="3"/>
  <c r="S164" i="3"/>
  <c r="S165" i="3"/>
  <c r="S166" i="3"/>
  <c r="S167" i="3"/>
  <c r="S168" i="3"/>
  <c r="S169" i="3"/>
  <c r="S170" i="3"/>
  <c r="S171" i="3"/>
  <c r="S172" i="3"/>
  <c r="S173" i="3"/>
  <c r="S174" i="3"/>
  <c r="S175" i="3"/>
  <c r="S176" i="3"/>
  <c r="S177" i="3"/>
  <c r="S178" i="3"/>
  <c r="S179" i="3"/>
  <c r="S180" i="3"/>
  <c r="S181" i="3"/>
  <c r="S182" i="3"/>
  <c r="S183" i="3"/>
  <c r="S184" i="3"/>
  <c r="S185" i="3"/>
  <c r="S186" i="3"/>
  <c r="S187" i="3"/>
  <c r="S188" i="3"/>
  <c r="S189" i="3"/>
  <c r="S190" i="3"/>
  <c r="S191" i="3"/>
  <c r="S192" i="3"/>
  <c r="S193" i="3"/>
  <c r="S194" i="3"/>
  <c r="S195" i="3"/>
  <c r="S196" i="3"/>
  <c r="S197" i="3"/>
  <c r="S198" i="3"/>
  <c r="S199" i="3"/>
  <c r="S200" i="3"/>
  <c r="S201" i="3"/>
  <c r="S202" i="3"/>
  <c r="S203" i="3"/>
  <c r="S204" i="3"/>
  <c r="S205" i="3"/>
  <c r="S206" i="3"/>
  <c r="S207" i="3"/>
  <c r="S208" i="3"/>
  <c r="S209" i="3"/>
  <c r="S210" i="3"/>
  <c r="S211" i="3"/>
  <c r="S212" i="3"/>
  <c r="S213" i="3"/>
  <c r="S214" i="3"/>
  <c r="S215" i="3"/>
  <c r="S216" i="3"/>
  <c r="S217" i="3"/>
  <c r="S218" i="3"/>
  <c r="S219" i="3"/>
  <c r="S220" i="3"/>
  <c r="S221" i="3"/>
  <c r="S222" i="3"/>
  <c r="S223" i="3"/>
  <c r="S224" i="3"/>
  <c r="S225" i="3"/>
  <c r="S226" i="3"/>
  <c r="S227" i="3"/>
  <c r="S228" i="3"/>
  <c r="S229" i="3"/>
  <c r="S4" i="3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R71" i="3"/>
  <c r="R72" i="3"/>
  <c r="R73" i="3"/>
  <c r="R74" i="3"/>
  <c r="R75" i="3"/>
  <c r="R76" i="3"/>
  <c r="R77" i="3"/>
  <c r="R78" i="3"/>
  <c r="R79" i="3"/>
  <c r="R80" i="3"/>
  <c r="R81" i="3"/>
  <c r="R82" i="3"/>
  <c r="R83" i="3"/>
  <c r="R84" i="3"/>
  <c r="R85" i="3"/>
  <c r="R86" i="3"/>
  <c r="R87" i="3"/>
  <c r="R88" i="3"/>
  <c r="R89" i="3"/>
  <c r="R90" i="3"/>
  <c r="R91" i="3"/>
  <c r="R92" i="3"/>
  <c r="R93" i="3"/>
  <c r="R94" i="3"/>
  <c r="R95" i="3"/>
  <c r="R96" i="3"/>
  <c r="R97" i="3"/>
  <c r="R98" i="3"/>
  <c r="R99" i="3"/>
  <c r="R100" i="3"/>
  <c r="R101" i="3"/>
  <c r="R102" i="3"/>
  <c r="R103" i="3"/>
  <c r="R104" i="3"/>
  <c r="R105" i="3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38" i="3"/>
  <c r="R139" i="3"/>
  <c r="R140" i="3"/>
  <c r="R141" i="3"/>
  <c r="R142" i="3"/>
  <c r="R143" i="3"/>
  <c r="R144" i="3"/>
  <c r="R145" i="3"/>
  <c r="R146" i="3"/>
  <c r="R147" i="3"/>
  <c r="R148" i="3"/>
  <c r="R149" i="3"/>
  <c r="R150" i="3"/>
  <c r="R151" i="3"/>
  <c r="R152" i="3"/>
  <c r="R153" i="3"/>
  <c r="R154" i="3"/>
  <c r="R155" i="3"/>
  <c r="R156" i="3"/>
  <c r="R157" i="3"/>
  <c r="R158" i="3"/>
  <c r="R159" i="3"/>
  <c r="R160" i="3"/>
  <c r="R161" i="3"/>
  <c r="R162" i="3"/>
  <c r="R163" i="3"/>
  <c r="R164" i="3"/>
  <c r="R165" i="3"/>
  <c r="R166" i="3"/>
  <c r="R167" i="3"/>
  <c r="R168" i="3"/>
  <c r="R169" i="3"/>
  <c r="R170" i="3"/>
  <c r="R171" i="3"/>
  <c r="R172" i="3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4" i="3"/>
  <c r="R195" i="3"/>
  <c r="R196" i="3"/>
  <c r="R197" i="3"/>
  <c r="R198" i="3"/>
  <c r="R199" i="3"/>
  <c r="R200" i="3"/>
  <c r="R201" i="3"/>
  <c r="R202" i="3"/>
  <c r="R203" i="3"/>
  <c r="R204" i="3"/>
  <c r="R205" i="3"/>
  <c r="R206" i="3"/>
  <c r="R207" i="3"/>
  <c r="R208" i="3"/>
  <c r="R209" i="3"/>
  <c r="R210" i="3"/>
  <c r="R211" i="3"/>
  <c r="R212" i="3"/>
  <c r="R213" i="3"/>
  <c r="R214" i="3"/>
  <c r="R215" i="3"/>
  <c r="R216" i="3"/>
  <c r="R217" i="3"/>
  <c r="R218" i="3"/>
  <c r="R219" i="3"/>
  <c r="R220" i="3"/>
  <c r="R221" i="3"/>
  <c r="R222" i="3"/>
  <c r="R223" i="3"/>
  <c r="R224" i="3"/>
  <c r="R225" i="3"/>
  <c r="R226" i="3"/>
  <c r="R227" i="3"/>
  <c r="R228" i="3"/>
  <c r="R229" i="3"/>
  <c r="R4" i="3"/>
  <c r="Q5" i="3"/>
  <c r="Q6" i="3"/>
  <c r="Q7" i="3"/>
  <c r="Q8" i="3"/>
  <c r="Q9" i="3"/>
  <c r="Q10" i="3"/>
  <c r="Q11" i="3"/>
  <c r="Q12" i="3"/>
  <c r="Q13" i="3"/>
  <c r="Q14" i="3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Q41" i="3"/>
  <c r="Q42" i="3"/>
  <c r="Q43" i="3"/>
  <c r="Q44" i="3"/>
  <c r="Q45" i="3"/>
  <c r="Q46" i="3"/>
  <c r="Q47" i="3"/>
  <c r="Q48" i="3"/>
  <c r="Q49" i="3"/>
  <c r="Q50" i="3"/>
  <c r="Q51" i="3"/>
  <c r="Q52" i="3"/>
  <c r="Q53" i="3"/>
  <c r="Q54" i="3"/>
  <c r="Q55" i="3"/>
  <c r="Q56" i="3"/>
  <c r="Q57" i="3"/>
  <c r="Q58" i="3"/>
  <c r="Q59" i="3"/>
  <c r="Q60" i="3"/>
  <c r="Q61" i="3"/>
  <c r="Q62" i="3"/>
  <c r="Q63" i="3"/>
  <c r="Q64" i="3"/>
  <c r="Q65" i="3"/>
  <c r="Q66" i="3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7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135" i="3"/>
  <c r="Q136" i="3"/>
  <c r="Q137" i="3"/>
  <c r="Q138" i="3"/>
  <c r="Q139" i="3"/>
  <c r="Q140" i="3"/>
  <c r="Q141" i="3"/>
  <c r="Q142" i="3"/>
  <c r="Q143" i="3"/>
  <c r="Q144" i="3"/>
  <c r="Q145" i="3"/>
  <c r="Q146" i="3"/>
  <c r="Q147" i="3"/>
  <c r="Q148" i="3"/>
  <c r="Q149" i="3"/>
  <c r="Q150" i="3"/>
  <c r="Q151" i="3"/>
  <c r="Q152" i="3"/>
  <c r="Q153" i="3"/>
  <c r="Q154" i="3"/>
  <c r="Q155" i="3"/>
  <c r="Q156" i="3"/>
  <c r="Q157" i="3"/>
  <c r="Q158" i="3"/>
  <c r="Q159" i="3"/>
  <c r="Q160" i="3"/>
  <c r="Q161" i="3"/>
  <c r="Q162" i="3"/>
  <c r="Q163" i="3"/>
  <c r="Q164" i="3"/>
  <c r="Q165" i="3"/>
  <c r="Q166" i="3"/>
  <c r="Q167" i="3"/>
  <c r="Q168" i="3"/>
  <c r="Q169" i="3"/>
  <c r="Q170" i="3"/>
  <c r="Q171" i="3"/>
  <c r="Q172" i="3"/>
  <c r="Q173" i="3"/>
  <c r="Q174" i="3"/>
  <c r="Q175" i="3"/>
  <c r="Q176" i="3"/>
  <c r="Q177" i="3"/>
  <c r="Q178" i="3"/>
  <c r="Q179" i="3"/>
  <c r="Q180" i="3"/>
  <c r="Q181" i="3"/>
  <c r="Q182" i="3"/>
  <c r="Q183" i="3"/>
  <c r="Q184" i="3"/>
  <c r="Q185" i="3"/>
  <c r="Q186" i="3"/>
  <c r="Q187" i="3"/>
  <c r="Q188" i="3"/>
  <c r="Q189" i="3"/>
  <c r="Q190" i="3"/>
  <c r="Q191" i="3"/>
  <c r="Q192" i="3"/>
  <c r="Q193" i="3"/>
  <c r="Q194" i="3"/>
  <c r="Q195" i="3"/>
  <c r="Q196" i="3"/>
  <c r="Q197" i="3"/>
  <c r="Q198" i="3"/>
  <c r="Q199" i="3"/>
  <c r="Q200" i="3"/>
  <c r="Q201" i="3"/>
  <c r="Q202" i="3"/>
  <c r="Q203" i="3"/>
  <c r="Q204" i="3"/>
  <c r="Q205" i="3"/>
  <c r="Q206" i="3"/>
  <c r="Q207" i="3"/>
  <c r="Q208" i="3"/>
  <c r="Q209" i="3"/>
  <c r="Q210" i="3"/>
  <c r="Q211" i="3"/>
  <c r="Q212" i="3"/>
  <c r="Q213" i="3"/>
  <c r="Q214" i="3"/>
  <c r="Q215" i="3"/>
  <c r="Q216" i="3"/>
  <c r="Q217" i="3"/>
  <c r="Q218" i="3"/>
  <c r="Q219" i="3"/>
  <c r="Q220" i="3"/>
  <c r="Q221" i="3"/>
  <c r="Q222" i="3"/>
  <c r="Q223" i="3"/>
  <c r="Q224" i="3"/>
  <c r="Q225" i="3"/>
  <c r="Q226" i="3"/>
  <c r="Q227" i="3"/>
  <c r="Q228" i="3"/>
  <c r="Q229" i="3"/>
  <c r="Q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116" i="3"/>
  <c r="P117" i="3"/>
  <c r="P118" i="3"/>
  <c r="P119" i="3"/>
  <c r="P120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P139" i="3"/>
  <c r="P140" i="3"/>
  <c r="P141" i="3"/>
  <c r="P142" i="3"/>
  <c r="P143" i="3"/>
  <c r="P144" i="3"/>
  <c r="P145" i="3"/>
  <c r="P146" i="3"/>
  <c r="P147" i="3"/>
  <c r="P148" i="3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191" i="3"/>
  <c r="P192" i="3"/>
  <c r="P193" i="3"/>
  <c r="P194" i="3"/>
  <c r="P195" i="3"/>
  <c r="P196" i="3"/>
  <c r="P197" i="3"/>
  <c r="P198" i="3"/>
  <c r="P199" i="3"/>
  <c r="P200" i="3"/>
  <c r="P201" i="3"/>
  <c r="P202" i="3"/>
  <c r="P203" i="3"/>
  <c r="P204" i="3"/>
  <c r="P205" i="3"/>
  <c r="P206" i="3"/>
  <c r="P207" i="3"/>
  <c r="P208" i="3"/>
  <c r="P209" i="3"/>
  <c r="P210" i="3"/>
  <c r="P211" i="3"/>
  <c r="P212" i="3"/>
  <c r="P213" i="3"/>
  <c r="P214" i="3"/>
  <c r="P215" i="3"/>
  <c r="P216" i="3"/>
  <c r="P217" i="3"/>
  <c r="P218" i="3"/>
  <c r="P219" i="3"/>
  <c r="P220" i="3"/>
  <c r="P221" i="3"/>
  <c r="P222" i="3"/>
  <c r="P223" i="3"/>
  <c r="P224" i="3"/>
  <c r="P225" i="3"/>
  <c r="P226" i="3"/>
  <c r="P227" i="3"/>
  <c r="P228" i="3"/>
  <c r="P229" i="3"/>
  <c r="P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2" i="3"/>
  <c r="O53" i="3"/>
  <c r="O54" i="3"/>
  <c r="O55" i="3"/>
  <c r="O56" i="3"/>
  <c r="O57" i="3"/>
  <c r="O58" i="3"/>
  <c r="O59" i="3"/>
  <c r="O60" i="3"/>
  <c r="O61" i="3"/>
  <c r="O62" i="3"/>
  <c r="O63" i="3"/>
  <c r="O64" i="3"/>
  <c r="O65" i="3"/>
  <c r="O66" i="3"/>
  <c r="O67" i="3"/>
  <c r="O68" i="3"/>
  <c r="O69" i="3"/>
  <c r="O70" i="3"/>
  <c r="O71" i="3"/>
  <c r="O72" i="3"/>
  <c r="O73" i="3"/>
  <c r="O74" i="3"/>
  <c r="O75" i="3"/>
  <c r="O76" i="3"/>
  <c r="O77" i="3"/>
  <c r="O78" i="3"/>
  <c r="O79" i="3"/>
  <c r="O80" i="3"/>
  <c r="O81" i="3"/>
  <c r="O82" i="3"/>
  <c r="O83" i="3"/>
  <c r="O84" i="3"/>
  <c r="O85" i="3"/>
  <c r="O86" i="3"/>
  <c r="O87" i="3"/>
  <c r="O88" i="3"/>
  <c r="O89" i="3"/>
  <c r="O90" i="3"/>
  <c r="O91" i="3"/>
  <c r="O92" i="3"/>
  <c r="O93" i="3"/>
  <c r="O94" i="3"/>
  <c r="O95" i="3"/>
  <c r="O96" i="3"/>
  <c r="O97" i="3"/>
  <c r="O98" i="3"/>
  <c r="O99" i="3"/>
  <c r="O100" i="3"/>
  <c r="O101" i="3"/>
  <c r="O102" i="3"/>
  <c r="O103" i="3"/>
  <c r="O104" i="3"/>
  <c r="O105" i="3"/>
  <c r="O106" i="3"/>
  <c r="O107" i="3"/>
  <c r="O108" i="3"/>
  <c r="O109" i="3"/>
  <c r="O110" i="3"/>
  <c r="O111" i="3"/>
  <c r="O112" i="3"/>
  <c r="O113" i="3"/>
  <c r="O114" i="3"/>
  <c r="O115" i="3"/>
  <c r="O116" i="3"/>
  <c r="O117" i="3"/>
  <c r="O118" i="3"/>
  <c r="O119" i="3"/>
  <c r="O120" i="3"/>
  <c r="O121" i="3"/>
  <c r="O122" i="3"/>
  <c r="O123" i="3"/>
  <c r="O124" i="3"/>
  <c r="O125" i="3"/>
  <c r="O126" i="3"/>
  <c r="O127" i="3"/>
  <c r="O128" i="3"/>
  <c r="O129" i="3"/>
  <c r="O130" i="3"/>
  <c r="O131" i="3"/>
  <c r="O132" i="3"/>
  <c r="O133" i="3"/>
  <c r="O134" i="3"/>
  <c r="O135" i="3"/>
  <c r="O136" i="3"/>
  <c r="O137" i="3"/>
  <c r="O138" i="3"/>
  <c r="O139" i="3"/>
  <c r="O140" i="3"/>
  <c r="O141" i="3"/>
  <c r="O142" i="3"/>
  <c r="O143" i="3"/>
  <c r="O144" i="3"/>
  <c r="O145" i="3"/>
  <c r="O146" i="3"/>
  <c r="O147" i="3"/>
  <c r="O148" i="3"/>
  <c r="O149" i="3"/>
  <c r="O150" i="3"/>
  <c r="O151" i="3"/>
  <c r="O152" i="3"/>
  <c r="O153" i="3"/>
  <c r="O154" i="3"/>
  <c r="O155" i="3"/>
  <c r="O156" i="3"/>
  <c r="O157" i="3"/>
  <c r="O158" i="3"/>
  <c r="O159" i="3"/>
  <c r="O160" i="3"/>
  <c r="O161" i="3"/>
  <c r="O162" i="3"/>
  <c r="O163" i="3"/>
  <c r="O164" i="3"/>
  <c r="O165" i="3"/>
  <c r="O166" i="3"/>
  <c r="O167" i="3"/>
  <c r="O168" i="3"/>
  <c r="O169" i="3"/>
  <c r="O170" i="3"/>
  <c r="O171" i="3"/>
  <c r="O172" i="3"/>
  <c r="O173" i="3"/>
  <c r="O174" i="3"/>
  <c r="O175" i="3"/>
  <c r="O176" i="3"/>
  <c r="O177" i="3"/>
  <c r="O178" i="3"/>
  <c r="O179" i="3"/>
  <c r="O180" i="3"/>
  <c r="O181" i="3"/>
  <c r="O182" i="3"/>
  <c r="O183" i="3"/>
  <c r="O184" i="3"/>
  <c r="O185" i="3"/>
  <c r="O186" i="3"/>
  <c r="O187" i="3"/>
  <c r="O188" i="3"/>
  <c r="O189" i="3"/>
  <c r="O190" i="3"/>
  <c r="O191" i="3"/>
  <c r="O192" i="3"/>
  <c r="O193" i="3"/>
  <c r="O194" i="3"/>
  <c r="O195" i="3"/>
  <c r="O196" i="3"/>
  <c r="O197" i="3"/>
  <c r="O198" i="3"/>
  <c r="O199" i="3"/>
  <c r="O200" i="3"/>
  <c r="O201" i="3"/>
  <c r="O202" i="3"/>
  <c r="O203" i="3"/>
  <c r="O204" i="3"/>
  <c r="O205" i="3"/>
  <c r="O206" i="3"/>
  <c r="O207" i="3"/>
  <c r="O208" i="3"/>
  <c r="O209" i="3"/>
  <c r="O210" i="3"/>
  <c r="O211" i="3"/>
  <c r="O212" i="3"/>
  <c r="O213" i="3"/>
  <c r="O214" i="3"/>
  <c r="O215" i="3"/>
  <c r="O216" i="3"/>
  <c r="O217" i="3"/>
  <c r="O218" i="3"/>
  <c r="O219" i="3"/>
  <c r="O220" i="3"/>
  <c r="O221" i="3"/>
  <c r="O222" i="3"/>
  <c r="O223" i="3"/>
  <c r="O224" i="3"/>
  <c r="O225" i="3"/>
  <c r="O226" i="3"/>
  <c r="O227" i="3"/>
  <c r="O228" i="3"/>
  <c r="O229" i="3"/>
  <c r="O4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4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79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208" i="3"/>
  <c r="N209" i="3"/>
  <c r="N210" i="3"/>
  <c r="N211" i="3"/>
  <c r="N212" i="3"/>
  <c r="N213" i="3"/>
  <c r="N214" i="3"/>
  <c r="N215" i="3"/>
  <c r="N216" i="3"/>
  <c r="N217" i="3"/>
  <c r="N218" i="3"/>
  <c r="N219" i="3"/>
  <c r="N220" i="3"/>
  <c r="N221" i="3"/>
  <c r="N222" i="3"/>
  <c r="N223" i="3"/>
  <c r="N224" i="3"/>
  <c r="N225" i="3"/>
  <c r="N226" i="3"/>
  <c r="N227" i="3"/>
  <c r="N228" i="3"/>
  <c r="N229" i="3"/>
</calcChain>
</file>

<file path=xl/sharedStrings.xml><?xml version="1.0" encoding="utf-8"?>
<sst xmlns="http://schemas.openxmlformats.org/spreadsheetml/2006/main" count="4605" uniqueCount="3820">
  <si>
    <t>銘柄コード</t>
  </si>
  <si>
    <t>銘柄名</t>
  </si>
  <si>
    <t>業種</t>
  </si>
  <si>
    <t>水産</t>
  </si>
  <si>
    <t>INPEX</t>
  </si>
  <si>
    <t>鉱業</t>
  </si>
  <si>
    <t>コムシスホールディングス</t>
  </si>
  <si>
    <t>建設</t>
  </si>
  <si>
    <t>大成建設</t>
  </si>
  <si>
    <t>大林組</t>
  </si>
  <si>
    <t>清水建設</t>
  </si>
  <si>
    <t>長谷工コーポレーション</t>
  </si>
  <si>
    <t>鹿島建設</t>
  </si>
  <si>
    <t>大和ハウス工業</t>
  </si>
  <si>
    <t>積水ハウス</t>
  </si>
  <si>
    <t>日揮ホールディングス</t>
  </si>
  <si>
    <t>日清製粉グループ本社</t>
  </si>
  <si>
    <t>食品</t>
  </si>
  <si>
    <t>明治ホールディングス</t>
  </si>
  <si>
    <t>日本ハム</t>
  </si>
  <si>
    <t>エムスリー</t>
  </si>
  <si>
    <t>サービス</t>
  </si>
  <si>
    <t>ディー・エヌ・エー</t>
  </si>
  <si>
    <t>サッポロホールディングス</t>
  </si>
  <si>
    <t>アサヒグループホールディングス</t>
  </si>
  <si>
    <t>キリンホールディングス</t>
  </si>
  <si>
    <t>宝ホールディングス</t>
  </si>
  <si>
    <t>双日</t>
  </si>
  <si>
    <t>商社</t>
  </si>
  <si>
    <t>キッコーマン</t>
  </si>
  <si>
    <t>味の素</t>
  </si>
  <si>
    <t>ニチレイ</t>
  </si>
  <si>
    <t>日本たばこ産業</t>
  </si>
  <si>
    <t>J．フロント　リテイリング</t>
  </si>
  <si>
    <t>小売業</t>
  </si>
  <si>
    <t>三越伊勢丹ホールディングス</t>
  </si>
  <si>
    <t>東洋紡</t>
  </si>
  <si>
    <t>繊維</t>
  </si>
  <si>
    <t>東急不動産ホールディングス</t>
  </si>
  <si>
    <t>不動産</t>
  </si>
  <si>
    <t>セブン＆アイ・ホールディングス</t>
  </si>
  <si>
    <t>帝人</t>
  </si>
  <si>
    <t>東レ</t>
  </si>
  <si>
    <t>クラレ</t>
  </si>
  <si>
    <t>化学</t>
  </si>
  <si>
    <t>旭化成</t>
  </si>
  <si>
    <t>SUMCO</t>
  </si>
  <si>
    <t>非鉄・金属</t>
  </si>
  <si>
    <t>ネクソン</t>
  </si>
  <si>
    <t>王子ホールディングス</t>
  </si>
  <si>
    <t>パルプ・紙</t>
  </si>
  <si>
    <t>日本製紙</t>
  </si>
  <si>
    <t>昭和電工</t>
  </si>
  <si>
    <t>住友化学</t>
  </si>
  <si>
    <t>日産化学</t>
  </si>
  <si>
    <t>東ソー</t>
  </si>
  <si>
    <t>トクヤマ</t>
  </si>
  <si>
    <t>デンカ</t>
  </si>
  <si>
    <t>信越化学工業</t>
  </si>
  <si>
    <t>協和キリン</t>
  </si>
  <si>
    <t>医薬品</t>
  </si>
  <si>
    <t>三井化学</t>
  </si>
  <si>
    <t>三菱ケミカルグループ</t>
  </si>
  <si>
    <t>UBE</t>
  </si>
  <si>
    <t>電通グループ</t>
  </si>
  <si>
    <t>花王</t>
  </si>
  <si>
    <t>武田薬品工業</t>
  </si>
  <si>
    <t>アステラス製薬</t>
  </si>
  <si>
    <t>住友ファーマ</t>
  </si>
  <si>
    <t>塩野義製薬</t>
  </si>
  <si>
    <t>中外製薬</t>
  </si>
  <si>
    <t>エーザイ</t>
  </si>
  <si>
    <t>テルモ</t>
  </si>
  <si>
    <t>精密機器</t>
  </si>
  <si>
    <t>第一三共</t>
  </si>
  <si>
    <t>大塚ホールディングス</t>
  </si>
  <si>
    <t>DIC</t>
  </si>
  <si>
    <t>Zホールディングス</t>
  </si>
  <si>
    <t>トレンドマイクロ</t>
  </si>
  <si>
    <t>サイバーエージェント</t>
  </si>
  <si>
    <t>楽天グループ</t>
  </si>
  <si>
    <t>富士フイルムホールディングス</t>
  </si>
  <si>
    <t>コニカミノルタ</t>
  </si>
  <si>
    <t>資生堂</t>
  </si>
  <si>
    <t>出光興産</t>
  </si>
  <si>
    <t>石油</t>
  </si>
  <si>
    <t>ENEOSホールディングス</t>
  </si>
  <si>
    <t>横浜ゴム</t>
  </si>
  <si>
    <t>ゴム</t>
  </si>
  <si>
    <t>ブリヂストン</t>
  </si>
  <si>
    <t>AGC</t>
  </si>
  <si>
    <t>窯業</t>
  </si>
  <si>
    <t>日本板硝子</t>
  </si>
  <si>
    <t>日本電気硝子</t>
  </si>
  <si>
    <t>住友大阪セメント</t>
  </si>
  <si>
    <t>太平洋セメント</t>
  </si>
  <si>
    <t>東海カーボン</t>
  </si>
  <si>
    <t>TOTO</t>
  </si>
  <si>
    <t>日本碍子</t>
  </si>
  <si>
    <t>日本製鉄</t>
  </si>
  <si>
    <t>鉄鋼</t>
  </si>
  <si>
    <t>神戸製鋼所</t>
  </si>
  <si>
    <t>ジェイ　エフ　イー　ホールディングス</t>
  </si>
  <si>
    <t>大平洋金属</t>
  </si>
  <si>
    <t>日本製鋼所</t>
  </si>
  <si>
    <t>機械</t>
  </si>
  <si>
    <t>日本軽金属ホールディングス</t>
  </si>
  <si>
    <t>三井金属鉱業</t>
  </si>
  <si>
    <t>東邦亜鉛</t>
  </si>
  <si>
    <t>三菱マテリアル</t>
  </si>
  <si>
    <t>住友金属鉱山</t>
  </si>
  <si>
    <t>DOWAホールディングス</t>
  </si>
  <si>
    <t>古河電気工業</t>
  </si>
  <si>
    <t>住友電気工業</t>
  </si>
  <si>
    <t>フジクラ</t>
  </si>
  <si>
    <t>しずおかフィナンシャルグループ</t>
  </si>
  <si>
    <t>銀行</t>
  </si>
  <si>
    <t>リクルートホールディングス</t>
  </si>
  <si>
    <t>オークマ</t>
  </si>
  <si>
    <t>アマダ</t>
  </si>
  <si>
    <t>日本郵政</t>
  </si>
  <si>
    <t>SMC</t>
  </si>
  <si>
    <t>小松製作所</t>
  </si>
  <si>
    <t>住友重機械工業</t>
  </si>
  <si>
    <t>日立建機</t>
  </si>
  <si>
    <t>クボタ</t>
  </si>
  <si>
    <t>荏原製作所</t>
  </si>
  <si>
    <t>ダイキン工業</t>
  </si>
  <si>
    <t>日本精工</t>
  </si>
  <si>
    <t>NTN</t>
  </si>
  <si>
    <t>ジェイテクト</t>
  </si>
  <si>
    <t>ミネベアミツミ</t>
  </si>
  <si>
    <t>電気機器</t>
  </si>
  <si>
    <t>日立製作所</t>
  </si>
  <si>
    <t>三菱電機</t>
  </si>
  <si>
    <t>富士電機</t>
  </si>
  <si>
    <t>安川電機</t>
  </si>
  <si>
    <t>日本電産</t>
  </si>
  <si>
    <t>オムロン</t>
  </si>
  <si>
    <t>ジーエス・ユアサ　コーポレーション</t>
  </si>
  <si>
    <t>日本電気</t>
  </si>
  <si>
    <t>富士通</t>
  </si>
  <si>
    <t>セイコーエプソン</t>
  </si>
  <si>
    <t>パナソニックホールディングス</t>
  </si>
  <si>
    <t>シャープ</t>
  </si>
  <si>
    <t>ソニーグループ</t>
  </si>
  <si>
    <t>TDK</t>
  </si>
  <si>
    <t>アルプスアルパイン</t>
  </si>
  <si>
    <t>横河電機</t>
  </si>
  <si>
    <t>アドバンテスト</t>
  </si>
  <si>
    <t>キーエンス</t>
  </si>
  <si>
    <t>デンソー</t>
  </si>
  <si>
    <t>カシオ計算機</t>
  </si>
  <si>
    <t>ファナック</t>
  </si>
  <si>
    <t>京セラ</t>
  </si>
  <si>
    <t>太陽誘電</t>
  </si>
  <si>
    <t>村田製作所</t>
  </si>
  <si>
    <t>日東電工</t>
  </si>
  <si>
    <t>三井Ｅ＆Ｓホールディングス</t>
  </si>
  <si>
    <t>造船</t>
  </si>
  <si>
    <t>日立造船</t>
  </si>
  <si>
    <t>三菱重工業</t>
  </si>
  <si>
    <t>川崎重工業</t>
  </si>
  <si>
    <t>IHI</t>
  </si>
  <si>
    <t>コンコルディア・フィナンシャルグループ</t>
  </si>
  <si>
    <t>日産自動車</t>
  </si>
  <si>
    <t>自動車</t>
  </si>
  <si>
    <t>いすゞ自動車</t>
  </si>
  <si>
    <t>トヨタ自動車</t>
  </si>
  <si>
    <t>日野自動車</t>
  </si>
  <si>
    <t>三菱自動車工業</t>
  </si>
  <si>
    <t>マツダ</t>
  </si>
  <si>
    <t>本田技研工業</t>
  </si>
  <si>
    <t>スズキ</t>
  </si>
  <si>
    <t>SUBARU</t>
  </si>
  <si>
    <t>ヤマハ発動機</t>
  </si>
  <si>
    <t>ニコン</t>
  </si>
  <si>
    <t>オリンパス</t>
  </si>
  <si>
    <t>SCREENホールディングス</t>
  </si>
  <si>
    <t>HOYA</t>
  </si>
  <si>
    <t>キヤノン</t>
  </si>
  <si>
    <t>リコー</t>
  </si>
  <si>
    <t>シチズン時計</t>
  </si>
  <si>
    <t>その他製造</t>
  </si>
  <si>
    <t>凸版印刷</t>
  </si>
  <si>
    <t>大日本印刷</t>
  </si>
  <si>
    <t>ヤマハ</t>
  </si>
  <si>
    <t>任天堂</t>
  </si>
  <si>
    <t>その他製品</t>
  </si>
  <si>
    <t>伊藤忠商事</t>
  </si>
  <si>
    <t>丸紅</t>
  </si>
  <si>
    <t>豊田通商</t>
  </si>
  <si>
    <t>三井物産</t>
  </si>
  <si>
    <t>東京エレクトロン</t>
  </si>
  <si>
    <t>住友商事</t>
  </si>
  <si>
    <t>三菱商事</t>
  </si>
  <si>
    <t>高島屋</t>
  </si>
  <si>
    <t>丸井グループ</t>
  </si>
  <si>
    <t>クレディセゾン</t>
  </si>
  <si>
    <t>その他金融</t>
  </si>
  <si>
    <t>イオン</t>
  </si>
  <si>
    <t>あおぞら銀行</t>
  </si>
  <si>
    <t>三菱UFJフィナンシャル・グループ</t>
  </si>
  <si>
    <t>りそなホールディングス</t>
  </si>
  <si>
    <t>三井住友トラスト・ホールディングス</t>
  </si>
  <si>
    <t>三井住友フィナンシャルグループ</t>
  </si>
  <si>
    <t>千葉銀行</t>
  </si>
  <si>
    <t>ふくおかフィナンシャルグループ</t>
  </si>
  <si>
    <t>みずほフィナンシャルグループ</t>
  </si>
  <si>
    <t>オリックス</t>
  </si>
  <si>
    <t>大和証券グループ本社</t>
  </si>
  <si>
    <t>証券</t>
  </si>
  <si>
    <t>野村ホールディングス</t>
  </si>
  <si>
    <t>松井証券</t>
  </si>
  <si>
    <t>SOMPOホールディングス</t>
  </si>
  <si>
    <t>保険</t>
  </si>
  <si>
    <t>日本取引所グループ</t>
  </si>
  <si>
    <t>MS＆ADインシュアランスグループホールディングス</t>
  </si>
  <si>
    <t>第一生命ホールディングス</t>
  </si>
  <si>
    <t>東京海上ホールディングス</t>
  </si>
  <si>
    <t>T＆Dホールディングス</t>
  </si>
  <si>
    <t>三井不動産</t>
  </si>
  <si>
    <t>三菱地所</t>
  </si>
  <si>
    <t>東京建物</t>
  </si>
  <si>
    <t>住友不動産</t>
  </si>
  <si>
    <t>東武鉄道</t>
  </si>
  <si>
    <t>鉄道・バス</t>
  </si>
  <si>
    <t>東急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</si>
  <si>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</si>
  <si>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</si>
  <si>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</si>
  <si>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</si>
  <si>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</si>
  <si>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</si>
  <si>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</si>
  <si>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陸運</t>
  </si>
  <si>
    <t>日本郵船</t>
  </si>
  <si>
    <t>海運</t>
  </si>
  <si>
    <t>商船三井</t>
  </si>
  <si>
    <t>川崎汽船</t>
  </si>
  <si>
    <t>NIPPON EXPRESSホールディングス</t>
  </si>
  <si>
    <t>ANAホールディングス</t>
  </si>
  <si>
    <t>空運</t>
  </si>
  <si>
    <t>三菱倉庫</t>
  </si>
  <si>
    <t>倉庫</t>
  </si>
  <si>
    <t>日本電信電話</t>
  </si>
  <si>
    <t>通信</t>
  </si>
  <si>
    <t>KDDI</t>
  </si>
  <si>
    <t>ソフトバンク</t>
  </si>
  <si>
    <t>東京電力ホールディングス</t>
  </si>
  <si>
    <t>電力</t>
  </si>
  <si>
    <t>中部電力</t>
  </si>
  <si>
    <t>関西電力</t>
  </si>
  <si>
    <t>東京瓦斯</t>
  </si>
  <si>
    <t>ガス</t>
  </si>
  <si>
    <t>大阪瓦斯</t>
  </si>
  <si>
    <t>東宝</t>
  </si>
  <si>
    <t>エヌ・ティ・ティ・データ</t>
  </si>
  <si>
    <t>セコム</t>
  </si>
  <si>
    <t>コナミホールディングス</t>
  </si>
  <si>
    <t>ファーストリテイリング</t>
  </si>
  <si>
    <t>ソフトバンクグループ</t>
  </si>
  <si>
    <t>日本水産</t>
    <phoneticPr fontId="1"/>
  </si>
  <si>
    <t>バンダイナムコホールディングス</t>
    <phoneticPr fontId="1"/>
  </si>
  <si>
    <t>勤続年数</t>
    <rPh sb="0" eb="4">
      <t>キンゾクネンスウ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</si>
  <si>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</si>
  <si>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</si>
  <si>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管理職女性比率</t>
    <rPh sb="0" eb="7">
      <t>カンリショクジョセイヒリツ</t>
    </rPh>
    <phoneticPr fontId="1"/>
  </si>
  <si>
    <t>退職した社員の再雇用制度</t>
    <rPh sb="0" eb="2">
      <t>タイショク</t>
    </rPh>
    <rPh sb="4" eb="6">
      <t>シャイン</t>
    </rPh>
    <rPh sb="7" eb="10">
      <t>サイコヨウ</t>
    </rPh>
    <rPh sb="10" eb="12">
      <t>セイド</t>
    </rPh>
    <phoneticPr fontId="1"/>
  </si>
  <si>
    <t>多様な人材活用</t>
    <rPh sb="0" eb="2">
      <t>タヨウ</t>
    </rPh>
    <rPh sb="3" eb="7">
      <t>ジンザイカツヨウ</t>
    </rPh>
    <phoneticPr fontId="1"/>
  </si>
  <si>
    <t>制度</t>
    <rPh sb="0" eb="2">
      <t>セイド</t>
    </rPh>
    <phoneticPr fontId="1"/>
  </si>
  <si>
    <t>実績</t>
    <rPh sb="0" eb="2">
      <t>ジッセキ</t>
    </rPh>
    <phoneticPr fontId="1"/>
  </si>
  <si>
    <t>日本水産</t>
  </si>
  <si>
    <t>高島屋</t>
    <phoneticPr fontId="1"/>
  </si>
  <si>
    <t>企業名称</t>
  </si>
  <si>
    <t>株式コード</t>
  </si>
  <si>
    <t>ROA</t>
  </si>
  <si>
    <t>ROE</t>
  </si>
  <si>
    <t>女性役員比率</t>
  </si>
  <si>
    <t>営業CF総資産比率</t>
  </si>
  <si>
    <t>PBR_直近実績決算期末</t>
  </si>
  <si>
    <t>株式リターン1年平均_直近月末ベース</t>
  </si>
  <si>
    <t>経営者の交代</t>
  </si>
  <si>
    <t>社長持株比率</t>
  </si>
  <si>
    <t>経常利益</t>
  </si>
  <si>
    <t>自己資本</t>
  </si>
  <si>
    <t>売上高</t>
  </si>
  <si>
    <t>国内機関投資家持株比率</t>
  </si>
  <si>
    <t>外国人_個人_持株比率</t>
  </si>
  <si>
    <t>持株会持株比率</t>
  </si>
  <si>
    <t>自己資本比率</t>
  </si>
  <si>
    <t>極洋</t>
  </si>
  <si>
    <t>マルハニチロ</t>
  </si>
  <si>
    <t>雪国まいたけ</t>
  </si>
  <si>
    <t>カネコ種苗</t>
  </si>
  <si>
    <t>サカタのタネ</t>
  </si>
  <si>
    <t>ホクト</t>
  </si>
  <si>
    <t>秋川牧園</t>
  </si>
  <si>
    <t>アクシーズ</t>
  </si>
  <si>
    <t>ホーブ</t>
  </si>
  <si>
    <t>ベルグアース</t>
  </si>
  <si>
    <t>ホクリヨウ</t>
  </si>
  <si>
    <t>ルーデン・ホールディングス</t>
  </si>
  <si>
    <t>エムビーエス</t>
  </si>
  <si>
    <t>ウエストホールディングス</t>
  </si>
  <si>
    <t>ショーボンドホールディングス</t>
  </si>
  <si>
    <t>ミライト・ホールディングス</t>
  </si>
  <si>
    <t>インターライフホールディングス</t>
  </si>
  <si>
    <t>タマホーム</t>
  </si>
  <si>
    <t>サンヨーホームズ</t>
  </si>
  <si>
    <t>日本アクア</t>
  </si>
  <si>
    <t>ファーストコーポレーション</t>
  </si>
  <si>
    <t>Ｌｉｂ　Ｗｏｒｋ</t>
  </si>
  <si>
    <t>動力</t>
  </si>
  <si>
    <t>ベステラ</t>
  </si>
  <si>
    <t>ＪＥＳＣＯホールディングス</t>
  </si>
  <si>
    <t>Ｒｏｂｏｔ　Ｈｏｍｅ</t>
  </si>
  <si>
    <t>フィット</t>
  </si>
  <si>
    <t>安江工務店</t>
  </si>
  <si>
    <t>やまぜんホームズ</t>
  </si>
  <si>
    <t>技研ホールディングス</t>
  </si>
  <si>
    <t>ニッソウ</t>
  </si>
  <si>
    <t>ひかりホールディングス</t>
  </si>
  <si>
    <t>キャンディル</t>
  </si>
  <si>
    <t>ＩＴｂｏｏｋホールディングス</t>
  </si>
  <si>
    <t>田中建設工業</t>
  </si>
  <si>
    <t>ＫＨＣ</t>
  </si>
  <si>
    <t>横浜ライト工業</t>
  </si>
  <si>
    <t>中外鉱業</t>
  </si>
  <si>
    <t>住石ホールディングス</t>
  </si>
  <si>
    <t>日鉄鉱業</t>
  </si>
  <si>
    <t>三井松島ホールディングス</t>
  </si>
  <si>
    <t>ＩＮＰＥＸ</t>
  </si>
  <si>
    <t>石油資源開発</t>
  </si>
  <si>
    <t>Ｋ＆Ｏエナジーグループ</t>
  </si>
  <si>
    <t>ＳＤＳホールディングス</t>
  </si>
  <si>
    <t>ダイセキ環境ソリューション</t>
  </si>
  <si>
    <t>第一カッター興業</t>
  </si>
  <si>
    <t>明豊ファシリティワークス</t>
  </si>
  <si>
    <t>美樹工業</t>
  </si>
  <si>
    <t>安藤・間</t>
  </si>
  <si>
    <t>東急建設</t>
  </si>
  <si>
    <t>日本電技</t>
  </si>
  <si>
    <t>シンクレイヤ</t>
  </si>
  <si>
    <t>ビーアールホールディングス</t>
  </si>
  <si>
    <t>麻生フオームクリート</t>
  </si>
  <si>
    <t>オーテック</t>
  </si>
  <si>
    <t>メルディアＤＣ</t>
  </si>
  <si>
    <t>コーアツ工業</t>
  </si>
  <si>
    <t>中小企業ホールディングス</t>
  </si>
  <si>
    <t>太洋基礎工業</t>
  </si>
  <si>
    <t>高松コンストラクショングループ</t>
  </si>
  <si>
    <t>工藤建設</t>
  </si>
  <si>
    <t>東建コーポレーション</t>
  </si>
  <si>
    <t>ソネック</t>
  </si>
  <si>
    <t>藤田エンジニアリング</t>
  </si>
  <si>
    <t>富士古河Ｅ＆Ｃ</t>
  </si>
  <si>
    <t>三井住建道路</t>
  </si>
  <si>
    <t>ヤマウラ</t>
  </si>
  <si>
    <t>アジアゲートホールディングス</t>
  </si>
  <si>
    <t>オリエンタル白石</t>
  </si>
  <si>
    <t>ナカボーテック</t>
  </si>
  <si>
    <t>三東工業社</t>
  </si>
  <si>
    <t>ＥＴＳホールディングス</t>
  </si>
  <si>
    <t>大本組</t>
  </si>
  <si>
    <t>マサル</t>
  </si>
  <si>
    <t>守谷商会</t>
  </si>
  <si>
    <t>第一建設工業</t>
  </si>
  <si>
    <t>飛島建設</t>
  </si>
  <si>
    <t>佐藤渡辺</t>
  </si>
  <si>
    <t>松井建設</t>
  </si>
  <si>
    <t>銭高組</t>
  </si>
  <si>
    <t>鹿島</t>
  </si>
  <si>
    <t>不動テトラ</t>
  </si>
  <si>
    <t>大末建設</t>
  </si>
  <si>
    <t>鉄建建設</t>
  </si>
  <si>
    <t>西松建設</t>
  </si>
  <si>
    <t>三井住友建設</t>
  </si>
  <si>
    <t>大豊建設</t>
  </si>
  <si>
    <t>佐田建設</t>
  </si>
  <si>
    <t>ナカノフドー建設</t>
  </si>
  <si>
    <t>田辺工業</t>
  </si>
  <si>
    <t>奥村組</t>
  </si>
  <si>
    <t>東鉄工業</t>
  </si>
  <si>
    <t>土屋ホールディングス</t>
  </si>
  <si>
    <t>サンユー建設</t>
  </si>
  <si>
    <t>大盛工業</t>
  </si>
  <si>
    <t>イチケン</t>
  </si>
  <si>
    <t>富士ピー・エス</t>
  </si>
  <si>
    <t>南海辰村建設</t>
  </si>
  <si>
    <t>浅沼組</t>
  </si>
  <si>
    <t>森組</t>
  </si>
  <si>
    <t>戸田建設</t>
  </si>
  <si>
    <t>熊谷組</t>
  </si>
  <si>
    <t>北野建設</t>
  </si>
  <si>
    <t>植木組</t>
  </si>
  <si>
    <t>矢作建設工業</t>
  </si>
  <si>
    <t>ピーエス三菱</t>
  </si>
  <si>
    <t>日本ハウスホールディングス</t>
  </si>
  <si>
    <t>大東建託</t>
  </si>
  <si>
    <t>新日本建設</t>
  </si>
  <si>
    <t>東亜道路工業</t>
  </si>
  <si>
    <t>日本道路</t>
  </si>
  <si>
    <t>東亜建設工業</t>
  </si>
  <si>
    <t>日本国土開発</t>
  </si>
  <si>
    <t>若築建設</t>
  </si>
  <si>
    <t>東洋建設</t>
  </si>
  <si>
    <t>五洋建設</t>
  </si>
  <si>
    <t>金下建設</t>
  </si>
  <si>
    <t>世紀東急工業</t>
  </si>
  <si>
    <t>福田組</t>
  </si>
  <si>
    <t>大成温調</t>
  </si>
  <si>
    <t>テノックス</t>
  </si>
  <si>
    <t>日本ドライケミカル</t>
  </si>
  <si>
    <t>住友林業</t>
  </si>
  <si>
    <t>日本基礎技術</t>
  </si>
  <si>
    <t>巴コーポレーション</t>
  </si>
  <si>
    <t>ライト工業</t>
  </si>
  <si>
    <t>日特建設</t>
  </si>
  <si>
    <t>北陸電気工事</t>
  </si>
  <si>
    <t>ユアテック</t>
  </si>
  <si>
    <t>日本リーテック</t>
  </si>
  <si>
    <t>四電工</t>
  </si>
  <si>
    <t>中電工</t>
  </si>
  <si>
    <t>関電工</t>
  </si>
  <si>
    <t>きんでん</t>
  </si>
  <si>
    <t>東京エネシス</t>
  </si>
  <si>
    <t>トーエネック</t>
  </si>
  <si>
    <t>弘電社</t>
  </si>
  <si>
    <t>住友電設</t>
  </si>
  <si>
    <t>日本電設工業</t>
  </si>
  <si>
    <t>エクシオグループ</t>
  </si>
  <si>
    <t>新日本空調</t>
  </si>
  <si>
    <t>日本工営</t>
  </si>
  <si>
    <t>九電工</t>
  </si>
  <si>
    <t>サンテック</t>
  </si>
  <si>
    <t>三機工業</t>
  </si>
  <si>
    <t>中外炉工業</t>
  </si>
  <si>
    <t>テクノ菱和</t>
  </si>
  <si>
    <t>高田工業所</t>
  </si>
  <si>
    <t>ヤマト</t>
  </si>
  <si>
    <t>太平電業</t>
  </si>
  <si>
    <t>高砂熱学工業</t>
  </si>
  <si>
    <t>中央ビルト工業</t>
  </si>
  <si>
    <t>三晃金属工業</t>
  </si>
  <si>
    <t>ＮＥＣネッツエスアイ</t>
  </si>
  <si>
    <t>朝日工業社</t>
  </si>
  <si>
    <t>明星工業</t>
  </si>
  <si>
    <t>大気社</t>
  </si>
  <si>
    <t>ダイダン</t>
  </si>
  <si>
    <t>協和日成</t>
  </si>
  <si>
    <t>日比谷総合設備</t>
  </si>
  <si>
    <t>神田通信機</t>
  </si>
  <si>
    <t>高橋カーテンウォール工業</t>
  </si>
  <si>
    <t>暁飯島工業</t>
  </si>
  <si>
    <t>ニップン</t>
  </si>
  <si>
    <t>日東富士製粉</t>
  </si>
  <si>
    <t>昭和産業</t>
  </si>
  <si>
    <t>鳥越製粉</t>
  </si>
  <si>
    <t>中部飼料</t>
  </si>
  <si>
    <t>日和産業</t>
  </si>
  <si>
    <t>フィード・ワン</t>
  </si>
  <si>
    <t>東洋精糖</t>
  </si>
  <si>
    <t>日本甜菜製糖</t>
  </si>
  <si>
    <t>ＤＭ三井製糖ホールディングス</t>
  </si>
  <si>
    <t>塩水港精糖</t>
  </si>
  <si>
    <t>フジ日本精糖</t>
  </si>
  <si>
    <t>日新製糖</t>
  </si>
  <si>
    <t>ＬＩＦＵＬＬ</t>
  </si>
  <si>
    <t>ミクシィ</t>
  </si>
  <si>
    <t>インタースペース</t>
  </si>
  <si>
    <t>ジェイエイシーリクルートメント</t>
  </si>
  <si>
    <t>日本Ｍ＆Ａセンターホールディン</t>
  </si>
  <si>
    <t>メンバーズ</t>
  </si>
  <si>
    <t>燦キャピタルマネージメント</t>
  </si>
  <si>
    <t>ヒップ</t>
  </si>
  <si>
    <t>クルーズ</t>
  </si>
  <si>
    <t>中広</t>
  </si>
  <si>
    <t>ＵＴグループ</t>
  </si>
  <si>
    <t>アイティメディア</t>
  </si>
  <si>
    <t>ケアネット</t>
  </si>
  <si>
    <t>幼児活動研究会</t>
  </si>
  <si>
    <t>Ｅ・Ｊホールディングス</t>
  </si>
  <si>
    <t>夢真ビーネックスグループ</t>
  </si>
  <si>
    <t>セーラー広告</t>
  </si>
  <si>
    <t>コシダカホールディングス</t>
  </si>
  <si>
    <t>ＦＲＯＮＴＥＯ</t>
  </si>
  <si>
    <t>フルスピード</t>
  </si>
  <si>
    <t>ジーエヌアイグループ</t>
  </si>
  <si>
    <t>ｎｍｓ　ホールディングス</t>
  </si>
  <si>
    <t>アルトナー</t>
  </si>
  <si>
    <t>地域新聞社</t>
  </si>
  <si>
    <t>パソナグループ</t>
  </si>
  <si>
    <t>ＣＤＳ</t>
  </si>
  <si>
    <t>リンクアンドモチベーション</t>
  </si>
  <si>
    <t>博展</t>
  </si>
  <si>
    <t>エス・エム・エス</t>
  </si>
  <si>
    <t>イナリサーチ</t>
  </si>
  <si>
    <t>トライステージ</t>
  </si>
  <si>
    <t>成学社</t>
  </si>
  <si>
    <t>サニーサイドアップグループ</t>
  </si>
  <si>
    <t>パーソルホールディングス</t>
  </si>
  <si>
    <t>リニカル</t>
  </si>
  <si>
    <t>シイエム・シイ</t>
  </si>
  <si>
    <t>ソーバル</t>
  </si>
  <si>
    <t>テラ</t>
  </si>
  <si>
    <t>クックパッド</t>
  </si>
  <si>
    <t>アミタホールディングス</t>
  </si>
  <si>
    <t>エスクリ</t>
  </si>
  <si>
    <t>アイ・ケイ・ケイホールディング</t>
  </si>
  <si>
    <t>森永製菓</t>
  </si>
  <si>
    <t>中村屋</t>
  </si>
  <si>
    <t>江崎グリコ</t>
  </si>
  <si>
    <t>名糖産業</t>
  </si>
  <si>
    <t>ブルボン</t>
  </si>
  <si>
    <t>井村屋グループ</t>
  </si>
  <si>
    <t>不二家</t>
  </si>
  <si>
    <t>山崎製パン</t>
  </si>
  <si>
    <t>第一屋製パン</t>
  </si>
  <si>
    <t>カンロ</t>
  </si>
  <si>
    <t>モロゾフ</t>
  </si>
  <si>
    <t>亀田製菓</t>
  </si>
  <si>
    <t>岩塚製菓</t>
  </si>
  <si>
    <t>寿スピリッツ</t>
  </si>
  <si>
    <t>コモ</t>
  </si>
  <si>
    <t>湖池屋</t>
  </si>
  <si>
    <t>カルビー</t>
  </si>
  <si>
    <t>森永乳業</t>
  </si>
  <si>
    <t>六甲バター</t>
  </si>
  <si>
    <t>ヤクルト本社</t>
  </si>
  <si>
    <t>Ｂ－Ｒ３１アイスクリーム</t>
  </si>
  <si>
    <t>雪印メグミルク</t>
  </si>
  <si>
    <t>プリマハム</t>
  </si>
  <si>
    <t>林兼産業</t>
  </si>
  <si>
    <t>丸大食品</t>
  </si>
  <si>
    <t>福留ハム</t>
  </si>
  <si>
    <t>エスフーズ</t>
  </si>
  <si>
    <t>滝沢ハム</t>
  </si>
  <si>
    <t>柿安本店</t>
  </si>
  <si>
    <t>伊藤ハム米久ホールディングス</t>
  </si>
  <si>
    <t>きょくとう</t>
  </si>
  <si>
    <t>学情</t>
  </si>
  <si>
    <t>ドーン</t>
  </si>
  <si>
    <t>ＣＳＳホールディングス</t>
  </si>
  <si>
    <t>スタジオアリス</t>
  </si>
  <si>
    <t>クロスキャット</t>
  </si>
  <si>
    <t>シミックホールディングス</t>
  </si>
  <si>
    <t>エプコ</t>
  </si>
  <si>
    <t>ＣＡＩＣＡ　ＤＩＧＩＴＡＬ</t>
  </si>
  <si>
    <t>システナ</t>
  </si>
  <si>
    <t>ソフトフロントホールディングス</t>
  </si>
  <si>
    <t>ｆｏｎｆｕｎ</t>
  </si>
  <si>
    <t>ＮＪＳ</t>
  </si>
  <si>
    <t>デジタルアーツ</t>
  </si>
  <si>
    <t>日鉄ソリューションズ</t>
  </si>
  <si>
    <t>東北新社</t>
  </si>
  <si>
    <t>フォーサイド</t>
  </si>
  <si>
    <t>綜合警備保障</t>
  </si>
  <si>
    <t>クエスト</t>
  </si>
  <si>
    <t>イオレ</t>
  </si>
  <si>
    <t>キューブシステム</t>
  </si>
  <si>
    <t>いちご</t>
  </si>
  <si>
    <t>クオンタムソリューションズ</t>
  </si>
  <si>
    <t>極楽湯ホールディングス</t>
  </si>
  <si>
    <t>アルバイトタイムス</t>
  </si>
  <si>
    <t>トランスジェニック</t>
  </si>
  <si>
    <t>平安レイサービス</t>
  </si>
  <si>
    <t>クシム</t>
  </si>
  <si>
    <t>エヌアイデイ</t>
  </si>
  <si>
    <t>ＡＳＪ</t>
  </si>
  <si>
    <t>ＷＯＷ　ＷＯＲＬＤ</t>
  </si>
  <si>
    <t>日本駐車場開発</t>
  </si>
  <si>
    <t>ＹＥ　ＤＩＧＩＴＡＬ</t>
  </si>
  <si>
    <t>コア</t>
  </si>
  <si>
    <t>メディネット</t>
  </si>
  <si>
    <t>カカクコム</t>
  </si>
  <si>
    <t>アイロムグループ</t>
  </si>
  <si>
    <t>ケア２１</t>
  </si>
  <si>
    <t>セントケア・ホールディング</t>
  </si>
  <si>
    <t>ギグワークス</t>
  </si>
  <si>
    <t>サイネックス</t>
  </si>
  <si>
    <t>ルネサンス</t>
  </si>
  <si>
    <t>ディップ</t>
  </si>
  <si>
    <t>ＳＢＳホールディングス</t>
  </si>
  <si>
    <t>総医研ホールディングス</t>
  </si>
  <si>
    <t>ウェッジホールディングス</t>
  </si>
  <si>
    <t>デジタルホールディングス</t>
  </si>
  <si>
    <t>プラネット</t>
  </si>
  <si>
    <t>日本ケアサプライ</t>
  </si>
  <si>
    <t>新日本科学</t>
  </si>
  <si>
    <t>ＤＮＡチップ研究所</t>
  </si>
  <si>
    <t>アマナ</t>
  </si>
  <si>
    <t>鉄人化計画</t>
  </si>
  <si>
    <t>ＫＧ情報</t>
  </si>
  <si>
    <t>キャリアデザインセンター</t>
  </si>
  <si>
    <t>ゲンダイエージェンシー</t>
  </si>
  <si>
    <t>ベネフィット・ワン</t>
  </si>
  <si>
    <t>ヒューマンホールディングス</t>
  </si>
  <si>
    <t>ツカダ・グローバルホールディン</t>
  </si>
  <si>
    <t>ブラス</t>
  </si>
  <si>
    <t>ケアサービス</t>
  </si>
  <si>
    <t>アウトソーシング</t>
  </si>
  <si>
    <t>ウェルネット</t>
  </si>
  <si>
    <t>ワールドホールディングス</t>
  </si>
  <si>
    <t>博報堂ＤＹホールディングス</t>
  </si>
  <si>
    <t>シダー</t>
  </si>
  <si>
    <t>共同ピーアール</t>
  </si>
  <si>
    <t>Ｓｈｉｎｗａ　Ｗｉｓｅ　Ｈｏｌ</t>
  </si>
  <si>
    <t>アスカネット</t>
  </si>
  <si>
    <t>ぐるなび</t>
  </si>
  <si>
    <t>タカミヤ</t>
  </si>
  <si>
    <t>プラップジャパン</t>
  </si>
  <si>
    <t>コンピュータマインド</t>
  </si>
  <si>
    <t>ジャパンベストレスキューシステ</t>
  </si>
  <si>
    <t>オールアバウト</t>
  </si>
  <si>
    <t>アウンコンサルティング</t>
  </si>
  <si>
    <t>ファンコミュニケーションズ</t>
  </si>
  <si>
    <t>ライク</t>
  </si>
  <si>
    <t>ビジネス・ブレークスルー</t>
  </si>
  <si>
    <t>フュートレック</t>
  </si>
  <si>
    <t>ヒビノ</t>
  </si>
  <si>
    <t>エスプール</t>
  </si>
  <si>
    <t>ＷＤＢホールディングス</t>
  </si>
  <si>
    <t>手間いらず</t>
  </si>
  <si>
    <t>ジェイテック</t>
  </si>
  <si>
    <t>システム・ロケーション</t>
  </si>
  <si>
    <t>タウンニュース社</t>
  </si>
  <si>
    <t>翻訳センター</t>
  </si>
  <si>
    <t>出前館</t>
  </si>
  <si>
    <t>ティア</t>
  </si>
  <si>
    <t>ＣＤＧ</t>
  </si>
  <si>
    <t>ＪＴＰ</t>
  </si>
  <si>
    <t>アドウェイズ</t>
  </si>
  <si>
    <t>バリューコマース</t>
  </si>
  <si>
    <t>インフォマート</t>
  </si>
  <si>
    <t>イーサポートリンク</t>
  </si>
  <si>
    <t>ユナイテッド</t>
  </si>
  <si>
    <t>オリエンタルコンサルタンツホー</t>
  </si>
  <si>
    <t>日本和装ホールディングス</t>
  </si>
  <si>
    <t>オエノンホールディングス</t>
  </si>
  <si>
    <t>養命酒製造</t>
  </si>
  <si>
    <t>北海道コカ・コーラボトリング</t>
  </si>
  <si>
    <t>コカ・コーラ　ボトラーズジャパ</t>
  </si>
  <si>
    <t>ライフドリンク　カンパニー</t>
  </si>
  <si>
    <t>フルッタフルッタ</t>
  </si>
  <si>
    <t>サントリー食品インターナショナ</t>
  </si>
  <si>
    <t>プレミアムウォーターホールディ</t>
  </si>
  <si>
    <t>ダイドーグループホールディング</t>
  </si>
  <si>
    <t>伊藤園</t>
  </si>
  <si>
    <t>キーコーヒー</t>
  </si>
  <si>
    <t>ユニカフェ</t>
  </si>
  <si>
    <t>ジャパンフーズ</t>
  </si>
  <si>
    <t>日清オイリオグループ</t>
  </si>
  <si>
    <t>不二製油グループ本社</t>
  </si>
  <si>
    <t>かどや製油</t>
  </si>
  <si>
    <t>Ｊ－オイルミルズ</t>
  </si>
  <si>
    <t>ローソン</t>
  </si>
  <si>
    <t>まんだらけ</t>
  </si>
  <si>
    <t>イオン九州</t>
  </si>
  <si>
    <t>アスモ</t>
  </si>
  <si>
    <t>ベクター</t>
  </si>
  <si>
    <t>サンエー</t>
  </si>
  <si>
    <t>カワチ薬品</t>
  </si>
  <si>
    <t>オートウェーブ</t>
  </si>
  <si>
    <t>イメージ　ワン</t>
  </si>
  <si>
    <t>タビオ</t>
  </si>
  <si>
    <t>カネ美食品</t>
  </si>
  <si>
    <t>エービーシー・マート</t>
  </si>
  <si>
    <t>夢みつけ隊</t>
  </si>
  <si>
    <t>ハードオフコーポレーション</t>
  </si>
  <si>
    <t>高千穂交易</t>
  </si>
  <si>
    <t>アスクル</t>
  </si>
  <si>
    <t>ゲオホールディングス</t>
  </si>
  <si>
    <t>魚喜</t>
  </si>
  <si>
    <t>アダストリア</t>
  </si>
  <si>
    <t>ジーフット</t>
  </si>
  <si>
    <t>シー・ヴイ・エス・ベイエリア</t>
  </si>
  <si>
    <t>オルバヘルスケアホールディング</t>
  </si>
  <si>
    <t>伊藤忠食品</t>
  </si>
  <si>
    <t>ＹＫＴ</t>
  </si>
  <si>
    <t>焼肉坂井ホールディングス</t>
  </si>
  <si>
    <t>くら寿司</t>
  </si>
  <si>
    <t>キャンドゥ</t>
  </si>
  <si>
    <t>木徳神糧</t>
  </si>
  <si>
    <t>日本マクドナルドホールディング</t>
  </si>
  <si>
    <t>大戸屋ホールディングス</t>
  </si>
  <si>
    <t>ブロッコリー</t>
  </si>
  <si>
    <t>久世</t>
  </si>
  <si>
    <t>エレマテック</t>
  </si>
  <si>
    <t>ジェイホールディングス</t>
  </si>
  <si>
    <t>アイケイ</t>
  </si>
  <si>
    <t>パルグループホールディングス</t>
  </si>
  <si>
    <t>エディオン</t>
  </si>
  <si>
    <t>あらた</t>
  </si>
  <si>
    <t>サーラコーポレーション</t>
  </si>
  <si>
    <t>ワッツ</t>
  </si>
  <si>
    <t>フェスタリアホールディングス</t>
  </si>
  <si>
    <t>トーメンデバイス</t>
  </si>
  <si>
    <t>ハローズ</t>
  </si>
  <si>
    <t>ピクセルカンパニーズ</t>
  </si>
  <si>
    <t>北雄ラッキー</t>
  </si>
  <si>
    <t>ＪＰホールディングス</t>
  </si>
  <si>
    <t>石光商事</t>
  </si>
  <si>
    <t>テンポスホールディングス</t>
  </si>
  <si>
    <t>フジオフードグループ本社</t>
  </si>
  <si>
    <t>あみやき亭</t>
  </si>
  <si>
    <t>東葛ホールディングス</t>
  </si>
  <si>
    <t>東京エレクトロン　デバイス</t>
  </si>
  <si>
    <t>トシン・グループ</t>
  </si>
  <si>
    <t>ＳＡＮＫＯ　ＭＡＲＫＥＴＩＮＧ</t>
  </si>
  <si>
    <t>エフティグループ</t>
  </si>
  <si>
    <t>ひらまつ</t>
  </si>
  <si>
    <t>フィールズ</t>
  </si>
  <si>
    <t>ヴィレッジヴァンガードコーポレ</t>
  </si>
  <si>
    <t>ミューチュアル</t>
  </si>
  <si>
    <t>新都ホールディングス</t>
  </si>
  <si>
    <t>カッシーナ・イクスシー</t>
  </si>
  <si>
    <t>パレモ・ホールディングス</t>
  </si>
  <si>
    <t>コメ兵ホールディングス</t>
  </si>
  <si>
    <t>セリア</t>
  </si>
  <si>
    <t>アルフレッサ　ホールディングス</t>
  </si>
  <si>
    <t>アップルインターナショナル</t>
  </si>
  <si>
    <t>カルラ</t>
  </si>
  <si>
    <t>ナフコ</t>
  </si>
  <si>
    <t>大黒天物産</t>
  </si>
  <si>
    <t>ハニーズホールディングス</t>
  </si>
  <si>
    <t>日本プリメックス</t>
  </si>
  <si>
    <t>ファーマライズホールディングス</t>
  </si>
  <si>
    <t>ワイズテーブルコーポレーション</t>
  </si>
  <si>
    <t>ブルドックソース</t>
  </si>
  <si>
    <t>エスビー食品</t>
  </si>
  <si>
    <t>ユタカフーズ</t>
  </si>
  <si>
    <t>キユーピー</t>
  </si>
  <si>
    <t>ハウス食品グループ本社</t>
  </si>
  <si>
    <t>カゴメ</t>
  </si>
  <si>
    <t>焼津水産化学工業</t>
  </si>
  <si>
    <t>和弘食品</t>
  </si>
  <si>
    <t>佐藤食品工業</t>
  </si>
  <si>
    <t>アリアケジャパン</t>
  </si>
  <si>
    <t>ダイショー</t>
  </si>
  <si>
    <t>ピエトロ</t>
  </si>
  <si>
    <t>エバラ食品工業</t>
  </si>
  <si>
    <t>やまみ</t>
  </si>
  <si>
    <t>アヲハタ</t>
  </si>
  <si>
    <t>はごろもフーズ</t>
  </si>
  <si>
    <t>セイヒョー</t>
  </si>
  <si>
    <t>ヨコレイ</t>
  </si>
  <si>
    <t>東洋水産</t>
  </si>
  <si>
    <t>デルソーレ</t>
  </si>
  <si>
    <t>日東ベスト</t>
  </si>
  <si>
    <t>イートアンドホールディングス</t>
  </si>
  <si>
    <t>大冷</t>
  </si>
  <si>
    <t>ヨシムラ・フード・ホールディン</t>
  </si>
  <si>
    <t>日本食品化工</t>
  </si>
  <si>
    <t>石井食品</t>
  </si>
  <si>
    <t>日清食品ホールディングス</t>
  </si>
  <si>
    <t>永谷園ホールディングス</t>
  </si>
  <si>
    <t>石垣食品</t>
  </si>
  <si>
    <t>シノブフーズ</t>
  </si>
  <si>
    <t>一正蒲鉾</t>
  </si>
  <si>
    <t>あじかん</t>
  </si>
  <si>
    <t>フジッコ</t>
  </si>
  <si>
    <t>ロック・フィールド</t>
  </si>
  <si>
    <t>旭松食品</t>
  </si>
  <si>
    <t>ケンコーマヨネーズ</t>
  </si>
  <si>
    <t>仙波糖化工業</t>
  </si>
  <si>
    <t>大森屋</t>
  </si>
  <si>
    <t>わらべや日洋ホールディングス</t>
  </si>
  <si>
    <t>なとり</t>
  </si>
  <si>
    <t>サトウ食品</t>
  </si>
  <si>
    <t>イフジ産業</t>
  </si>
  <si>
    <t>ピックルスコーポレーション</t>
  </si>
  <si>
    <t>篠崎屋</t>
  </si>
  <si>
    <t>ＡＦＣ－ＨＤアムスライフサイエ</t>
  </si>
  <si>
    <t>ファーマフーズ</t>
  </si>
  <si>
    <t>北の達人コーポレーション</t>
  </si>
  <si>
    <t>ユーグレナ</t>
  </si>
  <si>
    <t>ＳＴＩフードホールディングス</t>
  </si>
  <si>
    <t>紀文食品</t>
  </si>
  <si>
    <t>ジェイフロンティア</t>
  </si>
  <si>
    <t>日本調理機</t>
  </si>
  <si>
    <t>グッドライフカンパニー</t>
  </si>
  <si>
    <t>スター・マイカ・ホールディング</t>
  </si>
  <si>
    <t>Ｌｉｖ－ｕｐ</t>
  </si>
  <si>
    <t>ツクルバ</t>
  </si>
  <si>
    <t>ＳＲＥホールディングス</t>
  </si>
  <si>
    <t>ランディックス</t>
  </si>
  <si>
    <t>ＡＤワークスグループ</t>
  </si>
  <si>
    <t>アールプランナー</t>
  </si>
  <si>
    <t>ファーストステージ</t>
  </si>
  <si>
    <t>ＬＡホールディングス</t>
  </si>
  <si>
    <t>タスキ</t>
  </si>
  <si>
    <t>アイダ設計</t>
  </si>
  <si>
    <t>ランドネット</t>
  </si>
  <si>
    <t>アーバンライク</t>
  </si>
  <si>
    <t>長栄</t>
  </si>
  <si>
    <t>アンサーホールディングス</t>
  </si>
  <si>
    <t>ジェイレックス・コーポレーショ</t>
  </si>
  <si>
    <t>片倉工業</t>
  </si>
  <si>
    <t>グンゼ</t>
  </si>
  <si>
    <t>ヒューリック</t>
  </si>
  <si>
    <t>神栄</t>
  </si>
  <si>
    <t>ポラリス・ホールディングス</t>
  </si>
  <si>
    <t>バナーズ</t>
  </si>
  <si>
    <t>アプライド</t>
  </si>
  <si>
    <t>パシフィックネット</t>
  </si>
  <si>
    <t>ラサ商事</t>
  </si>
  <si>
    <t>クリエイト</t>
  </si>
  <si>
    <t>アルペン</t>
  </si>
  <si>
    <t>ハブ</t>
  </si>
  <si>
    <t>ラクーンホールディングス</t>
  </si>
  <si>
    <t>クオールホールディングス</t>
  </si>
  <si>
    <t>ケイティケイ</t>
  </si>
  <si>
    <t>アルコニックス</t>
  </si>
  <si>
    <t>神戸物産</t>
  </si>
  <si>
    <t>碧</t>
  </si>
  <si>
    <t>ソリトンシステムズ</t>
  </si>
  <si>
    <t>ビューティ花壇</t>
  </si>
  <si>
    <t>セキュアヴェイル</t>
  </si>
  <si>
    <t>カワサキ</t>
  </si>
  <si>
    <t>ジンズホールディングス</t>
  </si>
  <si>
    <t>ビックカメラ</t>
  </si>
  <si>
    <t>ＤＣＭホールディングス</t>
  </si>
  <si>
    <t>ペッパーフードサービス</t>
  </si>
  <si>
    <t>ハイパー</t>
  </si>
  <si>
    <t>三洋堂ホールディングス</t>
  </si>
  <si>
    <t>ヒラキ</t>
  </si>
  <si>
    <t>ジェイグループホールディングス</t>
  </si>
  <si>
    <t>ＭｏｎｏｔａＲＯ</t>
  </si>
  <si>
    <t>ライフフーズ</t>
  </si>
  <si>
    <t>東京一番フーズ</t>
  </si>
  <si>
    <t>ＷＤＩ</t>
  </si>
  <si>
    <t>ＪＦＬＡホールディングス</t>
  </si>
  <si>
    <t>アマガサ</t>
  </si>
  <si>
    <t>ストリーム</t>
  </si>
  <si>
    <t>ＤＤホールディングス</t>
  </si>
  <si>
    <t>銚子丸</t>
  </si>
  <si>
    <t>あい　ホールディングス</t>
  </si>
  <si>
    <t>ホリイフードサービス</t>
  </si>
  <si>
    <t>ディーブイエックス</t>
  </si>
  <si>
    <t>ジェーソン</t>
  </si>
  <si>
    <t>きちりホールディングス</t>
  </si>
  <si>
    <t>シーズメン</t>
  </si>
  <si>
    <t>アークランドサービスホールディ</t>
  </si>
  <si>
    <t>Ｊ．フロント　リテイリング</t>
  </si>
  <si>
    <t>ドトール・日レスホールディング</t>
  </si>
  <si>
    <t>マツキヨココカラ＆カンパニー</t>
  </si>
  <si>
    <t>テクノアルファ</t>
  </si>
  <si>
    <t>ブロンコビリー</t>
  </si>
  <si>
    <t>ＺＯＺＯ</t>
  </si>
  <si>
    <t>トレジャー・ファクトリー</t>
  </si>
  <si>
    <t>スーパーバリュー</t>
  </si>
  <si>
    <t>オーシャンシステム</t>
  </si>
  <si>
    <t>物語コーポレーション</t>
  </si>
  <si>
    <t>ユニチカ</t>
  </si>
  <si>
    <t>富士紡ホールディングス</t>
  </si>
  <si>
    <t>日清紡ホールディングス</t>
  </si>
  <si>
    <t>クラボウ</t>
  </si>
  <si>
    <t>ダイワボウホールディングス</t>
  </si>
  <si>
    <t>シキボウ</t>
  </si>
  <si>
    <t>日東紡</t>
  </si>
  <si>
    <t>オーミケンシ</t>
  </si>
  <si>
    <t>Ｏａｋ　キャピタル</t>
  </si>
  <si>
    <t>トヨタ紡織</t>
  </si>
  <si>
    <t>マーチャント・バンカーズ</t>
  </si>
  <si>
    <t>サイボー</t>
  </si>
  <si>
    <t>シンデン・ハイテックス</t>
  </si>
  <si>
    <t>マクニカ・富士エレホールディン</t>
  </si>
  <si>
    <t>海帆</t>
  </si>
  <si>
    <t>Ｈａｍｅｅ</t>
  </si>
  <si>
    <t>マーケットエンタープライズ</t>
  </si>
  <si>
    <t>ファンデリー</t>
  </si>
  <si>
    <t>富士山マガジンサービス</t>
  </si>
  <si>
    <t>ラクト・ジャパン</t>
  </si>
  <si>
    <t>ＢＲＵＮＯ</t>
  </si>
  <si>
    <t>ウエルシアホールディングス</t>
  </si>
  <si>
    <t>オーウイル</t>
  </si>
  <si>
    <t>クリエイトＳＤホールディングス</t>
  </si>
  <si>
    <t>グリムス</t>
  </si>
  <si>
    <t>バイタルケーエスケー・ホールデ</t>
  </si>
  <si>
    <t>八洲電機</t>
  </si>
  <si>
    <t>メディアスホールディングス</t>
  </si>
  <si>
    <t>レスターホールディングス</t>
  </si>
  <si>
    <t>ジューテックホールディングス</t>
  </si>
  <si>
    <t>丸善ＣＨＩホールディングス</t>
  </si>
  <si>
    <t>大光</t>
  </si>
  <si>
    <t>アゼアス</t>
  </si>
  <si>
    <t>ＯＣＨＩホールディングス</t>
  </si>
  <si>
    <t>ＴＯＫＡＩホールディングス</t>
  </si>
  <si>
    <t>黒谷</t>
  </si>
  <si>
    <t>ミサワ</t>
  </si>
  <si>
    <t>ティーライフ</t>
  </si>
  <si>
    <t>Ｃｏｍｉｎｉｘ</t>
  </si>
  <si>
    <t>ハピネス・アンド・ディ</t>
  </si>
  <si>
    <t>エー・ピーホールディングス</t>
  </si>
  <si>
    <t>三洋貿易</t>
  </si>
  <si>
    <t>ありがとうサービス</t>
  </si>
  <si>
    <t>チムニー</t>
  </si>
  <si>
    <t>シュッピン</t>
  </si>
  <si>
    <t>ビューティガレージ</t>
  </si>
  <si>
    <t>買取王国</t>
  </si>
  <si>
    <t>オイシックス・ラ・大地</t>
  </si>
  <si>
    <t>ウイン・パートナーズ</t>
  </si>
  <si>
    <t>ＩＣＤＡホールディングス</t>
  </si>
  <si>
    <t>夢展望</t>
  </si>
  <si>
    <t>ネクステージ</t>
  </si>
  <si>
    <t>サンワカンパニー</t>
  </si>
  <si>
    <t>ＡＮＡＰ</t>
  </si>
  <si>
    <t>ホットマン</t>
  </si>
  <si>
    <t>ジョイフル本田</t>
  </si>
  <si>
    <t>白鳩</t>
  </si>
  <si>
    <t>鳥貴族ホールディングス</t>
  </si>
  <si>
    <t>ジェネレーションパス</t>
  </si>
  <si>
    <t>ホットランド</t>
  </si>
  <si>
    <t>すかいらーくホールディングス</t>
  </si>
  <si>
    <t>ＳＦＰホールディングス</t>
  </si>
  <si>
    <t>綿半ホールディングス</t>
  </si>
  <si>
    <t>日本毛織</t>
  </si>
  <si>
    <t>ダイトウボウ</t>
  </si>
  <si>
    <t>トーア紡コーポレーション</t>
  </si>
  <si>
    <t>ダイドーリミテッド</t>
  </si>
  <si>
    <t>ヨシックスホールディングス</t>
  </si>
  <si>
    <t>ユナイテッド・スーパーマーケッ</t>
  </si>
  <si>
    <t>エスエルディー</t>
  </si>
  <si>
    <t>ゼネラル・オイスター</t>
  </si>
  <si>
    <t>三栄建築設計</t>
  </si>
  <si>
    <t>野村不動産ホールディングス</t>
  </si>
  <si>
    <t>三重交通グループホールディング</t>
  </si>
  <si>
    <t>プロパスト</t>
  </si>
  <si>
    <t>イントランス</t>
  </si>
  <si>
    <t>セントラル総合開発</t>
  </si>
  <si>
    <t>ウィル</t>
  </si>
  <si>
    <t>アーバネットコーポレーション</t>
  </si>
  <si>
    <t>サムティ</t>
  </si>
  <si>
    <t>ディア・ライフ</t>
  </si>
  <si>
    <t>コーセーアールイー</t>
  </si>
  <si>
    <t>アールエイジ</t>
  </si>
  <si>
    <t>地主</t>
  </si>
  <si>
    <t>プレサンスコーポレーション</t>
  </si>
  <si>
    <t>グランディーズ</t>
  </si>
  <si>
    <t>アスコット</t>
  </si>
  <si>
    <t>ファンドクリエーショングループ</t>
  </si>
  <si>
    <t>フィル・カンパニー</t>
  </si>
  <si>
    <t>ＴＨＥグローバル社</t>
  </si>
  <si>
    <t>ハウスコム</t>
  </si>
  <si>
    <t>日本管理センター</t>
  </si>
  <si>
    <t>サンセイランディック</t>
  </si>
  <si>
    <t>エストラスト</t>
  </si>
  <si>
    <t>フージャースホールディングス</t>
  </si>
  <si>
    <t>トラストホールディングス</t>
  </si>
  <si>
    <t>オープンハウスグループ</t>
  </si>
  <si>
    <t>飯田グループホールディングス</t>
  </si>
  <si>
    <t>アズマハウス</t>
  </si>
  <si>
    <t>イーグランド</t>
  </si>
  <si>
    <t>東武住販</t>
  </si>
  <si>
    <t>ムゲンエステート</t>
  </si>
  <si>
    <t>アンビション　ＤＸ　ホールディ</t>
  </si>
  <si>
    <t>帝国繊維</t>
  </si>
  <si>
    <t>日本製麻</t>
  </si>
  <si>
    <t>日本コークス工業</t>
  </si>
  <si>
    <t>東京日産コンピュータシステム</t>
  </si>
  <si>
    <t>フライングガーデン</t>
  </si>
  <si>
    <t>ゴルフダイジェスト・オンライン</t>
  </si>
  <si>
    <t>クロスプラス</t>
  </si>
  <si>
    <t>ミタチ産業</t>
  </si>
  <si>
    <t>アルファグループ</t>
  </si>
  <si>
    <t>レカム</t>
  </si>
  <si>
    <t>ランシステム</t>
  </si>
  <si>
    <t>ＢＥＥＮＯＳ</t>
  </si>
  <si>
    <t>東和フードサービス</t>
  </si>
  <si>
    <t>あさひ</t>
  </si>
  <si>
    <t>日本調剤</t>
  </si>
  <si>
    <t>トラスト</t>
  </si>
  <si>
    <t>コスモス薬品</t>
  </si>
  <si>
    <t>レッド・プラネット・ジャパン</t>
  </si>
  <si>
    <t>バッファロー</t>
  </si>
  <si>
    <t>メディカル一光グループ</t>
  </si>
  <si>
    <t>クリヤマホールディングス</t>
  </si>
  <si>
    <t>テリロジー</t>
  </si>
  <si>
    <t>ワイエスフード</t>
  </si>
  <si>
    <t>ｃｏｔｔａ</t>
  </si>
  <si>
    <t>シップヘルスケアホールディング</t>
  </si>
  <si>
    <t>トーエル</t>
  </si>
  <si>
    <t>フジタコーポレーション</t>
  </si>
  <si>
    <t>ソフトクリエイトホールディング</t>
  </si>
  <si>
    <t>関門海</t>
  </si>
  <si>
    <t>内外テック</t>
  </si>
  <si>
    <t>ＺＯＡ</t>
  </si>
  <si>
    <t>バイク王＆カンパニー</t>
  </si>
  <si>
    <t>コスモ・バイオ</t>
  </si>
  <si>
    <t>クリエイト・レストランツ・ホー</t>
  </si>
  <si>
    <t>明治電機工業</t>
  </si>
  <si>
    <t>ＩＮＥＳＴ</t>
  </si>
  <si>
    <t>ツルハホールディングス</t>
  </si>
  <si>
    <t>デリカフーズホールディングス</t>
  </si>
  <si>
    <t>スターティアホールディングス</t>
  </si>
  <si>
    <t>サンマルクホールディングス</t>
  </si>
  <si>
    <t>フェリシモ</t>
  </si>
  <si>
    <t>トリドールホールディングス</t>
  </si>
  <si>
    <t>丸千代山岡家</t>
  </si>
  <si>
    <t>北日本紡績</t>
  </si>
  <si>
    <t>ＴＯＫＹＯ　ＢＡＳＥ</t>
  </si>
  <si>
    <t>ピクスタ</t>
  </si>
  <si>
    <t>大木ヘルスケアホールディングス</t>
  </si>
  <si>
    <t>バルニバービ</t>
  </si>
  <si>
    <t>ケー・エフ・シー</t>
  </si>
  <si>
    <t>稲葉製作所</t>
  </si>
  <si>
    <t>丸順</t>
  </si>
  <si>
    <t>エスイー</t>
  </si>
  <si>
    <t>アトムリビンテック</t>
  </si>
  <si>
    <t>宮地エンジニアリンググループ</t>
  </si>
  <si>
    <t>トーカロ</t>
  </si>
  <si>
    <t>アルファ</t>
  </si>
  <si>
    <t>サンコーテクノ</t>
  </si>
  <si>
    <t>ＳＵＭＣＯ</t>
  </si>
  <si>
    <t>特殊電極</t>
  </si>
  <si>
    <t>三ツ知</t>
  </si>
  <si>
    <t>日創プロニティ</t>
  </si>
  <si>
    <t>山王</t>
  </si>
  <si>
    <t>川田テクノロジーズ</t>
  </si>
  <si>
    <t>菊池製作所</t>
  </si>
  <si>
    <t>ＲＳ　Ｔｅｃｈｎｏｌｏｇｉｅｓ</t>
  </si>
  <si>
    <t>ジェイテックコーポレーション</t>
  </si>
  <si>
    <t>信和</t>
  </si>
  <si>
    <t>清鋼材</t>
  </si>
  <si>
    <t>テクノフレックス</t>
  </si>
  <si>
    <t>サトウ産業</t>
  </si>
  <si>
    <t>ビーロット</t>
  </si>
  <si>
    <t>ファーストブラザーズ</t>
  </si>
  <si>
    <t>ＴＳＯＮ</t>
  </si>
  <si>
    <t>Ａｎｄ　Ｄｏホールディングス</t>
  </si>
  <si>
    <t>シーアールイー</t>
  </si>
  <si>
    <t>パルマ</t>
  </si>
  <si>
    <t>プロパティエージェント</t>
  </si>
  <si>
    <t>ケイアイスター不動産</t>
  </si>
  <si>
    <t>アグレ都市デザイン</t>
  </si>
  <si>
    <t>デュアルタップ</t>
  </si>
  <si>
    <t>Ｇ－ＦＡＣＴＯＲＹ</t>
  </si>
  <si>
    <t>グッドコムアセット</t>
  </si>
  <si>
    <t>フォーライフ</t>
  </si>
  <si>
    <t>ティーケーピー</t>
  </si>
  <si>
    <t>ジェイ・エス・ビー</t>
  </si>
  <si>
    <t>ロードスターキャピタル</t>
  </si>
  <si>
    <t>翔栄</t>
  </si>
  <si>
    <t>テンポイノベーション</t>
  </si>
  <si>
    <t>グローバル・リンク・マネジメン</t>
  </si>
  <si>
    <t>フェイスネットワーク</t>
  </si>
  <si>
    <t>アズ企画設計</t>
  </si>
  <si>
    <t>ＧＡ　ｔｅｃｈｎｏｌｏｇｉｅｓ</t>
  </si>
  <si>
    <t>マリオン</t>
  </si>
  <si>
    <t>香陵住販</t>
  </si>
  <si>
    <t>アズーム</t>
  </si>
  <si>
    <t>ＬｅＴｅｃｈ</t>
  </si>
  <si>
    <t>霞ヶ関キャピタル</t>
  </si>
  <si>
    <t>住江織物</t>
  </si>
  <si>
    <t>日本フエルト</t>
  </si>
  <si>
    <t>イチカワ</t>
  </si>
  <si>
    <t>エコナックホールディングス</t>
  </si>
  <si>
    <t>日東製網</t>
  </si>
  <si>
    <t>芦森工業</t>
  </si>
  <si>
    <t>ミライノベート</t>
  </si>
  <si>
    <t>アツギ</t>
  </si>
  <si>
    <t>アクサスホールディングス</t>
  </si>
  <si>
    <t>昭栄薬品</t>
  </si>
  <si>
    <t>ウイルプラスホールディングス</t>
  </si>
  <si>
    <t>ＪＭホールディングス</t>
  </si>
  <si>
    <t>歯愛メディカル</t>
  </si>
  <si>
    <t>農業総合研究所</t>
  </si>
  <si>
    <t>ベガコーポレーション</t>
  </si>
  <si>
    <t>コメダホールディングス</t>
  </si>
  <si>
    <t>サツドラホールディングス</t>
  </si>
  <si>
    <t>アレンザホールディングス</t>
  </si>
  <si>
    <t>串カツ田中ホールディングス</t>
  </si>
  <si>
    <t>バロックジャパンリミテッド</t>
  </si>
  <si>
    <t>クスリのアオキホールディングス</t>
  </si>
  <si>
    <t>スタジオアタオ</t>
  </si>
  <si>
    <t>ダイニック</t>
  </si>
  <si>
    <t>共和レザー</t>
  </si>
  <si>
    <t>リネットジャパングループ</t>
  </si>
  <si>
    <t>ユナイテッド＆コレクティブ</t>
  </si>
  <si>
    <t>ロコンド</t>
  </si>
  <si>
    <t>ピーバンドットコム</t>
  </si>
  <si>
    <t>ほぼ日</t>
  </si>
  <si>
    <t>力の源ホールディングス</t>
  </si>
  <si>
    <t>Ｎｏ．１</t>
  </si>
  <si>
    <t>ＦＯＯＤ　＆　ＬＩＦＥ　ＣＯＭ</t>
  </si>
  <si>
    <t>アセンテック</t>
  </si>
  <si>
    <t>ユニフォームネクスト</t>
  </si>
  <si>
    <t>セーレン</t>
  </si>
  <si>
    <t>ソトー</t>
  </si>
  <si>
    <t>東海染工</t>
  </si>
  <si>
    <t>倉庫精練</t>
  </si>
  <si>
    <t>小松マテーレ</t>
  </si>
  <si>
    <t>オーベクス</t>
  </si>
  <si>
    <t>ワコールホールディングス</t>
  </si>
  <si>
    <t>ホギメディカル</t>
  </si>
  <si>
    <t>自重堂</t>
  </si>
  <si>
    <t>山喜</t>
  </si>
  <si>
    <t>フジックス</t>
  </si>
  <si>
    <t>川本産業</t>
  </si>
  <si>
    <t>クラウディアホールディングス</t>
  </si>
  <si>
    <t>ＴＳＩホールディングス</t>
  </si>
  <si>
    <t>マツオカコーポレーション</t>
  </si>
  <si>
    <t>ワールド</t>
  </si>
  <si>
    <t>ネットイヤーグループ</t>
  </si>
  <si>
    <t>ビリングシステム</t>
  </si>
  <si>
    <t>アクセルマーク</t>
  </si>
  <si>
    <t>テックファームホールディングス</t>
  </si>
  <si>
    <t>ＴＩＳ</t>
  </si>
  <si>
    <t>ＪＮＳホールディングス</t>
  </si>
  <si>
    <t>データホライゾン</t>
  </si>
  <si>
    <t>グリー</t>
  </si>
  <si>
    <t>ＧＭＯペパボ</t>
  </si>
  <si>
    <t>ソケッツ</t>
  </si>
  <si>
    <t>コーエーテクモホールディングス</t>
  </si>
  <si>
    <t>三菱総合研究所</t>
  </si>
  <si>
    <t>ボルテージ</t>
  </si>
  <si>
    <t>電算</t>
  </si>
  <si>
    <t>パピレス</t>
  </si>
  <si>
    <t>メディカルネット</t>
  </si>
  <si>
    <t>駅探</t>
  </si>
  <si>
    <t>ジー・スリーホールディングス</t>
  </si>
  <si>
    <t>ＡＧＳ</t>
  </si>
  <si>
    <t>ファインデックス</t>
  </si>
  <si>
    <t>ディジタルメディアプロフェッシ</t>
  </si>
  <si>
    <t>モルフォ</t>
  </si>
  <si>
    <t>ブレインパッド</t>
  </si>
  <si>
    <t>ＫＬａｂ</t>
  </si>
  <si>
    <t>ポールトゥウィン・ピットクルー</t>
  </si>
  <si>
    <t>アイスタイル</t>
  </si>
  <si>
    <t>エムアップホールディングス</t>
  </si>
  <si>
    <t>エイチーム</t>
  </si>
  <si>
    <t>アートスパークホールディングス</t>
  </si>
  <si>
    <t>モブキャストホールディングス</t>
  </si>
  <si>
    <t>エニグモ</t>
  </si>
  <si>
    <t>テクノスジャパン</t>
  </si>
  <si>
    <t>ｅｎｉｓｈ</t>
  </si>
  <si>
    <t>コロプラ</t>
  </si>
  <si>
    <t>協立情報通信</t>
  </si>
  <si>
    <t>ソフトマックス</t>
  </si>
  <si>
    <t>オルトプラス</t>
  </si>
  <si>
    <t>ブロードリーフ</t>
  </si>
  <si>
    <t>オークファン</t>
  </si>
  <si>
    <t>クロス・マーケティンググループ</t>
  </si>
  <si>
    <t>デジタルハーツホールディングス</t>
  </si>
  <si>
    <t>システム情報</t>
  </si>
  <si>
    <t>メディアドゥ</t>
  </si>
  <si>
    <t>じげん</t>
  </si>
  <si>
    <t>ホットリンク</t>
  </si>
  <si>
    <t>ブイキューブ</t>
  </si>
  <si>
    <t>エンカレッジ・テクノロジ</t>
  </si>
  <si>
    <t>サイバーリンクス</t>
  </si>
  <si>
    <t>ディー・エル・イー</t>
  </si>
  <si>
    <t>フィックスターズ</t>
  </si>
  <si>
    <t>ＣＡＲＴＡ　ＨＯＬＤＩＮＧＳ</t>
  </si>
  <si>
    <t>イルグルム</t>
  </si>
  <si>
    <t>リアルワールド</t>
  </si>
  <si>
    <t>ＦＦＲＩセキュリティ</t>
  </si>
  <si>
    <t>オプティム</t>
  </si>
  <si>
    <t>ＧＭＯリサーチ</t>
  </si>
  <si>
    <t>セレス</t>
  </si>
  <si>
    <t>ＳＨＩＦＴ</t>
  </si>
  <si>
    <t>ＣＲＩ・ミドルウェア</t>
  </si>
  <si>
    <t>特種東海製紙</t>
  </si>
  <si>
    <t>ジョルダン</t>
  </si>
  <si>
    <t>情報企画</t>
  </si>
  <si>
    <t>ジェクシード</t>
  </si>
  <si>
    <t>日本ファルコム</t>
  </si>
  <si>
    <t>フォーシーズＨＤ</t>
  </si>
  <si>
    <t>アプリックス</t>
  </si>
  <si>
    <t>ソフトウェア・サービス</t>
  </si>
  <si>
    <t>ティーガイア</t>
  </si>
  <si>
    <t>セック</t>
  </si>
  <si>
    <t>サイオス</t>
  </si>
  <si>
    <t>インタートレード</t>
  </si>
  <si>
    <t>ＦＲＡＣＴＡＬＥ</t>
  </si>
  <si>
    <t>フライトホールディングス</t>
  </si>
  <si>
    <t>アエリア</t>
  </si>
  <si>
    <t>ケイブ</t>
  </si>
  <si>
    <t>テクマトリックス</t>
  </si>
  <si>
    <t>プロシップ</t>
  </si>
  <si>
    <t>ガンホー・オンライン・エンター</t>
  </si>
  <si>
    <t>システムズ・デザイン</t>
  </si>
  <si>
    <t>リスクモンスター</t>
  </si>
  <si>
    <t>ＧＭＯペイメントゲートウェイ</t>
  </si>
  <si>
    <t>ザッパラス</t>
  </si>
  <si>
    <t>システムリサーチ</t>
  </si>
  <si>
    <t>ウェルス・マネジメント</t>
  </si>
  <si>
    <t>アドバンスト・メディア</t>
  </si>
  <si>
    <t>インターネットイニシアティブ</t>
  </si>
  <si>
    <t>ブロードバンドタワー</t>
  </si>
  <si>
    <t>ＦＨＴホールディングス</t>
  </si>
  <si>
    <t>さくらインターネット</t>
  </si>
  <si>
    <t>ジェイ・エスコムホールディング</t>
  </si>
  <si>
    <t>ディー・ディー・エス</t>
  </si>
  <si>
    <t>ヴィンクス</t>
  </si>
  <si>
    <t>テクノマセマティカル</t>
  </si>
  <si>
    <t>ＧＭＯグローバルサイン・ホール</t>
  </si>
  <si>
    <t>ＩＧポート</t>
  </si>
  <si>
    <t>ドリコム</t>
  </si>
  <si>
    <t>いい生活</t>
  </si>
  <si>
    <t>ＵＬＳグループ</t>
  </si>
  <si>
    <t>キーウェアソリューションズ</t>
  </si>
  <si>
    <t>ユニリタ</t>
  </si>
  <si>
    <t>エコミック</t>
  </si>
  <si>
    <t>イメージ情報開発</t>
  </si>
  <si>
    <t>システム　ディ</t>
  </si>
  <si>
    <t>フィスコ</t>
  </si>
  <si>
    <t>サイバーステップ</t>
  </si>
  <si>
    <t>アルファクス・フード・システム</t>
  </si>
  <si>
    <t>メディア工房</t>
  </si>
  <si>
    <t>大和コンピューター</t>
  </si>
  <si>
    <t>ＳＲＡホールディングス</t>
  </si>
  <si>
    <t>ＴＨＥ　ＷＨＹ　ＨＯＷ　ＤＯ</t>
  </si>
  <si>
    <t>リミックスポイント</t>
  </si>
  <si>
    <t>システムインテグレータ</t>
  </si>
  <si>
    <t>朝日ネット</t>
  </si>
  <si>
    <t>ｅＢＡＳＥ</t>
  </si>
  <si>
    <t>アバント</t>
  </si>
  <si>
    <t>アドソル日進</t>
  </si>
  <si>
    <t>ＯＤＫソリューションズ</t>
  </si>
  <si>
    <t>パス</t>
  </si>
  <si>
    <t>ジーダット</t>
  </si>
  <si>
    <t>ネクストジェン</t>
  </si>
  <si>
    <t>フリービット</t>
  </si>
  <si>
    <t>コムチュア</t>
  </si>
  <si>
    <t>アイフリークモバイル</t>
  </si>
  <si>
    <t>パシフィックシステム</t>
  </si>
  <si>
    <t>データ・アプリケーション</t>
  </si>
  <si>
    <t>エヌ・ティ・ティ・データ・イン</t>
  </si>
  <si>
    <t>日本一ソフトウェア</t>
  </si>
  <si>
    <t>サイバーコム</t>
  </si>
  <si>
    <t>アステリア</t>
  </si>
  <si>
    <t>アイル</t>
  </si>
  <si>
    <t>Ａｂａｌａｎｃｅ</t>
  </si>
  <si>
    <t>ラック</t>
  </si>
  <si>
    <t>ユビキタスＡＩコーポレーション</t>
  </si>
  <si>
    <t>三菱製紙</t>
  </si>
  <si>
    <t>北越コーポレーション</t>
  </si>
  <si>
    <t>中越パルプ工業</t>
  </si>
  <si>
    <t>巴川製紙所</t>
  </si>
  <si>
    <t>大王製紙</t>
  </si>
  <si>
    <t>ニッポン高度紙工業</t>
  </si>
  <si>
    <t>岡山製紙</t>
  </si>
  <si>
    <t>ハビックス</t>
  </si>
  <si>
    <t>阿波製紙</t>
  </si>
  <si>
    <t>クラウドワークス</t>
  </si>
  <si>
    <t>マークラインズ</t>
  </si>
  <si>
    <t>メディカル・データ・ビジョン</t>
  </si>
  <si>
    <t>ｇｕｍｉ</t>
  </si>
  <si>
    <t>カヤック</t>
  </si>
  <si>
    <t>データセクション</t>
  </si>
  <si>
    <t>ＡＬＢＥＲＴ</t>
  </si>
  <si>
    <t>シリコンスタジオ</t>
  </si>
  <si>
    <t>コラボス</t>
  </si>
  <si>
    <t>ショーケース</t>
  </si>
  <si>
    <t>エムケイシステム</t>
  </si>
  <si>
    <t>Ａｉｍｉｎｇ</t>
  </si>
  <si>
    <t>モバイルファクトリー</t>
  </si>
  <si>
    <t>ｓＭｅｄｉｏ</t>
  </si>
  <si>
    <t>ＪＩＧ－ＳＡＷ</t>
  </si>
  <si>
    <t>テラスカイ</t>
  </si>
  <si>
    <t>デジタル・インフォメーション・</t>
  </si>
  <si>
    <t>アイリッジ</t>
  </si>
  <si>
    <t>ＰＣＩホールディングス</t>
  </si>
  <si>
    <t>パイプドＨＤ</t>
  </si>
  <si>
    <t>アイビーシー</t>
  </si>
  <si>
    <t>ネオジャパン</t>
  </si>
  <si>
    <t>ＰＲ　ＴＩＭＥＳ</t>
  </si>
  <si>
    <t>ラクス</t>
  </si>
  <si>
    <t>ランドコンピュータ</t>
  </si>
  <si>
    <t>ダブルスタンダード</t>
  </si>
  <si>
    <t>オープンドア</t>
  </si>
  <si>
    <t>フーバーブレイン</t>
  </si>
  <si>
    <t>マイネット</t>
  </si>
  <si>
    <t>ソーシャルワイヤー</t>
  </si>
  <si>
    <t>はてな</t>
  </si>
  <si>
    <t>バリューゴルフ</t>
  </si>
  <si>
    <t>アカツキ</t>
  </si>
  <si>
    <t>チエル</t>
  </si>
  <si>
    <t>ベネフィットジャパン</t>
  </si>
  <si>
    <t>エディア</t>
  </si>
  <si>
    <t>グローバルウェイ</t>
  </si>
  <si>
    <t>Ｕｂｉｃｏｍホールディングス</t>
  </si>
  <si>
    <t>カナミックネットワーク</t>
  </si>
  <si>
    <t>ノムラシステムコーポレーション</t>
  </si>
  <si>
    <t>レンゴー</t>
  </si>
  <si>
    <t>大石産業</t>
  </si>
  <si>
    <t>古林紙工</t>
  </si>
  <si>
    <t>スーパーバッグ</t>
  </si>
  <si>
    <t>トーモク</t>
  </si>
  <si>
    <t>ダイナパック</t>
  </si>
  <si>
    <t>光ビジネスフォーム</t>
  </si>
  <si>
    <t>ザ・パック</t>
  </si>
  <si>
    <t>朝日印刷</t>
  </si>
  <si>
    <t>大村紙業</t>
  </si>
  <si>
    <t>昭和パックス</t>
  </si>
  <si>
    <t>イムラ封筒</t>
  </si>
  <si>
    <t>シルバーエッグ・テクノロジー</t>
  </si>
  <si>
    <t>チェンジ</t>
  </si>
  <si>
    <t>シンクロ・フード</t>
  </si>
  <si>
    <t>オークネット</t>
  </si>
  <si>
    <t>キャピタル・アセット・プランニ</t>
  </si>
  <si>
    <t>ユーザベース</t>
  </si>
  <si>
    <t>エルテス</t>
  </si>
  <si>
    <t>セグエグループ</t>
  </si>
  <si>
    <t>エイトレッド</t>
  </si>
  <si>
    <t>イノベーション</t>
  </si>
  <si>
    <t>ティビィシィ・スキヤツト</t>
  </si>
  <si>
    <t>シャノン</t>
  </si>
  <si>
    <t>マクロミル</t>
  </si>
  <si>
    <t>うるる</t>
  </si>
  <si>
    <t>ビーグリー</t>
  </si>
  <si>
    <t>オロ</t>
  </si>
  <si>
    <t>ユーザーローカル</t>
  </si>
  <si>
    <t>テモナ</t>
  </si>
  <si>
    <t>ビーブレイクシステムズ</t>
  </si>
  <si>
    <t>エコモット</t>
  </si>
  <si>
    <t>ＳＹＳホールディングス</t>
  </si>
  <si>
    <t>シェアリングテクノロジー</t>
  </si>
  <si>
    <t>ＵＵＵＭ</t>
  </si>
  <si>
    <t>ウォンテッドリー</t>
  </si>
  <si>
    <t>ニーズウェル</t>
  </si>
  <si>
    <t>ＰＫＳＨＡ　Ｔｅｃｈｎｏｌｏｇ</t>
  </si>
  <si>
    <t>マネーフォワード</t>
  </si>
  <si>
    <t>ＳＫＩＹＡＫＩ</t>
  </si>
  <si>
    <t>サインポスト</t>
  </si>
  <si>
    <t>トレードワークス</t>
  </si>
  <si>
    <t>すららネット</t>
  </si>
  <si>
    <t>ナレッジスイート</t>
  </si>
  <si>
    <t>住友精化</t>
  </si>
  <si>
    <t>ヘッドウォータース</t>
  </si>
  <si>
    <t>アクシス</t>
  </si>
  <si>
    <t>勤次郎</t>
  </si>
  <si>
    <t>カラダノート</t>
  </si>
  <si>
    <t>アララ</t>
  </si>
  <si>
    <t>ＭＩＴホールディングス</t>
  </si>
  <si>
    <t>クリーマ</t>
  </si>
  <si>
    <t>スタメン</t>
  </si>
  <si>
    <t>ビートレンド</t>
  </si>
  <si>
    <t>ラサ工業</t>
  </si>
  <si>
    <t>クレハ</t>
  </si>
  <si>
    <t>多木化学</t>
  </si>
  <si>
    <t>神島化学工業</t>
  </si>
  <si>
    <t>テイカ</t>
  </si>
  <si>
    <t>石原産業</t>
  </si>
  <si>
    <t>片倉コープアグリ</t>
  </si>
  <si>
    <t>日本曹達</t>
  </si>
  <si>
    <t>セントラル硝子</t>
  </si>
  <si>
    <t>東亜合成</t>
  </si>
  <si>
    <t>大阪ソーダ</t>
  </si>
  <si>
    <t>関東電化工業</t>
  </si>
  <si>
    <t>ＧＭＯフィナンシャルゲート</t>
  </si>
  <si>
    <t>フィーチャ</t>
  </si>
  <si>
    <t>Ｓｕｎ　Ａｓｔｅｒｉｓｋ</t>
  </si>
  <si>
    <t>日本情報クリエイト</t>
  </si>
  <si>
    <t>ティアンドエス</t>
  </si>
  <si>
    <t>ニューラルポケット</t>
  </si>
  <si>
    <t>インターファクトリー</t>
  </si>
  <si>
    <t>トヨクモ</t>
  </si>
  <si>
    <t>まぐまぐ</t>
  </si>
  <si>
    <t>ｒａｋｕｍｏ</t>
  </si>
  <si>
    <t>イビデン</t>
  </si>
  <si>
    <t>日本カーバイド工業</t>
  </si>
  <si>
    <t>ベイシス</t>
  </si>
  <si>
    <t>ＢｌｕｅＭｅｍｅ</t>
  </si>
  <si>
    <t>プラスアルファ・コンサルティン</t>
  </si>
  <si>
    <t>電算システムホールディングス</t>
  </si>
  <si>
    <t>ジィ・シィ企画</t>
  </si>
  <si>
    <t>ラキール</t>
  </si>
  <si>
    <t>ブレインズテクノロジー</t>
  </si>
  <si>
    <t>シイエヌエス</t>
  </si>
  <si>
    <t>堺化学工業</t>
  </si>
  <si>
    <t>田中化学研究所</t>
  </si>
  <si>
    <t>第一稀元素化学工業</t>
  </si>
  <si>
    <t>エア・ウォーター</t>
  </si>
  <si>
    <t>日本酸素ホールディングス</t>
  </si>
  <si>
    <t>日本化学工業</t>
  </si>
  <si>
    <t>東邦アセチレン</t>
  </si>
  <si>
    <t>日本化学産業</t>
  </si>
  <si>
    <t>日本パーカライジング</t>
  </si>
  <si>
    <t>高圧ガス工業</t>
  </si>
  <si>
    <t>チタン工業</t>
  </si>
  <si>
    <t>四国化成工業</t>
  </si>
  <si>
    <t>戸田工業</t>
  </si>
  <si>
    <t>丸尾カルシウム</t>
  </si>
  <si>
    <t>伊勢化学工業</t>
  </si>
  <si>
    <t>ステラ　ケミファ</t>
  </si>
  <si>
    <t>保土谷化学工業</t>
  </si>
  <si>
    <t>田岡化学工業</t>
  </si>
  <si>
    <t>日本触媒</t>
  </si>
  <si>
    <t>大日精化工業</t>
  </si>
  <si>
    <t>カネカ</t>
  </si>
  <si>
    <t>日本ピグメント</t>
  </si>
  <si>
    <t>スガイ化学工業</t>
  </si>
  <si>
    <t>大阪油化工業</t>
  </si>
  <si>
    <t>三和油化工業</t>
  </si>
  <si>
    <t>プレイド</t>
  </si>
  <si>
    <t>かっこ</t>
  </si>
  <si>
    <t>ココペリ</t>
  </si>
  <si>
    <t>ヤプリ</t>
  </si>
  <si>
    <t>ＥＮＥＣＨＡＮＧＥ</t>
  </si>
  <si>
    <t>Ｋａｉｚｅｎ　Ｐｌａｔｆｏｒｍ</t>
  </si>
  <si>
    <t>グローバルインフォメーション</t>
  </si>
  <si>
    <t>東和ハイシステム</t>
  </si>
  <si>
    <t>ＷＡＣＵＬ</t>
  </si>
  <si>
    <t>アピリッツ</t>
  </si>
  <si>
    <t>ｃｏｌｙ</t>
  </si>
  <si>
    <t>ココナラ</t>
  </si>
  <si>
    <t>ｉ－ｐｌｕｇ</t>
  </si>
  <si>
    <t>Ｓｈａｒｉｎｇ　Ｉｎｎｏｖａｔ</t>
  </si>
  <si>
    <t>ジーネクスト</t>
  </si>
  <si>
    <t>Ａｐｐｉｅｒ　Ｇｒｏｕｐ</t>
  </si>
  <si>
    <t>三菱瓦斯化学</t>
  </si>
  <si>
    <t>ＪＳＲ</t>
  </si>
  <si>
    <t>東京応化工業</t>
  </si>
  <si>
    <t>大阪有機化学工業</t>
  </si>
  <si>
    <t>三菱ケミカルホールディングス</t>
  </si>
  <si>
    <t>ＫＨネオケム</t>
  </si>
  <si>
    <t>スパイダープラス</t>
  </si>
  <si>
    <t>ファブリカコミュニケーションズ</t>
  </si>
  <si>
    <t>ビジョナル</t>
  </si>
  <si>
    <t>ネオマーケティング</t>
  </si>
  <si>
    <t>アスマーク</t>
  </si>
  <si>
    <t>テンダ</t>
  </si>
  <si>
    <t>ワンダープラネット</t>
  </si>
  <si>
    <t>ＨＣＳホールディングス</t>
  </si>
  <si>
    <t>ダイセル</t>
  </si>
  <si>
    <t>住友ベークライト</t>
  </si>
  <si>
    <t>積水化学工業</t>
  </si>
  <si>
    <t>日本ゼオン</t>
  </si>
  <si>
    <t>アイカ工業</t>
  </si>
  <si>
    <t>宇部興産</t>
  </si>
  <si>
    <t>積水樹脂</t>
  </si>
  <si>
    <t>タキロンシーアイ</t>
  </si>
  <si>
    <t>旭有機材</t>
  </si>
  <si>
    <t>ニチバン</t>
  </si>
  <si>
    <t>リケンテクノス</t>
  </si>
  <si>
    <t>大倉工業</t>
  </si>
  <si>
    <t>児玉化学工業</t>
  </si>
  <si>
    <t>ロンシール工業</t>
  </si>
  <si>
    <t>積水化成品工業</t>
  </si>
  <si>
    <t>群栄化学工業</t>
  </si>
  <si>
    <t>タイガースポリマー</t>
  </si>
  <si>
    <t>サンエー化研</t>
  </si>
  <si>
    <t>ウルトラファブリックス・ホール</t>
  </si>
  <si>
    <t>フジプレアム</t>
  </si>
  <si>
    <t>ミライアル</t>
  </si>
  <si>
    <t>クラスターテクノロジー</t>
  </si>
  <si>
    <t>アテクト</t>
  </si>
  <si>
    <t>タカギセイコー</t>
  </si>
  <si>
    <t>ニックス</t>
  </si>
  <si>
    <t>ダイキアクシス</t>
  </si>
  <si>
    <t>ダイキョーニシカワ</t>
  </si>
  <si>
    <t>ポバール興業</t>
  </si>
  <si>
    <t>竹本容器</t>
  </si>
  <si>
    <t>森六ホールディングス</t>
  </si>
  <si>
    <t>恵和</t>
  </si>
  <si>
    <t>ＴＨＥＣＯＯ</t>
  </si>
  <si>
    <t>サインド</t>
  </si>
  <si>
    <t>エヴィクサー</t>
  </si>
  <si>
    <t>網屋</t>
  </si>
  <si>
    <t>エクサウィザーズ</t>
  </si>
  <si>
    <t>ハイブリッドテクノロジーズ</t>
  </si>
  <si>
    <t>アジアクエスト</t>
  </si>
  <si>
    <t>ニフティライフスタイル</t>
  </si>
  <si>
    <t>サスメド</t>
  </si>
  <si>
    <t>セキュア</t>
  </si>
  <si>
    <t>Ｉｎｓｔｉｔｕｔｉｏｎ　ｆｏｒ</t>
  </si>
  <si>
    <t>ライトワークス</t>
  </si>
  <si>
    <t>エッジテクノロジー</t>
  </si>
  <si>
    <t>ＢｅｅＸ</t>
  </si>
  <si>
    <t>日本化薬</t>
  </si>
  <si>
    <t>細谷火工</t>
  </si>
  <si>
    <t>カーリットホールディングス</t>
  </si>
  <si>
    <t>ソルクシーズ</t>
  </si>
  <si>
    <t>ＣＬホールディングス</t>
  </si>
  <si>
    <t>ジャストプランニング</t>
  </si>
  <si>
    <t>アズジェント</t>
  </si>
  <si>
    <t>プレステージ・インターナショナ</t>
  </si>
  <si>
    <t>セプテーニ・ホールディングス</t>
  </si>
  <si>
    <t>フェイス</t>
  </si>
  <si>
    <t>プロトコーポレーション</t>
  </si>
  <si>
    <t>ハイマックス</t>
  </si>
  <si>
    <t>アミューズ</t>
  </si>
  <si>
    <t>Ｅストアー</t>
  </si>
  <si>
    <t>野村総合研究所</t>
  </si>
  <si>
    <t>Ｊストリーム</t>
  </si>
  <si>
    <t>ドリームインキュベータ</t>
  </si>
  <si>
    <t>サイバネットシステム</t>
  </si>
  <si>
    <t>ビーマップ</t>
  </si>
  <si>
    <t>レイ</t>
  </si>
  <si>
    <t>クイック</t>
  </si>
  <si>
    <t>ＴＡＣ</t>
  </si>
  <si>
    <t>ＣＥホールディングス</t>
  </si>
  <si>
    <t>日本システム技術</t>
  </si>
  <si>
    <t>インテージホールディングス</t>
  </si>
  <si>
    <t>日本エス・エイチ・エル</t>
  </si>
  <si>
    <t>テイクアンドギヴ・ニーズ</t>
  </si>
  <si>
    <t>東邦システムサイエンス</t>
  </si>
  <si>
    <t>ユークス</t>
  </si>
  <si>
    <t>アイ・ピー・エス</t>
  </si>
  <si>
    <t>ぴあ</t>
  </si>
  <si>
    <t>西菱電機</t>
  </si>
  <si>
    <t>イオンファンタジー</t>
  </si>
  <si>
    <t>ソースネクスト</t>
  </si>
  <si>
    <t>シーティーエス</t>
  </si>
  <si>
    <t>ネクシィーズグループ</t>
  </si>
  <si>
    <t>ブロードメディア</t>
  </si>
  <si>
    <t>インフォコム</t>
  </si>
  <si>
    <t>メディカルシステムネットワーク</t>
  </si>
  <si>
    <t>山田債権回収管理総合事務所</t>
  </si>
  <si>
    <t>ロングライフホールディング</t>
  </si>
  <si>
    <t>応用技術</t>
  </si>
  <si>
    <t>マナック・ケミカル・パートナー</t>
  </si>
  <si>
    <t>川口化学工業</t>
  </si>
  <si>
    <t>日本精化</t>
  </si>
  <si>
    <t>松本油脂製薬</t>
  </si>
  <si>
    <t>ダイトーケミックス</t>
  </si>
  <si>
    <t>広栄化学</t>
  </si>
  <si>
    <t>扶桑化学工業</t>
  </si>
  <si>
    <t>トリケミカル研究所</t>
  </si>
  <si>
    <t>モビルス</t>
  </si>
  <si>
    <t>コアコンセプト・テクノロジー</t>
  </si>
  <si>
    <t>ユミルリンク</t>
  </si>
  <si>
    <t>シンプレクス・ホールディングス</t>
  </si>
  <si>
    <t>ＲＯＢＯＴ　ＰＡＹＭＥＮＴ</t>
  </si>
  <si>
    <t>セーフィー</t>
  </si>
  <si>
    <t>くふうカンパニー</t>
  </si>
  <si>
    <t>ワンキャリア</t>
  </si>
  <si>
    <t>ＣＩＮＣ</t>
  </si>
  <si>
    <t>Ｐｈｏｔｏｓｙｎｔｈ</t>
  </si>
  <si>
    <t>Ｍマート</t>
  </si>
  <si>
    <t>ビープラッツ</t>
  </si>
  <si>
    <t>ＨＥＲＯＺ</t>
  </si>
  <si>
    <t>ラクスル</t>
  </si>
  <si>
    <t>メルカリ</t>
  </si>
  <si>
    <t>ＳＩＧグループ</t>
  </si>
  <si>
    <t>ＺＵＵ</t>
  </si>
  <si>
    <t>エーアイ</t>
  </si>
  <si>
    <t>プロパティデータバンク</t>
  </si>
  <si>
    <t>ロジザード</t>
  </si>
  <si>
    <t>ＦＩＧ</t>
  </si>
  <si>
    <t>バンク・オブ・イノベーション</t>
  </si>
  <si>
    <t>エクスモーション</t>
  </si>
  <si>
    <t>アクリート</t>
  </si>
  <si>
    <t>システムサポート</t>
  </si>
  <si>
    <t>チームスピリット</t>
  </si>
  <si>
    <t>ブロードバンドセキュリティ</t>
  </si>
  <si>
    <t>ＡＤＥＫＡ</t>
  </si>
  <si>
    <t>日油</t>
  </si>
  <si>
    <t>ミヨシ油脂</t>
  </si>
  <si>
    <t>新日本理化</t>
  </si>
  <si>
    <t>東邦化学工業</t>
  </si>
  <si>
    <t>ハリマ化成グループ</t>
  </si>
  <si>
    <t>サイエンスアーツ</t>
  </si>
  <si>
    <t>ボードルア</t>
  </si>
  <si>
    <t>フレクト</t>
  </si>
  <si>
    <t>ブロードエンタープライズ</t>
  </si>
  <si>
    <t>Ｔｒｕｅ　Ｄａｔａ</t>
  </si>
  <si>
    <t>グローバルセキュリティエキスパ</t>
  </si>
  <si>
    <t>ＪＤＳＣ</t>
  </si>
  <si>
    <t>Ｆｉｎａｔｅｘｔホールディング</t>
  </si>
  <si>
    <t>イーソル</t>
  </si>
  <si>
    <t>ディ・アイ・システム</t>
  </si>
  <si>
    <t>ＶＡＬＵＥＮＥＸ</t>
  </si>
  <si>
    <t>アルテリア・ネットワークス</t>
  </si>
  <si>
    <t>Ａｍａｚｉａ</t>
  </si>
  <si>
    <t>Ｋｕｄａｎ</t>
  </si>
  <si>
    <t>パスロジ</t>
  </si>
  <si>
    <t>ＥｄｕＬａｂ</t>
  </si>
  <si>
    <t>シノプス</t>
  </si>
  <si>
    <t>リックソフト</t>
  </si>
  <si>
    <t>東海ソフト</t>
  </si>
  <si>
    <t>スマレジ</t>
  </si>
  <si>
    <t>ウイングアーク１ｓｔ</t>
  </si>
  <si>
    <t>ヒト・コミュニケーションズ・ホ</t>
  </si>
  <si>
    <t>サーバーワークス</t>
  </si>
  <si>
    <t>カオナビ</t>
  </si>
  <si>
    <t>ミンカブ・ジ・インフォノイド</t>
  </si>
  <si>
    <t>ｇｏｏｄｄａｙｓホールディング</t>
  </si>
  <si>
    <t>Ｗｅｌｂｙ</t>
  </si>
  <si>
    <t>東名</t>
  </si>
  <si>
    <t>ヴィッツ</t>
  </si>
  <si>
    <t>トビラシステムズ</t>
  </si>
  <si>
    <t>バルテス</t>
  </si>
  <si>
    <t>Ｓａｎｓａｎ</t>
  </si>
  <si>
    <t>インフォネット</t>
  </si>
  <si>
    <t>リビン・テクノロジーズ</t>
  </si>
  <si>
    <t>Ｌｉｎｋ－Ｕ</t>
  </si>
  <si>
    <t>Ｃｈａｔｗｏｒｋ</t>
  </si>
  <si>
    <t>ギフティ</t>
  </si>
  <si>
    <t>パワーソリューションズ</t>
  </si>
  <si>
    <t>第一工業製薬</t>
  </si>
  <si>
    <t>石原ケミカル</t>
  </si>
  <si>
    <t>日華化学</t>
  </si>
  <si>
    <t>ソフト９９コーポレーション</t>
  </si>
  <si>
    <t>ニイタカ</t>
  </si>
  <si>
    <t>三洋化成工業</t>
  </si>
  <si>
    <t>ＨＥＮＮＧＥ</t>
  </si>
  <si>
    <t>ＡＩ　ＣＲＯＳＳ</t>
  </si>
  <si>
    <t>ＢＡＳＥ</t>
  </si>
  <si>
    <t>フリー</t>
  </si>
  <si>
    <t>マクアケ</t>
  </si>
  <si>
    <t>メドレー</t>
  </si>
  <si>
    <t>ベース</t>
  </si>
  <si>
    <t>ウィルズ</t>
  </si>
  <si>
    <t>ＪＭＤＣ</t>
  </si>
  <si>
    <t>ランサーズ</t>
  </si>
  <si>
    <t>ＪＴＯＷＥＲ</t>
  </si>
  <si>
    <t>ユナイトアンドグロウ</t>
  </si>
  <si>
    <t>スペースマーケット</t>
  </si>
  <si>
    <t>ＡＩ　ｉｎｓｉｄｅ</t>
  </si>
  <si>
    <t>ペイロール</t>
  </si>
  <si>
    <t>ビザスク</t>
  </si>
  <si>
    <t>コンピューターマネージメント</t>
  </si>
  <si>
    <t>ゼネテック</t>
  </si>
  <si>
    <t>サイバーセキュリティクラウド</t>
  </si>
  <si>
    <t>バリオセキュア</t>
  </si>
  <si>
    <t>アイキューブドシステムズ</t>
  </si>
  <si>
    <t>コマースＯｎｅホールディングス</t>
  </si>
  <si>
    <t>サイバートラスト</t>
  </si>
  <si>
    <t>Ｓｐｅｅｅ</t>
  </si>
  <si>
    <t>大日本住友製薬</t>
  </si>
  <si>
    <t>わかもと製薬</t>
  </si>
  <si>
    <t>日本新薬</t>
  </si>
  <si>
    <t>科研製薬</t>
  </si>
  <si>
    <t>森下仁丹</t>
  </si>
  <si>
    <t>理研ビタミン</t>
  </si>
  <si>
    <t>ロート製薬</t>
  </si>
  <si>
    <t>小野薬品工業</t>
  </si>
  <si>
    <t>久光製薬</t>
  </si>
  <si>
    <t>有機合成薬品工業</t>
  </si>
  <si>
    <t>持田製薬</t>
  </si>
  <si>
    <t>参天製薬</t>
  </si>
  <si>
    <t>扶桑薬品工業</t>
  </si>
  <si>
    <t>日本ケミファ</t>
  </si>
  <si>
    <t>ツムラ</t>
  </si>
  <si>
    <t>日医工</t>
  </si>
  <si>
    <t>Ｈ．Ｕ．グループホールディング</t>
  </si>
  <si>
    <t>キッセイ薬品工業</t>
  </si>
  <si>
    <t>生化学工業</t>
  </si>
  <si>
    <t>栄研化学</t>
  </si>
  <si>
    <t>日水製薬</t>
  </si>
  <si>
    <t>鳥居薬品</t>
  </si>
  <si>
    <t>ＪＣＲファーマ</t>
  </si>
  <si>
    <t>東和薬品</t>
  </si>
  <si>
    <t>富士製薬工業</t>
  </si>
  <si>
    <t>カイノス</t>
  </si>
  <si>
    <t>中京医薬品</t>
  </si>
  <si>
    <t>ゼリア新薬工業</t>
  </si>
  <si>
    <t>アンジェス</t>
  </si>
  <si>
    <t>オンコセラピー・サイエンス</t>
  </si>
  <si>
    <t>そーせいグループ</t>
  </si>
  <si>
    <t>キョーリン製薬ホールディングス</t>
  </si>
  <si>
    <t>免疫生物研究所</t>
  </si>
  <si>
    <t>ナノキャリア</t>
  </si>
  <si>
    <t>カルナバイオサイエンス</t>
  </si>
  <si>
    <t>大幸薬品</t>
  </si>
  <si>
    <t>キャンバス</t>
  </si>
  <si>
    <t>デ・ウエスタン・セラピテクス研</t>
  </si>
  <si>
    <t>ダイト</t>
  </si>
  <si>
    <t>ラクオリア創薬</t>
  </si>
  <si>
    <t>大正製薬ホールディングス</t>
  </si>
  <si>
    <t>シンバイオ製薬</t>
  </si>
  <si>
    <t>カイオム・バイオサイエンス</t>
  </si>
  <si>
    <t>キッズウェル・バイオ</t>
  </si>
  <si>
    <t>メドレックス</t>
  </si>
  <si>
    <t>ペプチドリーム</t>
  </si>
  <si>
    <t>オンコリスバイオファーマ</t>
  </si>
  <si>
    <t>リボミック</t>
  </si>
  <si>
    <t>サンバイオ</t>
  </si>
  <si>
    <t>ヘリオス</t>
  </si>
  <si>
    <t>ブライトパス・バイオ</t>
  </si>
  <si>
    <t>ミズホメディー</t>
  </si>
  <si>
    <t>窪田製薬ホールディングス</t>
  </si>
  <si>
    <t>ソレイジア・ファーマ</t>
  </si>
  <si>
    <t>Ｄｅｌｔａ－Ｆｌｙ　Ｐｈａｒｍ</t>
  </si>
  <si>
    <t>ステムリム</t>
  </si>
  <si>
    <t>大日本塗料</t>
  </si>
  <si>
    <t>日本ペイントホールディングス</t>
  </si>
  <si>
    <t>関西ペイント</t>
  </si>
  <si>
    <t>神東塗料</t>
  </si>
  <si>
    <t>川上塗料</t>
  </si>
  <si>
    <t>中国塗料</t>
  </si>
  <si>
    <t>日本特殊塗料</t>
  </si>
  <si>
    <t>藤倉化成</t>
  </si>
  <si>
    <t>ロックペイント</t>
  </si>
  <si>
    <t>アサヒペン</t>
  </si>
  <si>
    <t>イサム塗料</t>
  </si>
  <si>
    <t>アトミクス</t>
  </si>
  <si>
    <t>太陽ホールディングス</t>
  </si>
  <si>
    <t>ナトコ</t>
  </si>
  <si>
    <t>エスケー化研</t>
  </si>
  <si>
    <t>大伸化学</t>
  </si>
  <si>
    <t>ＤＩＣ</t>
  </si>
  <si>
    <t>サカタインクス</t>
  </si>
  <si>
    <t>東洋インキＳＣホールディングス</t>
  </si>
  <si>
    <t>東京インキ</t>
  </si>
  <si>
    <t>Ｔ＆Ｋ　ＴＯＫＡ</t>
  </si>
  <si>
    <t>アルプス技研</t>
  </si>
  <si>
    <t>オリジナル設計</t>
  </si>
  <si>
    <t>イマジニア</t>
  </si>
  <si>
    <t>市進ホールディングス</t>
  </si>
  <si>
    <t>ＳＤエンターテイメント</t>
  </si>
  <si>
    <t>サニックス</t>
  </si>
  <si>
    <t>ダイオーズ</t>
  </si>
  <si>
    <t>環境管理センター</t>
  </si>
  <si>
    <t>日本空調サービス</t>
  </si>
  <si>
    <t>エイジス</t>
  </si>
  <si>
    <t>オリエンタルランド</t>
  </si>
  <si>
    <t>フォーカスシステムズ</t>
  </si>
  <si>
    <t>アール・エス・シー</t>
  </si>
  <si>
    <t>ダスキン</t>
  </si>
  <si>
    <t>パーク２４</t>
  </si>
  <si>
    <t>アイサンテクノロジー</t>
  </si>
  <si>
    <t>明光ネットワークジャパン</t>
  </si>
  <si>
    <t>ファルコホールディングス</t>
  </si>
  <si>
    <t>川崎地質</t>
  </si>
  <si>
    <t>クレスコ</t>
  </si>
  <si>
    <t>フジ・メディア・ホールディング</t>
  </si>
  <si>
    <t>秀英予備校</t>
  </si>
  <si>
    <t>田谷</t>
  </si>
  <si>
    <t>ラウンドワン</t>
  </si>
  <si>
    <t>リゾートトラスト</t>
  </si>
  <si>
    <t>オービック</t>
  </si>
  <si>
    <t>菱友システムズ</t>
  </si>
  <si>
    <t>ジャストシステム</t>
  </si>
  <si>
    <t>ＴＤＣソフト</t>
  </si>
  <si>
    <t>Ｚホールディングス</t>
  </si>
  <si>
    <t>日本パレットプール</t>
  </si>
  <si>
    <t>ワシントンホテル</t>
  </si>
  <si>
    <t>ビー・エム・エル</t>
  </si>
  <si>
    <t>クリップコーポレーション</t>
  </si>
  <si>
    <t>キタック</t>
  </si>
  <si>
    <t>りらいあコミュニケーションズ</t>
  </si>
  <si>
    <t>ＩＤホールディングス</t>
  </si>
  <si>
    <t>ＫｅｙＨｏｌｄｅｒ</t>
  </si>
  <si>
    <t>リソー教育</t>
  </si>
  <si>
    <t>日本オラクル</t>
  </si>
  <si>
    <t>早稲田アカデミー</t>
  </si>
  <si>
    <t>アルファシステムズ</t>
  </si>
  <si>
    <t>城南進学研究社</t>
  </si>
  <si>
    <t>フューチャー</t>
  </si>
  <si>
    <t>ＣＡＣ　Ｈｏｌｄｉｎｇｓ</t>
  </si>
  <si>
    <t>ＳＢテクノロジー</t>
  </si>
  <si>
    <t>トーセ</t>
  </si>
  <si>
    <t>ユー・エス・エス</t>
  </si>
  <si>
    <t>オービックビジネスコンサルタン</t>
  </si>
  <si>
    <t>京進</t>
  </si>
  <si>
    <t>日本ラッド</t>
  </si>
  <si>
    <t>伊藤忠テクノソリューションズ</t>
  </si>
  <si>
    <t>アイティフォー</t>
  </si>
  <si>
    <t>東京個別指導学院</t>
  </si>
  <si>
    <t>東計電算</t>
  </si>
  <si>
    <t>構造計画研究所</t>
  </si>
  <si>
    <t>ダイサン</t>
  </si>
  <si>
    <t>昭和システムエンジニアリング</t>
  </si>
  <si>
    <t>トスネット</t>
  </si>
  <si>
    <t>さくらケーシーエス</t>
  </si>
  <si>
    <t>エックスネット</t>
  </si>
  <si>
    <t>クリーク・アンド・リバー社</t>
  </si>
  <si>
    <t>モーニングスター</t>
  </si>
  <si>
    <t>ピーエイ</t>
  </si>
  <si>
    <t>テー・オー・ダブリュー</t>
  </si>
  <si>
    <t>大塚商会</t>
  </si>
  <si>
    <t>インフォメーションクリエーティ</t>
  </si>
  <si>
    <t>図研エルミック</t>
  </si>
  <si>
    <t>エフアンドエム</t>
  </si>
  <si>
    <t>ストリームメディアコーポレーシ</t>
  </si>
  <si>
    <t>サイボウズ</t>
  </si>
  <si>
    <t>ガーラ</t>
  </si>
  <si>
    <t>日本ハウズイング</t>
  </si>
  <si>
    <t>日本コンピュータ・ダイナミクス</t>
  </si>
  <si>
    <t>ＧＭＯアドパートナーズ</t>
  </si>
  <si>
    <t>山田コンサルティンググループ</t>
  </si>
  <si>
    <t>オリコン</t>
  </si>
  <si>
    <t>セントラルスポーツ</t>
  </si>
  <si>
    <t>パラカ</t>
  </si>
  <si>
    <t>電通国際情報サービス</t>
  </si>
  <si>
    <t>ＡＣＣＥＳＳ</t>
  </si>
  <si>
    <t>ネクストウェア</t>
  </si>
  <si>
    <t>東映アニメーション</t>
  </si>
  <si>
    <t>デジタルガレージ</t>
  </si>
  <si>
    <t>ＥＭシステムズ</t>
  </si>
  <si>
    <t>メディアシーク</t>
  </si>
  <si>
    <t>ウェザーニューズ</t>
  </si>
  <si>
    <t>ＣＩＪ</t>
  </si>
  <si>
    <t>ビジネスエンジニアリング</t>
  </si>
  <si>
    <t>日本エンタープライズ</t>
  </si>
  <si>
    <t>ＪＦＥシステムズ</t>
  </si>
  <si>
    <t>Ｓｕｃｃｅｓｓ　Ｈｏｌｄｅｒｓ</t>
  </si>
  <si>
    <t>シダックス</t>
  </si>
  <si>
    <t>スペースシャワーネットワーク</t>
  </si>
  <si>
    <t>ＷＯＷＯＷ</t>
  </si>
  <si>
    <t>トライアイズ</t>
  </si>
  <si>
    <t>スカラ</t>
  </si>
  <si>
    <t>インテリジェント　ウェイブ</t>
  </si>
  <si>
    <t>フルキャストホールディングス</t>
  </si>
  <si>
    <t>エン・ジャパン</t>
  </si>
  <si>
    <t>セルソース</t>
  </si>
  <si>
    <t>ファンペップ</t>
  </si>
  <si>
    <t>ペルセウスプロテオミクス</t>
  </si>
  <si>
    <t>モダリス</t>
  </si>
  <si>
    <t>クリングルファーマ</t>
  </si>
  <si>
    <t>室町ケミカル</t>
  </si>
  <si>
    <t>あすか製薬ホールディングス</t>
  </si>
  <si>
    <t>サワイグループホールディングス</t>
  </si>
  <si>
    <t>ステラファーマ</t>
  </si>
  <si>
    <t>レナサイエンス</t>
  </si>
  <si>
    <t>ライオン</t>
  </si>
  <si>
    <t>高砂香料工業</t>
  </si>
  <si>
    <t>マンダム</t>
  </si>
  <si>
    <t>アイビー化粧品</t>
  </si>
  <si>
    <t>ミルボン</t>
  </si>
  <si>
    <t>日本色材工業研究所</t>
  </si>
  <si>
    <t>ファンケル</t>
  </si>
  <si>
    <t>コーセー</t>
  </si>
  <si>
    <t>ＣＯＴＡ</t>
  </si>
  <si>
    <t>ハーバー研究所</t>
  </si>
  <si>
    <t>シーボン</t>
  </si>
  <si>
    <t>ポーラ・オルビスホールディング</t>
  </si>
  <si>
    <t>ノエビアホールディングス</t>
  </si>
  <si>
    <t>アジュバンホールディングス</t>
  </si>
  <si>
    <t>グラフィコ</t>
  </si>
  <si>
    <t>新日本製薬</t>
  </si>
  <si>
    <t>アルマード</t>
  </si>
  <si>
    <t>Ｉ－ｎｅ</t>
  </si>
  <si>
    <t>プレミアアンチエイジング</t>
  </si>
  <si>
    <t>リベルタ</t>
  </si>
  <si>
    <t>アクシージア</t>
  </si>
  <si>
    <t>Ｗａｑｏｏ</t>
  </si>
  <si>
    <t>エステー</t>
  </si>
  <si>
    <t>アグロ　カネショウ</t>
  </si>
  <si>
    <t>コニシ</t>
  </si>
  <si>
    <t>ヤスハラケミカル</t>
  </si>
  <si>
    <t>長谷川香料</t>
  </si>
  <si>
    <t>ケミプロ化成</t>
  </si>
  <si>
    <t>星光ＰＭＣ</t>
  </si>
  <si>
    <t>上村工業</t>
  </si>
  <si>
    <t>小林製薬</t>
  </si>
  <si>
    <t>荒川化学工業</t>
  </si>
  <si>
    <t>東洋合成工業</t>
  </si>
  <si>
    <t>メック</t>
  </si>
  <si>
    <t>綜研化学</t>
  </si>
  <si>
    <t>日本高純度化学</t>
  </si>
  <si>
    <t>タカラバイオ</t>
  </si>
  <si>
    <t>ＪＣＵ</t>
  </si>
  <si>
    <t>東洋ドライルーブ</t>
  </si>
  <si>
    <t>新田ゼラチン</t>
  </si>
  <si>
    <t>リプロセル</t>
  </si>
  <si>
    <t>ＯＡＴアグリオ</t>
  </si>
  <si>
    <t>デクセリアルズ</t>
  </si>
  <si>
    <t>アース製薬</t>
  </si>
  <si>
    <t>寺岡製作所</t>
  </si>
  <si>
    <t>昭和化学工業</t>
  </si>
  <si>
    <t>北興化学工業</t>
  </si>
  <si>
    <t>大成ラミック</t>
  </si>
  <si>
    <t>クミアイ化学工業</t>
  </si>
  <si>
    <t>日本農薬</t>
  </si>
  <si>
    <t>フマキラー</t>
  </si>
  <si>
    <t>東亜石油</t>
  </si>
  <si>
    <t>富士興産</t>
  </si>
  <si>
    <t>日本精蝋</t>
  </si>
  <si>
    <t>ニチレキ</t>
  </si>
  <si>
    <t>ユシロ化学工業</t>
  </si>
  <si>
    <t>ビーピー・カストロール</t>
  </si>
  <si>
    <t>富士石油</t>
  </si>
  <si>
    <t>ＭＯＲＥＳＣＯ</t>
  </si>
  <si>
    <t>ＥＮＥＯＳホールディングス</t>
  </si>
  <si>
    <t>コスモエネルギーホールディング</t>
  </si>
  <si>
    <t>マーキュリーリアルテックイノベ</t>
  </si>
  <si>
    <t>ドラフト</t>
  </si>
  <si>
    <t>ヴィス</t>
  </si>
  <si>
    <t>アートフォースジャパン</t>
  </si>
  <si>
    <t>テスホールディングス</t>
  </si>
  <si>
    <t>アップコン</t>
  </si>
  <si>
    <t>インフロニア・ホールディングス</t>
  </si>
  <si>
    <t>ハンズ</t>
  </si>
  <si>
    <t>昭和ホールディングス</t>
  </si>
  <si>
    <t>日東化工</t>
  </si>
  <si>
    <t>ＴＯＹＯ　ＴＩＲＥ</t>
  </si>
  <si>
    <t>住友ゴム工業</t>
  </si>
  <si>
    <t>藤倉コンポジット</t>
  </si>
  <si>
    <t>オカモト</t>
  </si>
  <si>
    <t>アキレス</t>
  </si>
  <si>
    <t>西川ゴム工業</t>
  </si>
  <si>
    <t>朝日ラバー</t>
  </si>
  <si>
    <t>ニチリン</t>
  </si>
  <si>
    <t>フコク</t>
  </si>
  <si>
    <t>ニッタ</t>
  </si>
  <si>
    <t>クリエートメディック</t>
  </si>
  <si>
    <t>桜ゴム</t>
  </si>
  <si>
    <t>住友理工</t>
  </si>
  <si>
    <t>三ツ星ベルト</t>
  </si>
  <si>
    <t>相模ゴム工業</t>
  </si>
  <si>
    <t>バンドー化学</t>
  </si>
  <si>
    <t>不二ラテックス</t>
  </si>
  <si>
    <t>ＡＧＣ</t>
  </si>
  <si>
    <t>石塚硝子</t>
  </si>
  <si>
    <t>有沢製作所</t>
  </si>
  <si>
    <t>日本山村硝子</t>
  </si>
  <si>
    <t>不二硝子</t>
  </si>
  <si>
    <t>倉元製作所</t>
  </si>
  <si>
    <t>テクノクオーツ</t>
  </si>
  <si>
    <t>オハラ</t>
  </si>
  <si>
    <t>ノザワ</t>
  </si>
  <si>
    <t>リソルホールディングス</t>
  </si>
  <si>
    <t>日本ヒューム</t>
  </si>
  <si>
    <t>旭コンクリート工業</t>
  </si>
  <si>
    <t>日本コンクリート工業</t>
  </si>
  <si>
    <t>トーヨーアサノ</t>
  </si>
  <si>
    <t>三谷セキサン</t>
  </si>
  <si>
    <t>スパンクリートコーポレーション</t>
  </si>
  <si>
    <t>日本興業</t>
  </si>
  <si>
    <t>ヨシコン</t>
  </si>
  <si>
    <t>ジオスター</t>
  </si>
  <si>
    <t>高見沢</t>
  </si>
  <si>
    <t>ヤマウホールディングス</t>
  </si>
  <si>
    <t>ヤマックス</t>
  </si>
  <si>
    <t>イトーヨーギョー</t>
  </si>
  <si>
    <t>アジアパイルホールディングス</t>
  </si>
  <si>
    <t>ベルテクスコーポレーション</t>
  </si>
  <si>
    <t>日本カーボン</t>
  </si>
  <si>
    <t>ＳＥＣカーボン</t>
  </si>
  <si>
    <t>東洋炭素</t>
  </si>
  <si>
    <t>ノリタケカンパニーリミテド</t>
  </si>
  <si>
    <t>ＴＯＴＯ</t>
  </si>
  <si>
    <t>日本ガイシ</t>
  </si>
  <si>
    <t>日本特殊陶業</t>
  </si>
  <si>
    <t>ダントーホールディングス</t>
  </si>
  <si>
    <t>アサヒ衛陶</t>
  </si>
  <si>
    <t>ＭＡＲＵＷＡ</t>
  </si>
  <si>
    <t>品川リフラクトリーズ</t>
  </si>
  <si>
    <t>黒崎播磨</t>
  </si>
  <si>
    <t>日本ルツボ</t>
  </si>
  <si>
    <t>ヨータイ</t>
  </si>
  <si>
    <t>ＴＹＫ</t>
  </si>
  <si>
    <t>ニッカトー</t>
  </si>
  <si>
    <t>日本インシュレーション</t>
  </si>
  <si>
    <t>新東</t>
  </si>
  <si>
    <t>Ｍｉｐｏｘ</t>
  </si>
  <si>
    <t>フジミインコーポレーテッド</t>
  </si>
  <si>
    <t>鶴弥</t>
  </si>
  <si>
    <t>クニミネ工業</t>
  </si>
  <si>
    <t>エーアンドエーマテリアル</t>
  </si>
  <si>
    <t>ニチアス</t>
  </si>
  <si>
    <t>理研コランダム</t>
  </si>
  <si>
    <t>中山製鋼所</t>
  </si>
  <si>
    <t>合同製鉄</t>
  </si>
  <si>
    <t>ＪＦＥホールディングス</t>
  </si>
  <si>
    <t>東京製鉄</t>
  </si>
  <si>
    <t>共英製鋼</t>
  </si>
  <si>
    <t>大和工業</t>
  </si>
  <si>
    <t>東京鉄鋼</t>
  </si>
  <si>
    <t>北越メタル</t>
  </si>
  <si>
    <t>大阪製鉄</t>
  </si>
  <si>
    <t>淀川製鋼所</t>
  </si>
  <si>
    <t>高砂鉄工</t>
  </si>
  <si>
    <t>丸一鋼管</t>
  </si>
  <si>
    <t>モリ工業</t>
  </si>
  <si>
    <t>大同特殊鋼</t>
  </si>
  <si>
    <t>日本高周波鋼業</t>
  </si>
  <si>
    <t>日本冶金工業</t>
  </si>
  <si>
    <t>山陽特殊製鋼</t>
  </si>
  <si>
    <t>愛知製鋼</t>
  </si>
  <si>
    <t>東北特殊鋼</t>
  </si>
  <si>
    <t>日立金属</t>
  </si>
  <si>
    <t>日本金属</t>
  </si>
  <si>
    <t>新報国マテリアル</t>
  </si>
  <si>
    <t>新日本電工</t>
  </si>
  <si>
    <t>栗本鉄工所</t>
  </si>
  <si>
    <t>虹技</t>
  </si>
  <si>
    <t>日本鋳造</t>
  </si>
  <si>
    <t>大和重工</t>
  </si>
  <si>
    <t>日本鋳鉄管</t>
  </si>
  <si>
    <t>三菱製鋼</t>
  </si>
  <si>
    <t>メタルアート</t>
  </si>
  <si>
    <t>日亜鋼業</t>
  </si>
  <si>
    <t>日本精線</t>
  </si>
  <si>
    <t>神鋼鋼線工業</t>
  </si>
  <si>
    <t>パウダーテック</t>
  </si>
  <si>
    <t>サンユウ</t>
  </si>
  <si>
    <t>エンビプロ・ホールディングス</t>
  </si>
  <si>
    <t>イボキン</t>
  </si>
  <si>
    <t>大紀アルミニウム工業所</t>
  </si>
  <si>
    <t>ＪＭＣ</t>
  </si>
  <si>
    <t>ＤＯＷＡホールディングス</t>
  </si>
  <si>
    <t>古河機械金属</t>
  </si>
  <si>
    <t>エス・サイエンス</t>
  </si>
  <si>
    <t>アサカ理研</t>
  </si>
  <si>
    <t>大阪チタニウムテクノロジーズ</t>
  </si>
  <si>
    <t>東邦チタニウム</t>
  </si>
  <si>
    <t>日本精鉱</t>
  </si>
  <si>
    <t>ＵＡＣＪ</t>
  </si>
  <si>
    <t>エヌアイシ・オートテック</t>
  </si>
  <si>
    <t>日本伸銅</t>
  </si>
  <si>
    <t>ＣＫサンエツ</t>
  </si>
  <si>
    <t>日本電解</t>
  </si>
  <si>
    <t>東邦金属</t>
  </si>
  <si>
    <t>昭和電線ホールディングス</t>
  </si>
  <si>
    <t>東京特殊電線</t>
  </si>
  <si>
    <t>タツタ電線</t>
  </si>
  <si>
    <t>オーナンバ</t>
  </si>
  <si>
    <t>ＪＭＡＣＳ</t>
  </si>
  <si>
    <t>カナレ電気</t>
  </si>
  <si>
    <t>三ッ星</t>
  </si>
  <si>
    <t>平河ヒューテック</t>
  </si>
  <si>
    <t>リョービ</t>
  </si>
  <si>
    <t>アーレスティ</t>
  </si>
  <si>
    <t>エルアイイーエイチ</t>
  </si>
  <si>
    <t>アサヒホールディングス</t>
  </si>
  <si>
    <t>ＳＴＧ</t>
  </si>
  <si>
    <t>ダイケン</t>
  </si>
  <si>
    <t>東洋製缶グループホールディング</t>
  </si>
  <si>
    <t>ホッカンホールディングス</t>
  </si>
  <si>
    <t>シンポ</t>
  </si>
  <si>
    <t>日本製缶</t>
  </si>
  <si>
    <t>エムケー精工</t>
  </si>
  <si>
    <t>コロナ</t>
  </si>
  <si>
    <t>横河ブリッジホールディングス</t>
  </si>
  <si>
    <t>駒井ハルテック</t>
  </si>
  <si>
    <t>滝上工業</t>
  </si>
  <si>
    <t>川岸工業</t>
  </si>
  <si>
    <t>那須電機鉄工</t>
  </si>
  <si>
    <t>高田機工</t>
  </si>
  <si>
    <t>アルメタックス</t>
  </si>
  <si>
    <t>三和ホールディングス</t>
  </si>
  <si>
    <t>文化シヤッター</t>
  </si>
  <si>
    <t>三協立山</t>
  </si>
  <si>
    <t>アルインコ</t>
  </si>
  <si>
    <t>元旦ビューティ工業</t>
  </si>
  <si>
    <t>東洋シヤッター</t>
  </si>
  <si>
    <t>ＬＩＸＩＬ</t>
  </si>
  <si>
    <t>大谷工業</t>
  </si>
  <si>
    <t>不二サッシ</t>
  </si>
  <si>
    <t>中西製作所</t>
  </si>
  <si>
    <t>日本フイルコン</t>
  </si>
  <si>
    <t>ノーリツ</t>
  </si>
  <si>
    <t>天竜製鋸</t>
  </si>
  <si>
    <t>長府製作所</t>
  </si>
  <si>
    <t>リンナイ</t>
  </si>
  <si>
    <t>ユニプレス</t>
  </si>
  <si>
    <t>日本パワーファスニング</t>
  </si>
  <si>
    <t>ダイニチ工業</t>
  </si>
  <si>
    <t>アマテイ</t>
  </si>
  <si>
    <t>ヤマシナ</t>
  </si>
  <si>
    <t>トーソー</t>
  </si>
  <si>
    <t>日東精工</t>
  </si>
  <si>
    <t>三洋工業</t>
  </si>
  <si>
    <t>岡部</t>
  </si>
  <si>
    <t>浅香工業</t>
  </si>
  <si>
    <t>東洋刄物</t>
  </si>
  <si>
    <t>フジマック</t>
  </si>
  <si>
    <t>京都機械工具</t>
  </si>
  <si>
    <t>ＴＯＮＥ</t>
  </si>
  <si>
    <t>ロブテックス</t>
  </si>
  <si>
    <t>ジーテクト</t>
  </si>
  <si>
    <t>共和工業所</t>
  </si>
  <si>
    <t>トーアミ</t>
  </si>
  <si>
    <t>中国工業</t>
  </si>
  <si>
    <t>東プレ</t>
  </si>
  <si>
    <t>ネツレン</t>
  </si>
  <si>
    <t>東京製綱</t>
  </si>
  <si>
    <t>マルゼン</t>
  </si>
  <si>
    <t>イワブチ</t>
  </si>
  <si>
    <t>兼房</t>
  </si>
  <si>
    <t>サンコール</t>
  </si>
  <si>
    <t>モリテック　スチール</t>
  </si>
  <si>
    <t>オーネックス</t>
  </si>
  <si>
    <t>パイオラックス</t>
  </si>
  <si>
    <t>エイチワン</t>
  </si>
  <si>
    <t>スーパーツール</t>
  </si>
  <si>
    <t>ニッパツ</t>
  </si>
  <si>
    <t>中央発条</t>
  </si>
  <si>
    <t>ファインシンター</t>
  </si>
  <si>
    <t>協立エアテック</t>
  </si>
  <si>
    <t>アドバネクス</t>
  </si>
  <si>
    <t>イハラサイエンス</t>
  </si>
  <si>
    <t>三浦工業</t>
  </si>
  <si>
    <t>タクマ</t>
  </si>
  <si>
    <t>ジャパンエンジンコーポレーショ</t>
  </si>
  <si>
    <t>阪神内燃機工業</t>
  </si>
  <si>
    <t>赤阪鉄工所</t>
  </si>
  <si>
    <t>ダイハツディーゼル</t>
  </si>
  <si>
    <t>ＧＭＯ　ＴＥＣＨ</t>
  </si>
  <si>
    <t>弁護士ドットコム</t>
  </si>
  <si>
    <t>テクノプロ・ホールディングス</t>
  </si>
  <si>
    <t>アトラグループ</t>
  </si>
  <si>
    <t>アドベンチャー</t>
  </si>
  <si>
    <t>サイジニア</t>
  </si>
  <si>
    <t>インターワークス</t>
  </si>
  <si>
    <t>エクストリーム</t>
  </si>
  <si>
    <t>ＭＲＴ</t>
  </si>
  <si>
    <t>アイ・アールジャパンホールディ</t>
  </si>
  <si>
    <t>ＫｅｅＰｅｒ技研</t>
  </si>
  <si>
    <t>ファーストロジック</t>
  </si>
  <si>
    <t>イード</t>
  </si>
  <si>
    <t>日本動物高度医療センター</t>
  </si>
  <si>
    <t>日本スキー場開発</t>
  </si>
  <si>
    <t>ニッキ</t>
  </si>
  <si>
    <t>三機サービス</t>
  </si>
  <si>
    <t>レントラックス</t>
  </si>
  <si>
    <t>リンクバル</t>
  </si>
  <si>
    <t>Ｇｕｎｏｓｙ</t>
  </si>
  <si>
    <t>デザインワン・ジャパン</t>
  </si>
  <si>
    <t>イトクロ</t>
  </si>
  <si>
    <t>イー・ガーディアン</t>
  </si>
  <si>
    <t>リブセンス</t>
  </si>
  <si>
    <t>ジャパンマテリアル</t>
  </si>
  <si>
    <t>ベクトル</t>
  </si>
  <si>
    <t>ウチヤマホールディングス</t>
  </si>
  <si>
    <t>こころネット</t>
  </si>
  <si>
    <t>ユニバーサル園芸社</t>
  </si>
  <si>
    <t>チャーム・ケア・コーポレーショ</t>
  </si>
  <si>
    <t>日本エマージェンシーアシスタン</t>
  </si>
  <si>
    <t>インパクトホールディングス</t>
  </si>
  <si>
    <t>トレンダーズ</t>
  </si>
  <si>
    <t>キャリアリンク</t>
  </si>
  <si>
    <t>ＩＢＪ</t>
  </si>
  <si>
    <t>地盤ネットホールディングス</t>
  </si>
  <si>
    <t>アサンテ</t>
  </si>
  <si>
    <t>ジェイエスエス</t>
  </si>
  <si>
    <t>バリューＨＲ</t>
  </si>
  <si>
    <t>Ｍ＆Ａキャピタルパートナーズ</t>
  </si>
  <si>
    <t>アライドアーキテクツ</t>
  </si>
  <si>
    <t>ライドオンエクスプレスホールデ</t>
  </si>
  <si>
    <t>ＥＲＩホールディングス</t>
  </si>
  <si>
    <t>アーキテクツ・スタジオ・ジャパ</t>
  </si>
  <si>
    <t>シンメンテホールディングス</t>
  </si>
  <si>
    <t>アビスト</t>
  </si>
  <si>
    <t>シグマクシス・ホールディングス</t>
  </si>
  <si>
    <t>ウィルグループ</t>
  </si>
  <si>
    <t>ヒューマン・メタボローム・テク</t>
  </si>
  <si>
    <t>ウエスコホールディングス</t>
  </si>
  <si>
    <t>エンバイオ・ホールディングス</t>
  </si>
  <si>
    <t>エスクロー・エージェント・ジャ</t>
  </si>
  <si>
    <t>フリークアウト・ホールディング</t>
  </si>
  <si>
    <t>メドピア</t>
  </si>
  <si>
    <t>レアジョブ</t>
  </si>
  <si>
    <t>エラン</t>
  </si>
  <si>
    <t>ツガミ</t>
  </si>
  <si>
    <t>芝浦機械</t>
  </si>
  <si>
    <t>アイダエンジニアリング</t>
  </si>
  <si>
    <t>滝沢鉄工所</t>
  </si>
  <si>
    <t>岡本工作機械製作所</t>
  </si>
  <si>
    <t>浜井産業</t>
  </si>
  <si>
    <t>ＦＵＪＩ</t>
  </si>
  <si>
    <t>牧野フライス製作所</t>
  </si>
  <si>
    <t>オーエスジー</t>
  </si>
  <si>
    <t>小池酸素工業</t>
  </si>
  <si>
    <t>ダイジェット工業</t>
  </si>
  <si>
    <t>旭ダイヤモンド工業</t>
  </si>
  <si>
    <t>ＤＭＧ森精機</t>
  </si>
  <si>
    <t>ソディック</t>
  </si>
  <si>
    <t>西部電機</t>
  </si>
  <si>
    <t>ＮＩＴＴＯＫＵ</t>
  </si>
  <si>
    <t>ディスコ</t>
  </si>
  <si>
    <t>ヤマザキ</t>
  </si>
  <si>
    <t>小田原エンジニアリング</t>
  </si>
  <si>
    <t>タケダ機械</t>
  </si>
  <si>
    <t>日東工器</t>
  </si>
  <si>
    <t>高松機械工業</t>
  </si>
  <si>
    <t>エーワン精密</t>
  </si>
  <si>
    <t>日進工具</t>
  </si>
  <si>
    <t>和井田製作所</t>
  </si>
  <si>
    <t>ミクロン精密</t>
  </si>
  <si>
    <t>エスティック</t>
  </si>
  <si>
    <t>太陽工機</t>
  </si>
  <si>
    <t>パンチ工業</t>
  </si>
  <si>
    <t>中村超硬</t>
  </si>
  <si>
    <t>冨士ダイス</t>
  </si>
  <si>
    <t>オージックグループ</t>
  </si>
  <si>
    <t>土木管理総合試験所</t>
  </si>
  <si>
    <t>メタップス</t>
  </si>
  <si>
    <t>アクアライン</t>
  </si>
  <si>
    <t>デンタス</t>
  </si>
  <si>
    <t>ネットマーケティング</t>
  </si>
  <si>
    <t>ブランジスタ</t>
  </si>
  <si>
    <t>ＡｐｐＢａｎｋ</t>
  </si>
  <si>
    <t>ＧＭＯメディア</t>
  </si>
  <si>
    <t>タメニー</t>
  </si>
  <si>
    <t>メタリアル</t>
  </si>
  <si>
    <t>ベルシステム２４ホールディング</t>
  </si>
  <si>
    <t>鎌倉新書</t>
  </si>
  <si>
    <t>ＳＭＮ</t>
  </si>
  <si>
    <t>一蔵</t>
  </si>
  <si>
    <t>富士ソフトサービスビューロ</t>
  </si>
  <si>
    <t>グローバルキッズＣＯＭＰＡＮＹ</t>
  </si>
  <si>
    <t>フェニックスバイオ</t>
  </si>
  <si>
    <t>エアトリ</t>
  </si>
  <si>
    <t>ハイアス・アンド・カンパニー</t>
  </si>
  <si>
    <t>バーチャレクス・ホールディング</t>
  </si>
  <si>
    <t>アトラエ</t>
  </si>
  <si>
    <t>ホープ</t>
  </si>
  <si>
    <t>ストライク</t>
  </si>
  <si>
    <t>ソラスト</t>
  </si>
  <si>
    <t>キャリア</t>
  </si>
  <si>
    <t>セラク</t>
  </si>
  <si>
    <t>インソース</t>
  </si>
  <si>
    <t>豊田自動織機</t>
  </si>
  <si>
    <t>豊和工業</t>
  </si>
  <si>
    <t>ＯＫＫ</t>
  </si>
  <si>
    <t>石川製作所</t>
  </si>
  <si>
    <t>東洋機械金属</t>
  </si>
  <si>
    <t>津田駒工業</t>
  </si>
  <si>
    <t>エンシュウ</t>
  </si>
  <si>
    <t>島精機製作所</t>
  </si>
  <si>
    <t>ＡＩメカテック</t>
  </si>
  <si>
    <t>ジェイ・イー・ティ</t>
  </si>
  <si>
    <t>オーケーエム</t>
  </si>
  <si>
    <t>ＳＡＮＥＩ</t>
  </si>
  <si>
    <t>木村工機</t>
  </si>
  <si>
    <t>ＡＣＳＬ</t>
  </si>
  <si>
    <t>極東産機</t>
  </si>
  <si>
    <t>オプトラン</t>
  </si>
  <si>
    <t>ＮＣホールディングス</t>
  </si>
  <si>
    <t>イワキ</t>
  </si>
  <si>
    <t>フリュー</t>
  </si>
  <si>
    <t>ナガオカ</t>
  </si>
  <si>
    <t>ヤマシンフィルタ</t>
  </si>
  <si>
    <t>ヒラノテクシード</t>
  </si>
  <si>
    <t>テクノスマート</t>
  </si>
  <si>
    <t>日阪製作所</t>
  </si>
  <si>
    <t>横田製作所</t>
  </si>
  <si>
    <t>ゲームカード・ジョイコホールデ</t>
  </si>
  <si>
    <t>やまびこ</t>
  </si>
  <si>
    <t>野村マイクロ・サイエンス</t>
  </si>
  <si>
    <t>エヌ・ピー・シー</t>
  </si>
  <si>
    <t>藤商事</t>
  </si>
  <si>
    <t>平田機工</t>
  </si>
  <si>
    <t>ペガサスミシン製造</t>
  </si>
  <si>
    <t>マルマエ</t>
  </si>
  <si>
    <t>コンバム</t>
  </si>
  <si>
    <t>タツモ</t>
  </si>
  <si>
    <t>ゼネラルパッカー</t>
  </si>
  <si>
    <t>ナブテスコ</t>
  </si>
  <si>
    <t>三井海洋開発</t>
  </si>
  <si>
    <t>レオン自動機</t>
  </si>
  <si>
    <t>ＳＭＣ</t>
  </si>
  <si>
    <t>シリウスビジョン</t>
  </si>
  <si>
    <t>ホソカワミクロン</t>
  </si>
  <si>
    <t>ユニオンツール</t>
  </si>
  <si>
    <t>瑞光</t>
  </si>
  <si>
    <t>オイレス工業</t>
  </si>
  <si>
    <t>日精エー・エス・ビー機械</t>
  </si>
  <si>
    <t>静甲</t>
  </si>
  <si>
    <t>サトーホールディングス</t>
  </si>
  <si>
    <t>技研製作所</t>
  </si>
  <si>
    <t>日本エアーテック</t>
  </si>
  <si>
    <t>カワタ</t>
  </si>
  <si>
    <t>日精樹脂工業</t>
  </si>
  <si>
    <t>オカダアイヨン</t>
  </si>
  <si>
    <t>鉱研工業</t>
  </si>
  <si>
    <t>ワイエイシイホールディングス</t>
  </si>
  <si>
    <t>コマツ</t>
  </si>
  <si>
    <t>ササクラ</t>
  </si>
  <si>
    <t>日工</t>
  </si>
  <si>
    <t>サンセイ</t>
  </si>
  <si>
    <t>巴工業</t>
  </si>
  <si>
    <t>井関農機</t>
  </si>
  <si>
    <t>フロイント産業</t>
  </si>
  <si>
    <t>ＴＯＷＡ</t>
  </si>
  <si>
    <t>丸山製作所</t>
  </si>
  <si>
    <t>北川鉄工所</t>
  </si>
  <si>
    <t>シンニッタン</t>
  </si>
  <si>
    <t>タクミナ</t>
  </si>
  <si>
    <t>ローツェ</t>
  </si>
  <si>
    <t>ハーモニック・ドライブ</t>
  </si>
  <si>
    <t>タカキタ</t>
  </si>
  <si>
    <t>北川精機</t>
  </si>
  <si>
    <t>荏原実業</t>
  </si>
  <si>
    <t>東洋エンジニアリング</t>
  </si>
  <si>
    <t>三菱化工機</t>
  </si>
  <si>
    <t>月島機械</t>
  </si>
  <si>
    <t>帝国電機製作所</t>
  </si>
  <si>
    <t>明治機械</t>
  </si>
  <si>
    <t>東京機械製作所</t>
  </si>
  <si>
    <t>石井表記</t>
  </si>
  <si>
    <t>テセック</t>
  </si>
  <si>
    <t>タカトリ</t>
  </si>
  <si>
    <t>新東工業</t>
  </si>
  <si>
    <t>渋谷工業</t>
  </si>
  <si>
    <t>太平製作所</t>
  </si>
  <si>
    <t>フリージア・マクロス</t>
  </si>
  <si>
    <t>アイチコーポレーション</t>
  </si>
  <si>
    <t>キクカワエンタープライズ</t>
  </si>
  <si>
    <t>プラコー</t>
  </si>
  <si>
    <t>小森コーポレーション</t>
  </si>
  <si>
    <t>鶴見製作所</t>
  </si>
  <si>
    <t>住友精密工業</t>
  </si>
  <si>
    <t>日本ギア工業</t>
  </si>
  <si>
    <t>三精テクノロジーズ</t>
  </si>
  <si>
    <t>酒井重工業</t>
  </si>
  <si>
    <t>東京自働機械製作所</t>
  </si>
  <si>
    <t>荏原</t>
  </si>
  <si>
    <t>石井鉄工所</t>
  </si>
  <si>
    <t>酉島製作所</t>
  </si>
  <si>
    <t>北越工業</t>
  </si>
  <si>
    <t>電業社機械製作所</t>
  </si>
  <si>
    <t>千代田化工建設</t>
  </si>
  <si>
    <t>オルガノ</t>
  </si>
  <si>
    <t>トーヨーカネツ</t>
  </si>
  <si>
    <t>栗田工業</t>
  </si>
  <si>
    <t>椿本チエイン</t>
  </si>
  <si>
    <t>大同工業</t>
  </si>
  <si>
    <t>日機装</t>
  </si>
  <si>
    <t>木村化工機</t>
  </si>
  <si>
    <t>レイズネクスト</t>
  </si>
  <si>
    <t>オリエンタルチエン工業</t>
  </si>
  <si>
    <t>アネスト岩田</t>
  </si>
  <si>
    <t>トリニティ工業</t>
  </si>
  <si>
    <t>ダイフク</t>
  </si>
  <si>
    <t>昭和真空</t>
  </si>
  <si>
    <t>サムコ</t>
  </si>
  <si>
    <t>加藤製作所</t>
  </si>
  <si>
    <t>加地テック</t>
  </si>
  <si>
    <t>ヤマダコーポレーション</t>
  </si>
  <si>
    <t>油研工業</t>
  </si>
  <si>
    <t>タダノ</t>
  </si>
  <si>
    <t>宇野沢組鉄工所</t>
  </si>
  <si>
    <t>不二精機</t>
  </si>
  <si>
    <t>兼松エンジニアリング</t>
  </si>
  <si>
    <t>水道機工</t>
  </si>
  <si>
    <t>鈴茂器工</t>
  </si>
  <si>
    <t>フジテック</t>
  </si>
  <si>
    <t>ＣＫＤ</t>
  </si>
  <si>
    <t>小倉クラッチ</t>
  </si>
  <si>
    <t>キトー</t>
  </si>
  <si>
    <t>中野冷機</t>
  </si>
  <si>
    <t>平和</t>
  </si>
  <si>
    <t>理想科学工業</t>
  </si>
  <si>
    <t>桂川電機</t>
  </si>
  <si>
    <t>ＳＡＮＫＹＯ</t>
  </si>
  <si>
    <t>日本金銭機械</t>
  </si>
  <si>
    <t>マースグループホールディングス</t>
  </si>
  <si>
    <t>フクシマガリレイ</t>
  </si>
  <si>
    <t>高見沢サイバネティックス</t>
  </si>
  <si>
    <t>ユニバーサルエンターテインメン</t>
  </si>
  <si>
    <t>オーイズミ</t>
  </si>
  <si>
    <t>ダイコク電機</t>
  </si>
  <si>
    <t>竹内製作所</t>
  </si>
  <si>
    <t>ヒーハイスト</t>
  </si>
  <si>
    <t>アマノ</t>
  </si>
  <si>
    <t>ＪＵＫＩ</t>
  </si>
  <si>
    <t>サンデン</t>
  </si>
  <si>
    <t>ジャノメ</t>
  </si>
  <si>
    <t>ブラザー工業</t>
  </si>
  <si>
    <t>マックス</t>
  </si>
  <si>
    <t>モリタホールディングス</t>
  </si>
  <si>
    <t>グローリー</t>
  </si>
  <si>
    <t>新晃工業</t>
  </si>
  <si>
    <t>大和冷機工業</t>
  </si>
  <si>
    <t>セガサミーホールディングス</t>
  </si>
  <si>
    <t>日本ピストンリング</t>
  </si>
  <si>
    <t>リケン</t>
  </si>
  <si>
    <t>ＴＰＲ</t>
  </si>
  <si>
    <t>ツバキ・ナカシマ</t>
  </si>
  <si>
    <t>ホシザキ</t>
  </si>
  <si>
    <t>ＴＶＥ</t>
  </si>
  <si>
    <t>ニチダイ</t>
  </si>
  <si>
    <t>放電精密加工研究所</t>
  </si>
  <si>
    <t>大豊工業</t>
  </si>
  <si>
    <t>ＮＴＮ</t>
  </si>
  <si>
    <t>不二越</t>
  </si>
  <si>
    <t>日本トムソン</t>
  </si>
  <si>
    <t>ＴＨＫ</t>
  </si>
  <si>
    <t>ユーシン精機</t>
  </si>
  <si>
    <t>ＫＶＫ</t>
  </si>
  <si>
    <t>前沢給装工業</t>
  </si>
  <si>
    <t>イーグル工業</t>
  </si>
  <si>
    <t>ヨシタケ</t>
  </si>
  <si>
    <t>前沢工業</t>
  </si>
  <si>
    <t>日本ピラー工業</t>
  </si>
  <si>
    <t>岡野バルブ製造</t>
  </si>
  <si>
    <t>日鍛バルブ</t>
  </si>
  <si>
    <t>ＮＦＫホールディングス</t>
  </si>
  <si>
    <t>宮入バルブ製作所</t>
  </si>
  <si>
    <t>中北製作所</t>
  </si>
  <si>
    <t>ハマイ</t>
  </si>
  <si>
    <t>キッツ</t>
  </si>
  <si>
    <t>東芝</t>
  </si>
  <si>
    <t>東洋電機製造</t>
  </si>
  <si>
    <t>シンフォニア　テクノロジー</t>
  </si>
  <si>
    <t>明電舎</t>
  </si>
  <si>
    <t>オリジン</t>
  </si>
  <si>
    <t>山洋電気</t>
  </si>
  <si>
    <t>デンヨー</t>
  </si>
  <si>
    <t>三相電機</t>
  </si>
  <si>
    <t>オキサイド</t>
  </si>
  <si>
    <t>アスタリスク</t>
  </si>
  <si>
    <t>ＰＨＣホールディングス</t>
  </si>
  <si>
    <t>湖北工業</t>
  </si>
  <si>
    <t>ベイカレント・コンサルティング</t>
  </si>
  <si>
    <t>Ｏｒｃｈｅｓｔｒａ　Ｈｏｌｄｉ</t>
  </si>
  <si>
    <t>アイモバイル</t>
  </si>
  <si>
    <t>ＷＡＳＨハウス</t>
  </si>
  <si>
    <t>キャリアインデックス</t>
  </si>
  <si>
    <t>ＭＳ－Ｊａｐａｎ</t>
  </si>
  <si>
    <t>船場</t>
  </si>
  <si>
    <t>ＦＣホールディングス</t>
  </si>
  <si>
    <t>日宣</t>
  </si>
  <si>
    <t>ジャパンエレベーターサービスホ</t>
  </si>
  <si>
    <t>インターネットインフィニティー</t>
  </si>
  <si>
    <t>フルテック</t>
  </si>
  <si>
    <t>グリーンズ</t>
  </si>
  <si>
    <t>旅工房</t>
  </si>
  <si>
    <t>ディーエムソリューションズ</t>
  </si>
  <si>
    <t>Ｕｎｉｐｏｓ</t>
  </si>
  <si>
    <t>ツナググループ・ホールディング</t>
  </si>
  <si>
    <t>ＧａｍｅＷｉｔｈ</t>
  </si>
  <si>
    <t>エスユーエス</t>
  </si>
  <si>
    <t>ＭＳ＆Ｃｏｎｓｕｌｔｉｎｇ</t>
  </si>
  <si>
    <t>ウェルビー</t>
  </si>
  <si>
    <t>ＡＩＡＩグループ</t>
  </si>
  <si>
    <t>クックビズ</t>
  </si>
  <si>
    <t>エル・ティー・エス</t>
  </si>
  <si>
    <t>ＨＡＮＡＴＯＵＲ　ＪＡＰＡＮ</t>
  </si>
  <si>
    <t>ジーニー</t>
  </si>
  <si>
    <t>みらいワークス</t>
  </si>
  <si>
    <t>ミダックホールディングス</t>
  </si>
  <si>
    <t>ＡＢホテル</t>
  </si>
  <si>
    <t>要興業</t>
  </si>
  <si>
    <t>ＳＥＲＩＯホールディングス</t>
  </si>
  <si>
    <t>神戸天然物化学</t>
  </si>
  <si>
    <t>日総工産</t>
  </si>
  <si>
    <t>共和コーポレーション</t>
  </si>
  <si>
    <t>キュービーネットホールディング</t>
  </si>
  <si>
    <t>ＲＰＡホールディングス</t>
  </si>
  <si>
    <t>アジャイルメディア・ネットワー</t>
  </si>
  <si>
    <t>コンヴァノ</t>
  </si>
  <si>
    <t>揚工舎</t>
  </si>
  <si>
    <t>ベストワンドットコム</t>
  </si>
  <si>
    <t>エヌリンクス</t>
  </si>
  <si>
    <t>ログリー</t>
  </si>
  <si>
    <t>ライトアップ</t>
  </si>
  <si>
    <t>三桜工業</t>
  </si>
  <si>
    <t>マキタ</t>
  </si>
  <si>
    <t>東芝テック</t>
  </si>
  <si>
    <t>芝浦メカトロニクス</t>
  </si>
  <si>
    <t>マブチモーター</t>
  </si>
  <si>
    <t>筑波精工</t>
  </si>
  <si>
    <t>ＨＰＣシステムズ</t>
  </si>
  <si>
    <t>エブレン</t>
  </si>
  <si>
    <t>バルミューダ</t>
  </si>
  <si>
    <t>ＱＤレーザ</t>
  </si>
  <si>
    <t>シキノハイテック</t>
  </si>
  <si>
    <t>ユー・エム・シー・エレクトロニ</t>
  </si>
  <si>
    <t>トレックス・セミコンダクター</t>
  </si>
  <si>
    <t>東光高岳</t>
  </si>
  <si>
    <t>大泉製作所</t>
  </si>
  <si>
    <t>ダブル・スコープ</t>
  </si>
  <si>
    <t>宮越ホールディングス</t>
  </si>
  <si>
    <t>ダイヘン</t>
  </si>
  <si>
    <t>ＪＡＬＣＯホールディングス</t>
  </si>
  <si>
    <t>ＳＥＭＩＴＥＣ</t>
  </si>
  <si>
    <t>テラプローブ</t>
  </si>
  <si>
    <t>テクノホライゾン</t>
  </si>
  <si>
    <t>ヤーマン</t>
  </si>
  <si>
    <t>ＪＶＣケンウッド</t>
  </si>
  <si>
    <t>Ｃ＆Ｇシステムズ</t>
  </si>
  <si>
    <t>ネクスグループ</t>
  </si>
  <si>
    <t>大日光・エンジニアリング</t>
  </si>
  <si>
    <t>寺崎電気産業</t>
  </si>
  <si>
    <t>ミマキエンジニアリング</t>
  </si>
  <si>
    <t>Ｉ－ＰＥＸ</t>
  </si>
  <si>
    <t>日新電機</t>
  </si>
  <si>
    <t>戸上電機製作所</t>
  </si>
  <si>
    <t>大崎電気工業</t>
  </si>
  <si>
    <t>森尾電機</t>
  </si>
  <si>
    <t>かわでん</t>
  </si>
  <si>
    <t>日東工業</t>
  </si>
  <si>
    <t>ＩＤＥＣ</t>
  </si>
  <si>
    <t>正興電機製作所</t>
  </si>
  <si>
    <t>不二電機工業</t>
  </si>
  <si>
    <t>インスペック</t>
  </si>
  <si>
    <t>シライ電子工業</t>
  </si>
  <si>
    <t>メディアリンクス</t>
  </si>
  <si>
    <t>ユビテック</t>
  </si>
  <si>
    <t>太洋工業</t>
  </si>
  <si>
    <t>オプトエレクトロニクス</t>
  </si>
  <si>
    <t>リバーエレテック</t>
  </si>
  <si>
    <t>アドテック　プラズマ　テクノロ</t>
  </si>
  <si>
    <t>ＭＣＪ</t>
  </si>
  <si>
    <t>ジーエス・ユアサ　コーポレーシ</t>
  </si>
  <si>
    <t>サクサホールディングス</t>
  </si>
  <si>
    <t>メルコホールディングス</t>
  </si>
  <si>
    <t>エスケーエレクトロニクス</t>
  </si>
  <si>
    <t>テクノメディカ</t>
  </si>
  <si>
    <t>ズーム</t>
  </si>
  <si>
    <t>トリプルワン</t>
  </si>
  <si>
    <t>ピースリー</t>
  </si>
  <si>
    <t>ヴィスコ・テクノロジーズ</t>
  </si>
  <si>
    <t>ダイヤモンドエレクトリックホー</t>
  </si>
  <si>
    <t>ＮＥＣ</t>
  </si>
  <si>
    <t>ＯＫＩ</t>
  </si>
  <si>
    <t>岩崎通信機</t>
  </si>
  <si>
    <t>電気興業</t>
  </si>
  <si>
    <t>サンケン電気</t>
  </si>
  <si>
    <t>ナカヨ</t>
  </si>
  <si>
    <t>アイホン</t>
  </si>
  <si>
    <t>ウインテスト</t>
  </si>
  <si>
    <t>ルネサスエレクトロニクス</t>
  </si>
  <si>
    <t>ワコム</t>
  </si>
  <si>
    <t>アルバック</t>
  </si>
  <si>
    <t>アクセル</t>
  </si>
  <si>
    <t>ピクセラ</t>
  </si>
  <si>
    <t>ニューテック</t>
  </si>
  <si>
    <t>サン電子</t>
  </si>
  <si>
    <t>ＥＩＺＯ</t>
  </si>
  <si>
    <t>ジャパンディスプレイ</t>
  </si>
  <si>
    <t>日本信号</t>
  </si>
  <si>
    <t>京三製作所</t>
  </si>
  <si>
    <t>大同信号</t>
  </si>
  <si>
    <t>能美防災</t>
  </si>
  <si>
    <t>ホーチキ</t>
  </si>
  <si>
    <t>星和電機</t>
  </si>
  <si>
    <t>エレコム</t>
  </si>
  <si>
    <t>パナソニック</t>
  </si>
  <si>
    <t>アンリツ</t>
  </si>
  <si>
    <t>富士通ゼネラル</t>
  </si>
  <si>
    <t>ＯＳＧコーポレーション</t>
  </si>
  <si>
    <t>ＴＤＫ</t>
  </si>
  <si>
    <t>帝国通信工業</t>
  </si>
  <si>
    <t>タムラ製作所</t>
  </si>
  <si>
    <t>ザインエレクトロニクス</t>
  </si>
  <si>
    <t>池上通信機</t>
  </si>
  <si>
    <t>東京コスモス電機</t>
  </si>
  <si>
    <t>ＴＢグループ</t>
  </si>
  <si>
    <t>天昇電気工業</t>
  </si>
  <si>
    <t>ｓａｎｔｅｃ</t>
  </si>
  <si>
    <t>アルチザネットワークス</t>
  </si>
  <si>
    <t>日本電波工業</t>
  </si>
  <si>
    <t>鈴木</t>
  </si>
  <si>
    <t>ＲＶＨ</t>
  </si>
  <si>
    <t>メイコー</t>
  </si>
  <si>
    <t>日本トリム</t>
  </si>
  <si>
    <t>ローランド　ディー．ジー．</t>
  </si>
  <si>
    <t>フォスター電機</t>
  </si>
  <si>
    <t>ＳＭＫ</t>
  </si>
  <si>
    <t>ヨコオ</t>
  </si>
  <si>
    <t>ティアック</t>
  </si>
  <si>
    <t>ホシデン</t>
  </si>
  <si>
    <t>ヒロセ電機</t>
  </si>
  <si>
    <t>日本航空電子工業</t>
  </si>
  <si>
    <t>ＴＯＡ</t>
  </si>
  <si>
    <t>マクセル</t>
  </si>
  <si>
    <t>古野電気</t>
  </si>
  <si>
    <t>ユニデンホールディングス</t>
  </si>
  <si>
    <t>スミダコーポレーション</t>
  </si>
  <si>
    <t>伊豆シャボテンリゾート</t>
  </si>
  <si>
    <t>アイコム</t>
  </si>
  <si>
    <t>大井電気</t>
  </si>
  <si>
    <t>リオン</t>
  </si>
  <si>
    <t>新コスモス電機</t>
  </si>
  <si>
    <t>本多通信工業</t>
  </si>
  <si>
    <t>アオイ電子</t>
  </si>
  <si>
    <t>精工技研</t>
  </si>
  <si>
    <t>アライドテレシスホールディング</t>
  </si>
  <si>
    <t>ぷらっとホーム</t>
  </si>
  <si>
    <t>京写</t>
  </si>
  <si>
    <t>多摩川ホールディングス</t>
  </si>
  <si>
    <t>ＡＫＩＢＡホールディングス</t>
  </si>
  <si>
    <t>新電元工業</t>
  </si>
  <si>
    <t>アズビル</t>
  </si>
  <si>
    <t>東亜ディーケーケー</t>
  </si>
  <si>
    <t>日本光電</t>
  </si>
  <si>
    <t>チノー</t>
  </si>
  <si>
    <t>共和電業</t>
  </si>
  <si>
    <t>日本電子材料</t>
  </si>
  <si>
    <t>堀場製作所</t>
  </si>
  <si>
    <t>小野測器</t>
  </si>
  <si>
    <t>エスペック</t>
  </si>
  <si>
    <t>ミナトホールディングス</t>
  </si>
  <si>
    <t>ニレコ</t>
  </si>
  <si>
    <t>エヌエフホールディングス</t>
  </si>
  <si>
    <t>日置電機</t>
  </si>
  <si>
    <t>リーダー電子</t>
  </si>
  <si>
    <t>シスメックス</t>
  </si>
  <si>
    <t>日本フェンオール</t>
  </si>
  <si>
    <t>日本マイクロニクス</t>
  </si>
  <si>
    <t>協立電機</t>
  </si>
  <si>
    <t>メガチップス</t>
  </si>
  <si>
    <t>ＯＢＡＲＡ　ＧＲＯＵＰ</t>
  </si>
  <si>
    <t>ＩＭＡＧＩＣＡ　ＧＲＯＵＰ</t>
  </si>
  <si>
    <t>キョウデン</t>
  </si>
  <si>
    <t>三社電機製作所</t>
  </si>
  <si>
    <t>アクモス</t>
  </si>
  <si>
    <t>フェローテックホールディングス</t>
  </si>
  <si>
    <t>パルステック工業</t>
  </si>
  <si>
    <t>ツインバード工業</t>
  </si>
  <si>
    <t>トミタ電機</t>
  </si>
  <si>
    <t>ＡＳＴＩ</t>
  </si>
  <si>
    <t>沢藤電機</t>
  </si>
  <si>
    <t>原田工業</t>
  </si>
  <si>
    <t>コーセル</t>
  </si>
  <si>
    <t>ジオマテック</t>
  </si>
  <si>
    <t>イリソ電子工業</t>
  </si>
  <si>
    <t>菊水電子工業</t>
  </si>
  <si>
    <t>オプテックスグループ</t>
  </si>
  <si>
    <t>千代田インテグレ</t>
  </si>
  <si>
    <t>アバールデータ</t>
  </si>
  <si>
    <t>ケル</t>
  </si>
  <si>
    <t>レーザーテック</t>
  </si>
  <si>
    <t>スタンレー電気</t>
  </si>
  <si>
    <t>岩崎電気</t>
  </si>
  <si>
    <t>ウシオ電機</t>
  </si>
  <si>
    <t>岡谷電機産業</t>
  </si>
  <si>
    <t>ヘリオス　テクノ　ホールディン</t>
  </si>
  <si>
    <t>エノモト</t>
  </si>
  <si>
    <t>日本セラミック</t>
  </si>
  <si>
    <t>日本アンテナ</t>
  </si>
  <si>
    <t>遠藤照明</t>
  </si>
  <si>
    <t>古河電池</t>
  </si>
  <si>
    <t>双信電機</t>
  </si>
  <si>
    <t>山一電機</t>
  </si>
  <si>
    <t>ソフィアホールディングス</t>
  </si>
  <si>
    <t>ＮＫＫスイッチズ</t>
  </si>
  <si>
    <t>日本アビオニクス</t>
  </si>
  <si>
    <t>図研</t>
  </si>
  <si>
    <t>日本電子</t>
  </si>
  <si>
    <t>ＦＤＫ</t>
  </si>
  <si>
    <t>芝浦電子</t>
  </si>
  <si>
    <t>日本ＣＭＫ</t>
  </si>
  <si>
    <t>フクダ電子</t>
  </si>
  <si>
    <t>エンプラス</t>
  </si>
  <si>
    <t>大真空</t>
  </si>
  <si>
    <t>ローム</t>
  </si>
  <si>
    <t>サンコー</t>
  </si>
  <si>
    <t>浜松ホトニクス</t>
  </si>
  <si>
    <t>三井ハイテック</t>
  </si>
  <si>
    <t>新光電気工業</t>
  </si>
  <si>
    <t>松尾電機</t>
  </si>
  <si>
    <t>協栄産業</t>
  </si>
  <si>
    <t>日本抵抗器製作所</t>
  </si>
  <si>
    <t>リード</t>
  </si>
  <si>
    <t>双葉電子工業</t>
  </si>
  <si>
    <t>北陸電気工業</t>
  </si>
  <si>
    <t>大黒屋ホールディングス</t>
  </si>
  <si>
    <t>指月電機製作所</t>
  </si>
  <si>
    <t>東海理化電機製作所</t>
  </si>
  <si>
    <t>ニチコン</t>
  </si>
  <si>
    <t>日本ケミコン</t>
  </si>
  <si>
    <t>日本タングステン</t>
  </si>
  <si>
    <t>ＫＯＡ</t>
  </si>
  <si>
    <t>ＩＨＩ</t>
  </si>
  <si>
    <t>名村造船所</t>
  </si>
  <si>
    <t>内海造船</t>
  </si>
  <si>
    <t>ニッチツ</t>
  </si>
  <si>
    <t>サノヤスホールディングス</t>
  </si>
  <si>
    <t>スプリックス</t>
  </si>
  <si>
    <t>インバウンドテック</t>
  </si>
  <si>
    <t>マネジメントソリューションズ</t>
  </si>
  <si>
    <t>プロレド・パートナーズ</t>
  </si>
  <si>
    <t>ａｎｄ　ｆａｃｔｏｒｙ</t>
  </si>
  <si>
    <t>イーエムネットジャパン</t>
  </si>
  <si>
    <t>テノ．ホールディングス</t>
  </si>
  <si>
    <t>フロンティア・マネジメント</t>
  </si>
  <si>
    <t>ブリッジインターナショナル</t>
  </si>
  <si>
    <t>サン・ライフホールディング</t>
  </si>
  <si>
    <t>ＣＲＧホールディングス</t>
  </si>
  <si>
    <t>アクセスグループ・ホールディン</t>
  </si>
  <si>
    <t>アルー</t>
  </si>
  <si>
    <t>ピアラ</t>
  </si>
  <si>
    <t>ＴＤＳＥ</t>
  </si>
  <si>
    <t>ポート</t>
  </si>
  <si>
    <t>ベルトラ</t>
  </si>
  <si>
    <t>識学</t>
  </si>
  <si>
    <t>フロンティアインターナショナル</t>
  </si>
  <si>
    <t>マルク</t>
  </si>
  <si>
    <t>エヌ・シー・エヌ</t>
  </si>
  <si>
    <t>共栄セキュリティーサービス</t>
  </si>
  <si>
    <t>コプロ・ホールディングス</t>
  </si>
  <si>
    <t>ギークス</t>
  </si>
  <si>
    <t>日本ホスピスホールディングス</t>
  </si>
  <si>
    <t>フレアス</t>
  </si>
  <si>
    <t>Ｂｉｒｄｍａｎ</t>
  </si>
  <si>
    <t>ハウテレビジョン</t>
  </si>
  <si>
    <t>ユーピーアール</t>
  </si>
  <si>
    <t>ピアズ</t>
  </si>
  <si>
    <t>ブランディングテクノロジー</t>
  </si>
  <si>
    <t>フィードフォースグループ</t>
  </si>
  <si>
    <t>サイバー・バズ</t>
  </si>
  <si>
    <t>ＳＩホールディングス</t>
  </si>
  <si>
    <t>アンビスホールディングス</t>
  </si>
  <si>
    <t>インティメート・マージャー</t>
  </si>
  <si>
    <t>ジェイック</t>
  </si>
  <si>
    <t>トゥエンティーフォーセブン</t>
  </si>
  <si>
    <t>ＱＬＳホールディングス</t>
  </si>
  <si>
    <t>ＡＬｉＮＫインターネット</t>
  </si>
  <si>
    <t>ＩＮＣＬＵＳＩＶＥ</t>
  </si>
  <si>
    <t>ＷＤＢココ</t>
  </si>
  <si>
    <t>スポーツフィールド</t>
  </si>
  <si>
    <t>コーユーレンティア</t>
  </si>
  <si>
    <t>ジモティー</t>
  </si>
  <si>
    <t>ＡＨＣグループ</t>
  </si>
  <si>
    <t>Ｋｉｄｓ　Ｓｍｉｌｅ　Ｈｏｌｄ</t>
  </si>
  <si>
    <t>カーブスホールディングス</t>
  </si>
  <si>
    <t>きずなホールディングス</t>
  </si>
  <si>
    <t>ウイルテック</t>
  </si>
  <si>
    <t>フォーラムエンジニアリング</t>
  </si>
  <si>
    <t>フォースタートアップス</t>
  </si>
  <si>
    <t>リグア</t>
  </si>
  <si>
    <t>リビングプラットフォーム</t>
  </si>
  <si>
    <t>Ｆａｓｔ　Ｆｉｔｎｅｓｓ　Ｊａ</t>
  </si>
  <si>
    <t>アディッシュ</t>
  </si>
  <si>
    <t>ＮｅｘＴｏｎｅ</t>
  </si>
  <si>
    <t>Ｍａｃｂｅｅ　Ｐｌａｎｅｔ</t>
  </si>
  <si>
    <t>ステムセル研究所</t>
  </si>
  <si>
    <t>さくらさくプラス</t>
  </si>
  <si>
    <t>エージェント</t>
  </si>
  <si>
    <t>日本車両製造</t>
  </si>
  <si>
    <t>三菱ロジスネクスト</t>
  </si>
  <si>
    <t>近畿車両</t>
  </si>
  <si>
    <t>イヴレス</t>
  </si>
  <si>
    <t>タンゴヤ</t>
  </si>
  <si>
    <t>一家ホールディングス</t>
  </si>
  <si>
    <t>フルサト・マルカホールディング</t>
  </si>
  <si>
    <t>ミアヘルサホールディングス</t>
  </si>
  <si>
    <t>ヤマエグループホールディングス</t>
  </si>
  <si>
    <t>のむら産業</t>
  </si>
  <si>
    <t>フローバル</t>
  </si>
  <si>
    <t>ＨＹＵＧＡ　ＰＲＩＭＡＲＹ　Ｃ</t>
  </si>
  <si>
    <t>クルーバー</t>
  </si>
  <si>
    <t>ウェルビングループ</t>
  </si>
  <si>
    <t>グラントマト</t>
  </si>
  <si>
    <t>ＦＰＧ</t>
  </si>
  <si>
    <t>アストマックス</t>
  </si>
  <si>
    <t>全国保証</t>
  </si>
  <si>
    <t>中央インターナショナルグループ</t>
  </si>
  <si>
    <t>ジャパンインベストメントアドバ</t>
  </si>
  <si>
    <t>シンプレクス・ファイナンシャル</t>
  </si>
  <si>
    <t>あんしん保証</t>
  </si>
  <si>
    <t>ヒロセ通商</t>
  </si>
  <si>
    <t>ジェイリース</t>
  </si>
  <si>
    <t>イントラスト</t>
  </si>
  <si>
    <t>日本モーゲージサービス</t>
  </si>
  <si>
    <t>Ｃａｓａ</t>
  </si>
  <si>
    <t>アルヒ</t>
  </si>
  <si>
    <t>プレミアグループ</t>
  </si>
  <si>
    <t>カネミツ</t>
  </si>
  <si>
    <t>エフテック</t>
  </si>
  <si>
    <t>レシップホールディングス</t>
  </si>
  <si>
    <t>ＧＭＢ</t>
  </si>
  <si>
    <t>ファルテック</t>
  </si>
  <si>
    <t>テイン</t>
  </si>
  <si>
    <t>田中精密工業</t>
  </si>
  <si>
    <t>エッチ・ケー・エス</t>
  </si>
  <si>
    <t>武蔵精密工業</t>
  </si>
  <si>
    <t>日産車体</t>
  </si>
  <si>
    <t>新明和工業</t>
  </si>
  <si>
    <t>極東開発工業</t>
  </si>
  <si>
    <t>デイトナ</t>
  </si>
  <si>
    <t>ユタカ技研</t>
  </si>
  <si>
    <t>トピー工業</t>
  </si>
  <si>
    <t>東京ラヂエーター製造</t>
  </si>
  <si>
    <t>ティラド</t>
  </si>
  <si>
    <t>曙ブレーキ工業</t>
  </si>
  <si>
    <t>タチエス</t>
  </si>
  <si>
    <t>ＮＯＫ</t>
  </si>
  <si>
    <t>フタバ産業</t>
  </si>
  <si>
    <t>ＫＹＢ</t>
  </si>
  <si>
    <t>市光工業</t>
  </si>
  <si>
    <t>大同メタル工業</t>
  </si>
  <si>
    <t>プレス工業</t>
  </si>
  <si>
    <t>ミクニ</t>
  </si>
  <si>
    <t>太平洋工業</t>
  </si>
  <si>
    <t>ユニバンス</t>
  </si>
  <si>
    <t>桜井製作所</t>
  </si>
  <si>
    <t>河西工業</t>
  </si>
  <si>
    <t>アイシン</t>
  </si>
  <si>
    <t>ムロコーポレーション</t>
  </si>
  <si>
    <t>エイケン工業</t>
  </si>
  <si>
    <t>今仙電機製作所</t>
  </si>
  <si>
    <t>タツミ</t>
  </si>
  <si>
    <t>ＳＵＢＡＲＵ</t>
  </si>
  <si>
    <t>安永</t>
  </si>
  <si>
    <t>イクヨ</t>
  </si>
  <si>
    <t>小糸製作所</t>
  </si>
  <si>
    <t>ＴＢＫ</t>
  </si>
  <si>
    <t>エクセディ</t>
  </si>
  <si>
    <t>ハイレックスコーポレーション</t>
  </si>
  <si>
    <t>ミツバ</t>
  </si>
  <si>
    <t>豊田合成</t>
  </si>
  <si>
    <t>愛三工業</t>
  </si>
  <si>
    <t>盟和産業</t>
  </si>
  <si>
    <t>日本精機</t>
  </si>
  <si>
    <t>日本プラスト</t>
  </si>
  <si>
    <t>村上開明堂</t>
  </si>
  <si>
    <t>ヨロズ</t>
  </si>
  <si>
    <t>エフ・シー・シー</t>
  </si>
  <si>
    <t>カーメイト</t>
  </si>
  <si>
    <t>八千代工業</t>
  </si>
  <si>
    <t>フジオーゼックス</t>
  </si>
  <si>
    <t>新家工業</t>
  </si>
  <si>
    <t>シマノ</t>
  </si>
  <si>
    <t>テイ・エス　テック</t>
  </si>
  <si>
    <t>小田原機器</t>
  </si>
  <si>
    <t>ＩＪＴＴ</t>
  </si>
  <si>
    <t>松屋アールアンドディ</t>
  </si>
  <si>
    <t>セレンディップ・ホールディング</t>
  </si>
  <si>
    <t>日本リビング保証</t>
  </si>
  <si>
    <t>アイリックコーポレーション</t>
  </si>
  <si>
    <t>ウェルスナビ</t>
  </si>
  <si>
    <t>ブロードマインド</t>
  </si>
  <si>
    <t>アイ・パートナーズフィナンシャ</t>
  </si>
  <si>
    <t>マーキュリアホールディングス</t>
  </si>
  <si>
    <t>グッドパッチ</t>
  </si>
  <si>
    <t>Ｂｒａｎｄｉｎｇ　Ｅｎｇｉｎｅ</t>
  </si>
  <si>
    <t>ＫＩＹＯラーニング</t>
  </si>
  <si>
    <t>ダイレクトマーケティングミック</t>
  </si>
  <si>
    <t>一寸房</t>
  </si>
  <si>
    <t>Ｒｅｔｔｙ</t>
  </si>
  <si>
    <t>ジオコード</t>
  </si>
  <si>
    <t>ポピンズホールディングス</t>
  </si>
  <si>
    <t>東京通信</t>
  </si>
  <si>
    <t>オンデック</t>
  </si>
  <si>
    <t>ヒューマンクリエイションホール</t>
  </si>
  <si>
    <t>Ｔ．Ｓ．Ｉ</t>
  </si>
  <si>
    <t>ベビーカレンダー</t>
  </si>
  <si>
    <t>琉球アスティーダスポーツクラブ</t>
  </si>
  <si>
    <t>ＬＩＴＡＬＩＣＯ</t>
  </si>
  <si>
    <t>セルム</t>
  </si>
  <si>
    <t>表示灯</t>
  </si>
  <si>
    <t>メイホーホールディングス</t>
  </si>
  <si>
    <t>Ｅｎｊｉｎ</t>
  </si>
  <si>
    <t>全研本社</t>
  </si>
  <si>
    <t>デコルテ・ホールディングス</t>
  </si>
  <si>
    <t>アイドマ・ホールディングス</t>
  </si>
  <si>
    <t>コンフィデンス</t>
  </si>
  <si>
    <t>リファインバースグループ</t>
  </si>
  <si>
    <t>ＢＣＣ</t>
  </si>
  <si>
    <t>ＤＮホールディングス</t>
  </si>
  <si>
    <t>アシロ</t>
  </si>
  <si>
    <t>サーキュレーション</t>
  </si>
  <si>
    <t>ネットプロテクションズホールデ</t>
  </si>
  <si>
    <t>ナンシン</t>
  </si>
  <si>
    <t>ジャムコ</t>
  </si>
  <si>
    <t>アトム</t>
  </si>
  <si>
    <t>創健社</t>
  </si>
  <si>
    <t>小野建</t>
  </si>
  <si>
    <t>はるやまホールディングス</t>
  </si>
  <si>
    <t>南陽</t>
  </si>
  <si>
    <t>ノジマ</t>
  </si>
  <si>
    <t>佐鳥電機</t>
  </si>
  <si>
    <t>カッパ・クリエイト</t>
  </si>
  <si>
    <t>東邦レマック</t>
  </si>
  <si>
    <t>初穂商事</t>
  </si>
  <si>
    <t>山大</t>
  </si>
  <si>
    <t>エコートレーディング</t>
  </si>
  <si>
    <t>伯東</t>
  </si>
  <si>
    <t>オータケ</t>
  </si>
  <si>
    <t>ナ・デックス</t>
  </si>
  <si>
    <t>コンドーテック</t>
  </si>
  <si>
    <t>中山福</t>
  </si>
  <si>
    <t>横浜魚類</t>
  </si>
  <si>
    <t>ハリマ共和物産</t>
  </si>
  <si>
    <t>ライトオン</t>
  </si>
  <si>
    <t>東北化学薬品</t>
  </si>
  <si>
    <t>ナガイレーベン</t>
  </si>
  <si>
    <t>サンデー</t>
  </si>
  <si>
    <t>三菱食品</t>
  </si>
  <si>
    <t>良品計画</t>
  </si>
  <si>
    <t>三城ホールディングス</t>
  </si>
  <si>
    <t>松田産業</t>
  </si>
  <si>
    <t>第一興商</t>
  </si>
  <si>
    <t>メディパルホールディングス</t>
  </si>
  <si>
    <t>ヤギ</t>
  </si>
  <si>
    <t>キムラ</t>
  </si>
  <si>
    <t>ＣＡＰＩＴＡ</t>
  </si>
  <si>
    <t>アドヴァングループ</t>
  </si>
  <si>
    <t>セフテック</t>
  </si>
  <si>
    <t>ＳＰＫ</t>
  </si>
  <si>
    <t>萩原電気ホールディングス</t>
  </si>
  <si>
    <t>鳥羽洋行</t>
  </si>
  <si>
    <t>アルビス</t>
  </si>
  <si>
    <t>アズワン</t>
  </si>
  <si>
    <t>ムラキ</t>
  </si>
  <si>
    <t>スズデン</t>
  </si>
  <si>
    <t>尾家産業</t>
  </si>
  <si>
    <t>シモジマ</t>
  </si>
  <si>
    <t>ドウシシャ</t>
  </si>
  <si>
    <t>サンリン</t>
  </si>
  <si>
    <t>小津産業</t>
  </si>
  <si>
    <t>日新商事</t>
  </si>
  <si>
    <t>コナカ</t>
  </si>
  <si>
    <t>西川計測</t>
  </si>
  <si>
    <t>ティムコ</t>
  </si>
  <si>
    <t>プラザクリエイト本社</t>
  </si>
  <si>
    <t>高速</t>
  </si>
  <si>
    <t>扶桑電通</t>
  </si>
  <si>
    <t>ハウス　オブ　ローゼ</t>
  </si>
  <si>
    <t>Ｇ－７ホールディングス</t>
  </si>
  <si>
    <t>アイエーグループ</t>
  </si>
  <si>
    <t>たけびし</t>
  </si>
  <si>
    <t>イオン北海道</t>
  </si>
  <si>
    <t>コジマ</t>
  </si>
  <si>
    <t>ヒマラヤ</t>
  </si>
  <si>
    <t>マルヨシセンター</t>
  </si>
  <si>
    <t>コーナン商事</t>
  </si>
  <si>
    <t>ネットワンシステムズ</t>
  </si>
  <si>
    <t>エコス</t>
  </si>
  <si>
    <t>ムサシ</t>
  </si>
  <si>
    <t>ワタミ</t>
  </si>
  <si>
    <t>アールビバン</t>
  </si>
  <si>
    <t>マルシェ</t>
  </si>
  <si>
    <t>リックス</t>
  </si>
  <si>
    <t>システムソフト</t>
  </si>
  <si>
    <t>清和中央ホールディングス</t>
  </si>
  <si>
    <t>パン・パシフィック・インターナ</t>
  </si>
  <si>
    <t>丸文</t>
  </si>
  <si>
    <t>大水</t>
  </si>
  <si>
    <t>アイナボホールディングス</t>
  </si>
  <si>
    <t>スリーエフ</t>
  </si>
  <si>
    <t>西松屋チェーン</t>
  </si>
  <si>
    <t>ゼンショーホールディングス</t>
  </si>
  <si>
    <t>ウェッズ</t>
  </si>
  <si>
    <t>ハピネット</t>
  </si>
  <si>
    <t>幸楽苑ホールディングス</t>
  </si>
  <si>
    <t>大田花き</t>
  </si>
  <si>
    <t>ジーエフシー</t>
  </si>
  <si>
    <t>ハークスレイ</t>
  </si>
  <si>
    <t>安楽亭</t>
  </si>
  <si>
    <t>ワークマン</t>
  </si>
  <si>
    <t>万世電機</t>
  </si>
  <si>
    <t>栄電子</t>
  </si>
  <si>
    <t>橋本総業ホールディングス</t>
  </si>
  <si>
    <t>ヤマノホールディングス</t>
  </si>
  <si>
    <t>日本ライフライン</t>
  </si>
  <si>
    <t>ニチリョク</t>
  </si>
  <si>
    <t>サイゼリヤ</t>
  </si>
  <si>
    <t>かんなん丸</t>
  </si>
  <si>
    <t>タカショー</t>
  </si>
  <si>
    <t>ＶＴホールディングス</t>
  </si>
  <si>
    <t>アルゴグラフィックス</t>
  </si>
  <si>
    <t>魚力</t>
  </si>
  <si>
    <t>ＩＤＯＭ</t>
  </si>
  <si>
    <t>日本エム・ディ・エム</t>
  </si>
  <si>
    <t>ポプラ</t>
  </si>
  <si>
    <t>カーチスホールディングス</t>
  </si>
  <si>
    <t>マックハウス</t>
  </si>
  <si>
    <t>梅の花</t>
  </si>
  <si>
    <t>フジ・コーポレーション</t>
  </si>
  <si>
    <t>ユナイテッドアローズ</t>
  </si>
  <si>
    <t>進和</t>
  </si>
  <si>
    <t>エスケイジャパン</t>
  </si>
  <si>
    <t>ダイトロン</t>
  </si>
  <si>
    <t>テイツー</t>
  </si>
  <si>
    <t>ハイデイ日高</t>
  </si>
  <si>
    <t>シークス</t>
  </si>
  <si>
    <t>オーエムツーネットワーク</t>
  </si>
  <si>
    <t>ＹＵ－ＷＡ　Ｃｒｅａｔｉｏｎ</t>
  </si>
  <si>
    <t>コロワイド</t>
  </si>
  <si>
    <t>ピーシーデポコーポレーション</t>
  </si>
  <si>
    <t>田中商事</t>
  </si>
  <si>
    <t>うかい</t>
  </si>
  <si>
    <t>サンオータス</t>
  </si>
  <si>
    <t>ＮａＩＴＯ</t>
  </si>
  <si>
    <t>グローバルダイニング</t>
  </si>
  <si>
    <t>オーハシテクニカ</t>
  </si>
  <si>
    <t>壱番屋</t>
  </si>
  <si>
    <t>星医療酸器</t>
  </si>
  <si>
    <t>杉田エース</t>
  </si>
  <si>
    <t>ハンズマン</t>
  </si>
  <si>
    <t>白銅</t>
  </si>
  <si>
    <t>ＮＥＷ　ＡＲＴ　ＨＯＬＤＩＮＧ</t>
  </si>
  <si>
    <t>トップカルチャー</t>
  </si>
  <si>
    <t>ダイイチ</t>
  </si>
  <si>
    <t>ＰＬＡＮＴ</t>
  </si>
  <si>
    <t>音通</t>
  </si>
  <si>
    <t>スギホールディングス</t>
  </si>
  <si>
    <t>オーウエル</t>
  </si>
  <si>
    <t>ＡｍｉｄＡホールディングス</t>
  </si>
  <si>
    <t>ダイコー通産</t>
  </si>
  <si>
    <t>ＮＡＴＴＹ　ＳＷＡＮＫＹホール</t>
  </si>
  <si>
    <t>グッドスピード</t>
  </si>
  <si>
    <t>ヤシマキザイ</t>
  </si>
  <si>
    <t>あさくま</t>
  </si>
  <si>
    <t>薬王堂ホールディングス</t>
  </si>
  <si>
    <t>軽自動車館</t>
  </si>
  <si>
    <t>レオクラン</t>
  </si>
  <si>
    <t>浜木綿</t>
  </si>
  <si>
    <t>ダブルエー</t>
  </si>
  <si>
    <t>ＢｕｙＳｅｌｌ　Ｔｅｃｈｎｏｌ</t>
  </si>
  <si>
    <t>カクヤスグループ</t>
  </si>
  <si>
    <t>ミクリード</t>
  </si>
  <si>
    <t>コパ・コーポレーション</t>
  </si>
  <si>
    <t>カレント自動車</t>
  </si>
  <si>
    <t>Ｃ　Ｃｈａｎｎｅｌ</t>
  </si>
  <si>
    <t>アースインフィニティ</t>
  </si>
  <si>
    <t>北海道歯科産業</t>
  </si>
  <si>
    <t>いつも</t>
  </si>
  <si>
    <t>交換できるくん</t>
  </si>
  <si>
    <t>アイスコ</t>
  </si>
  <si>
    <t>島津製作所</t>
  </si>
  <si>
    <t>ＪＭＳ</t>
  </si>
  <si>
    <t>ジーエルサイエンス</t>
  </si>
  <si>
    <t>プレシジョン・システム・サイエ</t>
  </si>
  <si>
    <t>クボテック</t>
  </si>
  <si>
    <t>助川電気工業</t>
  </si>
  <si>
    <t>シグマ光機</t>
  </si>
  <si>
    <t>長野計器</t>
  </si>
  <si>
    <t>ナカニシ</t>
  </si>
  <si>
    <t>ブイ・テクノロジー</t>
  </si>
  <si>
    <t>スター精密</t>
  </si>
  <si>
    <t>東京衡機</t>
  </si>
  <si>
    <t>東京計器</t>
  </si>
  <si>
    <t>国際計測器</t>
  </si>
  <si>
    <t>愛知時計電機</t>
  </si>
  <si>
    <t>インターアクション</t>
  </si>
  <si>
    <t>黒田精工</t>
  </si>
  <si>
    <t>オーバル</t>
  </si>
  <si>
    <t>東京精密</t>
  </si>
  <si>
    <t>マニー</t>
  </si>
  <si>
    <t>トプコン</t>
  </si>
  <si>
    <t>理研計器</t>
  </si>
  <si>
    <t>ＳＣＲＥＥＮホールディングス</t>
  </si>
  <si>
    <t>キヤノン電子</t>
  </si>
  <si>
    <t>タムロン</t>
  </si>
  <si>
    <t>ＨＯＹＡ</t>
  </si>
  <si>
    <t>シード</t>
  </si>
  <si>
    <t>ノーリツ鋼機</t>
  </si>
  <si>
    <t>エー・アンド・デイ</t>
  </si>
  <si>
    <t>岡本硝子</t>
  </si>
  <si>
    <t>朝日インテック</t>
  </si>
  <si>
    <t>メディキット</t>
  </si>
  <si>
    <t>ＩＭＶ</t>
  </si>
  <si>
    <t>リズム</t>
  </si>
  <si>
    <t>日本精密</t>
  </si>
  <si>
    <t>ジャパン・ティッシュ・エンジニ</t>
  </si>
  <si>
    <t>大研医器</t>
  </si>
  <si>
    <t>セルシード</t>
  </si>
  <si>
    <t>スリー・ディー・マトリックス</t>
  </si>
  <si>
    <t>ＣＹＢＥＲＤＹＮＥ</t>
  </si>
  <si>
    <t>メニコン</t>
  </si>
  <si>
    <t>平山ホールディングス</t>
  </si>
  <si>
    <t>シンシア</t>
  </si>
  <si>
    <t>バルコス</t>
  </si>
  <si>
    <t>ドリームベッド</t>
  </si>
  <si>
    <t>コラントッテ</t>
  </si>
  <si>
    <t>アミファ</t>
  </si>
  <si>
    <t>ブシロード</t>
  </si>
  <si>
    <t>ビーアンドピー</t>
  </si>
  <si>
    <t>プリントネット</t>
  </si>
  <si>
    <t>ＭＴＧ</t>
  </si>
  <si>
    <t>幸和製作所</t>
  </si>
  <si>
    <t>シー・エス・ランバー</t>
  </si>
  <si>
    <t>寿屋</t>
  </si>
  <si>
    <t>クロスフォー</t>
  </si>
  <si>
    <t>中本パックス</t>
  </si>
  <si>
    <t>クレステック</t>
  </si>
  <si>
    <t>プラッツ</t>
  </si>
  <si>
    <t>日本創発グループ</t>
  </si>
  <si>
    <t>東京ボード工業</t>
  </si>
  <si>
    <t>スノーピーク</t>
  </si>
  <si>
    <t>パラマウントベッドホールディン</t>
  </si>
  <si>
    <t>トランザクション</t>
  </si>
  <si>
    <t>粧美堂</t>
  </si>
  <si>
    <t>ニホンフラッシュ</t>
  </si>
  <si>
    <t>前田工繊</t>
  </si>
  <si>
    <t>永大産業</t>
  </si>
  <si>
    <t>アートネイチャー</t>
  </si>
  <si>
    <t>フルヤ金属</t>
  </si>
  <si>
    <t>オービス</t>
  </si>
  <si>
    <t>サマンサタバサジャパンリミテッ</t>
  </si>
  <si>
    <t>ウイルコホールディングス</t>
  </si>
  <si>
    <t>バンダイナムコホールディングス</t>
  </si>
  <si>
    <t>アイフィスジャパン</t>
  </si>
  <si>
    <t>アビックス</t>
  </si>
  <si>
    <t>アールシーコア</t>
  </si>
  <si>
    <t>共立印刷</t>
  </si>
  <si>
    <t>ＳＨＯＥＩ</t>
  </si>
  <si>
    <t>フランスベッドホールディングス</t>
  </si>
  <si>
    <t>遠藤製作所</t>
  </si>
  <si>
    <t>マーベラス</t>
  </si>
  <si>
    <t>パイロットコーポレーション</t>
  </si>
  <si>
    <t>グラファイトデザイン</t>
  </si>
  <si>
    <t>スターツ出版</t>
  </si>
  <si>
    <t>総合商研</t>
  </si>
  <si>
    <t>カワセコンピュータサプライ</t>
  </si>
  <si>
    <t>萩原工業</t>
  </si>
  <si>
    <t>セキ</t>
  </si>
  <si>
    <t>アルメディオ</t>
  </si>
  <si>
    <t>エイベックス</t>
  </si>
  <si>
    <t>平賀</t>
  </si>
  <si>
    <t>フジシールインターナショナル</t>
  </si>
  <si>
    <t>ピープル</t>
  </si>
  <si>
    <t>タカラトミー</t>
  </si>
  <si>
    <t>広済堂ホールディングス</t>
  </si>
  <si>
    <t>フクビ化学工業</t>
  </si>
  <si>
    <t>エステールホールディングス</t>
  </si>
  <si>
    <t>レック</t>
  </si>
  <si>
    <t>竹田印刷</t>
  </si>
  <si>
    <t>永大化工</t>
  </si>
  <si>
    <t>光・彩</t>
  </si>
  <si>
    <t>ノダ</t>
  </si>
  <si>
    <t>サンメッセ</t>
  </si>
  <si>
    <t>タカノ</t>
  </si>
  <si>
    <t>ヤマト・インダストリー</t>
  </si>
  <si>
    <t>南海プライウッド</t>
  </si>
  <si>
    <t>三光合成</t>
  </si>
  <si>
    <t>プロネクサス</t>
  </si>
  <si>
    <t>中央化学</t>
  </si>
  <si>
    <t>セブン工業</t>
  </si>
  <si>
    <t>ホクシン</t>
  </si>
  <si>
    <t>ウッドワン</t>
  </si>
  <si>
    <t>ＭＩＣＳ化学</t>
  </si>
  <si>
    <t>マツモト</t>
  </si>
  <si>
    <t>ソノコム</t>
  </si>
  <si>
    <t>大建工業</t>
  </si>
  <si>
    <t>ヨネックス</t>
  </si>
  <si>
    <t>ＫＩＭＯＴＯ</t>
  </si>
  <si>
    <t>共同印刷</t>
  </si>
  <si>
    <t>ＮＩＳＳＨＡ</t>
  </si>
  <si>
    <t>光村印刷</t>
  </si>
  <si>
    <t>藤森工業</t>
  </si>
  <si>
    <t>ヴィア・ホールディングス</t>
  </si>
  <si>
    <t>野崎印刷紙業</t>
  </si>
  <si>
    <t>ＴＡＫＡＲＡ　＆　ＣＯＭＰＡＮ</t>
  </si>
  <si>
    <t>三光産業</t>
  </si>
  <si>
    <t>トーイン</t>
  </si>
  <si>
    <t>前沢化成工業</t>
  </si>
  <si>
    <t>ムトー精工</t>
  </si>
  <si>
    <t>旭化学工業</t>
  </si>
  <si>
    <t>未来工業</t>
  </si>
  <si>
    <t>ニッピ</t>
  </si>
  <si>
    <t>アシックス</t>
  </si>
  <si>
    <t>ツツミ</t>
  </si>
  <si>
    <t>リーガルコーポレーション</t>
  </si>
  <si>
    <t>研創</t>
  </si>
  <si>
    <t>ウェーブロックホールディングス</t>
  </si>
  <si>
    <t>ＪＳＰ</t>
  </si>
  <si>
    <t>ニチハ</t>
  </si>
  <si>
    <t>ローランド</t>
  </si>
  <si>
    <t>光陽社</t>
  </si>
  <si>
    <t>エフピコ</t>
  </si>
  <si>
    <t>小松ウオール工業</t>
  </si>
  <si>
    <t>河合楽器製作所</t>
  </si>
  <si>
    <t>菊水化学工業</t>
  </si>
  <si>
    <t>クリナップ</t>
  </si>
  <si>
    <t>ピジョン</t>
  </si>
  <si>
    <t>フジコピアン</t>
  </si>
  <si>
    <t>天馬</t>
  </si>
  <si>
    <t>兼松サステック</t>
  </si>
  <si>
    <t>キングジム</t>
  </si>
  <si>
    <t>興研</t>
  </si>
  <si>
    <t>象印マホービン</t>
  </si>
  <si>
    <t>リンテック</t>
  </si>
  <si>
    <t>信越ポリマー</t>
  </si>
  <si>
    <t>東リ</t>
  </si>
  <si>
    <t>イトーキ</t>
  </si>
  <si>
    <t>リヒトラブ</t>
  </si>
  <si>
    <t>三菱鉛筆</t>
  </si>
  <si>
    <t>松風</t>
  </si>
  <si>
    <t>重松製作所</t>
  </si>
  <si>
    <t>タカラスタンダード</t>
  </si>
  <si>
    <t>ミロク</t>
  </si>
  <si>
    <t>コクヨ</t>
  </si>
  <si>
    <t>ネポン</t>
  </si>
  <si>
    <t>日本アイ・エス・ケイ</t>
  </si>
  <si>
    <t>ナカバヤシ</t>
  </si>
  <si>
    <t>ニフコ</t>
  </si>
  <si>
    <t>立川ブラインド工業</t>
  </si>
  <si>
    <t>グローブライド</t>
  </si>
  <si>
    <t>マミヤ・オーピー</t>
  </si>
  <si>
    <t>セーラー万年筆</t>
  </si>
  <si>
    <t>オカムラ</t>
  </si>
  <si>
    <t>バルカー</t>
  </si>
  <si>
    <t>くろがね工作所</t>
  </si>
  <si>
    <t>ＭＵＴＯＨホールディングス</t>
  </si>
  <si>
    <t>スクロール</t>
  </si>
  <si>
    <t>ユアサ・フナショク</t>
  </si>
  <si>
    <t>高島</t>
  </si>
  <si>
    <t>ヨンドシーホールディングス</t>
  </si>
  <si>
    <t>三陽商会</t>
  </si>
  <si>
    <t>長瀬産業</t>
  </si>
  <si>
    <t>ナイガイ</t>
  </si>
  <si>
    <t>蝶理</t>
  </si>
  <si>
    <t>オンワードホールディングス</t>
  </si>
  <si>
    <t>三共生興</t>
  </si>
  <si>
    <t>兼松</t>
  </si>
  <si>
    <t>ミズノ</t>
  </si>
  <si>
    <t>大興電子通信</t>
  </si>
  <si>
    <t>ツカモトコーポレーション</t>
  </si>
  <si>
    <t>ルックホールディングス</t>
  </si>
  <si>
    <t>中央魚類</t>
  </si>
  <si>
    <t>日本紙パルプ商事</t>
  </si>
  <si>
    <t>カメイ</t>
  </si>
  <si>
    <t>東都水産</t>
  </si>
  <si>
    <t>築地魚市場</t>
  </si>
  <si>
    <t>東京ソワール</t>
  </si>
  <si>
    <t>ＯＵＧホールディングス</t>
  </si>
  <si>
    <t>スターゼン</t>
  </si>
  <si>
    <t>横浜丸魚</t>
  </si>
  <si>
    <t>丸藤シートパイル</t>
  </si>
  <si>
    <t>セイコーホールディングス</t>
  </si>
  <si>
    <t>山善</t>
  </si>
  <si>
    <t>椿本興業</t>
  </si>
  <si>
    <t>日本ユニシス</t>
  </si>
  <si>
    <t>内田洋行</t>
  </si>
  <si>
    <t>第一実業</t>
  </si>
  <si>
    <t>キヤノンマーケティングジャパン</t>
  </si>
  <si>
    <t>西華産業</t>
  </si>
  <si>
    <t>佐藤商事</t>
  </si>
  <si>
    <t>三谷商事</t>
  </si>
  <si>
    <t>菱洋エレクトロ</t>
  </si>
  <si>
    <t>東京産業</t>
  </si>
  <si>
    <t>日本出版貿易</t>
  </si>
  <si>
    <t>ユアサ商事</t>
  </si>
  <si>
    <t>神鋼商事</t>
  </si>
  <si>
    <t>トルク</t>
  </si>
  <si>
    <t>阪和興業</t>
  </si>
  <si>
    <t>正栄食品工業</t>
  </si>
  <si>
    <t>カナデン</t>
  </si>
  <si>
    <t>菱電商事</t>
  </si>
  <si>
    <t>ナラサキ産業</t>
  </si>
  <si>
    <t>ニプロ</t>
  </si>
  <si>
    <t>岩谷産業</t>
  </si>
  <si>
    <t>ナイス</t>
  </si>
  <si>
    <t>ニチモウ</t>
  </si>
  <si>
    <t>極東貿易</t>
  </si>
  <si>
    <t>アステナホールディングス</t>
  </si>
  <si>
    <t>兼松エレクトロニクス</t>
  </si>
  <si>
    <t>三愛石油</t>
  </si>
  <si>
    <t>稲畑産業</t>
  </si>
  <si>
    <t>ＧＳＩクレオス</t>
  </si>
  <si>
    <t>明和産業</t>
  </si>
  <si>
    <t>クワザワホールディングス</t>
  </si>
  <si>
    <t>堀田丸正</t>
  </si>
  <si>
    <t>キムラタン</t>
  </si>
  <si>
    <t>ゴールドウイン</t>
  </si>
  <si>
    <t>ユニ・チャーム</t>
  </si>
  <si>
    <t>デサント</t>
  </si>
  <si>
    <t>ムーンバット</t>
  </si>
  <si>
    <t>中央自動車工業</t>
  </si>
  <si>
    <t>キング</t>
  </si>
  <si>
    <t>三栄コーポレーション</t>
  </si>
  <si>
    <t>川辺</t>
  </si>
  <si>
    <t>ワキタ</t>
  </si>
  <si>
    <t>ヤマトインターナショナル</t>
  </si>
  <si>
    <t>東邦ホールディングス</t>
  </si>
  <si>
    <t>サンゲツ</t>
  </si>
  <si>
    <t>ミツウロコグループホールディン</t>
  </si>
  <si>
    <t>シナネンホールディングス</t>
  </si>
  <si>
    <t>伊藤忠エネクス</t>
  </si>
  <si>
    <t>ゼット</t>
  </si>
  <si>
    <t>サンリオ</t>
  </si>
  <si>
    <t>サンワテクノス</t>
  </si>
  <si>
    <t>三京化成</t>
  </si>
  <si>
    <t>ナガホリ</t>
  </si>
  <si>
    <t>リョーサン</t>
  </si>
  <si>
    <t>新光商事</t>
  </si>
  <si>
    <t>トーホー</t>
  </si>
  <si>
    <t>ラピーヌ</t>
  </si>
  <si>
    <t>電響社</t>
  </si>
  <si>
    <t>トミタ</t>
  </si>
  <si>
    <t>三信電気</t>
  </si>
  <si>
    <t>東陽テクニカ</t>
  </si>
  <si>
    <t>ソマール</t>
  </si>
  <si>
    <t>モスフードサービス</t>
  </si>
  <si>
    <t>加賀電子</t>
  </si>
  <si>
    <t>三益半導体工業</t>
  </si>
  <si>
    <t>都築電気</t>
  </si>
  <si>
    <t>ソーダニッカ</t>
  </si>
  <si>
    <t>立花エレテック</t>
  </si>
  <si>
    <t>木曽路</t>
  </si>
  <si>
    <t>ＳＲＳホールディングス</t>
  </si>
  <si>
    <t>千趣会</t>
  </si>
  <si>
    <t>タカキュー</t>
  </si>
  <si>
    <t>リテールパートナーズ</t>
  </si>
  <si>
    <t>ケーヨー</t>
  </si>
  <si>
    <t>上新電機</t>
  </si>
  <si>
    <t>日本瓦斯</t>
  </si>
  <si>
    <t>ロイヤルホールディングス</t>
  </si>
  <si>
    <t>東天紅</t>
  </si>
  <si>
    <t>いなげや</t>
  </si>
  <si>
    <t>チヨダ</t>
  </si>
  <si>
    <t>ライフコーポレーション</t>
  </si>
  <si>
    <t>マックスバリュ東海</t>
  </si>
  <si>
    <t>リンガーハット</t>
  </si>
  <si>
    <t>ラオックス</t>
  </si>
  <si>
    <t>ＭｒＭａｘＨＤ</t>
  </si>
  <si>
    <t>テンアライド</t>
  </si>
  <si>
    <t>エンチョー</t>
  </si>
  <si>
    <t>フレンドリー</t>
  </si>
  <si>
    <t>ＡＯＫＩホールディングス</t>
  </si>
  <si>
    <t>銀座山形屋</t>
  </si>
  <si>
    <t>オークワ</t>
  </si>
  <si>
    <t>コメリ</t>
  </si>
  <si>
    <t>青山商事</t>
  </si>
  <si>
    <t>タカチホ</t>
  </si>
  <si>
    <t>理経</t>
  </si>
  <si>
    <t>しまむら</t>
  </si>
  <si>
    <t>はせがわ</t>
  </si>
  <si>
    <t>松屋</t>
  </si>
  <si>
    <t>エイチ・ツー・オー　リテイリン</t>
  </si>
  <si>
    <t>近鉄百貨店</t>
  </si>
  <si>
    <t>大和</t>
  </si>
  <si>
    <t>テクノアソシエ</t>
  </si>
  <si>
    <t>さいか屋</t>
  </si>
  <si>
    <t>アクシアル　リテイリング</t>
  </si>
  <si>
    <t>プロルート丸光</t>
  </si>
  <si>
    <t>井筒屋</t>
  </si>
  <si>
    <t>イズミ</t>
  </si>
  <si>
    <t>フォーバル</t>
  </si>
  <si>
    <t>平和堂</t>
  </si>
  <si>
    <t>フジ</t>
  </si>
  <si>
    <t>ヤオコー</t>
  </si>
  <si>
    <t>ゼビオホールディングス</t>
  </si>
  <si>
    <t>ケーズホールディングス</t>
  </si>
  <si>
    <t>ＰＡＬＴＡＣ</t>
  </si>
  <si>
    <t>三谷産業</t>
  </si>
  <si>
    <t>Ｏｌｙｍｐｉｃグループ</t>
  </si>
  <si>
    <t>日産東京販売ホールディングス</t>
  </si>
  <si>
    <t>芙蓉総合リース</t>
  </si>
  <si>
    <t>みずほリース</t>
  </si>
  <si>
    <t>東京センチュリー</t>
  </si>
  <si>
    <t>フューチャーベンチャーキャピタ</t>
  </si>
  <si>
    <t>ＳＢＩホールディングス</t>
  </si>
  <si>
    <t>Ｊトラスト</t>
  </si>
  <si>
    <t>日本証券金融</t>
  </si>
  <si>
    <t>アイフル</t>
  </si>
  <si>
    <t>日本アジア投資</t>
  </si>
  <si>
    <t>リコーリース</t>
  </si>
  <si>
    <t>イオンフィナンシャルサービス</t>
  </si>
  <si>
    <t>アコム</t>
  </si>
  <si>
    <t>ジャックス</t>
  </si>
  <si>
    <t>オリエントコーポレーション</t>
  </si>
  <si>
    <t>三菱ＨＣキャピタル</t>
  </si>
  <si>
    <t>ジャフコ　グループ</t>
  </si>
  <si>
    <t>九州リースサービス</t>
  </si>
  <si>
    <t>岡藤日産証券ホールディングス</t>
  </si>
  <si>
    <t>マネーパートナーズグループ</t>
  </si>
  <si>
    <t>あかつき本社</t>
  </si>
  <si>
    <t>スパークス・グループ</t>
  </si>
  <si>
    <t>小林洋行</t>
  </si>
  <si>
    <t>第一商品</t>
  </si>
  <si>
    <t>豊トラスティ証券</t>
  </si>
  <si>
    <t>アドバンテッジリスクマネジメン</t>
  </si>
  <si>
    <t>イー・ギャランティ</t>
  </si>
  <si>
    <t>アサックス</t>
  </si>
  <si>
    <t>ＧＦＡ</t>
  </si>
  <si>
    <t>フィンテック　グローバル</t>
  </si>
  <si>
    <t>ＮＥＣキャピタルソリューション</t>
  </si>
  <si>
    <t>アドバンスクリエイト</t>
  </si>
  <si>
    <t>平和不動産</t>
  </si>
  <si>
    <t>京阪神ビルディング</t>
  </si>
  <si>
    <t>太平洋興発</t>
  </si>
  <si>
    <t>ＲＩＳＥ</t>
  </si>
  <si>
    <t>テーオーシー</t>
  </si>
  <si>
    <t>東京楽天地</t>
  </si>
  <si>
    <t>コスモスイニシア</t>
  </si>
  <si>
    <t>レオパレス２１</t>
  </si>
  <si>
    <t>スターツコーポレーション</t>
  </si>
  <si>
    <t>日住サービス</t>
  </si>
  <si>
    <t>フジ住宅</t>
  </si>
  <si>
    <t>空港施設</t>
  </si>
  <si>
    <t>明和地所</t>
  </si>
  <si>
    <t>ゴールドクレスト</t>
  </si>
  <si>
    <t>リログループ</t>
  </si>
  <si>
    <t>エスリード</t>
  </si>
  <si>
    <t>日神グループホールディングス</t>
  </si>
  <si>
    <t>ウッドフレンズ</t>
  </si>
  <si>
    <t>リベレステ</t>
  </si>
  <si>
    <t>ＡＰＡＭＡＮ</t>
  </si>
  <si>
    <t>レーサム</t>
  </si>
  <si>
    <t>ＡＭＧホールディングス</t>
  </si>
  <si>
    <t>日本エスコン</t>
  </si>
  <si>
    <t>新日本建物</t>
  </si>
  <si>
    <t>ＲＥＶＯＬＵＴＩＯＮ</t>
  </si>
  <si>
    <t>タカラレーベン</t>
  </si>
  <si>
    <t>センチュリー２１・ジャパン</t>
  </si>
  <si>
    <t>サンウッド</t>
  </si>
  <si>
    <t>ＡＶＡＮＴＩＡ</t>
  </si>
  <si>
    <t>イオンモール</t>
  </si>
  <si>
    <t>毎日コムネット</t>
  </si>
  <si>
    <t>シノケングループ</t>
  </si>
  <si>
    <t>エリアクエスト</t>
  </si>
  <si>
    <t>エリアリンク</t>
  </si>
  <si>
    <t>ファースト住建</t>
  </si>
  <si>
    <t>ランド</t>
  </si>
  <si>
    <t>カチタス</t>
  </si>
  <si>
    <t>東祥</t>
  </si>
  <si>
    <t>シーズクリエイト</t>
  </si>
  <si>
    <t>トーセイ</t>
  </si>
  <si>
    <t>アルデプロ</t>
  </si>
  <si>
    <t>明豊エンタープライズ</t>
  </si>
  <si>
    <t>穴吹興産</t>
  </si>
  <si>
    <t>青山財産ネットワークス</t>
  </si>
  <si>
    <t>和田興産</t>
  </si>
  <si>
    <t>サンフロンティア不動産</t>
  </si>
  <si>
    <t>ＦＪネクストホールディングス</t>
  </si>
  <si>
    <t>グローム・ホールディングス</t>
  </si>
  <si>
    <t>インテリックス</t>
  </si>
  <si>
    <t>ランドビジネス</t>
  </si>
  <si>
    <t>サンネクスタグループ</t>
  </si>
  <si>
    <t>ＡＳＩＡＮ　ＳＴＡＲ</t>
  </si>
  <si>
    <t>誠建設工業</t>
  </si>
  <si>
    <t>グランディハウス</t>
  </si>
  <si>
    <t>相鉄ホールディングス</t>
  </si>
  <si>
    <t>京浜急行電鉄</t>
  </si>
  <si>
    <t>富士急行</t>
  </si>
  <si>
    <t>秩父鉄道</t>
  </si>
  <si>
    <t>新京成電鉄</t>
  </si>
  <si>
    <t>新潟交通</t>
  </si>
  <si>
    <t>西武ホールディングス</t>
  </si>
  <si>
    <t>鴻池運輸</t>
  </si>
  <si>
    <t>ゼロ</t>
  </si>
  <si>
    <t>ヒガシ２１</t>
  </si>
  <si>
    <t>西日本鉄道</t>
  </si>
  <si>
    <t>広島電鉄</t>
  </si>
  <si>
    <t>南総通運</t>
  </si>
  <si>
    <t>東部ネットワーク</t>
  </si>
  <si>
    <t>ハマキョウレックス</t>
  </si>
  <si>
    <t>サカイ引越センター</t>
  </si>
  <si>
    <t>近鉄グループホールディングス</t>
  </si>
  <si>
    <t>阪急阪神ホールディングス</t>
  </si>
  <si>
    <t>南海電気鉄道</t>
  </si>
  <si>
    <t>京阪ホールディングス</t>
  </si>
  <si>
    <t>神戸電鉄</t>
  </si>
  <si>
    <t>名古屋鉄道</t>
  </si>
  <si>
    <t>京福電気鉄道</t>
  </si>
  <si>
    <t>センコン物流</t>
  </si>
  <si>
    <t>山陽電気鉄道</t>
  </si>
  <si>
    <t>アルプス物流</t>
  </si>
  <si>
    <t>遠州トラック</t>
  </si>
  <si>
    <t>トランコム</t>
  </si>
  <si>
    <t>カンダホールディングス</t>
  </si>
  <si>
    <t>日本ロジテム</t>
  </si>
  <si>
    <t>岡山県貨物運送</t>
  </si>
  <si>
    <t>山九</t>
  </si>
  <si>
    <t>日新</t>
  </si>
  <si>
    <t>丸運</t>
  </si>
  <si>
    <t>丸全昭和運輸</t>
  </si>
  <si>
    <t>センコーグループホールディング</t>
  </si>
  <si>
    <t>トナミホールディングス</t>
  </si>
  <si>
    <t>ニッコンホールディングス</t>
  </si>
  <si>
    <t>京極運輸商事</t>
  </si>
  <si>
    <t>日本石油輸送</t>
  </si>
  <si>
    <t>福山通運</t>
  </si>
  <si>
    <t>セイノーホールディングス</t>
  </si>
  <si>
    <t>エスライン</t>
  </si>
  <si>
    <t>神奈川中央交通</t>
  </si>
  <si>
    <t>大和自動車交通</t>
  </si>
  <si>
    <t>神姫バス</t>
  </si>
  <si>
    <t>日立物流</t>
  </si>
  <si>
    <t>タカセ</t>
  </si>
  <si>
    <t>丸和運輸機関</t>
  </si>
  <si>
    <t>Ｃ＆Ｆロジホールディングス</t>
  </si>
  <si>
    <t>ＮＳユナイテッド海運</t>
  </si>
  <si>
    <t>明治海運</t>
  </si>
  <si>
    <t>飯野海運</t>
  </si>
  <si>
    <t>玉井商船</t>
  </si>
  <si>
    <t>共栄タンカー</t>
  </si>
  <si>
    <t>九州旅客鉄道</t>
  </si>
  <si>
    <t>ＳＧホールディングス</t>
  </si>
  <si>
    <t>ビーイングホールディングス</t>
  </si>
  <si>
    <t>五健堂</t>
  </si>
  <si>
    <t>栗林商船</t>
  </si>
  <si>
    <t>東海汽船</t>
  </si>
  <si>
    <t>東京汽船</t>
  </si>
  <si>
    <t>日本航空</t>
  </si>
  <si>
    <t>ＡＮＡホールディングス</t>
  </si>
  <si>
    <t>スターフライヤー</t>
  </si>
  <si>
    <t>エフ・コード</t>
  </si>
  <si>
    <t>Ｇｒｅｅｎ　Ｅａｒｔｈ　Ｉｎｓ</t>
  </si>
  <si>
    <t>セイファート</t>
  </si>
  <si>
    <t>Ｒｅｃｏｖｅｒｙ　Ｉｎｔｅｒｎ</t>
  </si>
  <si>
    <t>ＣａＳｙ</t>
  </si>
  <si>
    <t>パスコ</t>
  </si>
  <si>
    <t>アジア航測</t>
  </si>
  <si>
    <t>デリバリーコンサルティング</t>
  </si>
  <si>
    <t>フューチャーリンクネットワーク</t>
  </si>
  <si>
    <t>メディア総研</t>
  </si>
  <si>
    <t>富士テクノホールディングス</t>
  </si>
  <si>
    <t>デジタリフト</t>
  </si>
  <si>
    <t>リベロ</t>
  </si>
  <si>
    <t>プロジェクトカンパニー</t>
  </si>
  <si>
    <t>ＴＲＥホールディングス</t>
  </si>
  <si>
    <t>人・夢・技術グループ</t>
  </si>
  <si>
    <t>日本エコシステム</t>
  </si>
  <si>
    <t>ＧＲＣＳ</t>
  </si>
  <si>
    <t>ＡＢ＆Ｃｏｍｐａｎｙ</t>
  </si>
  <si>
    <t>ラストワンマイル</t>
  </si>
  <si>
    <t>スローガン</t>
  </si>
  <si>
    <t>ラバブルマーケティンググループ</t>
  </si>
  <si>
    <t>サクシード</t>
  </si>
  <si>
    <t>ＣＳ－Ｃ</t>
  </si>
  <si>
    <t>タカヨシ</t>
  </si>
  <si>
    <t>西本Ｗｉｓｍｅｔｔａｃホールデ</t>
  </si>
  <si>
    <t>シルバーライフ</t>
  </si>
  <si>
    <t>ビジョナリーホールディングス</t>
  </si>
  <si>
    <t>ポエック</t>
  </si>
  <si>
    <t>ヤマシタヘルスケアホールディン</t>
  </si>
  <si>
    <t>Ｇｅｎｋｙ　ＤｒｕｇＳｔｏｒｅ</t>
  </si>
  <si>
    <t>オプティマスグループ</t>
  </si>
  <si>
    <t>バリュエンスホールディングス</t>
  </si>
  <si>
    <t>和心</t>
  </si>
  <si>
    <t>ブティックス</t>
  </si>
  <si>
    <t>コーア商事ホールディングス</t>
  </si>
  <si>
    <t>国際紙パルプ商事</t>
  </si>
  <si>
    <t>ナルミヤ・インターナショナル</t>
  </si>
  <si>
    <t>アザース</t>
  </si>
  <si>
    <t>ブックオフグループホールディン</t>
  </si>
  <si>
    <t>ギフト</t>
  </si>
  <si>
    <t>三井倉庫ホールディングス</t>
  </si>
  <si>
    <t>住友倉庫</t>
  </si>
  <si>
    <t>渋沢倉庫</t>
  </si>
  <si>
    <t>ヤマタネ</t>
  </si>
  <si>
    <t>東陽倉庫</t>
  </si>
  <si>
    <t>杉村倉庫</t>
  </si>
  <si>
    <t>乾汽船</t>
  </si>
  <si>
    <t>日本トランスシティ</t>
  </si>
  <si>
    <t>アサガミ</t>
  </si>
  <si>
    <t>ケイヒン</t>
  </si>
  <si>
    <t>丸八倉庫</t>
  </si>
  <si>
    <t>アジア開発キャピタル</t>
  </si>
  <si>
    <t>中央倉庫</t>
  </si>
  <si>
    <t>川西倉庫</t>
  </si>
  <si>
    <t>安田倉庫</t>
  </si>
  <si>
    <t>ファイズホールディングス</t>
  </si>
  <si>
    <t>関通</t>
  </si>
  <si>
    <t>イー・ロジット</t>
  </si>
  <si>
    <t>東洋埠頭</t>
  </si>
  <si>
    <t>桜島埠頭</t>
  </si>
  <si>
    <t>リンコーコーポレーション</t>
  </si>
  <si>
    <t>鈴与シンワート</t>
  </si>
  <si>
    <t>伏木海陸運送</t>
  </si>
  <si>
    <t>兵機海運</t>
  </si>
  <si>
    <t>大運</t>
  </si>
  <si>
    <t>上組</t>
  </si>
  <si>
    <t>トレーディア</t>
  </si>
  <si>
    <t>サンリツ</t>
  </si>
  <si>
    <t>大東港運</t>
  </si>
  <si>
    <t>キムラユニティー</t>
  </si>
  <si>
    <t>キユーソー流通システム</t>
  </si>
  <si>
    <t>近鉄エクスプレス</t>
  </si>
  <si>
    <t>ユーラシア旅行社</t>
  </si>
  <si>
    <t>エージーピー</t>
  </si>
  <si>
    <t>東海運</t>
  </si>
  <si>
    <t>エーアイテイー</t>
  </si>
  <si>
    <t>内外トランスライン</t>
  </si>
  <si>
    <t>ショーエイコーポレーション</t>
  </si>
  <si>
    <t>日本コンセプト</t>
  </si>
  <si>
    <t>パパネッツ</t>
  </si>
  <si>
    <t>ＴＢＳホールディングス</t>
  </si>
  <si>
    <t>日本テレビホールディングス</t>
  </si>
  <si>
    <t>朝日放送グループホールディング</t>
  </si>
  <si>
    <t>新潟放送</t>
  </si>
  <si>
    <t>テレビ朝日ホールディングス</t>
  </si>
  <si>
    <t>スカパーＪＳＡＴホールディング</t>
  </si>
  <si>
    <t>テレビ東京ホールディングス</t>
  </si>
  <si>
    <t>日本ＢＳ放送</t>
  </si>
  <si>
    <t>ビジョン</t>
  </si>
  <si>
    <t>スマートバリュー</t>
  </si>
  <si>
    <t>ＵＳＥＮ－ＮＥＸＴ　ＨＯＬＤＩ</t>
  </si>
  <si>
    <t>ワイヤレスゲート</t>
  </si>
  <si>
    <t>エヌジェイホールディングス</t>
  </si>
  <si>
    <t>コネクシオ</t>
  </si>
  <si>
    <t>フォーバル・リアルストレート</t>
  </si>
  <si>
    <t>日本通信</t>
  </si>
  <si>
    <t>日本テレホン</t>
  </si>
  <si>
    <t>クロップス</t>
  </si>
  <si>
    <t>ＫＤＤＩ</t>
  </si>
  <si>
    <t>光通信</t>
  </si>
  <si>
    <t>沖縄セルラー電話</t>
  </si>
  <si>
    <t>エムティーアイ</t>
  </si>
  <si>
    <t>エム・エイチ・グループ</t>
  </si>
  <si>
    <t>ベルパーク</t>
  </si>
  <si>
    <t>トーシンホールディングス</t>
  </si>
  <si>
    <t>フォーバルテレコム</t>
  </si>
  <si>
    <t>サカイホールディングス</t>
  </si>
  <si>
    <t>ＧＭＯインターネット</t>
  </si>
  <si>
    <t>ファイバーゲート</t>
  </si>
  <si>
    <t>Ｋｉｐｓ</t>
  </si>
  <si>
    <t>アイドママーケティングコミュニ</t>
  </si>
  <si>
    <t>アルファポリス</t>
  </si>
  <si>
    <t>ＫＡＤＯＫＡＷＡ</t>
  </si>
  <si>
    <t>学研ホールディングス</t>
  </si>
  <si>
    <t>ゼンリン</t>
  </si>
  <si>
    <t>昭文社ホールディングス</t>
  </si>
  <si>
    <t>中央経済社ホールディングス</t>
  </si>
  <si>
    <t>ＳＥホールディングス・アンド・</t>
  </si>
  <si>
    <t>インプレスホールディングス</t>
  </si>
  <si>
    <t>中国電力</t>
  </si>
  <si>
    <t>北陸電力</t>
  </si>
  <si>
    <t>東北電力</t>
  </si>
  <si>
    <t>四国電力</t>
  </si>
  <si>
    <t>九州電力</t>
  </si>
  <si>
    <t>北海道電力</t>
  </si>
  <si>
    <t>沖縄電力</t>
  </si>
  <si>
    <t>電源開発</t>
  </si>
  <si>
    <t>エフオン</t>
  </si>
  <si>
    <t>イーレックス</t>
  </si>
  <si>
    <t>レノバ</t>
  </si>
  <si>
    <t>リニューアブル・ジャパン</t>
  </si>
  <si>
    <t>東京ガス</t>
  </si>
  <si>
    <t>大阪ガス</t>
  </si>
  <si>
    <t>東邦瓦斯</t>
  </si>
  <si>
    <t>北海道ガス</t>
  </si>
  <si>
    <t>広島ガス</t>
  </si>
  <si>
    <t>西部ガスホールディングス</t>
  </si>
  <si>
    <t>北陸瓦斯</t>
  </si>
  <si>
    <t>京葉瓦斯</t>
  </si>
  <si>
    <t>静岡ガス</t>
  </si>
  <si>
    <t>メタウォーター</t>
  </si>
  <si>
    <t>アイネット</t>
  </si>
  <si>
    <t>松竹</t>
  </si>
  <si>
    <t>エイチ・アイ・エス</t>
  </si>
  <si>
    <t>東映</t>
  </si>
  <si>
    <t>ウィルソン・ラーニング　ワール</t>
  </si>
  <si>
    <t>ラックランド</t>
  </si>
  <si>
    <t>共立メンテナンス</t>
  </si>
  <si>
    <t>イチネンホールディングス</t>
  </si>
  <si>
    <t>建設技術研究所</t>
  </si>
  <si>
    <t>スペース</t>
  </si>
  <si>
    <t>セレスポ</t>
  </si>
  <si>
    <t>アインホールディングス</t>
  </si>
  <si>
    <t>燦ホールディングス</t>
  </si>
  <si>
    <t>ピー・シー・エー</t>
  </si>
  <si>
    <t>東急レクリエーション</t>
  </si>
  <si>
    <t>スバル興業</t>
  </si>
  <si>
    <t>東京テアトル</t>
  </si>
  <si>
    <t>武蔵野興業</t>
  </si>
  <si>
    <t>きんえい</t>
  </si>
  <si>
    <t>オーエス</t>
  </si>
  <si>
    <t>三協フロンテア</t>
  </si>
  <si>
    <t>セゾン情報システムズ</t>
  </si>
  <si>
    <t>タナベ経営</t>
  </si>
  <si>
    <t>協和コンサルタンツ</t>
  </si>
  <si>
    <t>日本プロセス</t>
  </si>
  <si>
    <t>グリーンランドリゾート</t>
  </si>
  <si>
    <t>ビジネスブレイン太田昭和</t>
  </si>
  <si>
    <t>歌舞伎座</t>
  </si>
  <si>
    <t>ナガワ</t>
  </si>
  <si>
    <t>東京都競馬</t>
  </si>
  <si>
    <t>常磐興産</t>
  </si>
  <si>
    <t>カナモト</t>
  </si>
  <si>
    <t>ホウライ</t>
  </si>
  <si>
    <t>ＤＴＳ</t>
  </si>
  <si>
    <t>スクウェア・エニックス・ホール</t>
  </si>
  <si>
    <t>ＫＹＣＯＭホールディングス</t>
  </si>
  <si>
    <t>東洋テック</t>
  </si>
  <si>
    <t>ＫＳＫ</t>
  </si>
  <si>
    <t>両毛システムズ</t>
  </si>
  <si>
    <t>シーイーシー</t>
  </si>
  <si>
    <t>ウィザス</t>
  </si>
  <si>
    <t>カプコン</t>
  </si>
  <si>
    <t>クレオ</t>
  </si>
  <si>
    <t>西尾レントオール</t>
  </si>
  <si>
    <t>東京会館</t>
  </si>
  <si>
    <t>アイ・エス・ビー</t>
  </si>
  <si>
    <t>アゴーラ　ホスピタリティー　グ</t>
  </si>
  <si>
    <t>日本空港ビルデング</t>
  </si>
  <si>
    <t>帝国ホテル</t>
  </si>
  <si>
    <t>ＮＣＳ＆Ａ</t>
  </si>
  <si>
    <t>ロイヤルホテル</t>
  </si>
  <si>
    <t>トランスコスモス</t>
  </si>
  <si>
    <t>乃村工芸社</t>
  </si>
  <si>
    <t>ジャステック</t>
  </si>
  <si>
    <t>ＳＣＳＫ</t>
  </si>
  <si>
    <t>ホテル、ニューグランド</t>
  </si>
  <si>
    <t>藤田観光</t>
  </si>
  <si>
    <t>京都ホテル</t>
  </si>
  <si>
    <t>ＫＮＴ－ＣＴホールディングス</t>
  </si>
  <si>
    <t>日本管財</t>
  </si>
  <si>
    <t>トーカイ</t>
  </si>
  <si>
    <t>白洋舎</t>
  </si>
  <si>
    <t>ナガセ</t>
  </si>
  <si>
    <t>精養軒</t>
  </si>
  <si>
    <t>日本システムウエア</t>
  </si>
  <si>
    <t>ＣＳＰ</t>
  </si>
  <si>
    <t>アイネス</t>
  </si>
  <si>
    <t>丹青社</t>
  </si>
  <si>
    <t>メイテック</t>
  </si>
  <si>
    <t>ＴＫＣ</t>
  </si>
  <si>
    <t>富士ソフト</t>
  </si>
  <si>
    <t>アイエックス・ナレッジ</t>
  </si>
  <si>
    <t>応用地質</t>
  </si>
  <si>
    <t>船井総研ホールディングス</t>
  </si>
  <si>
    <t>ＮＳＤ</t>
  </si>
  <si>
    <t>進学会ホールディングス</t>
  </si>
  <si>
    <t>東海リース</t>
  </si>
  <si>
    <t>丸紅建材リース</t>
  </si>
  <si>
    <t>オオバ</t>
  </si>
  <si>
    <t>日建工学</t>
  </si>
  <si>
    <t>いであ</t>
  </si>
  <si>
    <t>学究社</t>
  </si>
  <si>
    <t>札幌臨床検査センター</t>
  </si>
  <si>
    <t>昴</t>
  </si>
  <si>
    <t>ハリマビステム</t>
  </si>
  <si>
    <t>ディーエムエス</t>
  </si>
  <si>
    <t>ベネッセホールディングス</t>
  </si>
  <si>
    <t>イオンディライト</t>
  </si>
  <si>
    <t>ナック</t>
  </si>
  <si>
    <t>福井コンピュータホールディング</t>
  </si>
  <si>
    <t>ビケンテクノ</t>
  </si>
  <si>
    <t>ダイセキ</t>
  </si>
  <si>
    <t>ステップ</t>
  </si>
  <si>
    <t>旭情報サービス</t>
  </si>
  <si>
    <t>日鉄物産</t>
  </si>
  <si>
    <t>テーオーホールディングス</t>
  </si>
  <si>
    <t>ストライダーズ</t>
  </si>
  <si>
    <t>大丸エナウィン</t>
  </si>
  <si>
    <t>エムティジェネックス</t>
  </si>
  <si>
    <t>マミーマート</t>
  </si>
  <si>
    <t>泉州電業</t>
  </si>
  <si>
    <t>リリカラ</t>
  </si>
  <si>
    <t>元気寿司</t>
  </si>
  <si>
    <t>トラスコ中山</t>
  </si>
  <si>
    <t>ヤマダホールディングス</t>
  </si>
  <si>
    <t>オートバックスセブン</t>
  </si>
  <si>
    <t>ジュンテンドー</t>
  </si>
  <si>
    <t>モリト</t>
  </si>
  <si>
    <t>アークランドサカモト</t>
  </si>
  <si>
    <t>ニトリホールディングス</t>
  </si>
  <si>
    <t>パーカーコーポレーション</t>
  </si>
  <si>
    <t>天満屋ストア</t>
  </si>
  <si>
    <t>共同紙販ホールディングス</t>
  </si>
  <si>
    <t>グルメ杵屋</t>
  </si>
  <si>
    <t>ＣＢグループマネジメント</t>
  </si>
  <si>
    <t>銀座ルノアール</t>
  </si>
  <si>
    <t>愛眼</t>
  </si>
  <si>
    <t>ケーユーホールディングス</t>
  </si>
  <si>
    <t>英和</t>
  </si>
  <si>
    <t>吉野家ホールディングス</t>
  </si>
  <si>
    <t>ソレキア</t>
  </si>
  <si>
    <t>加藤産業</t>
  </si>
  <si>
    <t>北恵</t>
  </si>
  <si>
    <t>日本ＫＦＣホールディングス</t>
  </si>
  <si>
    <t>コックス</t>
  </si>
  <si>
    <t>セキド</t>
  </si>
  <si>
    <t>イノテック</t>
  </si>
  <si>
    <t>イエローハット</t>
  </si>
  <si>
    <t>シャルレ</t>
  </si>
  <si>
    <t>松屋フーズホールディングス</t>
  </si>
  <si>
    <t>ＵＥＸ</t>
  </si>
  <si>
    <t>ＪＢＣＣホールディングス</t>
  </si>
  <si>
    <t>マキヤ</t>
  </si>
  <si>
    <t>コンセック</t>
  </si>
  <si>
    <t>ＪＫホールディングス</t>
  </si>
  <si>
    <t>サガミホールディングス</t>
  </si>
  <si>
    <t>日伝</t>
  </si>
  <si>
    <t>カンセキ</t>
  </si>
  <si>
    <t>ベリテ</t>
  </si>
  <si>
    <t>藤井産業</t>
  </si>
  <si>
    <t>日本電計</t>
  </si>
  <si>
    <t>日邦産業</t>
  </si>
  <si>
    <t>植松商会</t>
  </si>
  <si>
    <t>関西フードマーケット</t>
  </si>
  <si>
    <t>ワットマン</t>
  </si>
  <si>
    <t>ミロク情報サービス</t>
  </si>
  <si>
    <t>平和紙業</t>
  </si>
  <si>
    <t>北沢産業</t>
  </si>
  <si>
    <t>杉本商事</t>
  </si>
  <si>
    <t>因幡電機産業</t>
  </si>
  <si>
    <t>王将フードサービス</t>
  </si>
  <si>
    <t>太洋物産</t>
  </si>
  <si>
    <t>プレナス</t>
  </si>
  <si>
    <t>ミニストップ</t>
  </si>
  <si>
    <t>アークス</t>
  </si>
  <si>
    <t>ハチバン</t>
  </si>
  <si>
    <t>ヨンキュウ</t>
  </si>
  <si>
    <t>バローホールディングス</t>
  </si>
  <si>
    <t>アシードホールディングス</t>
  </si>
  <si>
    <t>東テク</t>
  </si>
  <si>
    <t>ミスミグループ本社</t>
  </si>
  <si>
    <t>アイ・テック</t>
  </si>
  <si>
    <t>堺商事</t>
  </si>
  <si>
    <t>ショクブン</t>
  </si>
  <si>
    <t>アルテック</t>
  </si>
  <si>
    <t>小僧寿し</t>
  </si>
  <si>
    <t>ベルク</t>
  </si>
  <si>
    <t>セキチュー</t>
  </si>
  <si>
    <t>アオキスーパー</t>
  </si>
  <si>
    <t>文教堂グループホールディングス</t>
  </si>
  <si>
    <t>大庄</t>
  </si>
  <si>
    <t>ＭＲＫホールディングス</t>
  </si>
  <si>
    <t>タキヒヨー</t>
  </si>
  <si>
    <t>蔵王産業</t>
  </si>
  <si>
    <t>スズケン</t>
  </si>
  <si>
    <t>サンドラッグ</t>
  </si>
  <si>
    <t>サックスバー　ホールディングス</t>
  </si>
  <si>
    <t>ジェコス</t>
  </si>
  <si>
    <t>ヤマザワ</t>
  </si>
  <si>
    <t>やまや</t>
  </si>
  <si>
    <t>グローセル</t>
  </si>
  <si>
    <t>サトー商会</t>
  </si>
  <si>
    <t>ベルーナ</t>
  </si>
  <si>
    <t>実績_転退職者の再雇用</t>
    <rPh sb="0" eb="2">
      <t>ジッセキ</t>
    </rPh>
    <rPh sb="9" eb="11">
      <t>コヨウ</t>
    </rPh>
    <phoneticPr fontId="1"/>
  </si>
  <si>
    <t>制度_転退職者の再雇用</t>
    <rPh sb="0" eb="2">
      <t>セイド</t>
    </rPh>
    <rPh sb="3" eb="7">
      <t>テンタイショクシャ</t>
    </rPh>
    <rPh sb="8" eb="11">
      <t>サイコヨウ</t>
    </rPh>
    <phoneticPr fontId="1"/>
  </si>
  <si>
    <t>code</t>
    <phoneticPr fontId="1"/>
  </si>
  <si>
    <t>industry</t>
    <phoneticPr fontId="1"/>
  </si>
  <si>
    <t>name</t>
    <phoneticPr fontId="1"/>
  </si>
  <si>
    <t>2020_kinzokunensu</t>
    <phoneticPr fontId="1"/>
  </si>
  <si>
    <t>2020_m</t>
    <phoneticPr fontId="1"/>
  </si>
  <si>
    <t>2020_w</t>
    <phoneticPr fontId="1"/>
  </si>
  <si>
    <t>2021_w</t>
    <phoneticPr fontId="1"/>
  </si>
  <si>
    <t>2021_m</t>
    <phoneticPr fontId="1"/>
  </si>
  <si>
    <t>2021_kinzokunensu</t>
    <phoneticPr fontId="1"/>
  </si>
  <si>
    <t>manager_woman_rate</t>
    <phoneticPr fontId="1"/>
  </si>
  <si>
    <t>re-hiring</t>
    <phoneticPr fontId="1"/>
  </si>
  <si>
    <t>Almuni_system</t>
    <phoneticPr fontId="1"/>
  </si>
  <si>
    <t>Almni_real_figure</t>
    <phoneticPr fontId="1"/>
  </si>
  <si>
    <t>Percentage_female_executives</t>
    <phoneticPr fontId="1"/>
  </si>
  <si>
    <t>Operating CF Total Assets Ratio</t>
    <phoneticPr fontId="1"/>
  </si>
  <si>
    <t>PBR</t>
    <phoneticPr fontId="1"/>
  </si>
  <si>
    <t>stock return</t>
    <phoneticPr fontId="1"/>
  </si>
  <si>
    <t>Capital adequacy ratio</t>
    <phoneticPr fontId="1"/>
  </si>
  <si>
    <t>Shareholding ratio</t>
    <phoneticPr fontId="1"/>
  </si>
  <si>
    <t>Foreigner holding ratio</t>
    <phoneticPr fontId="1"/>
  </si>
  <si>
    <t>Domestic Institutional Investors Shareholding Ratio</t>
    <phoneticPr fontId="1"/>
  </si>
  <si>
    <t>Sales figure</t>
    <phoneticPr fontId="1"/>
  </si>
  <si>
    <t>Capital ration</t>
    <phoneticPr fontId="1"/>
  </si>
  <si>
    <t>Ordinary income</t>
    <phoneticPr fontId="1"/>
  </si>
  <si>
    <t>President's shareholding ratio</t>
    <phoneticPr fontId="1"/>
  </si>
  <si>
    <t>ROA</t>
    <phoneticPr fontId="1"/>
  </si>
  <si>
    <t>操作変数</t>
    <rPh sb="0" eb="4">
      <t>ソウサヘンスウ</t>
    </rPh>
    <phoneticPr fontId="1"/>
  </si>
  <si>
    <t>被説明変数</t>
    <rPh sb="0" eb="5">
      <t>ヒセツメイヘンスウ</t>
    </rPh>
    <phoneticPr fontId="1"/>
  </si>
  <si>
    <t>説明変数</t>
    <rPh sb="0" eb="4">
      <t>セツメイヘンスウ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</si>
</sst>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shrinkToFit="1"/>
    </xf>
    <xf numFmtId="0" fontId="0" fillId="2" borderId="0" xfId="0" applyFill="1" applyAlignment="1">
      <alignment horizontal="center" vertical="center" shrinkToFit="1"/>
    </xf>
    <xf numFmtId="9" fontId="0" fillId="0" borderId="0" xfId="1" applyFont="1" applyFill="1">
      <alignment vertical="center"/>
    </xf>
    <xf numFmtId="9" fontId="0" fillId="0" borderId="0" xfId="1" applyFont="1">
      <alignment vertical="center"/>
    </xf>
    <xf numFmtId="176" fontId="0" fillId="0" borderId="0" xfId="0" applyNumberFormat="1" applyAlignment="1">
      <alignment vertical="center" shrinkToFit="1"/>
    </xf>
    <xf numFmtId="176" fontId="0" fillId="0" borderId="0" xfId="0" applyNumberFormat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3" borderId="0" xfId="0" applyFill="1">
      <alignment vertical="center"/>
    </xf>
    <xf numFmtId="0" fontId="0" fillId="4" borderId="0" xfId="0" applyFill="1" applyAlignment="1">
      <alignment horizontal="center" vertical="center" shrinkToFit="1"/>
    </xf>
    <xf numFmtId="0" fontId="0" fillId="4" borderId="0" xfId="0" applyFill="1" applyAlignment="1">
      <alignment vertical="center" shrinkToFit="1"/>
    </xf>
    <xf numFmtId="0" fontId="0" fillId="3" borderId="0" xfId="0" applyFill="1" applyAlignment="1">
      <alignment horizontal="center" vertical="center" shrinkToFit="1"/>
    </xf>
    <xf numFmtId="0" fontId="0" fillId="3" borderId="0" xfId="0" applyFill="1" applyAlignment="1">
      <alignment vertical="center" shrinkToFit="1"/>
    </xf>
    <xf numFmtId="0" fontId="0" fillId="4" borderId="0" xfId="0" applyFill="1">
      <alignment vertical="center"/>
    </xf>
    <xf numFmtId="0" fontId="0" fillId="5" borderId="0" xfId="0" applyFill="1">
      <alignment vertical="center"/>
    </xf>
  </cellXfs>
  <cellStyles count="2">
    <cellStyle name="パーセント" xfId="1" builtinId="5"/>
    <cellStyle name="標準" xfId="0" builtinId="0"/>
  </cellStyles>
  <dxfs count="1">
    <dxf>
      <fill>
        <patternFill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37E7E-A096-44D2-974A-DC8F81ED98FD}">
  <sheetPr codeName="Sheet1"/>
  <dimension ref="A1:CH204"/>
  <sheetViews>
    <sheetView tabSelected="1" zoomScaleNormal="100" workbookViewId="0">
      <pane xSplit="3" topLeftCell="L1" activePane="topRight" state="frozen"/>
      <selection activeCell="E53" sqref="E53"/>
      <selection pane="topRight" activeCell="N4" sqref="N4"/>
    </sheetView>
  </sheetViews>
  <sheetFormatPr defaultRowHeight="18" x14ac:dyDescent="0.55000000000000004"/>
  <cols>
    <col min="1" max="1" width="14.58203125" hidden="1" customWidth="1"/>
    <col min="2" max="2" width="10.83203125" hidden="1" customWidth="1"/>
    <col min="3" max="3" width="48.83203125" customWidth="1"/>
    <col min="4" max="4" width="9.33203125" style="9" customWidth="1"/>
    <col min="5" max="6" width="7.1640625" style="1" customWidth="1"/>
    <col min="7" max="7" width="9.33203125" style="16" customWidth="1"/>
    <col min="8" max="9" width="7.1640625" style="1" customWidth="1"/>
    <col min="10" max="10" width="18.5" style="14" customWidth="1"/>
    <col min="11" max="11" width="28.58203125" style="1" hidden="1" customWidth="1"/>
    <col min="12" max="12" width="25.58203125" style="14" customWidth="1"/>
    <col min="13" max="13" width="25.58203125" style="5" hidden="1" customWidth="1"/>
    <col min="14" max="14" width="9.33203125" style="14" bestFit="1" customWidth="1"/>
    <col min="15" max="15" width="10.33203125" style="1" hidden="1" customWidth="1"/>
    <col min="16" max="16" width="29.83203125" style="18" bestFit="1" customWidth="1"/>
    <col min="17" max="17" width="17.5" hidden="1" customWidth="1"/>
    <col min="18" max="18" width="22.08203125" hidden="1" customWidth="1"/>
    <col min="19" max="19" width="35.33203125" hidden="1" customWidth="1"/>
    <col min="20" max="20" width="12.83203125" hidden="1" customWidth="1"/>
    <col min="21" max="21" width="8.83203125" hidden="1" customWidth="1"/>
    <col min="22" max="23" width="9.33203125" hidden="1" customWidth="1"/>
    <col min="24" max="24" width="23" hidden="1" customWidth="1"/>
    <col min="25" max="25" width="21.08203125" style="17" customWidth="1"/>
    <col min="26" max="26" width="14.83203125" style="17" customWidth="1"/>
    <col min="27" max="27" width="21.58203125" style="17" bestFit="1" customWidth="1"/>
  </cols>
  <sheetData>
    <row r="1" spans="1:30" x14ac:dyDescent="0.55000000000000004">
      <c r="A1" s="4" t="s">
        <v>3791</v>
      </c>
      <c r="B1" s="4" t="s">
        <v>3792</v>
      </c>
      <c r="C1" s="4" t="s">
        <v>3793</v>
      </c>
      <c r="D1" s="10" t="s">
        <v>3794</v>
      </c>
      <c r="E1" s="2" t="s">
        <v>3795</v>
      </c>
      <c r="F1" s="2" t="s">
        <v>3796</v>
      </c>
      <c r="G1" s="15" t="s">
        <v>3799</v>
      </c>
      <c r="H1" s="2" t="s">
        <v>3798</v>
      </c>
      <c r="I1" s="2" t="s">
        <v>3797</v>
      </c>
      <c r="J1" s="13" t="s">
        <v>3800</v>
      </c>
      <c r="K1" s="2" t="s">
        <v>3801</v>
      </c>
      <c r="L1" s="13" t="s">
        <v>3802</v>
      </c>
      <c r="M1" s="6" t="s">
        <v>3803</v>
      </c>
      <c r="N1" s="13" t="s">
        <v>3816</v>
      </c>
      <c r="O1" s="2" t="s">
        <v>277</v>
      </c>
      <c r="P1" s="18" t="s">
        <v>3804</v>
      </c>
      <c r="Q1" t="s">
        <v>3805</v>
      </c>
      <c r="R1" t="s">
        <v>3806</v>
      </c>
      <c r="S1" t="s">
        <v>3807</v>
      </c>
      <c r="T1" t="s">
        <v>3815</v>
      </c>
      <c r="U1" t="s">
        <v>3814</v>
      </c>
      <c r="V1" t="s">
        <v>3813</v>
      </c>
      <c r="W1" t="s">
        <v>3812</v>
      </c>
      <c r="X1" t="s">
        <v>3811</v>
      </c>
      <c r="Y1" s="17" t="s">
        <v>3810</v>
      </c>
      <c r="Z1" s="17" t="s">
        <v>3809</v>
      </c>
      <c r="AA1" s="17" t="s">
        <v>3808</v>
      </c>
      <c r="AC1" s="18"/>
      <c r="AD1" s="17" t="s">
        <v>3818</v>
      </c>
    </row>
    <row r="2" spans="1:30" ht="18" customHeight="1" x14ac:dyDescent="0.55000000000000004">
      <c r="A2">
        <v>1332</v>
      </c>
      <c r="B2" t="s">
        <v>3</v>
      </c>
      <c r="C2" t="s">
        <v>272</v>
      </c>
      <c r="D2" s="9">
        <v>16.899999999999999</v>
      </c>
      <c r="E2" s="1">
        <v>17.2</v>
      </c>
      <c r="F2" s="1">
        <v>15.8</v>
      </c>
      <c r="G2" s="16">
        <v>16.899999999999999</v>
      </c>
      <c r="H2" s="1">
        <v>17.2</v>
      </c>
      <c r="I2" s="1">
        <v>15.9</v>
      </c>
      <c r="J2" s="14">
        <v>7.3</v>
      </c>
      <c r="K2" s="1">
        <v>1</v>
      </c>
      <c r="L2" s="14">
        <v>1</v>
      </c>
      <c r="M2" s="5">
        <v>0</v>
      </c>
      <c r="N2" s="14">
        <v>4.6283799999999999</v>
      </c>
      <c r="O2" s="1">
        <v>9.4363799999999998</v>
      </c>
      <c r="P2" s="18">
        <v>16.7</v>
      </c>
      <c r="Q2">
        <v>9.3401700000000005</v>
      </c>
      <c r="R2">
        <v>0.98018000000000005</v>
      </c>
      <c r="S2">
        <v>3.4889999999999997E-2</v>
      </c>
      <c r="T2">
        <v>1.248E-2</v>
      </c>
      <c r="U2">
        <v>22750</v>
      </c>
      <c r="V2">
        <v>153152</v>
      </c>
      <c r="W2">
        <v>656491</v>
      </c>
      <c r="X2">
        <v>31.23</v>
      </c>
      <c r="Y2" s="17">
        <v>0</v>
      </c>
      <c r="Z2" s="17">
        <v>0</v>
      </c>
      <c r="AA2" s="17">
        <v>35.66863</v>
      </c>
      <c r="AC2" s="17"/>
      <c r="AD2" t="s">
        <v>3819</v>
      </c>
    </row>
    <row r="3" spans="1:30" x14ac:dyDescent="0.55000000000000004">
      <c r="A3">
        <v>1605</v>
      </c>
      <c r="B3" t="s">
        <v>5</v>
      </c>
      <c r="C3" t="s">
        <v>4</v>
      </c>
      <c r="D3" s="9">
        <v>14.1</v>
      </c>
      <c r="E3" s="1">
        <v>14.9</v>
      </c>
      <c r="F3" s="1">
        <v>10</v>
      </c>
      <c r="G3" s="16">
        <v>13.8</v>
      </c>
      <c r="H3" s="1">
        <v>14.9</v>
      </c>
      <c r="I3" s="1">
        <v>10</v>
      </c>
      <c r="J3" s="14">
        <v>3.5</v>
      </c>
      <c r="K3" s="1">
        <v>1</v>
      </c>
      <c r="L3" s="14">
        <v>0</v>
      </c>
      <c r="M3" s="5">
        <v>1</v>
      </c>
      <c r="N3" s="14">
        <v>14.18976</v>
      </c>
      <c r="O3" s="1">
        <v>8.1507299999999994</v>
      </c>
      <c r="P3" s="18">
        <v>10.5</v>
      </c>
      <c r="Q3">
        <v>9.61172</v>
      </c>
      <c r="R3">
        <v>0.46901999999999999</v>
      </c>
      <c r="S3">
        <v>0.18484999999999999</v>
      </c>
      <c r="T3">
        <v>4.6600000000000001E-3</v>
      </c>
      <c r="U3">
        <v>657627</v>
      </c>
      <c r="V3">
        <v>2736541</v>
      </c>
      <c r="W3">
        <v>1244369</v>
      </c>
      <c r="X3">
        <v>13.24</v>
      </c>
      <c r="Y3" s="17">
        <v>0</v>
      </c>
      <c r="Z3" s="17">
        <v>0</v>
      </c>
      <c r="AA3" s="17">
        <v>60.565069999999999</v>
      </c>
      <c r="AC3" s="12"/>
      <c r="AD3" t="s">
        <v>3817</v>
      </c>
    </row>
    <row r="4" spans="1:30" x14ac:dyDescent="0.55000000000000004">
      <c r="A4">
        <v>1721</v>
      </c>
      <c r="B4" t="s">
        <v>7</v>
      </c>
      <c r="C4" t="s">
        <v>6</v>
      </c>
      <c r="D4" s="9">
        <v>16</v>
      </c>
      <c r="E4" s="1">
        <v>16.2</v>
      </c>
      <c r="F4" s="1">
        <v>11.9</v>
      </c>
      <c r="G4" s="16">
        <v>15.9</v>
      </c>
      <c r="H4" s="1">
        <v>16.2</v>
      </c>
      <c r="I4" s="1">
        <v>11.9</v>
      </c>
      <c r="J4" s="14">
        <v>3.1</v>
      </c>
      <c r="K4" s="1">
        <v>0</v>
      </c>
      <c r="L4" s="14">
        <v>0</v>
      </c>
      <c r="M4" s="5">
        <v>1</v>
      </c>
      <c r="N4" s="14">
        <v>9.5415299999999998</v>
      </c>
      <c r="O4" s="1">
        <v>9.5491899999999994</v>
      </c>
      <c r="P4" s="18">
        <v>0</v>
      </c>
      <c r="Q4">
        <v>5.6592399999999996</v>
      </c>
      <c r="R4">
        <v>1.4678800000000001</v>
      </c>
      <c r="S4">
        <v>-4.8829999999999998E-2</v>
      </c>
      <c r="T4">
        <v>1.8159999999999999E-2</v>
      </c>
      <c r="U4">
        <v>42941</v>
      </c>
      <c r="V4">
        <v>307555</v>
      </c>
      <c r="W4">
        <v>563252</v>
      </c>
      <c r="X4">
        <v>39.11</v>
      </c>
      <c r="Y4" s="17">
        <v>0</v>
      </c>
      <c r="Z4" s="17">
        <v>2.2000000000000002</v>
      </c>
      <c r="AA4" s="17">
        <v>68.323120000000003</v>
      </c>
    </row>
    <row r="5" spans="1:30" x14ac:dyDescent="0.55000000000000004">
      <c r="A5">
        <v>1801</v>
      </c>
      <c r="B5" t="s">
        <v>7</v>
      </c>
      <c r="C5" t="s">
        <v>8</v>
      </c>
      <c r="D5" s="9">
        <v>18.2</v>
      </c>
      <c r="E5" s="1">
        <v>18.600000000000001</v>
      </c>
      <c r="F5" s="1">
        <v>16.2</v>
      </c>
      <c r="G5" s="16">
        <v>18.2</v>
      </c>
      <c r="H5" s="1">
        <v>18.8</v>
      </c>
      <c r="I5" s="1">
        <v>15.9</v>
      </c>
      <c r="J5" s="14">
        <v>5.9</v>
      </c>
      <c r="K5" s="1">
        <v>1</v>
      </c>
      <c r="L5" s="14">
        <v>0</v>
      </c>
      <c r="M5" s="5">
        <v>0</v>
      </c>
      <c r="N5" s="14">
        <v>7.19245</v>
      </c>
      <c r="O5" s="1">
        <v>12.33793</v>
      </c>
      <c r="P5" s="18">
        <v>11.1</v>
      </c>
      <c r="Q5">
        <v>3.5711200000000001</v>
      </c>
      <c r="R5">
        <v>1.1402699999999999</v>
      </c>
      <c r="S5">
        <v>1.9740000000000001E-2</v>
      </c>
      <c r="T5">
        <v>4.2450000000000002E-2</v>
      </c>
      <c r="U5">
        <v>135937</v>
      </c>
      <c r="V5">
        <v>750158</v>
      </c>
      <c r="W5">
        <v>1480141</v>
      </c>
      <c r="X5">
        <v>21.62</v>
      </c>
      <c r="Y5" s="17">
        <v>0</v>
      </c>
      <c r="Z5" s="17">
        <v>4.0999999999999996</v>
      </c>
      <c r="AA5" s="17">
        <v>44.950020000000002</v>
      </c>
    </row>
    <row r="6" spans="1:30" x14ac:dyDescent="0.55000000000000004">
      <c r="A6">
        <v>1802</v>
      </c>
      <c r="B6" t="s">
        <v>7</v>
      </c>
      <c r="C6" t="s">
        <v>9</v>
      </c>
      <c r="D6" s="9">
        <v>17.100000000000001</v>
      </c>
      <c r="E6" s="1">
        <v>16.899999999999999</v>
      </c>
      <c r="F6" s="1">
        <v>17.899999999999999</v>
      </c>
      <c r="G6" s="16">
        <v>17</v>
      </c>
      <c r="H6" s="1">
        <v>16.899999999999999</v>
      </c>
      <c r="I6" s="1">
        <v>17.5</v>
      </c>
      <c r="J6" s="14">
        <v>9.6</v>
      </c>
      <c r="K6" s="1">
        <v>0</v>
      </c>
      <c r="L6" s="14">
        <v>0</v>
      </c>
      <c r="M6" s="5">
        <v>0</v>
      </c>
      <c r="N6" s="14">
        <v>5.7743000000000002</v>
      </c>
      <c r="O6" s="11">
        <v>12.077389999999999</v>
      </c>
      <c r="P6" s="18">
        <v>11.8</v>
      </c>
      <c r="Q6">
        <v>1.11209</v>
      </c>
      <c r="R6">
        <v>0.78659999999999997</v>
      </c>
      <c r="S6">
        <v>3.4119999999999998E-2</v>
      </c>
      <c r="T6">
        <v>2.3523000000000001</v>
      </c>
      <c r="U6">
        <v>128784</v>
      </c>
      <c r="V6">
        <v>817892</v>
      </c>
      <c r="W6">
        <v>1766893</v>
      </c>
      <c r="X6">
        <v>22.14</v>
      </c>
      <c r="Y6" s="17">
        <v>0</v>
      </c>
      <c r="Z6" s="17">
        <v>1.6</v>
      </c>
      <c r="AA6" s="17">
        <v>40.966189999999997</v>
      </c>
    </row>
    <row r="7" spans="1:30" x14ac:dyDescent="0.55000000000000004">
      <c r="A7">
        <v>1803</v>
      </c>
      <c r="B7" t="s">
        <v>7</v>
      </c>
      <c r="C7" t="s">
        <v>10</v>
      </c>
      <c r="D7" s="9">
        <v>16.5</v>
      </c>
      <c r="E7" s="1">
        <v>17.899999999999999</v>
      </c>
      <c r="F7" s="1">
        <v>9.3000000000000007</v>
      </c>
      <c r="G7" s="16">
        <v>16.600000000000001</v>
      </c>
      <c r="H7" s="1">
        <v>18</v>
      </c>
      <c r="I7" s="1">
        <v>9.5</v>
      </c>
      <c r="J7" s="14">
        <v>3.3</v>
      </c>
      <c r="K7" s="1">
        <v>1</v>
      </c>
      <c r="L7" s="14">
        <v>0</v>
      </c>
      <c r="M7" s="5">
        <v>0</v>
      </c>
      <c r="N7" s="14">
        <v>5.5364100000000001</v>
      </c>
      <c r="O7" s="1">
        <v>10.565110000000001</v>
      </c>
      <c r="P7" s="18">
        <v>17.7</v>
      </c>
      <c r="Q7">
        <v>4.2350000000000003</v>
      </c>
      <c r="R7">
        <v>0.86658000000000002</v>
      </c>
      <c r="S7">
        <v>-1.218E-2</v>
      </c>
      <c r="T7">
        <v>2.9139999999999999E-2</v>
      </c>
      <c r="U7">
        <v>105465</v>
      </c>
      <c r="V7">
        <v>730480</v>
      </c>
      <c r="W7">
        <v>1456473</v>
      </c>
      <c r="X7">
        <v>21.61</v>
      </c>
      <c r="Y7" s="17">
        <v>0</v>
      </c>
      <c r="Z7" s="17">
        <v>2.1</v>
      </c>
      <c r="AA7" s="17">
        <v>42.714939999999999</v>
      </c>
    </row>
    <row r="8" spans="1:30" x14ac:dyDescent="0.55000000000000004">
      <c r="A8">
        <v>1808</v>
      </c>
      <c r="B8" t="s">
        <v>7</v>
      </c>
      <c r="C8" t="s">
        <v>11</v>
      </c>
      <c r="D8" s="9">
        <v>17</v>
      </c>
      <c r="E8" s="1">
        <v>18.2</v>
      </c>
      <c r="F8" s="1">
        <v>10.1</v>
      </c>
      <c r="G8" s="16">
        <v>17</v>
      </c>
      <c r="H8" s="1">
        <v>18.3</v>
      </c>
      <c r="I8" s="1">
        <v>10.3</v>
      </c>
      <c r="J8" s="14">
        <v>4.5</v>
      </c>
      <c r="K8" s="1">
        <v>1</v>
      </c>
      <c r="L8" s="14">
        <v>0</v>
      </c>
      <c r="M8" s="5">
        <v>1</v>
      </c>
      <c r="N8" s="14">
        <v>8.9866499999999991</v>
      </c>
      <c r="O8" s="1">
        <v>12.44802</v>
      </c>
      <c r="P8" s="18">
        <v>5.6</v>
      </c>
      <c r="Q8">
        <v>3.9878900000000002</v>
      </c>
      <c r="R8">
        <v>1.1814899999999999</v>
      </c>
      <c r="S8">
        <v>6.1839999999999999E-2</v>
      </c>
      <c r="T8">
        <v>4.6879999999999998E-2</v>
      </c>
      <c r="U8">
        <v>71832</v>
      </c>
      <c r="V8">
        <v>387676</v>
      </c>
      <c r="W8">
        <v>809438</v>
      </c>
      <c r="X8">
        <v>18.100000000000001</v>
      </c>
      <c r="Y8" s="17">
        <v>0</v>
      </c>
      <c r="Z8" s="17">
        <v>3.8</v>
      </c>
      <c r="AA8" s="17">
        <v>41.352310000000003</v>
      </c>
    </row>
    <row r="9" spans="1:30" x14ac:dyDescent="0.55000000000000004">
      <c r="A9">
        <v>1812</v>
      </c>
      <c r="B9" t="s">
        <v>7</v>
      </c>
      <c r="C9" t="s">
        <v>12</v>
      </c>
      <c r="D9" s="9">
        <v>18.3</v>
      </c>
      <c r="E9" s="1">
        <v>18.5</v>
      </c>
      <c r="F9" s="1">
        <v>17.2</v>
      </c>
      <c r="G9" s="16">
        <v>18.3</v>
      </c>
      <c r="H9" s="1">
        <v>18.600000000000001</v>
      </c>
      <c r="I9" s="1">
        <v>16.8</v>
      </c>
      <c r="J9" s="14">
        <v>3.4</v>
      </c>
      <c r="K9" s="1">
        <v>1</v>
      </c>
      <c r="L9" s="14">
        <v>1</v>
      </c>
      <c r="M9" s="5">
        <v>1</v>
      </c>
      <c r="N9" s="14">
        <v>6.4328799999999999</v>
      </c>
      <c r="O9" s="1">
        <v>12.44299</v>
      </c>
      <c r="P9" s="18">
        <v>11.8</v>
      </c>
      <c r="Q9">
        <v>7.0483099999999999</v>
      </c>
      <c r="R9">
        <v>0.94933999999999996</v>
      </c>
      <c r="S9">
        <v>6.6229999999999997E-2</v>
      </c>
      <c r="T9">
        <v>1.5699999999999999E-2</v>
      </c>
      <c r="U9">
        <v>139729</v>
      </c>
      <c r="V9">
        <v>791787</v>
      </c>
      <c r="W9">
        <v>1907176</v>
      </c>
      <c r="X9">
        <v>18.45</v>
      </c>
      <c r="Y9" s="17">
        <v>0</v>
      </c>
      <c r="Z9" s="17">
        <v>1.7</v>
      </c>
      <c r="AA9" s="17">
        <v>40.41189</v>
      </c>
    </row>
    <row r="10" spans="1:30" x14ac:dyDescent="0.55000000000000004">
      <c r="A10">
        <v>1925</v>
      </c>
      <c r="B10" t="s">
        <v>7</v>
      </c>
      <c r="C10" t="s">
        <v>13</v>
      </c>
      <c r="D10" s="9">
        <v>14.4</v>
      </c>
      <c r="E10" s="1">
        <v>15.4</v>
      </c>
      <c r="F10" s="1">
        <v>10.6</v>
      </c>
      <c r="G10" s="16">
        <v>15</v>
      </c>
      <c r="H10" s="1">
        <v>15.9</v>
      </c>
      <c r="I10" s="1">
        <v>11.2</v>
      </c>
      <c r="J10" s="14">
        <v>5</v>
      </c>
      <c r="K10" s="1">
        <v>1</v>
      </c>
      <c r="L10" s="14">
        <v>1</v>
      </c>
      <c r="M10" s="5">
        <v>1</v>
      </c>
      <c r="N10" s="14">
        <v>7.3006599999999997</v>
      </c>
      <c r="O10" s="1">
        <v>11.29569</v>
      </c>
      <c r="P10" s="18">
        <v>10.5</v>
      </c>
      <c r="Q10">
        <v>9.2992899999999992</v>
      </c>
      <c r="R10">
        <v>1.17659</v>
      </c>
      <c r="S10">
        <v>4.7820000000000001E-2</v>
      </c>
      <c r="T10">
        <v>3.7499999999999999E-3</v>
      </c>
      <c r="U10">
        <v>337830</v>
      </c>
      <c r="V10">
        <v>1726995</v>
      </c>
      <c r="W10">
        <v>4126769</v>
      </c>
      <c r="X10">
        <v>25.89</v>
      </c>
      <c r="Y10" s="17">
        <v>0</v>
      </c>
      <c r="Z10" s="17">
        <v>2</v>
      </c>
      <c r="AA10" s="17">
        <v>36.31859</v>
      </c>
    </row>
    <row r="11" spans="1:30" x14ac:dyDescent="0.55000000000000004">
      <c r="A11">
        <v>1928</v>
      </c>
      <c r="B11" t="s">
        <v>7</v>
      </c>
      <c r="C11" t="s">
        <v>14</v>
      </c>
      <c r="D11" s="9">
        <v>16.5</v>
      </c>
      <c r="E11" s="1">
        <v>18</v>
      </c>
      <c r="F11" s="1">
        <v>12</v>
      </c>
      <c r="G11" s="16">
        <v>16.7</v>
      </c>
      <c r="H11" s="1">
        <v>18.100000000000001</v>
      </c>
      <c r="I11" s="1">
        <v>12.4</v>
      </c>
      <c r="J11" s="14">
        <v>3.1</v>
      </c>
      <c r="K11" s="1">
        <v>1</v>
      </c>
      <c r="L11" s="14">
        <v>0</v>
      </c>
      <c r="M11" s="5">
        <v>1</v>
      </c>
      <c r="N11" s="14">
        <v>8.3020399999999999</v>
      </c>
      <c r="O11" s="1">
        <v>11.15687</v>
      </c>
      <c r="P11" s="18">
        <v>31.3</v>
      </c>
      <c r="Q11">
        <v>7.2861599999999997</v>
      </c>
      <c r="R11">
        <v>1.04209</v>
      </c>
      <c r="S11">
        <v>8.183E-2</v>
      </c>
      <c r="T11">
        <v>1.227E-2</v>
      </c>
      <c r="U11">
        <v>218000</v>
      </c>
      <c r="V11">
        <v>1326537</v>
      </c>
      <c r="W11">
        <v>2446904</v>
      </c>
      <c r="X11">
        <v>24.62</v>
      </c>
      <c r="Y11" s="17">
        <v>0</v>
      </c>
      <c r="Z11" s="17">
        <v>2.6</v>
      </c>
      <c r="AA11" s="17">
        <v>50.518169999999998</v>
      </c>
    </row>
    <row r="12" spans="1:30" x14ac:dyDescent="0.55000000000000004">
      <c r="A12">
        <v>1963</v>
      </c>
      <c r="B12" t="s">
        <v>7</v>
      </c>
      <c r="C12" t="s">
        <v>15</v>
      </c>
      <c r="D12" s="9">
        <v>17.8</v>
      </c>
      <c r="E12" s="1">
        <v>17.8</v>
      </c>
      <c r="F12" s="1">
        <v>13.5</v>
      </c>
      <c r="G12" s="16">
        <v>16.5</v>
      </c>
      <c r="H12" s="1">
        <v>16.600000000000001</v>
      </c>
      <c r="I12" s="1">
        <v>14.3</v>
      </c>
      <c r="J12" s="14">
        <v>2.8</v>
      </c>
      <c r="K12" s="1">
        <v>1</v>
      </c>
      <c r="L12" s="14">
        <v>0</v>
      </c>
      <c r="M12" s="5">
        <v>1</v>
      </c>
      <c r="N12" s="14">
        <v>3.7996500000000002</v>
      </c>
      <c r="O12" s="1">
        <v>1.31646</v>
      </c>
      <c r="P12" s="18">
        <v>7.1</v>
      </c>
      <c r="Q12">
        <v>1.8572200000000001</v>
      </c>
      <c r="R12">
        <v>0.84267000000000003</v>
      </c>
      <c r="S12">
        <v>-6.633E-2</v>
      </c>
      <c r="T12">
        <v>2.8160000000000001E-2</v>
      </c>
      <c r="U12">
        <v>25506</v>
      </c>
      <c r="V12">
        <v>390516</v>
      </c>
      <c r="W12">
        <v>433970</v>
      </c>
      <c r="X12">
        <v>35.43</v>
      </c>
      <c r="Y12" s="17">
        <v>0</v>
      </c>
      <c r="Z12" s="17">
        <v>0</v>
      </c>
      <c r="AA12" s="17">
        <v>59.374200000000002</v>
      </c>
    </row>
    <row r="13" spans="1:30" x14ac:dyDescent="0.55000000000000004">
      <c r="A13">
        <v>2002</v>
      </c>
      <c r="B13" t="s">
        <v>17</v>
      </c>
      <c r="C13" t="s">
        <v>16</v>
      </c>
      <c r="D13" s="9">
        <v>17</v>
      </c>
      <c r="E13" s="1">
        <v>16.899999999999999</v>
      </c>
      <c r="F13" s="1">
        <v>17.2</v>
      </c>
      <c r="G13" s="16">
        <v>17.3</v>
      </c>
      <c r="H13" s="1">
        <v>17.2</v>
      </c>
      <c r="I13" s="1">
        <v>17.3</v>
      </c>
      <c r="J13" s="14">
        <v>8.1999999999999993</v>
      </c>
      <c r="K13" s="1">
        <v>1</v>
      </c>
      <c r="L13" s="14">
        <v>0</v>
      </c>
      <c r="M13" s="5">
        <v>1</v>
      </c>
      <c r="N13" s="14">
        <v>4.4859400000000003</v>
      </c>
      <c r="O13" s="1">
        <v>4.8129499999999998</v>
      </c>
      <c r="P13" s="18">
        <v>7.1</v>
      </c>
      <c r="Q13">
        <v>7.43093</v>
      </c>
      <c r="R13">
        <v>1.3001100000000001</v>
      </c>
      <c r="S13">
        <v>-1.1849999999999999E-2</v>
      </c>
      <c r="T13">
        <v>3.4959999999999998E-2</v>
      </c>
      <c r="U13">
        <v>29886</v>
      </c>
      <c r="V13">
        <v>394997</v>
      </c>
      <c r="W13">
        <v>679495</v>
      </c>
      <c r="X13">
        <v>19.88</v>
      </c>
      <c r="Y13" s="17">
        <v>0</v>
      </c>
      <c r="Z13" s="17">
        <v>1.2</v>
      </c>
      <c r="AA13" s="17">
        <v>63.002549999999999</v>
      </c>
    </row>
    <row r="14" spans="1:30" x14ac:dyDescent="0.55000000000000004">
      <c r="A14">
        <v>2269</v>
      </c>
      <c r="B14" t="s">
        <v>17</v>
      </c>
      <c r="C14" t="s">
        <v>18</v>
      </c>
      <c r="D14" s="9">
        <v>17</v>
      </c>
      <c r="E14" s="1">
        <v>18</v>
      </c>
      <c r="F14" s="1">
        <v>14</v>
      </c>
      <c r="G14" s="16">
        <v>17</v>
      </c>
      <c r="H14" s="1">
        <v>18</v>
      </c>
      <c r="I14" s="1">
        <v>14</v>
      </c>
      <c r="J14" s="14">
        <v>4.5999999999999996</v>
      </c>
      <c r="K14" s="1">
        <v>1</v>
      </c>
      <c r="L14" s="14">
        <v>1</v>
      </c>
      <c r="M14" s="5">
        <v>1</v>
      </c>
      <c r="N14" s="14">
        <v>11.02951</v>
      </c>
      <c r="O14" s="1">
        <v>11.666729999999999</v>
      </c>
      <c r="P14" s="18">
        <v>25</v>
      </c>
      <c r="Q14">
        <v>12.38167</v>
      </c>
      <c r="R14">
        <v>1.7493700000000001</v>
      </c>
      <c r="S14">
        <v>1.7690000000000001E-2</v>
      </c>
      <c r="T14">
        <v>2.5690000000000001E-2</v>
      </c>
      <c r="U14">
        <v>110176</v>
      </c>
      <c r="V14">
        <v>562754</v>
      </c>
      <c r="W14">
        <v>1191765</v>
      </c>
      <c r="X14">
        <v>17.11</v>
      </c>
      <c r="Y14" s="17">
        <v>0</v>
      </c>
      <c r="Z14" s="17">
        <v>3.5</v>
      </c>
      <c r="AA14" s="17">
        <v>58.240670000000001</v>
      </c>
    </row>
    <row r="15" spans="1:30" x14ac:dyDescent="0.55000000000000004">
      <c r="A15">
        <v>2282</v>
      </c>
      <c r="B15" t="s">
        <v>17</v>
      </c>
      <c r="C15" t="s">
        <v>19</v>
      </c>
      <c r="D15" s="9">
        <v>18</v>
      </c>
      <c r="E15" s="1">
        <v>19.899999999999999</v>
      </c>
      <c r="F15" s="1">
        <v>12.2</v>
      </c>
      <c r="G15" s="16">
        <v>19</v>
      </c>
      <c r="H15" s="1">
        <v>20.8</v>
      </c>
      <c r="I15" s="1">
        <v>13.4</v>
      </c>
      <c r="J15" s="14">
        <v>8.5</v>
      </c>
      <c r="K15" s="1">
        <v>1</v>
      </c>
      <c r="L15" s="14">
        <v>0</v>
      </c>
      <c r="M15" s="5">
        <v>0</v>
      </c>
      <c r="N15" s="14">
        <v>6.3566799999999999</v>
      </c>
      <c r="O15" s="1">
        <v>8.0649999999999995</v>
      </c>
      <c r="P15" s="18">
        <v>7.7</v>
      </c>
      <c r="Q15">
        <v>10.7325</v>
      </c>
      <c r="R15">
        <v>1.1267199999999999</v>
      </c>
      <c r="S15">
        <v>-7.7600000000000004E-3</v>
      </c>
      <c r="T15">
        <v>2.7779999999999999E-2</v>
      </c>
      <c r="U15">
        <v>48874</v>
      </c>
      <c r="V15">
        <v>404414</v>
      </c>
      <c r="W15">
        <v>1176101</v>
      </c>
      <c r="X15">
        <v>28.75</v>
      </c>
      <c r="Y15" s="17">
        <v>0</v>
      </c>
      <c r="Z15" s="17">
        <v>1.2</v>
      </c>
      <c r="AA15" s="17">
        <v>52.531179999999999</v>
      </c>
    </row>
    <row r="16" spans="1:30" x14ac:dyDescent="0.55000000000000004">
      <c r="A16">
        <v>2432</v>
      </c>
      <c r="B16" t="s">
        <v>21</v>
      </c>
      <c r="C16" t="s">
        <v>22</v>
      </c>
      <c r="D16" s="9">
        <v>5</v>
      </c>
      <c r="E16" s="1">
        <v>4.8</v>
      </c>
      <c r="F16" s="1">
        <v>5.7</v>
      </c>
      <c r="G16" s="16">
        <v>5.6</v>
      </c>
      <c r="H16" s="1">
        <v>5.4</v>
      </c>
      <c r="I16" s="1">
        <v>6.4</v>
      </c>
      <c r="J16" s="14">
        <v>9.6999999999999993</v>
      </c>
      <c r="K16" s="1">
        <v>0</v>
      </c>
      <c r="L16" s="14">
        <v>0</v>
      </c>
      <c r="M16" s="5">
        <v>1</v>
      </c>
      <c r="N16" s="14">
        <v>12.22296</v>
      </c>
      <c r="O16" s="1">
        <v>14.20055</v>
      </c>
      <c r="P16" s="18">
        <v>27.3</v>
      </c>
      <c r="Q16">
        <v>11.71776</v>
      </c>
      <c r="R16">
        <v>1.2583899999999999</v>
      </c>
      <c r="S16">
        <v>-6.6790000000000002E-2</v>
      </c>
      <c r="T16">
        <v>15.20166</v>
      </c>
      <c r="U16">
        <v>31259</v>
      </c>
      <c r="V16">
        <v>180486</v>
      </c>
      <c r="W16">
        <v>136971</v>
      </c>
      <c r="X16">
        <v>16.329999999999998</v>
      </c>
      <c r="Y16" s="17">
        <v>0</v>
      </c>
      <c r="Z16" s="17">
        <v>0</v>
      </c>
      <c r="AA16" s="17">
        <v>68.387839999999997</v>
      </c>
    </row>
    <row r="17" spans="1:27" x14ac:dyDescent="0.55000000000000004">
      <c r="A17">
        <v>2501</v>
      </c>
      <c r="B17" t="s">
        <v>17</v>
      </c>
      <c r="C17" t="s">
        <v>23</v>
      </c>
      <c r="D17" s="9">
        <v>16.5</v>
      </c>
      <c r="E17" s="1">
        <v>19.399999999999999</v>
      </c>
      <c r="F17" s="1">
        <v>13.6</v>
      </c>
      <c r="G17" s="16">
        <v>18.399999999999999</v>
      </c>
      <c r="H17" s="1">
        <v>19.600000000000001</v>
      </c>
      <c r="I17" s="1">
        <v>13.9</v>
      </c>
      <c r="J17" s="14">
        <v>5.6</v>
      </c>
      <c r="K17" s="1">
        <v>1</v>
      </c>
      <c r="L17" s="14">
        <v>1</v>
      </c>
      <c r="M17" s="5">
        <v>1</v>
      </c>
      <c r="N17" s="14">
        <v>3.4371800000000001</v>
      </c>
      <c r="O17" s="1">
        <v>8.2326899999999998</v>
      </c>
      <c r="P17" s="18">
        <v>10</v>
      </c>
      <c r="Q17">
        <v>4.9173400000000003</v>
      </c>
      <c r="R17">
        <v>1.0580499999999999</v>
      </c>
      <c r="S17">
        <v>2.461E-2</v>
      </c>
      <c r="T17">
        <v>2.665E-2</v>
      </c>
      <c r="U17">
        <v>21185</v>
      </c>
      <c r="V17">
        <v>149781</v>
      </c>
      <c r="W17">
        <v>437159</v>
      </c>
      <c r="X17">
        <v>19.66</v>
      </c>
      <c r="Y17" s="17">
        <v>0</v>
      </c>
      <c r="Z17" s="17">
        <v>0</v>
      </c>
      <c r="AA17" s="17">
        <v>27.343319999999999</v>
      </c>
    </row>
    <row r="18" spans="1:27" x14ac:dyDescent="0.55000000000000004">
      <c r="A18">
        <v>2502</v>
      </c>
      <c r="B18" t="s">
        <v>17</v>
      </c>
      <c r="C18" t="s">
        <v>24</v>
      </c>
      <c r="D18" s="9">
        <v>14</v>
      </c>
      <c r="E18" s="1">
        <v>14.3</v>
      </c>
      <c r="F18" s="1">
        <v>12.6</v>
      </c>
      <c r="G18" s="16">
        <v>17</v>
      </c>
      <c r="H18" s="1">
        <v>17.600000000000001</v>
      </c>
      <c r="I18" s="1">
        <v>14.3</v>
      </c>
      <c r="J18" s="14">
        <v>23.9</v>
      </c>
      <c r="K18" s="1">
        <v>1</v>
      </c>
      <c r="L18" s="14">
        <v>1</v>
      </c>
      <c r="M18" s="5">
        <v>1</v>
      </c>
      <c r="N18" s="14">
        <v>4.50122</v>
      </c>
      <c r="O18" s="1">
        <v>10.124499999999999</v>
      </c>
      <c r="P18" s="18">
        <v>23.1</v>
      </c>
      <c r="Q18">
        <v>7.6094400000000002</v>
      </c>
      <c r="R18">
        <v>1.29095</v>
      </c>
      <c r="S18">
        <v>1.2019999999999999E-2</v>
      </c>
      <c r="T18">
        <v>3.7699999999999999E-3</v>
      </c>
      <c r="U18">
        <v>199826</v>
      </c>
      <c r="V18">
        <v>1516124</v>
      </c>
      <c r="W18">
        <v>2236076</v>
      </c>
      <c r="X18">
        <v>22.62</v>
      </c>
      <c r="Y18" s="17">
        <v>0</v>
      </c>
      <c r="Z18" s="17">
        <v>0.6</v>
      </c>
      <c r="AA18" s="17">
        <v>38.636789999999998</v>
      </c>
    </row>
    <row r="19" spans="1:27" x14ac:dyDescent="0.55000000000000004">
      <c r="A19">
        <v>2503</v>
      </c>
      <c r="B19" t="s">
        <v>17</v>
      </c>
      <c r="C19" t="s">
        <v>25</v>
      </c>
      <c r="D19" s="9">
        <v>17.5</v>
      </c>
      <c r="E19" s="1">
        <v>17.600000000000001</v>
      </c>
      <c r="F19" s="1">
        <v>17.5</v>
      </c>
      <c r="G19" s="16">
        <v>17.600000000000001</v>
      </c>
      <c r="H19" s="1">
        <v>17.8</v>
      </c>
      <c r="I19" s="1">
        <v>17.100000000000001</v>
      </c>
      <c r="J19" s="14">
        <v>8.6</v>
      </c>
      <c r="K19" s="1">
        <v>1</v>
      </c>
      <c r="L19" s="14">
        <v>1</v>
      </c>
      <c r="M19" s="5">
        <v>1</v>
      </c>
      <c r="N19" s="14">
        <v>4.0505199999999997</v>
      </c>
      <c r="O19" s="1">
        <v>7.12988</v>
      </c>
      <c r="P19" s="18">
        <v>23.5</v>
      </c>
      <c r="Q19">
        <v>8.9170700000000007</v>
      </c>
      <c r="R19">
        <v>1.88794</v>
      </c>
      <c r="S19">
        <v>-2.3820000000000001E-2</v>
      </c>
      <c r="T19">
        <v>1.052E-2</v>
      </c>
      <c r="U19">
        <v>99617</v>
      </c>
      <c r="V19">
        <v>838584</v>
      </c>
      <c r="W19">
        <v>1821570</v>
      </c>
      <c r="X19">
        <v>24.42</v>
      </c>
      <c r="Y19" s="17">
        <v>0</v>
      </c>
      <c r="Z19" s="17">
        <v>0.8</v>
      </c>
      <c r="AA19" s="17">
        <v>36.173270000000002</v>
      </c>
    </row>
    <row r="20" spans="1:27" x14ac:dyDescent="0.55000000000000004">
      <c r="A20">
        <v>2768</v>
      </c>
      <c r="B20" t="s">
        <v>28</v>
      </c>
      <c r="C20" t="s">
        <v>27</v>
      </c>
      <c r="D20" s="9">
        <v>15.4</v>
      </c>
      <c r="E20" s="1">
        <v>16.899999999999999</v>
      </c>
      <c r="F20" s="1">
        <v>11.6</v>
      </c>
      <c r="G20" s="16">
        <v>15.4</v>
      </c>
      <c r="H20" s="1">
        <v>17</v>
      </c>
      <c r="I20" s="1">
        <v>11.5</v>
      </c>
      <c r="J20" s="14">
        <v>5.9</v>
      </c>
      <c r="K20" s="1">
        <v>1</v>
      </c>
      <c r="L20" s="14">
        <v>0</v>
      </c>
      <c r="M20" s="5">
        <v>1</v>
      </c>
      <c r="N20" s="14">
        <v>1.67781</v>
      </c>
      <c r="O20" s="1">
        <v>4.6623900000000003</v>
      </c>
      <c r="P20" s="18">
        <v>23.1</v>
      </c>
      <c r="Q20">
        <v>3.80992</v>
      </c>
      <c r="R20">
        <v>0.63068999999999997</v>
      </c>
      <c r="S20">
        <v>0.13900000000000001</v>
      </c>
      <c r="T20">
        <v>4.5900000000000003E-2</v>
      </c>
      <c r="U20">
        <v>37420</v>
      </c>
      <c r="V20">
        <v>579123</v>
      </c>
      <c r="W20">
        <v>1602485</v>
      </c>
      <c r="X20">
        <v>0</v>
      </c>
      <c r="Y20" s="17">
        <v>0</v>
      </c>
      <c r="Z20" s="17">
        <v>0</v>
      </c>
      <c r="AA20" s="17">
        <v>26.916519999999998</v>
      </c>
    </row>
    <row r="21" spans="1:27" x14ac:dyDescent="0.55000000000000004">
      <c r="A21">
        <v>2801</v>
      </c>
      <c r="B21" t="s">
        <v>17</v>
      </c>
      <c r="C21" t="s">
        <v>29</v>
      </c>
      <c r="D21" s="9">
        <v>13.4</v>
      </c>
      <c r="E21" s="1">
        <v>17.2</v>
      </c>
      <c r="F21" s="1">
        <v>11.9</v>
      </c>
      <c r="G21" s="16">
        <v>13.5</v>
      </c>
      <c r="H21" s="1">
        <v>15.7</v>
      </c>
      <c r="I21" s="1">
        <v>11.6</v>
      </c>
      <c r="J21" s="14">
        <v>7.6</v>
      </c>
      <c r="K21" s="1">
        <v>1</v>
      </c>
      <c r="L21" s="14">
        <v>1</v>
      </c>
      <c r="M21" s="5">
        <v>1</v>
      </c>
      <c r="N21" s="14">
        <v>10.83376</v>
      </c>
      <c r="O21" s="1">
        <v>11.444660000000001</v>
      </c>
      <c r="P21" s="18">
        <v>6.3</v>
      </c>
      <c r="Q21">
        <v>14.338419999999999</v>
      </c>
      <c r="R21">
        <v>4.1465899999999998</v>
      </c>
      <c r="S21">
        <v>8.1689999999999999E-2</v>
      </c>
      <c r="T21">
        <v>0.55652000000000001</v>
      </c>
      <c r="U21">
        <v>43194</v>
      </c>
      <c r="V21">
        <v>272258</v>
      </c>
      <c r="W21">
        <v>439411</v>
      </c>
      <c r="X21">
        <v>28.56</v>
      </c>
      <c r="Y21" s="17">
        <v>0</v>
      </c>
      <c r="Z21" s="17">
        <v>1.7</v>
      </c>
      <c r="AA21" s="17">
        <v>70.26782</v>
      </c>
    </row>
    <row r="22" spans="1:27" x14ac:dyDescent="0.55000000000000004">
      <c r="A22">
        <v>2914</v>
      </c>
      <c r="B22" t="s">
        <v>17</v>
      </c>
      <c r="C22" t="s">
        <v>32</v>
      </c>
      <c r="D22" s="9">
        <v>18.100000000000001</v>
      </c>
      <c r="E22" s="1">
        <v>19.3</v>
      </c>
      <c r="F22" s="1">
        <v>12</v>
      </c>
      <c r="G22" s="16">
        <v>18.3</v>
      </c>
      <c r="H22" s="1">
        <v>19.5</v>
      </c>
      <c r="I22" s="1">
        <v>12.4</v>
      </c>
      <c r="J22" s="14">
        <v>6.8</v>
      </c>
      <c r="K22" s="1">
        <v>1</v>
      </c>
      <c r="L22" s="14">
        <v>0</v>
      </c>
      <c r="M22" s="5">
        <v>1</v>
      </c>
      <c r="N22" s="14">
        <v>8.7782300000000006</v>
      </c>
      <c r="O22" s="1">
        <v>13.41705</v>
      </c>
      <c r="P22" s="18">
        <v>21.4</v>
      </c>
      <c r="Q22">
        <v>11.12928</v>
      </c>
      <c r="R22">
        <v>1.6534599999999999</v>
      </c>
      <c r="S22">
        <v>6.479E-2</v>
      </c>
      <c r="T22">
        <v>4.8599999999999997E-3</v>
      </c>
      <c r="U22">
        <v>472390</v>
      </c>
      <c r="V22">
        <v>2522834</v>
      </c>
      <c r="W22">
        <v>2324838</v>
      </c>
      <c r="X22">
        <v>9.06</v>
      </c>
      <c r="Y22" s="17">
        <v>0</v>
      </c>
      <c r="Z22" s="17">
        <v>0</v>
      </c>
      <c r="AA22" s="17">
        <v>48.651820000000001</v>
      </c>
    </row>
    <row r="23" spans="1:27" x14ac:dyDescent="0.55000000000000004">
      <c r="A23">
        <v>3086</v>
      </c>
      <c r="B23" t="s">
        <v>34</v>
      </c>
      <c r="C23" t="s">
        <v>33</v>
      </c>
      <c r="D23" s="9">
        <v>22.9</v>
      </c>
      <c r="E23" s="1">
        <v>23.4</v>
      </c>
      <c r="F23" s="1">
        <v>22.4</v>
      </c>
      <c r="G23" s="16">
        <v>22.6</v>
      </c>
      <c r="H23" s="1">
        <v>23.7</v>
      </c>
      <c r="I23" s="1">
        <v>21.6</v>
      </c>
      <c r="J23" s="14">
        <v>25.5</v>
      </c>
      <c r="K23" s="1">
        <v>1</v>
      </c>
      <c r="L23" s="14">
        <v>1</v>
      </c>
      <c r="M23" s="5">
        <v>1</v>
      </c>
      <c r="N23" s="14">
        <v>0.15826000000000001</v>
      </c>
      <c r="O23" s="1">
        <v>0.28394999999999998</v>
      </c>
      <c r="P23" s="18">
        <v>15</v>
      </c>
      <c r="Q23">
        <v>4.5529799999999998</v>
      </c>
      <c r="R23">
        <v>0.78134000000000003</v>
      </c>
      <c r="S23">
        <v>-1.051E-2</v>
      </c>
      <c r="T23">
        <v>2.7720000000000002E-2</v>
      </c>
      <c r="U23">
        <v>2000</v>
      </c>
      <c r="V23">
        <v>352171</v>
      </c>
      <c r="W23">
        <v>319079</v>
      </c>
      <c r="X23">
        <v>17.45</v>
      </c>
      <c r="Y23" s="17">
        <v>0</v>
      </c>
      <c r="Z23" s="17">
        <v>2.4</v>
      </c>
      <c r="AA23" s="17">
        <v>27.867760000000001</v>
      </c>
    </row>
    <row r="24" spans="1:27" x14ac:dyDescent="0.55000000000000004">
      <c r="A24">
        <v>3099</v>
      </c>
      <c r="B24" t="s">
        <v>34</v>
      </c>
      <c r="C24" t="s">
        <v>35</v>
      </c>
      <c r="D24" s="9">
        <v>20.9</v>
      </c>
      <c r="E24" s="1">
        <v>20.8</v>
      </c>
      <c r="F24" s="1">
        <v>21</v>
      </c>
      <c r="G24" s="16">
        <v>21.6</v>
      </c>
      <c r="H24" s="1">
        <v>21.7</v>
      </c>
      <c r="I24" s="1">
        <v>21.6</v>
      </c>
      <c r="J24" s="14">
        <v>27.1</v>
      </c>
      <c r="K24" s="1">
        <v>1</v>
      </c>
      <c r="L24" s="14">
        <v>1</v>
      </c>
      <c r="M24" s="5">
        <v>1</v>
      </c>
      <c r="N24" s="14">
        <v>-1.4030899999999999</v>
      </c>
      <c r="O24" s="1">
        <v>-7.5741300000000003</v>
      </c>
      <c r="P24" s="18">
        <v>18.2</v>
      </c>
      <c r="Q24">
        <v>9.7809999999999994E-2</v>
      </c>
      <c r="R24">
        <v>0.61446000000000001</v>
      </c>
      <c r="S24">
        <v>7.664E-2</v>
      </c>
      <c r="T24">
        <v>1.942E-2</v>
      </c>
      <c r="U24">
        <v>-17171</v>
      </c>
      <c r="V24">
        <v>542346</v>
      </c>
      <c r="W24">
        <v>816009</v>
      </c>
      <c r="X24">
        <v>19.18</v>
      </c>
      <c r="Y24" s="17">
        <v>0</v>
      </c>
      <c r="Z24" s="17">
        <v>3.3</v>
      </c>
      <c r="AA24" s="17">
        <v>41.887320000000003</v>
      </c>
    </row>
    <row r="25" spans="1:27" x14ac:dyDescent="0.55000000000000004">
      <c r="A25">
        <v>3101</v>
      </c>
      <c r="B25" t="s">
        <v>37</v>
      </c>
      <c r="C25" t="s">
        <v>36</v>
      </c>
      <c r="D25" s="9">
        <v>17</v>
      </c>
      <c r="E25" s="1">
        <v>17.100000000000001</v>
      </c>
      <c r="F25" s="1">
        <v>16.7</v>
      </c>
      <c r="G25" s="16">
        <v>15.2</v>
      </c>
      <c r="H25" s="1">
        <v>15.1</v>
      </c>
      <c r="I25" s="1">
        <v>15.3</v>
      </c>
      <c r="J25" s="14">
        <v>3.7</v>
      </c>
      <c r="K25" s="1">
        <v>0</v>
      </c>
      <c r="L25" s="14">
        <v>0</v>
      </c>
      <c r="M25" s="5">
        <v>1</v>
      </c>
      <c r="N25" s="14">
        <v>4.2354500000000002</v>
      </c>
      <c r="O25" s="1">
        <v>2.3621300000000001</v>
      </c>
      <c r="P25" s="18">
        <v>6.7</v>
      </c>
      <c r="Q25">
        <v>7.1650400000000003</v>
      </c>
      <c r="R25">
        <v>0.68274000000000001</v>
      </c>
      <c r="S25">
        <v>-1.9199999999999998E-2</v>
      </c>
      <c r="T25">
        <v>5.5809999999999998E-2</v>
      </c>
      <c r="U25">
        <v>20706</v>
      </c>
      <c r="V25">
        <v>177890</v>
      </c>
      <c r="W25">
        <v>337406</v>
      </c>
      <c r="X25">
        <v>26.43</v>
      </c>
      <c r="Y25" s="17">
        <v>0.2</v>
      </c>
      <c r="Z25" s="17">
        <v>4.0999999999999996</v>
      </c>
      <c r="AA25" s="17">
        <v>37.812199999999997</v>
      </c>
    </row>
    <row r="26" spans="1:27" x14ac:dyDescent="0.55000000000000004">
      <c r="A26">
        <v>3289</v>
      </c>
      <c r="B26" t="s">
        <v>39</v>
      </c>
      <c r="C26" t="s">
        <v>38</v>
      </c>
      <c r="D26" s="9">
        <v>12.3</v>
      </c>
      <c r="E26" s="1">
        <v>13.5</v>
      </c>
      <c r="F26" s="1">
        <v>8.8000000000000007</v>
      </c>
      <c r="G26" s="16">
        <v>12.3</v>
      </c>
      <c r="H26" s="1">
        <v>13.6</v>
      </c>
      <c r="I26" s="1">
        <v>9.5</v>
      </c>
      <c r="J26" s="14">
        <v>10</v>
      </c>
      <c r="K26" s="1">
        <v>1</v>
      </c>
      <c r="L26" s="14">
        <v>1</v>
      </c>
      <c r="M26" s="5">
        <v>1</v>
      </c>
      <c r="N26" s="14">
        <v>1.8716600000000001</v>
      </c>
      <c r="O26" s="1">
        <v>3.7147899999999998</v>
      </c>
      <c r="P26" s="18">
        <v>10.5</v>
      </c>
      <c r="Q26">
        <v>4.0368399999999998</v>
      </c>
      <c r="R26">
        <v>0.79020000000000001</v>
      </c>
      <c r="S26">
        <v>-7.3800000000000003E-3</v>
      </c>
      <c r="T26">
        <v>2.8549999999999999E-2</v>
      </c>
      <c r="U26">
        <v>46555</v>
      </c>
      <c r="V26">
        <v>583290</v>
      </c>
      <c r="W26">
        <v>907735</v>
      </c>
      <c r="X26">
        <v>24.32</v>
      </c>
      <c r="Y26" s="17">
        <v>0</v>
      </c>
      <c r="Z26" s="17">
        <v>1</v>
      </c>
      <c r="AA26" s="17">
        <v>22.496469999999999</v>
      </c>
    </row>
    <row r="27" spans="1:27" x14ac:dyDescent="0.55000000000000004">
      <c r="A27">
        <v>3382</v>
      </c>
      <c r="B27" t="s">
        <v>34</v>
      </c>
      <c r="C27" t="s">
        <v>40</v>
      </c>
      <c r="D27" s="9">
        <v>17.100000000000001</v>
      </c>
      <c r="E27" s="1">
        <v>17.3</v>
      </c>
      <c r="F27" s="1">
        <v>16.3</v>
      </c>
      <c r="G27" s="16">
        <v>15.3</v>
      </c>
      <c r="H27" s="1">
        <v>15.3</v>
      </c>
      <c r="I27" s="1">
        <v>15.2</v>
      </c>
      <c r="J27" s="14">
        <v>18.899999999999999</v>
      </c>
      <c r="K27" s="1">
        <v>1</v>
      </c>
      <c r="L27" s="14">
        <v>1</v>
      </c>
      <c r="M27" s="5">
        <v>0</v>
      </c>
      <c r="N27" s="14">
        <v>5.3045799999999996</v>
      </c>
      <c r="O27" s="1">
        <v>8.0556699999999992</v>
      </c>
      <c r="P27" s="18">
        <v>16.7</v>
      </c>
      <c r="Q27">
        <v>9.0045900000000003</v>
      </c>
      <c r="R27">
        <v>1.34083</v>
      </c>
      <c r="S27">
        <v>0.14097000000000001</v>
      </c>
      <c r="T27">
        <v>1.6900000000000001E-3</v>
      </c>
      <c r="U27">
        <v>368500</v>
      </c>
      <c r="V27">
        <v>2668927</v>
      </c>
      <c r="W27">
        <v>5766718</v>
      </c>
      <c r="X27">
        <v>16.809999999999999</v>
      </c>
      <c r="Y27" s="17">
        <v>0</v>
      </c>
      <c r="Z27" s="17">
        <v>0</v>
      </c>
      <c r="AA27" s="17">
        <v>38.419339999999998</v>
      </c>
    </row>
    <row r="28" spans="1:27" x14ac:dyDescent="0.55000000000000004">
      <c r="A28">
        <v>3401</v>
      </c>
      <c r="B28" t="s">
        <v>37</v>
      </c>
      <c r="C28" t="s">
        <v>41</v>
      </c>
      <c r="D28" s="9">
        <v>18.600000000000001</v>
      </c>
      <c r="E28" s="1">
        <v>19.2</v>
      </c>
      <c r="F28" s="1">
        <v>16.899999999999999</v>
      </c>
      <c r="G28" s="16">
        <v>19.2</v>
      </c>
      <c r="H28" s="1">
        <v>19.7</v>
      </c>
      <c r="I28" s="1">
        <v>17.399999999999999</v>
      </c>
      <c r="J28" s="14">
        <v>6.3</v>
      </c>
      <c r="K28" s="1">
        <v>1</v>
      </c>
      <c r="L28" s="14">
        <v>0</v>
      </c>
      <c r="M28" s="5">
        <v>1</v>
      </c>
      <c r="N28" s="14">
        <v>5.3432399999999998</v>
      </c>
      <c r="O28" s="1">
        <v>-1.69017</v>
      </c>
      <c r="P28" s="18">
        <v>13.3</v>
      </c>
      <c r="Q28">
        <v>10.727600000000001</v>
      </c>
      <c r="R28">
        <v>0.92945999999999995</v>
      </c>
      <c r="S28">
        <v>-0.10218000000000001</v>
      </c>
      <c r="T28">
        <v>3.0009999999999998E-2</v>
      </c>
      <c r="U28">
        <v>53658</v>
      </c>
      <c r="V28">
        <v>394162</v>
      </c>
      <c r="W28">
        <v>836512</v>
      </c>
      <c r="X28">
        <v>23.98</v>
      </c>
      <c r="Y28" s="17">
        <v>0</v>
      </c>
      <c r="Z28" s="17">
        <v>2.8</v>
      </c>
      <c r="AA28" s="17">
        <v>39.187420000000003</v>
      </c>
    </row>
    <row r="29" spans="1:27" x14ac:dyDescent="0.55000000000000004">
      <c r="A29">
        <v>3402</v>
      </c>
      <c r="B29" t="s">
        <v>37</v>
      </c>
      <c r="C29" t="s">
        <v>42</v>
      </c>
      <c r="D29" s="9">
        <v>15.9</v>
      </c>
      <c r="E29" s="1">
        <v>15.8</v>
      </c>
      <c r="F29" s="1">
        <v>16.7</v>
      </c>
      <c r="G29" s="16">
        <v>16.600000000000001</v>
      </c>
      <c r="H29" s="1">
        <v>16.5</v>
      </c>
      <c r="I29" s="1">
        <v>17.2</v>
      </c>
      <c r="J29" s="14">
        <v>6</v>
      </c>
      <c r="K29" s="1">
        <v>1</v>
      </c>
      <c r="L29" s="14">
        <v>0</v>
      </c>
      <c r="M29" s="5">
        <v>1</v>
      </c>
      <c r="N29" s="14">
        <v>2.39859</v>
      </c>
      <c r="O29" s="1">
        <v>4.1031300000000002</v>
      </c>
      <c r="P29" s="18">
        <v>0</v>
      </c>
      <c r="Q29">
        <v>7.7406100000000002</v>
      </c>
      <c r="R29">
        <v>0.93906999999999996</v>
      </c>
      <c r="S29">
        <v>-1.521E-2</v>
      </c>
      <c r="T29">
        <v>2.1579999999999998E-2</v>
      </c>
      <c r="U29">
        <v>65566</v>
      </c>
      <c r="V29">
        <v>1116075</v>
      </c>
      <c r="W29">
        <v>1883600</v>
      </c>
      <c r="X29">
        <v>27.09</v>
      </c>
      <c r="Y29" s="17">
        <v>0.1</v>
      </c>
      <c r="Z29" s="17">
        <v>0</v>
      </c>
      <c r="AA29" s="17">
        <v>43.451070000000001</v>
      </c>
    </row>
    <row r="30" spans="1:27" x14ac:dyDescent="0.55000000000000004">
      <c r="A30">
        <v>3405</v>
      </c>
      <c r="B30" t="s">
        <v>44</v>
      </c>
      <c r="C30" t="s">
        <v>43</v>
      </c>
      <c r="D30" s="9">
        <v>17.7</v>
      </c>
      <c r="E30" s="1">
        <v>17.7</v>
      </c>
      <c r="F30" s="1">
        <v>17.600000000000001</v>
      </c>
      <c r="G30" s="16">
        <v>18.100000000000001</v>
      </c>
      <c r="H30" s="1">
        <v>18.100000000000001</v>
      </c>
      <c r="I30" s="1">
        <v>18.100000000000001</v>
      </c>
      <c r="J30" s="14">
        <v>4.7</v>
      </c>
      <c r="K30" s="1">
        <v>1</v>
      </c>
      <c r="L30" s="14">
        <v>1</v>
      </c>
      <c r="M30" s="5">
        <v>1</v>
      </c>
      <c r="N30" s="14">
        <v>6.53918</v>
      </c>
      <c r="O30" s="1">
        <v>7.4703400000000002</v>
      </c>
      <c r="P30" s="18">
        <v>11.8</v>
      </c>
      <c r="Q30">
        <v>7.4383999999999997</v>
      </c>
      <c r="R30">
        <v>0.63307000000000002</v>
      </c>
      <c r="S30">
        <v>-2.538E-2</v>
      </c>
      <c r="T30">
        <v>1.5779999999999999E-2</v>
      </c>
      <c r="U30">
        <v>68765</v>
      </c>
      <c r="V30">
        <v>498799</v>
      </c>
      <c r="W30">
        <v>629370</v>
      </c>
      <c r="X30">
        <v>22.2</v>
      </c>
      <c r="Y30" s="17">
        <v>0.1</v>
      </c>
      <c r="Z30" s="17">
        <v>1.4</v>
      </c>
      <c r="AA30" s="17">
        <v>51.327019999999997</v>
      </c>
    </row>
    <row r="31" spans="1:27" x14ac:dyDescent="0.55000000000000004">
      <c r="A31">
        <v>3407</v>
      </c>
      <c r="B31" t="s">
        <v>44</v>
      </c>
      <c r="C31" t="s">
        <v>45</v>
      </c>
      <c r="D31" s="9">
        <v>14.8</v>
      </c>
      <c r="E31" s="1">
        <v>14.7</v>
      </c>
      <c r="F31" s="1">
        <v>15.1</v>
      </c>
      <c r="G31" s="16">
        <v>14.6</v>
      </c>
      <c r="H31" s="1">
        <v>14.6</v>
      </c>
      <c r="I31" s="1">
        <v>14.7</v>
      </c>
      <c r="J31" s="14">
        <v>5.3</v>
      </c>
      <c r="K31" s="1">
        <v>1</v>
      </c>
      <c r="L31" s="14">
        <v>0</v>
      </c>
      <c r="M31" s="5">
        <v>1</v>
      </c>
      <c r="N31" s="14">
        <v>6.3082399999999996</v>
      </c>
      <c r="O31" s="1">
        <v>5.8682499999999997</v>
      </c>
      <c r="P31" s="18">
        <v>14.3</v>
      </c>
      <c r="Q31">
        <v>8.9883500000000005</v>
      </c>
      <c r="R31">
        <v>1.2106300000000001</v>
      </c>
      <c r="S31">
        <v>-1.417E-2</v>
      </c>
      <c r="T31">
        <v>9.9600000000000001E-3</v>
      </c>
      <c r="U31">
        <v>178036</v>
      </c>
      <c r="V31">
        <v>1359315</v>
      </c>
      <c r="W31">
        <v>2106051</v>
      </c>
      <c r="X31">
        <v>23.49</v>
      </c>
      <c r="Y31" s="17">
        <v>0</v>
      </c>
      <c r="Z31" s="17">
        <v>2.5</v>
      </c>
      <c r="AA31" s="17">
        <v>50.274290000000001</v>
      </c>
    </row>
    <row r="32" spans="1:27" x14ac:dyDescent="0.55000000000000004">
      <c r="A32">
        <v>3861</v>
      </c>
      <c r="B32" t="s">
        <v>50</v>
      </c>
      <c r="C32" t="s">
        <v>49</v>
      </c>
      <c r="D32" s="9">
        <v>16.600000000000001</v>
      </c>
      <c r="E32" s="1">
        <v>18.7</v>
      </c>
      <c r="F32" s="1">
        <v>10</v>
      </c>
      <c r="G32" s="16">
        <v>18.100000000000001</v>
      </c>
      <c r="H32" s="1">
        <v>20.2</v>
      </c>
      <c r="I32" s="1">
        <v>12</v>
      </c>
      <c r="J32" s="14">
        <v>9.9</v>
      </c>
      <c r="K32" s="1">
        <v>1</v>
      </c>
      <c r="L32" s="14">
        <v>0</v>
      </c>
      <c r="M32" s="5">
        <v>1</v>
      </c>
      <c r="N32" s="14">
        <v>4.4057599999999999</v>
      </c>
      <c r="O32" s="1">
        <v>7.1712800000000003</v>
      </c>
      <c r="P32" s="18">
        <v>23.5</v>
      </c>
      <c r="Q32">
        <v>6.7420799999999996</v>
      </c>
      <c r="R32">
        <v>0.96713000000000005</v>
      </c>
      <c r="S32">
        <v>-4.5780000000000001E-2</v>
      </c>
      <c r="T32">
        <v>2.0109999999999999E-2</v>
      </c>
      <c r="U32">
        <v>83061</v>
      </c>
      <c r="V32">
        <v>692136</v>
      </c>
      <c r="W32">
        <v>1358985</v>
      </c>
      <c r="X32">
        <v>28.83</v>
      </c>
      <c r="Y32" s="17">
        <v>0</v>
      </c>
      <c r="Z32" s="17">
        <v>2</v>
      </c>
      <c r="AA32" s="17">
        <v>37.90081</v>
      </c>
    </row>
    <row r="33" spans="1:27" x14ac:dyDescent="0.55000000000000004">
      <c r="A33">
        <v>3863</v>
      </c>
      <c r="B33" t="s">
        <v>50</v>
      </c>
      <c r="C33" t="s">
        <v>51</v>
      </c>
      <c r="D33" s="9">
        <v>21.1</v>
      </c>
      <c r="E33" s="1">
        <v>21.1</v>
      </c>
      <c r="F33" s="1">
        <v>21.1</v>
      </c>
      <c r="G33" s="16">
        <v>21.4</v>
      </c>
      <c r="H33" s="1">
        <v>20.8</v>
      </c>
      <c r="I33" s="1">
        <v>21.4</v>
      </c>
      <c r="J33" s="14">
        <v>2.7</v>
      </c>
      <c r="K33" s="1">
        <v>1</v>
      </c>
      <c r="L33" s="14">
        <v>1</v>
      </c>
      <c r="M33" s="5">
        <v>1</v>
      </c>
      <c r="N33" s="14">
        <v>0.90034999999999998</v>
      </c>
      <c r="O33" s="1">
        <v>0.85174000000000005</v>
      </c>
      <c r="P33" s="18">
        <v>15.4</v>
      </c>
      <c r="Q33">
        <v>6.1752000000000002</v>
      </c>
      <c r="R33">
        <v>0.37383</v>
      </c>
      <c r="S33">
        <v>-8.4589999999999999E-2</v>
      </c>
      <c r="T33">
        <v>4.5240000000000002E-2</v>
      </c>
      <c r="U33">
        <v>12276</v>
      </c>
      <c r="V33">
        <v>375233</v>
      </c>
      <c r="W33">
        <v>1007339</v>
      </c>
      <c r="X33">
        <v>24.81</v>
      </c>
      <c r="Y33" s="17">
        <v>0.1</v>
      </c>
      <c r="Z33" s="17">
        <v>4.5</v>
      </c>
      <c r="AA33" s="17">
        <v>26.65043</v>
      </c>
    </row>
    <row r="34" spans="1:27" x14ac:dyDescent="0.55000000000000004">
      <c r="A34">
        <v>4004</v>
      </c>
      <c r="B34" t="s">
        <v>44</v>
      </c>
      <c r="C34" t="s">
        <v>52</v>
      </c>
      <c r="D34" s="9">
        <v>16.3</v>
      </c>
      <c r="E34" s="1">
        <v>16.8</v>
      </c>
      <c r="F34" s="1">
        <v>12.7</v>
      </c>
      <c r="G34" s="16">
        <v>17.100000000000001</v>
      </c>
      <c r="H34" s="1">
        <v>17.600000000000001</v>
      </c>
      <c r="I34" s="1">
        <v>13.6</v>
      </c>
      <c r="J34" s="14">
        <v>5.7</v>
      </c>
      <c r="K34" s="1">
        <v>1</v>
      </c>
      <c r="L34" s="14">
        <v>1</v>
      </c>
      <c r="M34" s="5">
        <v>1</v>
      </c>
      <c r="N34" s="14">
        <v>3.94177</v>
      </c>
      <c r="O34" s="1">
        <v>-2.9790999999999999</v>
      </c>
      <c r="P34" s="18">
        <v>20</v>
      </c>
      <c r="Q34">
        <v>5.23156</v>
      </c>
      <c r="R34">
        <v>0.86877000000000004</v>
      </c>
      <c r="S34">
        <v>-7.4399999999999994E-2</v>
      </c>
      <c r="T34">
        <v>1.9369999999999998E-2</v>
      </c>
      <c r="U34">
        <v>86861</v>
      </c>
      <c r="V34">
        <v>405961</v>
      </c>
      <c r="W34">
        <v>1419635</v>
      </c>
      <c r="X34">
        <v>18.02</v>
      </c>
      <c r="Y34" s="17">
        <v>0.1</v>
      </c>
      <c r="Z34" s="17">
        <v>0</v>
      </c>
      <c r="AA34" s="17">
        <v>23.991379999999999</v>
      </c>
    </row>
    <row r="35" spans="1:27" x14ac:dyDescent="0.55000000000000004">
      <c r="A35">
        <v>4005</v>
      </c>
      <c r="B35" t="s">
        <v>44</v>
      </c>
      <c r="C35" t="s">
        <v>53</v>
      </c>
      <c r="D35" s="9">
        <v>15.5</v>
      </c>
      <c r="E35" s="1">
        <v>15.7</v>
      </c>
      <c r="F35" s="1">
        <v>14.5</v>
      </c>
      <c r="G35" s="16">
        <v>15.4</v>
      </c>
      <c r="H35" s="1">
        <v>15.6</v>
      </c>
      <c r="I35" s="1">
        <v>14</v>
      </c>
      <c r="J35" s="14">
        <v>7</v>
      </c>
      <c r="K35" s="1">
        <v>1</v>
      </c>
      <c r="L35" s="14">
        <v>0</v>
      </c>
      <c r="M35" s="5">
        <v>1</v>
      </c>
      <c r="N35" s="14">
        <v>3.7711999999999999</v>
      </c>
      <c r="O35" s="1">
        <v>4.98306</v>
      </c>
      <c r="P35" s="18">
        <v>5.9</v>
      </c>
      <c r="Q35">
        <v>10.247809999999999</v>
      </c>
      <c r="R35">
        <v>0.93067</v>
      </c>
      <c r="S35">
        <v>3.7870000000000001E-2</v>
      </c>
      <c r="T35">
        <v>3.9019999999999999E-2</v>
      </c>
      <c r="U35">
        <v>137803</v>
      </c>
      <c r="V35">
        <v>923990</v>
      </c>
      <c r="W35">
        <v>2286978</v>
      </c>
      <c r="X35">
        <v>26.6</v>
      </c>
      <c r="Y35" s="17">
        <v>0</v>
      </c>
      <c r="Z35" s="17">
        <v>1.4</v>
      </c>
      <c r="AA35" s="17">
        <v>25.54299</v>
      </c>
    </row>
    <row r="36" spans="1:27" x14ac:dyDescent="0.55000000000000004">
      <c r="A36">
        <v>4021</v>
      </c>
      <c r="B36" t="s">
        <v>44</v>
      </c>
      <c r="C36" t="s">
        <v>54</v>
      </c>
      <c r="D36" s="9">
        <v>15.7</v>
      </c>
      <c r="E36" s="1">
        <v>16</v>
      </c>
      <c r="F36" s="1">
        <v>13.7</v>
      </c>
      <c r="G36" s="16">
        <v>15.8</v>
      </c>
      <c r="H36" s="1">
        <v>16</v>
      </c>
      <c r="I36" s="1">
        <v>13.9</v>
      </c>
      <c r="J36" s="14">
        <v>3.1</v>
      </c>
      <c r="K36" s="1">
        <v>0</v>
      </c>
      <c r="L36" s="14">
        <v>0</v>
      </c>
      <c r="M36" s="5">
        <v>1</v>
      </c>
      <c r="N36" s="14">
        <v>17.59083</v>
      </c>
      <c r="O36" s="1">
        <v>18.198329999999999</v>
      </c>
      <c r="P36" s="18">
        <v>7.1</v>
      </c>
      <c r="Q36">
        <v>16.0062</v>
      </c>
      <c r="R36">
        <v>4.3099800000000004</v>
      </c>
      <c r="S36">
        <v>5.3699999999999998E-2</v>
      </c>
      <c r="T36">
        <v>7.2410000000000002E-2</v>
      </c>
      <c r="U36">
        <v>43893</v>
      </c>
      <c r="V36">
        <v>183918</v>
      </c>
      <c r="W36">
        <v>209121</v>
      </c>
      <c r="X36">
        <v>40.799999999999997</v>
      </c>
      <c r="Y36" s="17">
        <v>0</v>
      </c>
      <c r="Z36" s="17">
        <v>3.9</v>
      </c>
      <c r="AA36" s="17">
        <v>74.88597</v>
      </c>
    </row>
    <row r="37" spans="1:27" x14ac:dyDescent="0.55000000000000004">
      <c r="A37">
        <v>4042</v>
      </c>
      <c r="B37" t="s">
        <v>44</v>
      </c>
      <c r="C37" t="s">
        <v>55</v>
      </c>
      <c r="D37" s="9">
        <v>14.4</v>
      </c>
      <c r="E37" s="1">
        <v>14.4</v>
      </c>
      <c r="F37" s="1">
        <v>14</v>
      </c>
      <c r="G37" s="16">
        <v>14</v>
      </c>
      <c r="H37" s="1">
        <v>14</v>
      </c>
      <c r="I37" s="1">
        <v>13.9</v>
      </c>
      <c r="J37" s="14">
        <v>1.6</v>
      </c>
      <c r="K37" s="1">
        <v>1</v>
      </c>
      <c r="L37" s="14">
        <v>0</v>
      </c>
      <c r="M37" s="5">
        <v>0</v>
      </c>
      <c r="N37" s="14">
        <v>10.73077</v>
      </c>
      <c r="O37" s="1">
        <v>11.14903</v>
      </c>
      <c r="P37" s="18">
        <v>7.7</v>
      </c>
      <c r="Q37">
        <v>10.72716</v>
      </c>
      <c r="R37">
        <v>1.1185099999999999</v>
      </c>
      <c r="S37">
        <v>-2.4230000000000002E-2</v>
      </c>
      <c r="T37">
        <v>2.861E-2</v>
      </c>
      <c r="U37">
        <v>95138</v>
      </c>
      <c r="V37">
        <v>567547</v>
      </c>
      <c r="W37">
        <v>732850</v>
      </c>
      <c r="X37">
        <v>23.81</v>
      </c>
      <c r="Y37" s="17">
        <v>0</v>
      </c>
      <c r="Z37" s="17">
        <v>2.5</v>
      </c>
      <c r="AA37" s="17">
        <v>62.635939999999998</v>
      </c>
    </row>
    <row r="38" spans="1:27" x14ac:dyDescent="0.55000000000000004">
      <c r="A38">
        <v>4043</v>
      </c>
      <c r="B38" t="s">
        <v>44</v>
      </c>
      <c r="C38" t="s">
        <v>56</v>
      </c>
      <c r="D38" s="9">
        <v>17.899999999999999</v>
      </c>
      <c r="E38" s="1">
        <v>18.7</v>
      </c>
      <c r="F38" s="1">
        <v>12.4</v>
      </c>
      <c r="G38" s="16">
        <v>17.600000000000001</v>
      </c>
      <c r="H38" s="1">
        <v>18.3</v>
      </c>
      <c r="I38" s="1">
        <v>12.8</v>
      </c>
      <c r="J38" s="14">
        <v>2.8</v>
      </c>
      <c r="K38" s="1">
        <v>1</v>
      </c>
      <c r="L38" s="14">
        <v>0</v>
      </c>
      <c r="M38" s="5">
        <v>1</v>
      </c>
      <c r="N38" s="14">
        <v>8.0313599999999994</v>
      </c>
      <c r="O38" s="1">
        <v>14.529109999999999</v>
      </c>
      <c r="P38" s="18">
        <v>11.1</v>
      </c>
      <c r="Q38">
        <v>11.295949999999999</v>
      </c>
      <c r="R38">
        <v>1.0140100000000001</v>
      </c>
      <c r="S38">
        <v>-0.15422</v>
      </c>
      <c r="T38">
        <v>3.7039999999999997E-2</v>
      </c>
      <c r="U38">
        <v>30796</v>
      </c>
      <c r="V38">
        <v>168861</v>
      </c>
      <c r="W38">
        <v>302407</v>
      </c>
      <c r="X38">
        <v>18.739999999999998</v>
      </c>
      <c r="Y38" s="17">
        <v>0</v>
      </c>
      <c r="Z38" s="17">
        <v>1.3</v>
      </c>
      <c r="AA38" s="17">
        <v>51.335079999999998</v>
      </c>
    </row>
    <row r="39" spans="1:27" x14ac:dyDescent="0.55000000000000004">
      <c r="A39">
        <v>4061</v>
      </c>
      <c r="B39" t="s">
        <v>44</v>
      </c>
      <c r="C39" t="s">
        <v>57</v>
      </c>
      <c r="D39" s="9">
        <v>16.5</v>
      </c>
      <c r="E39" s="1">
        <v>18</v>
      </c>
      <c r="F39" s="1">
        <v>9.5</v>
      </c>
      <c r="G39" s="16">
        <v>16.8</v>
      </c>
      <c r="H39" s="1">
        <v>18.2</v>
      </c>
      <c r="I39" s="1">
        <v>10.199999999999999</v>
      </c>
      <c r="J39" s="14">
        <v>2</v>
      </c>
      <c r="K39" s="1">
        <v>1</v>
      </c>
      <c r="L39" s="14">
        <v>0</v>
      </c>
      <c r="M39" s="5">
        <v>0</v>
      </c>
      <c r="N39" s="14">
        <v>6.4100400000000004</v>
      </c>
      <c r="O39" s="1">
        <v>9.0878300000000003</v>
      </c>
      <c r="P39" s="18">
        <v>11.1</v>
      </c>
      <c r="Q39">
        <v>8.0985499999999995</v>
      </c>
      <c r="R39">
        <v>1.4635199999999999</v>
      </c>
      <c r="S39">
        <v>-3.8530000000000002E-2</v>
      </c>
      <c r="T39">
        <v>2.0549999999999999E-2</v>
      </c>
      <c r="U39">
        <v>32143</v>
      </c>
      <c r="V39">
        <v>250720</v>
      </c>
      <c r="W39">
        <v>354391</v>
      </c>
      <c r="X39">
        <v>27.52</v>
      </c>
      <c r="Y39" s="17">
        <v>0</v>
      </c>
      <c r="Z39" s="17">
        <v>0</v>
      </c>
      <c r="AA39" s="17">
        <v>50.842239999999997</v>
      </c>
    </row>
    <row r="40" spans="1:27" x14ac:dyDescent="0.55000000000000004">
      <c r="A40">
        <v>4063</v>
      </c>
      <c r="B40" t="s">
        <v>44</v>
      </c>
      <c r="C40" t="s">
        <v>58</v>
      </c>
      <c r="D40" s="9">
        <v>20.2</v>
      </c>
      <c r="E40" s="1">
        <v>20.399999999999999</v>
      </c>
      <c r="F40" s="1">
        <v>18.5</v>
      </c>
      <c r="G40" s="16">
        <v>20.3</v>
      </c>
      <c r="H40" s="1">
        <v>20.5</v>
      </c>
      <c r="I40" s="1">
        <v>18.399999999999999</v>
      </c>
      <c r="J40" s="14">
        <v>6</v>
      </c>
      <c r="K40" s="1">
        <v>1</v>
      </c>
      <c r="L40" s="14">
        <v>0</v>
      </c>
      <c r="M40" s="5">
        <v>1</v>
      </c>
      <c r="N40" s="14">
        <v>12.53994</v>
      </c>
      <c r="O40" s="1">
        <v>11.07457</v>
      </c>
      <c r="P40" s="18">
        <v>6.3</v>
      </c>
      <c r="Q40">
        <v>12.41844</v>
      </c>
      <c r="R40">
        <v>2.7563900000000001</v>
      </c>
      <c r="S40">
        <v>1.34E-2</v>
      </c>
      <c r="T40">
        <v>7.3440000000000005E-2</v>
      </c>
      <c r="U40">
        <v>405101</v>
      </c>
      <c r="V40">
        <v>2652310</v>
      </c>
      <c r="W40">
        <v>1496906</v>
      </c>
      <c r="X40">
        <v>24.41</v>
      </c>
      <c r="Y40" s="17">
        <v>0</v>
      </c>
      <c r="Z40" s="17">
        <v>0</v>
      </c>
      <c r="AA40" s="17">
        <v>83.213790000000003</v>
      </c>
    </row>
    <row r="41" spans="1:27" x14ac:dyDescent="0.55000000000000004">
      <c r="A41">
        <v>4151</v>
      </c>
      <c r="B41" t="s">
        <v>60</v>
      </c>
      <c r="C41" t="s">
        <v>59</v>
      </c>
      <c r="D41" s="9">
        <v>17.399999999999999</v>
      </c>
      <c r="E41" s="1">
        <v>17.7</v>
      </c>
      <c r="F41" s="1">
        <v>16.899999999999999</v>
      </c>
      <c r="G41" s="16">
        <v>17.100000000000001</v>
      </c>
      <c r="H41" s="1">
        <v>17.399999999999999</v>
      </c>
      <c r="I41" s="1">
        <v>16.5</v>
      </c>
      <c r="J41" s="14">
        <v>11.4</v>
      </c>
      <c r="K41" s="1">
        <v>0</v>
      </c>
      <c r="L41" s="14">
        <v>0</v>
      </c>
      <c r="M41" s="5">
        <v>1</v>
      </c>
      <c r="N41" s="14">
        <v>7.4941700000000004</v>
      </c>
      <c r="O41" s="1">
        <v>7.4953200000000004</v>
      </c>
      <c r="P41" s="18">
        <v>8.3000000000000007</v>
      </c>
      <c r="Q41">
        <v>10.801080000000001</v>
      </c>
      <c r="R41">
        <v>2.2965100000000001</v>
      </c>
      <c r="S41">
        <v>3.4299999999999999E-3</v>
      </c>
      <c r="T41">
        <v>0</v>
      </c>
      <c r="U41">
        <v>60050</v>
      </c>
      <c r="V41">
        <v>698396</v>
      </c>
      <c r="W41">
        <v>352246</v>
      </c>
      <c r="X41">
        <v>14.31</v>
      </c>
      <c r="Y41" s="17">
        <v>0</v>
      </c>
      <c r="Z41" s="17">
        <v>0</v>
      </c>
      <c r="AA41" s="17">
        <v>79.9636</v>
      </c>
    </row>
    <row r="42" spans="1:27" x14ac:dyDescent="0.55000000000000004">
      <c r="A42">
        <v>4183</v>
      </c>
      <c r="B42" t="s">
        <v>44</v>
      </c>
      <c r="C42" t="s">
        <v>61</v>
      </c>
      <c r="D42" s="9">
        <v>19.2</v>
      </c>
      <c r="E42" s="1">
        <v>19</v>
      </c>
      <c r="F42" s="1">
        <v>20.399999999999999</v>
      </c>
      <c r="G42" s="16">
        <v>19.100000000000001</v>
      </c>
      <c r="H42" s="1">
        <v>18.899999999999999</v>
      </c>
      <c r="I42" s="1">
        <v>20.3</v>
      </c>
      <c r="J42" s="14">
        <v>4.2</v>
      </c>
      <c r="K42" s="1">
        <v>0</v>
      </c>
      <c r="L42" s="14">
        <v>0</v>
      </c>
      <c r="M42" s="5">
        <v>1</v>
      </c>
      <c r="N42" s="14">
        <v>4.8508500000000003</v>
      </c>
      <c r="O42" s="1">
        <v>10.93553</v>
      </c>
      <c r="P42" s="18">
        <v>7.7</v>
      </c>
      <c r="Q42">
        <v>11.38983</v>
      </c>
      <c r="R42">
        <v>1.17632</v>
      </c>
      <c r="S42">
        <v>-3.3430000000000001E-2</v>
      </c>
      <c r="T42">
        <v>4.7260000000000003E-2</v>
      </c>
      <c r="U42">
        <v>74243</v>
      </c>
      <c r="V42">
        <v>529220</v>
      </c>
      <c r="W42">
        <v>1211725</v>
      </c>
      <c r="X42">
        <v>26.9</v>
      </c>
      <c r="Y42" s="17">
        <v>0</v>
      </c>
      <c r="Z42" s="17">
        <v>0</v>
      </c>
      <c r="AA42" s="17">
        <v>39.016190000000002</v>
      </c>
    </row>
    <row r="43" spans="1:27" x14ac:dyDescent="0.55000000000000004">
      <c r="A43">
        <v>4188</v>
      </c>
      <c r="B43" t="s">
        <v>44</v>
      </c>
      <c r="C43" t="s">
        <v>62</v>
      </c>
      <c r="D43" s="9">
        <v>18.7</v>
      </c>
      <c r="E43" s="1">
        <v>18.600000000000001</v>
      </c>
      <c r="F43" s="1">
        <v>19</v>
      </c>
      <c r="G43" s="16">
        <v>18.399999999999999</v>
      </c>
      <c r="H43" s="1">
        <v>18.399999999999999</v>
      </c>
      <c r="I43" s="1">
        <v>18.3</v>
      </c>
      <c r="J43" s="14">
        <v>5.0999999999999996</v>
      </c>
      <c r="K43" s="1">
        <v>1</v>
      </c>
      <c r="L43" s="14">
        <v>1</v>
      </c>
      <c r="M43" s="5">
        <v>1</v>
      </c>
      <c r="N43" s="14">
        <v>0.64120999999999995</v>
      </c>
      <c r="O43" s="1">
        <v>-0.64576999999999996</v>
      </c>
      <c r="P43" s="18">
        <v>13.3</v>
      </c>
      <c r="Q43">
        <v>9.1020900000000005</v>
      </c>
      <c r="R43">
        <v>1.0111000000000001</v>
      </c>
      <c r="S43">
        <v>5.1360000000000003E-2</v>
      </c>
      <c r="T43">
        <v>2.5690000000000001E-2</v>
      </c>
      <c r="U43">
        <v>32908</v>
      </c>
      <c r="V43">
        <v>1170222</v>
      </c>
      <c r="W43">
        <v>3257535</v>
      </c>
      <c r="X43">
        <v>19.68</v>
      </c>
      <c r="Y43" s="17">
        <v>0</v>
      </c>
      <c r="Z43" s="17">
        <v>0</v>
      </c>
      <c r="AA43" s="17">
        <v>23.383500000000002</v>
      </c>
    </row>
    <row r="44" spans="1:27" x14ac:dyDescent="0.55000000000000004">
      <c r="A44">
        <v>4208</v>
      </c>
      <c r="B44" t="s">
        <v>44</v>
      </c>
      <c r="C44" t="s">
        <v>63</v>
      </c>
      <c r="D44" s="9">
        <v>16</v>
      </c>
      <c r="E44" s="1">
        <v>0</v>
      </c>
      <c r="F44" s="1">
        <v>0</v>
      </c>
      <c r="G44" s="16">
        <v>16.399999999999999</v>
      </c>
      <c r="H44" s="1">
        <v>0</v>
      </c>
      <c r="I44" s="1">
        <v>0</v>
      </c>
      <c r="J44" s="14">
        <v>0</v>
      </c>
      <c r="K44" s="1">
        <v>1</v>
      </c>
      <c r="L44" s="14">
        <v>0</v>
      </c>
      <c r="M44" s="5">
        <v>0</v>
      </c>
      <c r="N44" s="14">
        <v>3.2027999999999999</v>
      </c>
      <c r="O44" s="1">
        <v>6.90022</v>
      </c>
      <c r="P44" s="18">
        <v>0</v>
      </c>
      <c r="Q44">
        <v>9.0824700000000007</v>
      </c>
      <c r="R44">
        <v>0.69752000000000003</v>
      </c>
      <c r="S44">
        <v>1.2999999999999999E-2</v>
      </c>
      <c r="T44">
        <v>4.2279999999999998E-2</v>
      </c>
      <c r="U44">
        <v>23293</v>
      </c>
      <c r="V44">
        <v>332395</v>
      </c>
      <c r="W44">
        <v>613889</v>
      </c>
      <c r="X44">
        <v>19.440000000000001</v>
      </c>
      <c r="Y44" s="17">
        <v>0</v>
      </c>
      <c r="Z44" s="17">
        <v>0</v>
      </c>
      <c r="AA44" s="17">
        <v>46.642629999999997</v>
      </c>
    </row>
    <row r="45" spans="1:27" x14ac:dyDescent="0.55000000000000004">
      <c r="A45">
        <v>4324</v>
      </c>
      <c r="B45" t="s">
        <v>21</v>
      </c>
      <c r="C45" t="s">
        <v>64</v>
      </c>
      <c r="D45" s="9">
        <v>14.2</v>
      </c>
      <c r="E45" s="1">
        <v>16.600000000000001</v>
      </c>
      <c r="F45" s="1">
        <v>9.1999999999999993</v>
      </c>
      <c r="G45" s="16">
        <v>16.5</v>
      </c>
      <c r="H45" s="1">
        <v>17.399999999999999</v>
      </c>
      <c r="I45" s="1">
        <v>13.9</v>
      </c>
      <c r="J45" s="14">
        <v>9.8000000000000007</v>
      </c>
      <c r="K45" s="1">
        <v>1</v>
      </c>
      <c r="L45" s="14">
        <v>0</v>
      </c>
      <c r="M45" s="5">
        <v>1</v>
      </c>
      <c r="N45" s="14">
        <v>6.2072099999999999</v>
      </c>
      <c r="O45" s="1">
        <v>14.630929999999999</v>
      </c>
      <c r="P45" s="18">
        <v>23.1</v>
      </c>
      <c r="Q45">
        <v>4.1527900000000004</v>
      </c>
      <c r="R45">
        <v>1.39933</v>
      </c>
      <c r="S45">
        <v>0.10076</v>
      </c>
      <c r="T45">
        <v>5.8999999999999999E-3</v>
      </c>
      <c r="U45">
        <v>208833</v>
      </c>
      <c r="V45">
        <v>740821</v>
      </c>
      <c r="W45">
        <v>1085592</v>
      </c>
      <c r="X45">
        <v>19.71</v>
      </c>
      <c r="Y45" s="17">
        <v>0</v>
      </c>
      <c r="Z45" s="17">
        <v>2.2000000000000002</v>
      </c>
      <c r="AA45" s="17">
        <v>22.712700000000002</v>
      </c>
    </row>
    <row r="46" spans="1:27" x14ac:dyDescent="0.55000000000000004">
      <c r="A46">
        <v>4452</v>
      </c>
      <c r="B46" t="s">
        <v>44</v>
      </c>
      <c r="C46" t="s">
        <v>65</v>
      </c>
      <c r="D46" s="9">
        <v>17.399999999999999</v>
      </c>
      <c r="E46" s="1">
        <v>18.3</v>
      </c>
      <c r="F46" s="1">
        <v>14.7</v>
      </c>
      <c r="G46" s="16">
        <v>17.399999999999999</v>
      </c>
      <c r="H46" s="1">
        <v>18.399999999999999</v>
      </c>
      <c r="I46" s="1">
        <v>14.9</v>
      </c>
      <c r="J46" s="14">
        <v>23.1</v>
      </c>
      <c r="K46" s="1">
        <v>0</v>
      </c>
      <c r="L46" s="14">
        <v>0</v>
      </c>
      <c r="M46" s="5">
        <v>1</v>
      </c>
      <c r="N46" s="14">
        <v>9.0058000000000007</v>
      </c>
      <c r="O46" s="1">
        <v>11.869389999999999</v>
      </c>
      <c r="P46" s="18">
        <v>15.4</v>
      </c>
      <c r="Q46">
        <v>10.538080000000001</v>
      </c>
      <c r="R46">
        <v>2.9622999999999999</v>
      </c>
      <c r="S46">
        <v>-0.10659</v>
      </c>
      <c r="T46">
        <v>1.8319999999999999E-2</v>
      </c>
      <c r="U46">
        <v>150002</v>
      </c>
      <c r="V46">
        <v>923687</v>
      </c>
      <c r="W46">
        <v>1418768</v>
      </c>
      <c r="X46">
        <v>24.47</v>
      </c>
      <c r="Y46" s="17">
        <v>0</v>
      </c>
      <c r="Z46" s="17">
        <v>0</v>
      </c>
      <c r="AA46" s="17">
        <v>56.63926</v>
      </c>
    </row>
    <row r="47" spans="1:27" x14ac:dyDescent="0.55000000000000004">
      <c r="A47">
        <v>4502</v>
      </c>
      <c r="B47" t="s">
        <v>60</v>
      </c>
      <c r="C47" t="s">
        <v>66</v>
      </c>
      <c r="D47" s="9">
        <v>14.5</v>
      </c>
      <c r="E47" s="1">
        <v>0</v>
      </c>
      <c r="F47" s="1">
        <v>0</v>
      </c>
      <c r="G47" s="16">
        <v>14.2</v>
      </c>
      <c r="H47" s="1">
        <v>0</v>
      </c>
      <c r="I47" s="1">
        <v>0</v>
      </c>
      <c r="J47" s="14">
        <v>0</v>
      </c>
      <c r="K47" s="1">
        <v>0</v>
      </c>
      <c r="L47" s="14">
        <v>0</v>
      </c>
      <c r="M47" s="5">
        <v>1</v>
      </c>
      <c r="N47" s="14">
        <v>2.8565</v>
      </c>
      <c r="O47" s="1">
        <v>7.9603299999999999</v>
      </c>
      <c r="P47" s="18">
        <v>6.3</v>
      </c>
      <c r="Q47">
        <v>7.8849</v>
      </c>
      <c r="R47">
        <v>1.2143600000000001</v>
      </c>
      <c r="S47">
        <v>9.5399999999999999E-3</v>
      </c>
      <c r="T47">
        <v>2.5479999999999999E-2</v>
      </c>
      <c r="U47">
        <v>366235</v>
      </c>
      <c r="V47">
        <v>4723483</v>
      </c>
      <c r="W47">
        <v>3197812</v>
      </c>
      <c r="X47">
        <v>20.52</v>
      </c>
      <c r="Y47" s="17">
        <v>0.1</v>
      </c>
      <c r="Z47" s="17">
        <v>0</v>
      </c>
      <c r="AA47" s="17">
        <v>40.06288</v>
      </c>
    </row>
    <row r="48" spans="1:27" x14ac:dyDescent="0.55000000000000004">
      <c r="A48">
        <v>4503</v>
      </c>
      <c r="B48" t="s">
        <v>60</v>
      </c>
      <c r="C48" t="s">
        <v>67</v>
      </c>
      <c r="D48" s="9">
        <v>17.399999999999999</v>
      </c>
      <c r="E48" s="1">
        <v>18.8</v>
      </c>
      <c r="F48" s="1">
        <v>13.5</v>
      </c>
      <c r="G48" s="16">
        <v>16.3</v>
      </c>
      <c r="H48" s="1">
        <v>17.600000000000001</v>
      </c>
      <c r="I48" s="1">
        <v>12.9</v>
      </c>
      <c r="J48" s="14">
        <v>13</v>
      </c>
      <c r="K48" s="1">
        <v>1</v>
      </c>
      <c r="L48" s="14">
        <v>1</v>
      </c>
      <c r="M48" s="5">
        <v>1</v>
      </c>
      <c r="N48" s="14">
        <v>6.2770400000000004</v>
      </c>
      <c r="O48" s="1">
        <v>9.3540200000000002</v>
      </c>
      <c r="P48" s="18">
        <v>9.1</v>
      </c>
      <c r="Q48">
        <v>13.253590000000001</v>
      </c>
      <c r="R48">
        <v>2.28607</v>
      </c>
      <c r="S48">
        <v>6.6089999999999996E-2</v>
      </c>
      <c r="T48">
        <v>8.0599999999999995E-3</v>
      </c>
      <c r="U48">
        <v>145324</v>
      </c>
      <c r="V48">
        <v>1289168</v>
      </c>
      <c r="W48">
        <v>1249528</v>
      </c>
      <c r="X48">
        <v>23.73</v>
      </c>
      <c r="Y48" s="17">
        <v>0</v>
      </c>
      <c r="Z48" s="17">
        <v>0</v>
      </c>
      <c r="AA48" s="17">
        <v>60.9649</v>
      </c>
    </row>
    <row r="49" spans="1:86" x14ac:dyDescent="0.55000000000000004">
      <c r="A49">
        <v>4506</v>
      </c>
      <c r="B49" t="s">
        <v>60</v>
      </c>
      <c r="C49" t="s">
        <v>68</v>
      </c>
      <c r="D49" s="9">
        <v>17.8</v>
      </c>
      <c r="E49" s="1">
        <v>18.2</v>
      </c>
      <c r="F49" s="1">
        <v>16.3</v>
      </c>
      <c r="G49" s="16">
        <v>18</v>
      </c>
      <c r="H49" s="1">
        <v>18.600000000000001</v>
      </c>
      <c r="I49" s="1">
        <v>16.100000000000001</v>
      </c>
      <c r="J49" s="14">
        <v>16</v>
      </c>
      <c r="K49" s="1">
        <v>1</v>
      </c>
      <c r="L49" s="14">
        <v>0</v>
      </c>
      <c r="M49" s="5">
        <v>1</v>
      </c>
      <c r="N49" s="14">
        <v>6.1956899999999999</v>
      </c>
      <c r="O49" s="1">
        <v>10.55419</v>
      </c>
      <c r="P49" s="18">
        <v>14.3</v>
      </c>
      <c r="Q49">
        <v>10.79167</v>
      </c>
      <c r="R49">
        <v>1.3206899999999999</v>
      </c>
      <c r="S49">
        <v>-0.11143</v>
      </c>
      <c r="T49">
        <v>6.3329999999999997E-2</v>
      </c>
      <c r="U49">
        <v>77851</v>
      </c>
      <c r="V49">
        <v>532670</v>
      </c>
      <c r="W49">
        <v>515952</v>
      </c>
      <c r="X49">
        <v>16.52</v>
      </c>
      <c r="Y49" s="17">
        <v>0</v>
      </c>
      <c r="Z49" s="17">
        <v>0.7</v>
      </c>
      <c r="AA49" s="17">
        <v>44.381779999999999</v>
      </c>
    </row>
    <row r="50" spans="1:86" x14ac:dyDescent="0.55000000000000004">
      <c r="A50">
        <v>4507</v>
      </c>
      <c r="B50" t="s">
        <v>60</v>
      </c>
      <c r="C50" t="s">
        <v>69</v>
      </c>
      <c r="D50" s="9">
        <v>15.7</v>
      </c>
      <c r="E50" s="1">
        <v>16</v>
      </c>
      <c r="F50" s="1">
        <v>15</v>
      </c>
      <c r="G50" s="16">
        <v>16</v>
      </c>
      <c r="H50" s="1">
        <v>16.3</v>
      </c>
      <c r="I50" s="1">
        <v>15.2</v>
      </c>
      <c r="J50" s="14">
        <v>10.8</v>
      </c>
      <c r="K50" s="1">
        <v>1</v>
      </c>
      <c r="L50" s="14">
        <v>1</v>
      </c>
      <c r="M50" s="5">
        <v>1</v>
      </c>
      <c r="N50" s="14">
        <v>16.369330000000001</v>
      </c>
      <c r="O50" s="1">
        <v>14.619059999999999</v>
      </c>
      <c r="P50" s="18">
        <v>20</v>
      </c>
      <c r="Q50">
        <v>12.48021</v>
      </c>
      <c r="R50">
        <v>2.1918700000000002</v>
      </c>
      <c r="S50">
        <v>0.14746000000000001</v>
      </c>
      <c r="T50">
        <v>1.508E-2</v>
      </c>
      <c r="U50">
        <v>143018</v>
      </c>
      <c r="V50">
        <v>765152</v>
      </c>
      <c r="W50">
        <v>297177</v>
      </c>
      <c r="X50">
        <v>24.7</v>
      </c>
      <c r="Y50" s="17">
        <v>0</v>
      </c>
      <c r="Z50" s="17">
        <v>0</v>
      </c>
      <c r="AA50" s="17">
        <v>84.696169999999995</v>
      </c>
    </row>
    <row r="51" spans="1:86" x14ac:dyDescent="0.55000000000000004">
      <c r="A51">
        <v>4519</v>
      </c>
      <c r="B51" t="s">
        <v>60</v>
      </c>
      <c r="C51" t="s">
        <v>70</v>
      </c>
      <c r="D51" s="9">
        <v>17</v>
      </c>
      <c r="E51" s="1">
        <v>18.5</v>
      </c>
      <c r="F51" s="1">
        <v>13.3</v>
      </c>
      <c r="G51" s="16">
        <v>16.8</v>
      </c>
      <c r="H51" s="1">
        <v>18.399999999999999</v>
      </c>
      <c r="I51" s="1">
        <v>13.3</v>
      </c>
      <c r="J51" s="14">
        <v>14.8</v>
      </c>
      <c r="K51" s="1">
        <v>1</v>
      </c>
      <c r="L51" s="14">
        <v>1</v>
      </c>
      <c r="M51" s="5">
        <v>1</v>
      </c>
      <c r="N51" s="14">
        <v>33.944609999999997</v>
      </c>
      <c r="O51" s="1">
        <v>30.917760000000001</v>
      </c>
      <c r="P51" s="18">
        <v>14.3</v>
      </c>
      <c r="Q51">
        <v>22.632660000000001</v>
      </c>
      <c r="R51">
        <v>5.2787800000000002</v>
      </c>
      <c r="S51">
        <v>-8.609E-2</v>
      </c>
      <c r="T51">
        <v>1.03E-2</v>
      </c>
      <c r="U51">
        <v>419385</v>
      </c>
      <c r="V51">
        <v>980003</v>
      </c>
      <c r="W51">
        <v>999759</v>
      </c>
      <c r="X51">
        <v>12.86</v>
      </c>
      <c r="Y51" s="17">
        <v>0</v>
      </c>
      <c r="Z51" s="17">
        <v>0.4</v>
      </c>
      <c r="AA51" s="17">
        <v>77.209440000000001</v>
      </c>
    </row>
    <row r="52" spans="1:86" s="3" customFormat="1" x14ac:dyDescent="0.55000000000000004">
      <c r="A52">
        <v>4523</v>
      </c>
      <c r="B52" t="s">
        <v>60</v>
      </c>
      <c r="C52" t="s">
        <v>71</v>
      </c>
      <c r="D52" s="9">
        <v>18.899999999999999</v>
      </c>
      <c r="E52" s="1">
        <v>20.399999999999999</v>
      </c>
      <c r="F52" s="1">
        <v>14.3</v>
      </c>
      <c r="G52" s="16">
        <v>17.399999999999999</v>
      </c>
      <c r="H52" s="1">
        <v>19.2</v>
      </c>
      <c r="I52" s="1">
        <v>12.5</v>
      </c>
      <c r="J52" s="14">
        <v>11.5</v>
      </c>
      <c r="K52" s="1">
        <v>1</v>
      </c>
      <c r="L52" s="14">
        <v>0</v>
      </c>
      <c r="M52" s="5">
        <v>1</v>
      </c>
      <c r="N52" s="14">
        <v>4.9476500000000003</v>
      </c>
      <c r="O52" s="1">
        <v>6.2110799999999999</v>
      </c>
      <c r="P52" s="18">
        <v>12.2</v>
      </c>
      <c r="Q52">
        <v>6.9532299999999996</v>
      </c>
      <c r="R52">
        <v>3.1289600000000002</v>
      </c>
      <c r="S52">
        <v>-9.257E-2</v>
      </c>
      <c r="T52">
        <v>8.7399999999999995E-3</v>
      </c>
      <c r="U52">
        <v>52551</v>
      </c>
      <c r="V52">
        <v>678127</v>
      </c>
      <c r="W52">
        <v>645942</v>
      </c>
      <c r="X52">
        <v>27.42</v>
      </c>
      <c r="Y52" s="17">
        <v>0</v>
      </c>
      <c r="Z52" s="17">
        <v>0</v>
      </c>
      <c r="AA52" s="17">
        <v>64.511669999999995</v>
      </c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</row>
    <row r="53" spans="1:86" x14ac:dyDescent="0.55000000000000004">
      <c r="A53">
        <v>4543</v>
      </c>
      <c r="B53" t="s">
        <v>73</v>
      </c>
      <c r="C53" t="s">
        <v>72</v>
      </c>
      <c r="D53" s="9">
        <v>17.2</v>
      </c>
      <c r="E53" s="1">
        <v>18.3</v>
      </c>
      <c r="F53" s="1">
        <v>12.1</v>
      </c>
      <c r="G53" s="16">
        <v>16.899999999999999</v>
      </c>
      <c r="H53" s="1">
        <v>18</v>
      </c>
      <c r="I53" s="1">
        <v>12.1</v>
      </c>
      <c r="J53" s="14">
        <v>8.4</v>
      </c>
      <c r="K53" s="1">
        <v>1</v>
      </c>
      <c r="L53" s="14">
        <v>0</v>
      </c>
      <c r="M53" s="5">
        <v>1</v>
      </c>
      <c r="N53" s="14">
        <v>7.8188800000000001</v>
      </c>
      <c r="O53" s="1">
        <v>10.23671</v>
      </c>
      <c r="P53" s="18">
        <v>9.1</v>
      </c>
      <c r="Q53">
        <v>9.7864799999999992</v>
      </c>
      <c r="R53">
        <v>3.5455299999999998</v>
      </c>
      <c r="S53">
        <v>-2.3199999999999998E-2</v>
      </c>
      <c r="T53">
        <v>1.468E-2</v>
      </c>
      <c r="U53">
        <v>97060</v>
      </c>
      <c r="V53">
        <v>754813</v>
      </c>
      <c r="W53">
        <v>613842</v>
      </c>
      <c r="X53">
        <v>27.58</v>
      </c>
      <c r="Y53" s="17">
        <v>0</v>
      </c>
      <c r="Z53" s="17">
        <v>0</v>
      </c>
      <c r="AA53" s="17">
        <v>63.400460000000002</v>
      </c>
    </row>
    <row r="54" spans="1:86" x14ac:dyDescent="0.55000000000000004">
      <c r="A54">
        <v>4568</v>
      </c>
      <c r="B54" t="s">
        <v>60</v>
      </c>
      <c r="C54" t="s">
        <v>74</v>
      </c>
      <c r="D54" s="9">
        <v>19.600000000000001</v>
      </c>
      <c r="E54" s="1">
        <v>20.5</v>
      </c>
      <c r="F54" s="1">
        <v>16.5</v>
      </c>
      <c r="G54" s="16">
        <v>20</v>
      </c>
      <c r="H54" s="1">
        <v>21</v>
      </c>
      <c r="I54" s="1">
        <v>16.7</v>
      </c>
      <c r="J54" s="14">
        <v>9</v>
      </c>
      <c r="K54" s="1">
        <v>1</v>
      </c>
      <c r="L54" s="14">
        <v>0</v>
      </c>
      <c r="M54" s="5">
        <v>1</v>
      </c>
      <c r="N54" s="14">
        <v>3.5202900000000001</v>
      </c>
      <c r="O54" s="1">
        <v>5.8169300000000002</v>
      </c>
      <c r="P54" s="18">
        <v>21.4</v>
      </c>
      <c r="Q54">
        <v>9.1282899999999998</v>
      </c>
      <c r="R54">
        <v>5.3926100000000003</v>
      </c>
      <c r="S54">
        <v>-2.6929999999999999E-2</v>
      </c>
      <c r="T54">
        <v>8.8900000000000003E-3</v>
      </c>
      <c r="U54">
        <v>74124</v>
      </c>
      <c r="V54">
        <v>1305809</v>
      </c>
      <c r="W54">
        <v>962516</v>
      </c>
      <c r="X54">
        <v>21.35</v>
      </c>
      <c r="Y54" s="17">
        <v>0</v>
      </c>
      <c r="Z54" s="17">
        <v>0</v>
      </c>
      <c r="AA54" s="17">
        <v>61.004530000000003</v>
      </c>
    </row>
    <row r="55" spans="1:86" x14ac:dyDescent="0.55000000000000004">
      <c r="A55">
        <v>4578</v>
      </c>
      <c r="B55" t="s">
        <v>60</v>
      </c>
      <c r="C55" t="s">
        <v>75</v>
      </c>
      <c r="D55" s="9">
        <v>17.3</v>
      </c>
      <c r="E55" s="1">
        <v>18.5</v>
      </c>
      <c r="F55" s="1">
        <v>13.4</v>
      </c>
      <c r="G55" s="16">
        <v>17.2</v>
      </c>
      <c r="H55" s="1">
        <v>18.3</v>
      </c>
      <c r="I55" s="1">
        <v>13.7</v>
      </c>
      <c r="J55" s="14">
        <v>10.5</v>
      </c>
      <c r="K55" s="1">
        <v>1</v>
      </c>
      <c r="L55" s="14">
        <v>1</v>
      </c>
      <c r="M55" s="5">
        <v>1</v>
      </c>
      <c r="N55" s="14">
        <v>6.2271700000000001</v>
      </c>
      <c r="O55" s="1">
        <v>6.7730899999999998</v>
      </c>
      <c r="P55" s="18">
        <v>23.5</v>
      </c>
      <c r="Q55">
        <v>8.70932</v>
      </c>
      <c r="R55">
        <v>1.15645</v>
      </c>
      <c r="S55">
        <v>-1.685E-2</v>
      </c>
      <c r="T55">
        <v>1.29267</v>
      </c>
      <c r="U55">
        <v>163638</v>
      </c>
      <c r="V55">
        <v>1852375</v>
      </c>
      <c r="W55">
        <v>1498276</v>
      </c>
      <c r="X55">
        <v>24.75</v>
      </c>
      <c r="Y55" s="17">
        <v>0</v>
      </c>
      <c r="Z55" s="17">
        <v>2.4</v>
      </c>
      <c r="AA55" s="17">
        <v>71.288709999999995</v>
      </c>
    </row>
    <row r="56" spans="1:86" x14ac:dyDescent="0.55000000000000004">
      <c r="A56">
        <v>4631</v>
      </c>
      <c r="B56" t="s">
        <v>44</v>
      </c>
      <c r="C56" t="s">
        <v>76</v>
      </c>
      <c r="D56" s="9">
        <v>19</v>
      </c>
      <c r="E56" s="1">
        <v>19</v>
      </c>
      <c r="F56" s="1">
        <v>19</v>
      </c>
      <c r="G56" s="16">
        <v>19.100000000000001</v>
      </c>
      <c r="H56" s="1">
        <v>19.100000000000001</v>
      </c>
      <c r="I56" s="1">
        <v>19.3</v>
      </c>
      <c r="J56" s="14">
        <v>6.1</v>
      </c>
      <c r="K56" s="1">
        <v>1</v>
      </c>
      <c r="L56" s="14">
        <v>1</v>
      </c>
      <c r="M56" s="5">
        <v>1</v>
      </c>
      <c r="N56" s="14">
        <v>5.3497199999999996</v>
      </c>
      <c r="O56" s="1">
        <v>1.37053</v>
      </c>
      <c r="P56" s="18">
        <v>15.4</v>
      </c>
      <c r="Q56">
        <v>5.4785700000000004</v>
      </c>
      <c r="R56">
        <v>0.79662999999999995</v>
      </c>
      <c r="S56">
        <v>1.5740000000000001E-2</v>
      </c>
      <c r="T56">
        <v>2.8369999999999999E-2</v>
      </c>
      <c r="U56">
        <v>43758</v>
      </c>
      <c r="V56">
        <v>318491</v>
      </c>
      <c r="W56">
        <v>855379</v>
      </c>
      <c r="X56">
        <v>26.5</v>
      </c>
      <c r="Y56" s="17">
        <v>0</v>
      </c>
      <c r="Z56" s="17">
        <v>1.2</v>
      </c>
      <c r="AA56" s="17">
        <v>32.284939999999999</v>
      </c>
    </row>
    <row r="57" spans="1:86" x14ac:dyDescent="0.55000000000000004">
      <c r="A57">
        <v>4689</v>
      </c>
      <c r="B57" t="s">
        <v>21</v>
      </c>
      <c r="C57" t="s">
        <v>77</v>
      </c>
      <c r="D57" s="9">
        <v>6.5</v>
      </c>
      <c r="E57" s="1">
        <v>6.6</v>
      </c>
      <c r="F57" s="1">
        <v>6.1</v>
      </c>
      <c r="G57" s="16">
        <v>5.9</v>
      </c>
      <c r="H57" s="1">
        <v>6.1</v>
      </c>
      <c r="I57" s="1">
        <v>5.5</v>
      </c>
      <c r="J57" s="14">
        <v>21.9</v>
      </c>
      <c r="K57" s="1">
        <v>0</v>
      </c>
      <c r="L57" s="14">
        <v>0</v>
      </c>
      <c r="M57" s="5">
        <v>1</v>
      </c>
      <c r="N57" s="14">
        <v>3.62527</v>
      </c>
      <c r="O57" s="1">
        <v>9.0914599999999997</v>
      </c>
      <c r="P57" s="18">
        <v>10</v>
      </c>
      <c r="Q57">
        <v>5.2853500000000002</v>
      </c>
      <c r="R57">
        <v>1.57138</v>
      </c>
      <c r="S57">
        <v>-5.7590000000000002E-2</v>
      </c>
      <c r="T57">
        <v>9.8099999999999993E-3</v>
      </c>
      <c r="U57">
        <v>142615</v>
      </c>
      <c r="V57">
        <v>771548</v>
      </c>
      <c r="W57">
        <v>1205846</v>
      </c>
      <c r="X57">
        <v>6.16</v>
      </c>
      <c r="Y57" s="17">
        <v>0</v>
      </c>
      <c r="Z57" s="17">
        <v>0</v>
      </c>
      <c r="AA57" s="17">
        <v>40.05444</v>
      </c>
    </row>
    <row r="58" spans="1:86" x14ac:dyDescent="0.55000000000000004">
      <c r="A58">
        <v>4751</v>
      </c>
      <c r="B58" t="s">
        <v>21</v>
      </c>
      <c r="C58" t="s">
        <v>79</v>
      </c>
      <c r="D58" s="9">
        <v>6</v>
      </c>
      <c r="E58" s="1">
        <v>0</v>
      </c>
      <c r="F58" s="1">
        <v>0</v>
      </c>
      <c r="G58" s="16">
        <v>6.3</v>
      </c>
      <c r="H58" s="1">
        <v>0</v>
      </c>
      <c r="I58" s="1">
        <v>0</v>
      </c>
      <c r="J58" s="14">
        <v>16.7</v>
      </c>
      <c r="K58" s="1">
        <v>0</v>
      </c>
      <c r="L58" s="14">
        <v>0</v>
      </c>
      <c r="M58" s="5">
        <v>1</v>
      </c>
      <c r="N58" s="14">
        <v>40.14864</v>
      </c>
      <c r="O58" s="1">
        <v>46.412379999999999</v>
      </c>
      <c r="P58" s="18">
        <v>12.5</v>
      </c>
      <c r="Q58">
        <v>42.033470000000001</v>
      </c>
      <c r="R58">
        <v>8.4987399999999997</v>
      </c>
      <c r="S58">
        <v>-2.9360000000000001E-2</v>
      </c>
      <c r="T58">
        <v>17.591550000000002</v>
      </c>
      <c r="U58">
        <v>104694</v>
      </c>
      <c r="V58">
        <v>89530</v>
      </c>
      <c r="W58">
        <v>666460</v>
      </c>
      <c r="X58">
        <v>0</v>
      </c>
      <c r="Y58" s="17">
        <v>0</v>
      </c>
      <c r="Z58" s="17">
        <v>0</v>
      </c>
      <c r="AA58" s="17">
        <v>33.688560000000003</v>
      </c>
    </row>
    <row r="59" spans="1:86" x14ac:dyDescent="0.55000000000000004">
      <c r="A59">
        <v>4901</v>
      </c>
      <c r="B59" t="s">
        <v>44</v>
      </c>
      <c r="C59" t="s">
        <v>81</v>
      </c>
      <c r="D59" s="9">
        <v>19.2</v>
      </c>
      <c r="E59" s="1">
        <v>20</v>
      </c>
      <c r="F59" s="1">
        <v>17.100000000000001</v>
      </c>
      <c r="G59" s="16">
        <v>19.100000000000001</v>
      </c>
      <c r="H59" s="1">
        <v>19.5</v>
      </c>
      <c r="I59" s="1">
        <v>17.3</v>
      </c>
      <c r="J59" s="14">
        <v>6.6</v>
      </c>
      <c r="K59" s="1">
        <v>1</v>
      </c>
      <c r="L59" s="14">
        <v>1</v>
      </c>
      <c r="M59" s="5">
        <v>1</v>
      </c>
      <c r="N59" s="14">
        <v>7.1009000000000002</v>
      </c>
      <c r="O59" s="1">
        <v>9.2770899999999994</v>
      </c>
      <c r="P59" s="18">
        <v>13.3</v>
      </c>
      <c r="Q59">
        <v>12.67008</v>
      </c>
      <c r="R59">
        <v>1.5339100000000001</v>
      </c>
      <c r="S59">
        <v>7.8520000000000006E-2</v>
      </c>
      <c r="T59">
        <v>2.3700000000000001E-3</v>
      </c>
      <c r="U59">
        <v>235870</v>
      </c>
      <c r="V59">
        <v>1953252</v>
      </c>
      <c r="W59">
        <v>2192519</v>
      </c>
      <c r="X59">
        <v>19.68</v>
      </c>
      <c r="Y59" s="17">
        <v>0</v>
      </c>
      <c r="Z59" s="17">
        <v>0.8</v>
      </c>
      <c r="AA59" s="17">
        <v>62.114400000000003</v>
      </c>
    </row>
    <row r="60" spans="1:86" x14ac:dyDescent="0.55000000000000004">
      <c r="A60">
        <v>4902</v>
      </c>
      <c r="B60" t="s">
        <v>73</v>
      </c>
      <c r="C60" t="s">
        <v>82</v>
      </c>
      <c r="D60" s="9">
        <v>20.3</v>
      </c>
      <c r="E60" s="1">
        <v>20.2</v>
      </c>
      <c r="F60" s="1">
        <v>21</v>
      </c>
      <c r="G60" s="16">
        <v>20.6</v>
      </c>
      <c r="H60" s="1">
        <v>20.399999999999999</v>
      </c>
      <c r="I60" s="1">
        <v>21.2</v>
      </c>
      <c r="J60" s="14">
        <v>9</v>
      </c>
      <c r="K60" s="1">
        <v>1</v>
      </c>
      <c r="L60" s="14">
        <v>1</v>
      </c>
      <c r="M60" s="5">
        <v>1</v>
      </c>
      <c r="N60" s="14">
        <v>-1.56646</v>
      </c>
      <c r="O60" s="1">
        <v>-2.90428</v>
      </c>
      <c r="P60" s="18">
        <v>5.9</v>
      </c>
      <c r="Q60">
        <v>6.11388</v>
      </c>
      <c r="R60">
        <v>0.55862999999999996</v>
      </c>
      <c r="S60">
        <v>-2.3220000000000001E-2</v>
      </c>
      <c r="T60">
        <v>2.5860000000000001E-2</v>
      </c>
      <c r="U60">
        <v>-20000</v>
      </c>
      <c r="V60">
        <v>523745</v>
      </c>
      <c r="W60">
        <v>863381</v>
      </c>
      <c r="X60">
        <v>26.2</v>
      </c>
      <c r="Y60" s="17">
        <v>0</v>
      </c>
      <c r="Z60" s="17">
        <v>0</v>
      </c>
      <c r="AA60" s="17">
        <v>41.537770000000002</v>
      </c>
    </row>
    <row r="61" spans="1:86" x14ac:dyDescent="0.55000000000000004">
      <c r="A61">
        <v>4911</v>
      </c>
      <c r="B61" t="s">
        <v>44</v>
      </c>
      <c r="C61" t="s">
        <v>83</v>
      </c>
      <c r="D61" s="9">
        <v>11.1</v>
      </c>
      <c r="E61" s="1">
        <v>11.7</v>
      </c>
      <c r="F61" s="1">
        <v>10.6</v>
      </c>
      <c r="G61" s="16">
        <v>10.8</v>
      </c>
      <c r="H61" s="1">
        <v>11.3</v>
      </c>
      <c r="I61" s="1">
        <v>10.3</v>
      </c>
      <c r="J61" s="14">
        <v>34.9</v>
      </c>
      <c r="K61" s="1">
        <v>1</v>
      </c>
      <c r="L61" s="14">
        <v>1</v>
      </c>
      <c r="M61" s="5">
        <v>1</v>
      </c>
      <c r="N61" s="14">
        <v>3.7231299999999998</v>
      </c>
      <c r="O61" s="1">
        <v>8.7631599999999992</v>
      </c>
      <c r="P61" s="18">
        <v>37.5</v>
      </c>
      <c r="Q61">
        <v>10.20462</v>
      </c>
      <c r="R61">
        <v>4.7073200000000002</v>
      </c>
      <c r="S61">
        <v>-7.3270000000000002E-2</v>
      </c>
      <c r="T61">
        <v>4.6299999999999996E-3</v>
      </c>
      <c r="U61">
        <v>44835</v>
      </c>
      <c r="V61">
        <v>484289</v>
      </c>
      <c r="W61">
        <v>1035165</v>
      </c>
      <c r="X61">
        <v>25.76</v>
      </c>
      <c r="Y61" s="17">
        <v>0</v>
      </c>
      <c r="Z61" s="17">
        <v>0</v>
      </c>
      <c r="AA61" s="17">
        <v>46.213450000000002</v>
      </c>
    </row>
    <row r="62" spans="1:86" x14ac:dyDescent="0.55000000000000004">
      <c r="A62">
        <v>5019</v>
      </c>
      <c r="B62" t="s">
        <v>85</v>
      </c>
      <c r="C62" t="s">
        <v>84</v>
      </c>
      <c r="D62" s="9">
        <v>18.5</v>
      </c>
      <c r="E62" s="1">
        <v>18.8</v>
      </c>
      <c r="F62" s="1">
        <v>16.399999999999999</v>
      </c>
      <c r="G62" s="16">
        <v>18.399999999999999</v>
      </c>
      <c r="H62" s="1">
        <v>18.399999999999999</v>
      </c>
      <c r="I62" s="1">
        <v>16.7</v>
      </c>
      <c r="J62" s="14">
        <v>2.4</v>
      </c>
      <c r="K62" s="1">
        <v>1</v>
      </c>
      <c r="L62" s="14">
        <v>0</v>
      </c>
      <c r="M62" s="5">
        <v>1</v>
      </c>
      <c r="N62" s="14">
        <v>2.7881100000000001</v>
      </c>
      <c r="O62" s="1">
        <v>3.0365000000000002</v>
      </c>
      <c r="P62" s="18">
        <v>13.3</v>
      </c>
      <c r="Q62">
        <v>4.3856099999999998</v>
      </c>
      <c r="R62">
        <v>0.73863000000000001</v>
      </c>
      <c r="S62">
        <v>5.7790000000000001E-2</v>
      </c>
      <c r="T62">
        <v>8.8000000000000005E-3</v>
      </c>
      <c r="U62">
        <v>108372</v>
      </c>
      <c r="V62">
        <v>1150009</v>
      </c>
      <c r="W62">
        <v>4556620</v>
      </c>
      <c r="X62">
        <v>17.88</v>
      </c>
      <c r="Y62" s="17">
        <v>0.1</v>
      </c>
      <c r="Z62" s="17">
        <v>1.6</v>
      </c>
      <c r="AA62" s="17">
        <v>29.10473</v>
      </c>
    </row>
    <row r="63" spans="1:86" x14ac:dyDescent="0.55000000000000004">
      <c r="A63">
        <v>5020</v>
      </c>
      <c r="B63" t="s">
        <v>85</v>
      </c>
      <c r="C63" t="s">
        <v>86</v>
      </c>
      <c r="D63" s="9">
        <v>19.5</v>
      </c>
      <c r="E63" s="1">
        <v>20.2</v>
      </c>
      <c r="F63" s="1">
        <v>17.8</v>
      </c>
      <c r="G63" s="16">
        <v>19.7</v>
      </c>
      <c r="H63" s="1">
        <v>20.7</v>
      </c>
      <c r="I63" s="1">
        <v>17.399999999999999</v>
      </c>
      <c r="J63" s="14">
        <v>5.4</v>
      </c>
      <c r="K63" s="1">
        <v>1</v>
      </c>
      <c r="L63" s="14">
        <v>1</v>
      </c>
      <c r="M63" s="5">
        <v>1</v>
      </c>
      <c r="N63" s="14">
        <v>2.8820700000000001</v>
      </c>
      <c r="O63" s="1">
        <v>4.9327399999999999</v>
      </c>
      <c r="P63" s="18">
        <v>18.8</v>
      </c>
      <c r="Q63">
        <v>8.4767100000000006</v>
      </c>
      <c r="R63">
        <v>0.69688000000000005</v>
      </c>
      <c r="S63">
        <v>5.9800000000000001E-3</v>
      </c>
      <c r="T63">
        <v>4.6699999999999997E-3</v>
      </c>
      <c r="U63">
        <v>230891</v>
      </c>
      <c r="V63">
        <v>2311046</v>
      </c>
      <c r="W63">
        <v>7658011</v>
      </c>
      <c r="X63">
        <v>19.79</v>
      </c>
      <c r="Y63" s="17">
        <v>0.1</v>
      </c>
      <c r="Z63" s="17">
        <v>0</v>
      </c>
      <c r="AA63" s="17">
        <v>28.85172</v>
      </c>
    </row>
    <row r="64" spans="1:86" x14ac:dyDescent="0.55000000000000004">
      <c r="A64">
        <v>5101</v>
      </c>
      <c r="B64" t="s">
        <v>88</v>
      </c>
      <c r="C64" t="s">
        <v>87</v>
      </c>
      <c r="D64" s="9">
        <v>16.7</v>
      </c>
      <c r="E64" s="1">
        <v>16.899999999999999</v>
      </c>
      <c r="F64" s="1">
        <v>14.1</v>
      </c>
      <c r="G64" s="16">
        <v>17.7</v>
      </c>
      <c r="H64" s="1">
        <v>17.899999999999999</v>
      </c>
      <c r="I64" s="1">
        <v>15.3</v>
      </c>
      <c r="J64" s="14">
        <v>1.1000000000000001</v>
      </c>
      <c r="K64" s="1">
        <v>1</v>
      </c>
      <c r="L64" s="14">
        <v>0</v>
      </c>
      <c r="M64" s="5">
        <v>1</v>
      </c>
      <c r="N64" s="14">
        <v>9.9025800000000004</v>
      </c>
      <c r="O64" s="1">
        <v>15.762359999999999</v>
      </c>
      <c r="P64" s="18">
        <v>6.3</v>
      </c>
      <c r="Q64">
        <v>7.9387800000000004</v>
      </c>
      <c r="R64">
        <v>0.59484000000000004</v>
      </c>
      <c r="S64">
        <v>-4.2470000000000001E-2</v>
      </c>
      <c r="T64">
        <v>5.6619999999999997E-2</v>
      </c>
      <c r="U64">
        <v>85199</v>
      </c>
      <c r="V64">
        <v>415547</v>
      </c>
      <c r="W64">
        <v>670809</v>
      </c>
      <c r="X64">
        <v>24.3</v>
      </c>
      <c r="Y64" s="17">
        <v>0</v>
      </c>
      <c r="Z64" s="17">
        <v>2.2000000000000002</v>
      </c>
      <c r="AA64" s="17">
        <v>53.33182</v>
      </c>
    </row>
    <row r="65" spans="1:86" x14ac:dyDescent="0.55000000000000004">
      <c r="A65">
        <v>5108</v>
      </c>
      <c r="B65" t="s">
        <v>88</v>
      </c>
      <c r="C65" t="s">
        <v>89</v>
      </c>
      <c r="D65" s="9">
        <v>14.3</v>
      </c>
      <c r="E65" s="1">
        <v>14.4</v>
      </c>
      <c r="F65" s="1">
        <v>13.7</v>
      </c>
      <c r="G65" s="16">
        <v>14.9</v>
      </c>
      <c r="H65" s="1">
        <v>14.9</v>
      </c>
      <c r="I65" s="1">
        <v>14.4</v>
      </c>
      <c r="J65" s="14">
        <v>3.3</v>
      </c>
      <c r="K65" s="1">
        <v>1</v>
      </c>
      <c r="L65" s="14">
        <v>1</v>
      </c>
      <c r="M65" s="5">
        <v>1</v>
      </c>
      <c r="N65" s="14">
        <v>9.0132399999999997</v>
      </c>
      <c r="O65" s="1">
        <v>18.327660000000002</v>
      </c>
      <c r="P65" s="18">
        <v>14.3</v>
      </c>
      <c r="Q65">
        <v>6.7203600000000003</v>
      </c>
      <c r="R65">
        <v>1.3430599999999999</v>
      </c>
      <c r="S65">
        <v>6.3700000000000007E-2</v>
      </c>
      <c r="T65">
        <v>0</v>
      </c>
      <c r="U65">
        <v>377594</v>
      </c>
      <c r="V65">
        <v>2149958</v>
      </c>
      <c r="W65">
        <v>3246057</v>
      </c>
      <c r="X65">
        <v>13.05</v>
      </c>
      <c r="Y65" s="17">
        <v>0</v>
      </c>
      <c r="Z65" s="17">
        <v>0</v>
      </c>
      <c r="AA65" s="17">
        <v>57.485140000000001</v>
      </c>
    </row>
    <row r="66" spans="1:86" x14ac:dyDescent="0.55000000000000004">
      <c r="A66">
        <v>5201</v>
      </c>
      <c r="B66" t="s">
        <v>91</v>
      </c>
      <c r="C66" t="s">
        <v>90</v>
      </c>
      <c r="D66" s="9">
        <v>17.899999999999999</v>
      </c>
      <c r="E66" s="1">
        <v>18.399999999999999</v>
      </c>
      <c r="F66" s="1">
        <v>14.8</v>
      </c>
      <c r="G66" s="16">
        <v>17.7</v>
      </c>
      <c r="H66" s="1">
        <v>18.2</v>
      </c>
      <c r="I66" s="1">
        <v>14.6</v>
      </c>
      <c r="J66" s="14">
        <v>6.7</v>
      </c>
      <c r="K66" s="1">
        <v>1</v>
      </c>
      <c r="L66" s="14">
        <v>1</v>
      </c>
      <c r="M66" s="5">
        <v>1</v>
      </c>
      <c r="N66" s="14">
        <v>8.2875700000000005</v>
      </c>
      <c r="O66" s="1">
        <v>11.105309999999999</v>
      </c>
      <c r="P66" s="18">
        <v>18.2</v>
      </c>
      <c r="Q66">
        <v>12.890840000000001</v>
      </c>
      <c r="R66">
        <v>0.95015000000000005</v>
      </c>
      <c r="S66">
        <v>0.12442</v>
      </c>
      <c r="T66">
        <v>1.2930000000000001E-2</v>
      </c>
      <c r="U66">
        <v>210045</v>
      </c>
      <c r="V66">
        <v>1115142</v>
      </c>
      <c r="W66">
        <v>1697383</v>
      </c>
      <c r="X66">
        <v>16.690000000000001</v>
      </c>
      <c r="Y66" s="17">
        <v>0</v>
      </c>
      <c r="Z66" s="17">
        <v>2</v>
      </c>
      <c r="AA66" s="17">
        <v>49.292789999999997</v>
      </c>
    </row>
    <row r="67" spans="1:86" s="3" customFormat="1" x14ac:dyDescent="0.55000000000000004">
      <c r="A67">
        <v>5202</v>
      </c>
      <c r="B67" t="s">
        <v>91</v>
      </c>
      <c r="C67" t="s">
        <v>92</v>
      </c>
      <c r="D67" s="9">
        <v>21.3</v>
      </c>
      <c r="E67" s="1">
        <v>21.4</v>
      </c>
      <c r="F67" s="1">
        <v>19.7</v>
      </c>
      <c r="G67" s="16">
        <v>21.6</v>
      </c>
      <c r="H67" s="1">
        <v>21.7</v>
      </c>
      <c r="I67" s="1">
        <v>19.899999999999999</v>
      </c>
      <c r="J67" s="14">
        <v>2.6</v>
      </c>
      <c r="K67" s="1">
        <v>0</v>
      </c>
      <c r="L67" s="14">
        <v>0</v>
      </c>
      <c r="M67" s="5">
        <v>1</v>
      </c>
      <c r="N67" s="14">
        <v>-2.2440000000000002</v>
      </c>
      <c r="O67" s="1">
        <v>-22.99897</v>
      </c>
      <c r="P67" s="18">
        <v>11.1</v>
      </c>
      <c r="Q67">
        <v>2.7513200000000002</v>
      </c>
      <c r="R67">
        <v>0.81811999999999996</v>
      </c>
      <c r="S67">
        <v>-4.9009999999999998E-2</v>
      </c>
      <c r="T67">
        <v>7.51E-2</v>
      </c>
      <c r="U67">
        <v>-17171</v>
      </c>
      <c r="V67">
        <v>73612</v>
      </c>
      <c r="W67">
        <v>499224</v>
      </c>
      <c r="X67">
        <v>20.88</v>
      </c>
      <c r="Y67" s="17">
        <v>0.2</v>
      </c>
      <c r="Z67" s="17">
        <v>2.2000000000000002</v>
      </c>
      <c r="AA67" s="17">
        <v>7.6290699999999996</v>
      </c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</row>
    <row r="68" spans="1:86" x14ac:dyDescent="0.55000000000000004">
      <c r="A68">
        <v>5214</v>
      </c>
      <c r="B68" t="s">
        <v>91</v>
      </c>
      <c r="C68" t="s">
        <v>93</v>
      </c>
      <c r="D68" s="9">
        <v>23.7</v>
      </c>
      <c r="E68" s="1">
        <v>24.1</v>
      </c>
      <c r="F68" s="1">
        <v>19.7</v>
      </c>
      <c r="G68" s="16">
        <v>23.8</v>
      </c>
      <c r="H68" s="1">
        <v>24.3</v>
      </c>
      <c r="I68" s="1">
        <v>18.8</v>
      </c>
      <c r="J68" s="14">
        <v>1</v>
      </c>
      <c r="K68" s="1">
        <v>1</v>
      </c>
      <c r="L68" s="14">
        <v>0</v>
      </c>
      <c r="M68" s="5">
        <v>1</v>
      </c>
      <c r="N68" s="14">
        <v>6.8342700000000001</v>
      </c>
      <c r="O68" s="1">
        <v>5.90937</v>
      </c>
      <c r="P68" s="18">
        <v>7.7</v>
      </c>
      <c r="Q68">
        <v>10.61797</v>
      </c>
      <c r="R68">
        <v>0.59282999999999997</v>
      </c>
      <c r="S68">
        <v>7.1389999999999995E-2</v>
      </c>
      <c r="T68">
        <v>4.2799999999999998E-2</v>
      </c>
      <c r="U68">
        <v>44979</v>
      </c>
      <c r="V68">
        <v>472199</v>
      </c>
      <c r="W68">
        <v>292033</v>
      </c>
      <c r="X68">
        <v>19.88</v>
      </c>
      <c r="Y68" s="17">
        <v>0</v>
      </c>
      <c r="Z68" s="17">
        <v>0</v>
      </c>
      <c r="AA68" s="17">
        <v>70.913830000000004</v>
      </c>
    </row>
    <row r="69" spans="1:86" x14ac:dyDescent="0.55000000000000004">
      <c r="A69">
        <v>5232</v>
      </c>
      <c r="B69" t="s">
        <v>91</v>
      </c>
      <c r="C69" t="s">
        <v>94</v>
      </c>
      <c r="D69" s="9">
        <v>18.3</v>
      </c>
      <c r="E69" s="1">
        <v>18.600000000000001</v>
      </c>
      <c r="F69" s="1">
        <v>16</v>
      </c>
      <c r="G69" s="16">
        <v>18.5</v>
      </c>
      <c r="H69" s="1">
        <v>18.8</v>
      </c>
      <c r="I69" s="1">
        <v>16.100000000000001</v>
      </c>
      <c r="J69" s="14">
        <v>1.4</v>
      </c>
      <c r="K69" s="1">
        <v>1</v>
      </c>
      <c r="L69" s="14">
        <v>0</v>
      </c>
      <c r="M69" s="5">
        <v>0</v>
      </c>
      <c r="N69" s="14">
        <v>5.4937899999999997</v>
      </c>
      <c r="O69" s="1">
        <v>5.9570800000000004</v>
      </c>
      <c r="P69" s="18">
        <v>7.1</v>
      </c>
      <c r="Q69">
        <v>10.213699999999999</v>
      </c>
      <c r="R69">
        <v>0.66861000000000004</v>
      </c>
      <c r="S69">
        <v>3.3899999999999998E-3</v>
      </c>
      <c r="T69">
        <v>6.4689999999999998E-2</v>
      </c>
      <c r="U69">
        <v>17641</v>
      </c>
      <c r="V69">
        <v>196724</v>
      </c>
      <c r="W69">
        <v>239274</v>
      </c>
      <c r="X69">
        <v>26.88</v>
      </c>
      <c r="Y69" s="17">
        <v>0</v>
      </c>
      <c r="Z69" s="17">
        <v>0</v>
      </c>
      <c r="AA69" s="17">
        <v>61.802210000000002</v>
      </c>
    </row>
    <row r="70" spans="1:86" x14ac:dyDescent="0.55000000000000004">
      <c r="A70">
        <v>5233</v>
      </c>
      <c r="B70" t="s">
        <v>91</v>
      </c>
      <c r="C70" t="s">
        <v>95</v>
      </c>
      <c r="D70" s="9">
        <v>18.5</v>
      </c>
      <c r="E70" s="1">
        <v>19.2</v>
      </c>
      <c r="F70" s="1">
        <v>12.3</v>
      </c>
      <c r="G70" s="16">
        <v>18.100000000000001</v>
      </c>
      <c r="H70" s="1">
        <v>18.8</v>
      </c>
      <c r="I70" s="1">
        <v>12.8</v>
      </c>
      <c r="J70" s="14">
        <v>1.5</v>
      </c>
      <c r="K70" s="1">
        <v>1</v>
      </c>
      <c r="L70" s="14">
        <v>0</v>
      </c>
      <c r="M70" s="5">
        <v>0</v>
      </c>
      <c r="N70" s="14">
        <v>6.3648499999999997</v>
      </c>
      <c r="O70" s="1">
        <v>10.717280000000001</v>
      </c>
      <c r="P70" s="18">
        <v>15.4</v>
      </c>
      <c r="Q70">
        <v>10.688409999999999</v>
      </c>
      <c r="R70">
        <v>0.78591999999999995</v>
      </c>
      <c r="S70">
        <v>-6.4750000000000002E-2</v>
      </c>
      <c r="T70">
        <v>8.1799999999999998E-3</v>
      </c>
      <c r="U70">
        <v>65744</v>
      </c>
      <c r="V70">
        <v>436678</v>
      </c>
      <c r="W70">
        <v>863903</v>
      </c>
      <c r="X70">
        <v>16.68</v>
      </c>
      <c r="Y70" s="17">
        <v>0.4</v>
      </c>
      <c r="Z70" s="17">
        <v>0</v>
      </c>
      <c r="AA70" s="17">
        <v>45.097670000000001</v>
      </c>
    </row>
    <row r="71" spans="1:86" x14ac:dyDescent="0.55000000000000004">
      <c r="A71">
        <v>5332</v>
      </c>
      <c r="B71" t="s">
        <v>91</v>
      </c>
      <c r="C71" t="s">
        <v>97</v>
      </c>
      <c r="D71" s="9">
        <v>16.7</v>
      </c>
      <c r="E71" s="1">
        <v>20.5</v>
      </c>
      <c r="F71" s="1">
        <v>11.5</v>
      </c>
      <c r="G71" s="16">
        <v>16.7</v>
      </c>
      <c r="H71" s="1">
        <v>20.5</v>
      </c>
      <c r="I71" s="1">
        <v>12.2</v>
      </c>
      <c r="J71" s="14">
        <v>15.2</v>
      </c>
      <c r="K71" s="1">
        <v>1</v>
      </c>
      <c r="L71" s="14">
        <v>0</v>
      </c>
      <c r="M71" s="5">
        <v>0</v>
      </c>
      <c r="N71" s="14">
        <v>7.0817899999999998</v>
      </c>
      <c r="O71" s="1">
        <v>8.1370299999999993</v>
      </c>
      <c r="P71" s="18">
        <v>0</v>
      </c>
      <c r="Q71">
        <v>10.19824</v>
      </c>
      <c r="R71">
        <v>3.2822300000000002</v>
      </c>
      <c r="S71">
        <v>-0.10961</v>
      </c>
      <c r="T71">
        <v>3.7289999999999997E-2</v>
      </c>
      <c r="U71">
        <v>41353</v>
      </c>
      <c r="V71">
        <v>334262</v>
      </c>
      <c r="W71">
        <v>580935</v>
      </c>
      <c r="X71">
        <v>22.9</v>
      </c>
      <c r="Y71" s="17">
        <v>0</v>
      </c>
      <c r="Z71" s="17">
        <v>0</v>
      </c>
      <c r="AA71" s="17">
        <v>56.615690000000001</v>
      </c>
    </row>
    <row r="72" spans="1:86" x14ac:dyDescent="0.55000000000000004">
      <c r="A72">
        <v>5333</v>
      </c>
      <c r="B72" t="s">
        <v>91</v>
      </c>
      <c r="C72" t="s">
        <v>98</v>
      </c>
      <c r="D72" s="9">
        <v>14.3</v>
      </c>
      <c r="E72" s="1">
        <v>14.3</v>
      </c>
      <c r="F72" s="1">
        <v>14.1</v>
      </c>
      <c r="G72" s="16">
        <v>14.7</v>
      </c>
      <c r="H72" s="1">
        <v>14.7</v>
      </c>
      <c r="I72" s="1">
        <v>14.4</v>
      </c>
      <c r="J72" s="14">
        <v>3.4</v>
      </c>
      <c r="K72" s="1">
        <v>1</v>
      </c>
      <c r="L72" s="14">
        <v>1</v>
      </c>
      <c r="M72" s="5">
        <v>1</v>
      </c>
      <c r="N72" s="14">
        <v>6.3626199999999997</v>
      </c>
      <c r="O72" s="1">
        <v>8.3950999999999993</v>
      </c>
      <c r="P72" s="18">
        <v>7.7</v>
      </c>
      <c r="Q72">
        <v>10.27998</v>
      </c>
      <c r="R72">
        <v>1.2737400000000001</v>
      </c>
      <c r="S72">
        <v>-1.205E-2</v>
      </c>
      <c r="T72">
        <v>6.2500000000000003E-3</v>
      </c>
      <c r="U72">
        <v>53006</v>
      </c>
      <c r="V72">
        <v>458553</v>
      </c>
      <c r="W72">
        <v>452043</v>
      </c>
      <c r="X72">
        <v>24.49</v>
      </c>
      <c r="Y72" s="17">
        <v>0</v>
      </c>
      <c r="Z72" s="17">
        <v>0</v>
      </c>
      <c r="AA72" s="17">
        <v>56.328009999999999</v>
      </c>
    </row>
    <row r="73" spans="1:86" x14ac:dyDescent="0.55000000000000004">
      <c r="A73">
        <v>5401</v>
      </c>
      <c r="B73" t="s">
        <v>100</v>
      </c>
      <c r="C73" t="s">
        <v>99</v>
      </c>
      <c r="D73" s="9">
        <v>21.1</v>
      </c>
      <c r="E73" s="1">
        <v>21.1</v>
      </c>
      <c r="F73" s="1">
        <v>21.1</v>
      </c>
      <c r="G73" s="16">
        <v>21.4</v>
      </c>
      <c r="H73" s="1">
        <v>20.8</v>
      </c>
      <c r="I73" s="1">
        <v>21.4</v>
      </c>
      <c r="J73" s="14">
        <v>2.7</v>
      </c>
      <c r="K73" s="1">
        <v>1</v>
      </c>
      <c r="L73" s="14">
        <v>1</v>
      </c>
      <c r="M73" s="5">
        <v>1</v>
      </c>
      <c r="N73" s="14">
        <v>-0.11627</v>
      </c>
      <c r="O73" s="1">
        <v>-1.22773</v>
      </c>
      <c r="P73" s="18">
        <v>5.6</v>
      </c>
      <c r="Q73">
        <v>5.41554</v>
      </c>
      <c r="R73">
        <v>0.64956000000000003</v>
      </c>
      <c r="S73">
        <v>0.13400999999999999</v>
      </c>
      <c r="T73">
        <v>7.4999999999999997E-3</v>
      </c>
      <c r="U73">
        <v>-8656</v>
      </c>
      <c r="V73">
        <v>2641618</v>
      </c>
      <c r="W73">
        <v>4829272</v>
      </c>
      <c r="X73">
        <v>16.28</v>
      </c>
      <c r="Y73" s="17">
        <v>0</v>
      </c>
      <c r="Z73" s="17">
        <v>0</v>
      </c>
      <c r="AA73" s="17">
        <v>36.440660000000001</v>
      </c>
    </row>
    <row r="74" spans="1:86" x14ac:dyDescent="0.55000000000000004">
      <c r="A74">
        <v>5411</v>
      </c>
      <c r="B74" t="s">
        <v>100</v>
      </c>
      <c r="C74" t="s">
        <v>102</v>
      </c>
      <c r="D74" s="9">
        <v>15.4</v>
      </c>
      <c r="E74" s="1">
        <v>15.2</v>
      </c>
      <c r="F74" s="1">
        <v>17.600000000000001</v>
      </c>
      <c r="G74" s="16">
        <v>16.100000000000001</v>
      </c>
      <c r="H74" s="1">
        <v>16</v>
      </c>
      <c r="I74" s="1">
        <v>18.5</v>
      </c>
      <c r="J74" s="14">
        <v>1.2</v>
      </c>
      <c r="K74" s="1">
        <v>1</v>
      </c>
      <c r="L74" s="14">
        <v>0</v>
      </c>
      <c r="M74" s="5">
        <v>1</v>
      </c>
      <c r="N74" s="14">
        <v>-0.10611</v>
      </c>
      <c r="O74" s="1">
        <v>-1.34405</v>
      </c>
      <c r="P74" s="18">
        <v>15.4</v>
      </c>
      <c r="Q74">
        <v>5.3221600000000002</v>
      </c>
      <c r="R74">
        <v>0.49873000000000001</v>
      </c>
      <c r="S74">
        <v>0.19278999999999999</v>
      </c>
      <c r="T74">
        <v>1.5640000000000001E-2</v>
      </c>
      <c r="U74">
        <v>-4930</v>
      </c>
      <c r="V74">
        <v>1627026</v>
      </c>
      <c r="W74">
        <v>3227285</v>
      </c>
      <c r="X74">
        <v>15.22</v>
      </c>
      <c r="Y74" s="17">
        <v>0</v>
      </c>
      <c r="Z74" s="17">
        <v>3</v>
      </c>
      <c r="AA74" s="17">
        <v>36.073749999999997</v>
      </c>
    </row>
    <row r="75" spans="1:86" x14ac:dyDescent="0.55000000000000004">
      <c r="A75">
        <v>5631</v>
      </c>
      <c r="B75" t="s">
        <v>105</v>
      </c>
      <c r="C75" t="s">
        <v>104</v>
      </c>
      <c r="D75" s="9">
        <v>13.4</v>
      </c>
      <c r="E75" s="1">
        <v>0</v>
      </c>
      <c r="F75" s="1">
        <v>0</v>
      </c>
      <c r="G75" s="16">
        <v>13.7</v>
      </c>
      <c r="H75" s="1">
        <v>0</v>
      </c>
      <c r="I75" s="1">
        <v>0</v>
      </c>
      <c r="J75" s="14">
        <v>1.5</v>
      </c>
      <c r="K75" s="1">
        <v>1</v>
      </c>
      <c r="L75" s="14">
        <v>0</v>
      </c>
      <c r="M75" s="5">
        <v>1</v>
      </c>
      <c r="N75" s="14">
        <v>3.60867</v>
      </c>
      <c r="O75" s="1">
        <v>5.2697200000000004</v>
      </c>
      <c r="P75" s="18">
        <v>0</v>
      </c>
      <c r="Q75">
        <v>4.9506500000000004</v>
      </c>
      <c r="R75">
        <v>1.39133</v>
      </c>
      <c r="S75">
        <v>0.13477</v>
      </c>
      <c r="T75">
        <v>3.2079999999999997E-2</v>
      </c>
      <c r="U75">
        <v>10724</v>
      </c>
      <c r="V75">
        <v>130804</v>
      </c>
      <c r="W75">
        <v>198041</v>
      </c>
      <c r="X75">
        <v>25.39</v>
      </c>
      <c r="Y75" s="17">
        <v>0</v>
      </c>
      <c r="Z75" s="17">
        <v>0</v>
      </c>
      <c r="AA75" s="17">
        <v>44.39508</v>
      </c>
    </row>
    <row r="76" spans="1:86" x14ac:dyDescent="0.55000000000000004">
      <c r="A76">
        <v>5706</v>
      </c>
      <c r="B76" t="s">
        <v>47</v>
      </c>
      <c r="C76" t="s">
        <v>107</v>
      </c>
      <c r="D76" s="9">
        <v>14.2</v>
      </c>
      <c r="E76" s="1">
        <v>14.9</v>
      </c>
      <c r="F76" s="1">
        <v>7.6</v>
      </c>
      <c r="G76" s="16">
        <v>14.2</v>
      </c>
      <c r="H76" s="1">
        <v>15</v>
      </c>
      <c r="I76" s="1">
        <v>7.2</v>
      </c>
      <c r="J76" s="14">
        <v>3</v>
      </c>
      <c r="K76" s="1">
        <v>1</v>
      </c>
      <c r="L76" s="14">
        <v>0</v>
      </c>
      <c r="M76" s="5">
        <v>0</v>
      </c>
      <c r="N76" s="14">
        <v>9.5444399999999998</v>
      </c>
      <c r="O76" s="1">
        <v>27.17792</v>
      </c>
      <c r="P76" s="18">
        <v>8.3000000000000007</v>
      </c>
      <c r="Q76">
        <v>5.1320100000000002</v>
      </c>
      <c r="R76">
        <v>1.1057999999999999</v>
      </c>
      <c r="S76">
        <v>-3.1539999999999999E-2</v>
      </c>
      <c r="T76">
        <v>3.252E-2</v>
      </c>
      <c r="U76">
        <v>51265</v>
      </c>
      <c r="V76">
        <v>164733</v>
      </c>
      <c r="W76">
        <v>522936</v>
      </c>
      <c r="X76">
        <v>23.16</v>
      </c>
      <c r="Y76" s="17">
        <v>0.1</v>
      </c>
      <c r="Z76" s="17">
        <v>3.3</v>
      </c>
      <c r="AA76" s="17">
        <v>33.434159999999999</v>
      </c>
    </row>
    <row r="77" spans="1:86" x14ac:dyDescent="0.55000000000000004">
      <c r="A77">
        <v>5707</v>
      </c>
      <c r="B77" t="s">
        <v>47</v>
      </c>
      <c r="C77" t="s">
        <v>108</v>
      </c>
      <c r="D77" s="9">
        <v>17.8</v>
      </c>
      <c r="E77" s="1">
        <v>0</v>
      </c>
      <c r="F77" s="1">
        <v>0</v>
      </c>
      <c r="G77" s="16">
        <v>19.399999999999999</v>
      </c>
      <c r="H77" s="1">
        <v>0</v>
      </c>
      <c r="I77" s="1">
        <v>0</v>
      </c>
      <c r="J77" s="14">
        <v>3.8</v>
      </c>
      <c r="K77" s="1">
        <v>0</v>
      </c>
      <c r="L77" s="14">
        <v>0</v>
      </c>
      <c r="M77" s="5">
        <v>1</v>
      </c>
      <c r="N77" s="14">
        <v>4.6184799999999999</v>
      </c>
      <c r="O77" s="1">
        <v>15.169790000000001</v>
      </c>
      <c r="P77" s="18">
        <v>16.7</v>
      </c>
      <c r="Q77">
        <v>3.6758600000000001</v>
      </c>
      <c r="R77">
        <v>0.78274999999999995</v>
      </c>
      <c r="S77">
        <v>8.4059999999999996E-2</v>
      </c>
      <c r="T77">
        <v>4.1959999999999997E-2</v>
      </c>
      <c r="U77">
        <v>5419</v>
      </c>
      <c r="V77">
        <v>36309</v>
      </c>
      <c r="W77">
        <v>103469</v>
      </c>
      <c r="X77">
        <v>34.799999999999997</v>
      </c>
      <c r="Y77" s="17">
        <v>0</v>
      </c>
      <c r="Z77" s="17">
        <v>0.5</v>
      </c>
      <c r="AA77" s="17">
        <v>36.488759999999999</v>
      </c>
    </row>
    <row r="78" spans="1:86" x14ac:dyDescent="0.55000000000000004">
      <c r="A78">
        <v>5711</v>
      </c>
      <c r="B78" t="s">
        <v>47</v>
      </c>
      <c r="C78" t="s">
        <v>109</v>
      </c>
      <c r="D78" s="9">
        <v>17.600000000000001</v>
      </c>
      <c r="E78" s="1">
        <v>18</v>
      </c>
      <c r="F78" s="1">
        <v>14.4</v>
      </c>
      <c r="G78" s="16">
        <v>17.7</v>
      </c>
      <c r="H78" s="1">
        <v>18.2</v>
      </c>
      <c r="I78" s="1">
        <v>14.1</v>
      </c>
      <c r="J78" s="14">
        <v>2.7</v>
      </c>
      <c r="K78" s="1">
        <v>1</v>
      </c>
      <c r="L78" s="14">
        <v>0</v>
      </c>
      <c r="M78" s="5">
        <v>1</v>
      </c>
      <c r="N78" s="14">
        <v>2.3385400000000001</v>
      </c>
      <c r="O78" s="1">
        <v>4.8160699999999999</v>
      </c>
      <c r="P78" s="18">
        <v>5.6</v>
      </c>
      <c r="Q78">
        <v>4.1197400000000002</v>
      </c>
      <c r="R78">
        <v>0.62316000000000005</v>
      </c>
      <c r="S78">
        <v>-6.6170000000000007E-2</v>
      </c>
      <c r="T78">
        <v>2.2630000000000001E-2</v>
      </c>
      <c r="U78">
        <v>44527</v>
      </c>
      <c r="V78">
        <v>506782</v>
      </c>
      <c r="W78">
        <v>1485121</v>
      </c>
      <c r="X78">
        <v>16.98</v>
      </c>
      <c r="Y78" s="17">
        <v>0</v>
      </c>
      <c r="Z78" s="17">
        <v>0</v>
      </c>
      <c r="AA78" s="17">
        <v>26.785589999999999</v>
      </c>
    </row>
    <row r="79" spans="1:86" x14ac:dyDescent="0.55000000000000004">
      <c r="A79">
        <v>5713</v>
      </c>
      <c r="B79" t="s">
        <v>47</v>
      </c>
      <c r="C79" t="s">
        <v>110</v>
      </c>
      <c r="D79" s="9">
        <v>19.5</v>
      </c>
      <c r="E79" s="1">
        <v>20.3</v>
      </c>
      <c r="F79" s="1">
        <v>13.2</v>
      </c>
      <c r="G79" s="16">
        <v>18.899999999999999</v>
      </c>
      <c r="H79" s="1">
        <v>19.600000000000001</v>
      </c>
      <c r="I79" s="1">
        <v>13</v>
      </c>
      <c r="J79" s="14">
        <v>3.6</v>
      </c>
      <c r="K79" s="1">
        <v>1</v>
      </c>
      <c r="L79" s="14">
        <v>0</v>
      </c>
      <c r="M79" s="5">
        <v>1</v>
      </c>
      <c r="N79" s="14">
        <v>7.1744899999999996</v>
      </c>
      <c r="O79" s="1">
        <v>9.4420300000000008</v>
      </c>
      <c r="P79" s="18">
        <v>8.3000000000000007</v>
      </c>
      <c r="Q79">
        <v>5.3220099999999997</v>
      </c>
      <c r="R79">
        <v>1.24766</v>
      </c>
      <c r="S79">
        <v>5.8860000000000003E-2</v>
      </c>
      <c r="T79">
        <v>1.468E-2</v>
      </c>
      <c r="U79">
        <v>123379</v>
      </c>
      <c r="V79">
        <v>1001946</v>
      </c>
      <c r="W79">
        <v>926122</v>
      </c>
      <c r="X79">
        <v>19.940000000000001</v>
      </c>
      <c r="Y79" s="17">
        <v>0</v>
      </c>
      <c r="Z79" s="17">
        <v>0</v>
      </c>
      <c r="AA79" s="17">
        <v>59.062759999999997</v>
      </c>
    </row>
    <row r="80" spans="1:86" x14ac:dyDescent="0.55000000000000004">
      <c r="A80">
        <v>5714</v>
      </c>
      <c r="B80" t="s">
        <v>47</v>
      </c>
      <c r="C80" t="s">
        <v>111</v>
      </c>
      <c r="D80" s="9">
        <v>17.3</v>
      </c>
      <c r="E80" s="1">
        <v>0</v>
      </c>
      <c r="F80" s="1">
        <v>0</v>
      </c>
      <c r="G80" s="16">
        <v>17.100000000000001</v>
      </c>
      <c r="H80" s="1">
        <v>0</v>
      </c>
      <c r="I80" s="1">
        <v>0</v>
      </c>
      <c r="J80" s="14">
        <v>0</v>
      </c>
      <c r="K80" s="1">
        <v>0</v>
      </c>
      <c r="L80" s="14">
        <v>0</v>
      </c>
      <c r="M80" s="5">
        <v>0</v>
      </c>
      <c r="N80" s="14">
        <v>7.25861</v>
      </c>
      <c r="O80" s="1">
        <v>8.79833</v>
      </c>
      <c r="P80" s="18">
        <v>7.7</v>
      </c>
      <c r="Q80">
        <v>-0.60253999999999996</v>
      </c>
      <c r="R80">
        <v>1.0743499999999999</v>
      </c>
      <c r="S80">
        <v>9.6290000000000001E-2</v>
      </c>
      <c r="T80">
        <v>1.1129999999999999E-2</v>
      </c>
      <c r="U80">
        <v>37200</v>
      </c>
      <c r="V80">
        <v>248047</v>
      </c>
      <c r="W80">
        <v>588003</v>
      </c>
      <c r="X80">
        <v>26.67</v>
      </c>
      <c r="Y80" s="17">
        <v>0</v>
      </c>
      <c r="Z80" s="17">
        <v>0</v>
      </c>
      <c r="AA80" s="17">
        <v>44.397309999999997</v>
      </c>
    </row>
    <row r="81" spans="1:27" x14ac:dyDescent="0.55000000000000004">
      <c r="A81">
        <v>5801</v>
      </c>
      <c r="B81" t="s">
        <v>47</v>
      </c>
      <c r="C81" t="s">
        <v>112</v>
      </c>
      <c r="D81" s="9">
        <v>18.8</v>
      </c>
      <c r="E81" s="1">
        <v>19.100000000000001</v>
      </c>
      <c r="F81" s="1">
        <v>17</v>
      </c>
      <c r="G81" s="16">
        <v>18.7</v>
      </c>
      <c r="H81" s="1">
        <v>19</v>
      </c>
      <c r="I81" s="1">
        <v>16</v>
      </c>
      <c r="J81" s="14">
        <v>3</v>
      </c>
      <c r="K81" s="1">
        <v>1</v>
      </c>
      <c r="L81" s="14">
        <v>1</v>
      </c>
      <c r="M81" s="5">
        <v>1</v>
      </c>
      <c r="N81" s="14">
        <v>0.65302000000000004</v>
      </c>
      <c r="O81" s="1">
        <v>4.1622300000000001</v>
      </c>
      <c r="P81" s="18">
        <v>11.8</v>
      </c>
      <c r="Q81">
        <v>-6.028E-2</v>
      </c>
      <c r="R81">
        <v>0.80764000000000002</v>
      </c>
      <c r="S81">
        <v>-7.4579999999999994E-2</v>
      </c>
      <c r="T81">
        <v>2.8160000000000001E-2</v>
      </c>
      <c r="U81">
        <v>5189</v>
      </c>
      <c r="V81">
        <v>240280</v>
      </c>
      <c r="W81">
        <v>811600</v>
      </c>
      <c r="X81">
        <v>26.53</v>
      </c>
      <c r="Y81" s="17">
        <v>0.1</v>
      </c>
      <c r="Z81" s="17">
        <v>0</v>
      </c>
      <c r="AA81" s="17">
        <v>31.23272</v>
      </c>
    </row>
    <row r="82" spans="1:27" x14ac:dyDescent="0.55000000000000004">
      <c r="A82">
        <v>5802</v>
      </c>
      <c r="B82" t="s">
        <v>47</v>
      </c>
      <c r="C82" t="s">
        <v>113</v>
      </c>
      <c r="D82" s="9">
        <v>19.7</v>
      </c>
      <c r="E82" s="1">
        <v>20.2</v>
      </c>
      <c r="F82" s="1">
        <v>16.8</v>
      </c>
      <c r="G82" s="16">
        <v>19</v>
      </c>
      <c r="H82" s="1">
        <v>19.3</v>
      </c>
      <c r="I82" s="1">
        <v>16.899999999999999</v>
      </c>
      <c r="J82" s="14">
        <v>2.8</v>
      </c>
      <c r="K82" s="1">
        <v>1</v>
      </c>
      <c r="L82" s="14">
        <v>0</v>
      </c>
      <c r="M82" s="5">
        <v>0</v>
      </c>
      <c r="N82" s="14">
        <v>3.67943</v>
      </c>
      <c r="O82" s="1">
        <v>3.71075</v>
      </c>
      <c r="P82" s="18">
        <v>10</v>
      </c>
      <c r="Q82">
        <v>5.4723199999999999</v>
      </c>
      <c r="R82">
        <v>0.80817000000000005</v>
      </c>
      <c r="S82">
        <v>4.0899999999999999E-3</v>
      </c>
      <c r="T82">
        <v>1.315E-2</v>
      </c>
      <c r="U82">
        <v>114072</v>
      </c>
      <c r="V82">
        <v>1518401</v>
      </c>
      <c r="W82">
        <v>2918580</v>
      </c>
      <c r="X82">
        <v>22.52</v>
      </c>
      <c r="Y82" s="17">
        <v>0</v>
      </c>
      <c r="Z82" s="17">
        <v>0</v>
      </c>
      <c r="AA82" s="17">
        <v>48.16225</v>
      </c>
    </row>
    <row r="83" spans="1:27" x14ac:dyDescent="0.55000000000000004">
      <c r="A83">
        <v>5803</v>
      </c>
      <c r="B83" t="s">
        <v>47</v>
      </c>
      <c r="C83" t="s">
        <v>114</v>
      </c>
      <c r="D83" s="9">
        <v>16</v>
      </c>
      <c r="E83" s="1">
        <v>16</v>
      </c>
      <c r="F83" s="1">
        <v>15</v>
      </c>
      <c r="G83" s="16">
        <v>17</v>
      </c>
      <c r="H83" s="1">
        <v>17</v>
      </c>
      <c r="I83" s="1">
        <v>16</v>
      </c>
      <c r="J83" s="14">
        <v>3.9</v>
      </c>
      <c r="K83" s="1">
        <v>1</v>
      </c>
      <c r="L83" s="14">
        <v>0</v>
      </c>
      <c r="M83" s="5">
        <v>1</v>
      </c>
      <c r="N83" s="14">
        <v>3.19048</v>
      </c>
      <c r="O83" s="1">
        <v>-3.5304700000000002</v>
      </c>
      <c r="P83" s="18">
        <v>10</v>
      </c>
      <c r="Q83">
        <v>10.86412</v>
      </c>
      <c r="R83">
        <v>0.98663999999999996</v>
      </c>
      <c r="S83">
        <v>7.5370000000000006E-2</v>
      </c>
      <c r="T83">
        <v>2.3460000000000002E-2</v>
      </c>
      <c r="U83">
        <v>18380</v>
      </c>
      <c r="V83">
        <v>152076</v>
      </c>
      <c r="W83">
        <v>643736</v>
      </c>
      <c r="X83">
        <v>24.29</v>
      </c>
      <c r="Y83" s="17">
        <v>0</v>
      </c>
      <c r="Z83" s="17">
        <v>1.6</v>
      </c>
      <c r="AA83" s="17">
        <v>28.61046</v>
      </c>
    </row>
    <row r="84" spans="1:27" x14ac:dyDescent="0.55000000000000004">
      <c r="A84">
        <v>6098</v>
      </c>
      <c r="B84" t="s">
        <v>21</v>
      </c>
      <c r="C84" t="s">
        <v>117</v>
      </c>
      <c r="D84" s="9">
        <v>8.1999999999999993</v>
      </c>
      <c r="E84" s="1">
        <v>8.3000000000000007</v>
      </c>
      <c r="F84" s="1">
        <v>8.1</v>
      </c>
      <c r="G84" s="16">
        <v>8.3000000000000007</v>
      </c>
      <c r="H84" s="1">
        <v>8.4</v>
      </c>
      <c r="I84" s="1">
        <v>8.3000000000000007</v>
      </c>
      <c r="J84" s="14">
        <v>27.3</v>
      </c>
      <c r="K84" s="1">
        <v>0</v>
      </c>
      <c r="L84" s="14">
        <v>0</v>
      </c>
      <c r="M84" s="5">
        <v>1</v>
      </c>
      <c r="N84" s="14">
        <v>8.4296600000000002</v>
      </c>
      <c r="O84" s="1">
        <v>13.29285</v>
      </c>
      <c r="P84" s="18">
        <v>20</v>
      </c>
      <c r="Q84">
        <v>14.33761</v>
      </c>
      <c r="R84">
        <v>8.39147</v>
      </c>
      <c r="S84">
        <v>-3.601E-2</v>
      </c>
      <c r="T84">
        <v>7.4179999999999996E-2</v>
      </c>
      <c r="U84">
        <v>168502</v>
      </c>
      <c r="V84">
        <v>988449</v>
      </c>
      <c r="W84">
        <v>2269346</v>
      </c>
      <c r="X84">
        <v>17.5</v>
      </c>
      <c r="Y84" s="17">
        <v>0</v>
      </c>
      <c r="Z84" s="17">
        <v>1.7</v>
      </c>
      <c r="AA84" s="17">
        <v>49.693370000000002</v>
      </c>
    </row>
    <row r="85" spans="1:27" x14ac:dyDescent="0.55000000000000004">
      <c r="A85">
        <v>6113</v>
      </c>
      <c r="B85" t="s">
        <v>105</v>
      </c>
      <c r="C85" t="s">
        <v>119</v>
      </c>
      <c r="D85" s="9">
        <v>17.600000000000001</v>
      </c>
      <c r="E85" s="1">
        <v>18.5</v>
      </c>
      <c r="F85" s="1">
        <v>9.1999999999999993</v>
      </c>
      <c r="G85" s="16">
        <v>17.600000000000001</v>
      </c>
      <c r="H85" s="1">
        <v>18.399999999999999</v>
      </c>
      <c r="I85" s="1">
        <v>10</v>
      </c>
      <c r="J85" s="14">
        <v>1.9</v>
      </c>
      <c r="K85" s="1">
        <v>1</v>
      </c>
      <c r="L85" s="14">
        <v>0</v>
      </c>
      <c r="M85" s="5">
        <v>1</v>
      </c>
      <c r="N85" s="14">
        <v>5.1590199999999999</v>
      </c>
      <c r="O85" s="1">
        <v>4.3062800000000001</v>
      </c>
      <c r="P85" s="18">
        <v>0</v>
      </c>
      <c r="Q85">
        <v>10.307829999999999</v>
      </c>
      <c r="R85">
        <v>0.99121000000000004</v>
      </c>
      <c r="S85">
        <v>-8.8209999999999997E-2</v>
      </c>
      <c r="T85">
        <v>1.6990000000000002E-2</v>
      </c>
      <c r="U85">
        <v>28818</v>
      </c>
      <c r="V85">
        <v>431091</v>
      </c>
      <c r="W85">
        <v>250448</v>
      </c>
      <c r="X85">
        <v>28.95</v>
      </c>
      <c r="Y85" s="17">
        <v>0</v>
      </c>
      <c r="Z85" s="17">
        <v>0</v>
      </c>
      <c r="AA85" s="17">
        <v>80.222250000000003</v>
      </c>
    </row>
    <row r="86" spans="1:27" x14ac:dyDescent="0.55000000000000004">
      <c r="A86">
        <v>6178</v>
      </c>
      <c r="B86" t="s">
        <v>21</v>
      </c>
      <c r="C86" t="s">
        <v>120</v>
      </c>
      <c r="D86" s="9">
        <v>17.399999999999999</v>
      </c>
      <c r="E86" s="1">
        <v>21</v>
      </c>
      <c r="F86" s="1">
        <v>13.7</v>
      </c>
      <c r="G86" s="16">
        <v>17.899999999999999</v>
      </c>
      <c r="H86" s="1">
        <v>21.6</v>
      </c>
      <c r="I86" s="1">
        <v>14.3</v>
      </c>
      <c r="J86" s="14">
        <v>10.4</v>
      </c>
      <c r="K86" s="1">
        <v>1</v>
      </c>
      <c r="L86" s="14">
        <v>0</v>
      </c>
      <c r="M86" s="5">
        <v>0</v>
      </c>
      <c r="N86" s="14">
        <v>0.31952999999999998</v>
      </c>
      <c r="O86" s="1">
        <v>3.8250600000000001</v>
      </c>
      <c r="P86" s="18">
        <v>11.6</v>
      </c>
      <c r="Q86">
        <v>2.4345300000000001</v>
      </c>
      <c r="R86">
        <v>0.32188</v>
      </c>
      <c r="S86">
        <v>3.8960000000000002E-2</v>
      </c>
      <c r="T86">
        <v>0</v>
      </c>
      <c r="U86">
        <v>914164</v>
      </c>
      <c r="V86">
        <v>10934152</v>
      </c>
      <c r="W86">
        <v>11720403</v>
      </c>
      <c r="X86">
        <v>6.32</v>
      </c>
      <c r="Y86" s="17">
        <v>0</v>
      </c>
      <c r="Z86" s="17">
        <v>1.7</v>
      </c>
      <c r="AA86" s="17">
        <v>4.6330499999999999</v>
      </c>
    </row>
    <row r="87" spans="1:27" x14ac:dyDescent="0.55000000000000004">
      <c r="A87">
        <v>6273</v>
      </c>
      <c r="B87" t="s">
        <v>105</v>
      </c>
      <c r="C87" t="s">
        <v>121</v>
      </c>
      <c r="D87" s="9">
        <v>20.399999999999999</v>
      </c>
      <c r="E87" s="1">
        <v>21</v>
      </c>
      <c r="F87" s="1">
        <v>18.7</v>
      </c>
      <c r="G87" s="16">
        <v>20.6</v>
      </c>
      <c r="H87" s="1">
        <v>21.1</v>
      </c>
      <c r="I87" s="1">
        <v>19.2</v>
      </c>
      <c r="J87" s="14">
        <v>1.7</v>
      </c>
      <c r="K87" s="1">
        <v>0</v>
      </c>
      <c r="L87" s="14">
        <v>0</v>
      </c>
      <c r="M87" s="5">
        <v>2</v>
      </c>
      <c r="N87" s="14">
        <v>12.356859999999999</v>
      </c>
      <c r="O87" s="1">
        <v>9.7417300000000004</v>
      </c>
      <c r="P87" s="18">
        <v>7.7</v>
      </c>
      <c r="Q87">
        <v>8.6637599999999999</v>
      </c>
      <c r="R87">
        <v>3.14703</v>
      </c>
      <c r="S87">
        <v>3.5090000000000003E-2</v>
      </c>
      <c r="T87">
        <v>0</v>
      </c>
      <c r="U87">
        <v>171827</v>
      </c>
      <c r="V87">
        <v>1250188</v>
      </c>
      <c r="W87">
        <v>552178</v>
      </c>
      <c r="X87">
        <v>21.73</v>
      </c>
      <c r="Y87" s="17">
        <v>0</v>
      </c>
      <c r="Z87" s="17">
        <v>0</v>
      </c>
      <c r="AA87" s="17">
        <v>89.403850000000006</v>
      </c>
    </row>
    <row r="88" spans="1:27" x14ac:dyDescent="0.55000000000000004">
      <c r="A88">
        <v>6301</v>
      </c>
      <c r="B88" t="s">
        <v>105</v>
      </c>
      <c r="C88" t="s">
        <v>122</v>
      </c>
      <c r="D88" s="9">
        <v>15.3</v>
      </c>
      <c r="E88" s="1">
        <v>15.6</v>
      </c>
      <c r="F88" s="1">
        <v>12.8</v>
      </c>
      <c r="G88" s="16">
        <v>15.9</v>
      </c>
      <c r="H88" s="1">
        <v>16.3</v>
      </c>
      <c r="I88" s="1">
        <v>13.5</v>
      </c>
      <c r="J88" s="14">
        <v>7.8</v>
      </c>
      <c r="K88" s="1">
        <v>0</v>
      </c>
      <c r="L88" s="14">
        <v>0</v>
      </c>
      <c r="M88" s="5">
        <v>1</v>
      </c>
      <c r="N88" s="14">
        <v>4.4550900000000002</v>
      </c>
      <c r="O88" s="1">
        <v>5.9966499999999998</v>
      </c>
      <c r="P88" s="18">
        <v>14.3</v>
      </c>
      <c r="Q88">
        <v>9.69238</v>
      </c>
      <c r="R88">
        <v>1.73943</v>
      </c>
      <c r="S88">
        <v>-6.9279999999999994E-2</v>
      </c>
      <c r="T88">
        <v>2.6009999999999998E-2</v>
      </c>
      <c r="U88">
        <v>162775</v>
      </c>
      <c r="V88">
        <v>1771606</v>
      </c>
      <c r="W88">
        <v>2189512</v>
      </c>
      <c r="X88">
        <v>22.9</v>
      </c>
      <c r="Y88" s="17">
        <v>0</v>
      </c>
      <c r="Z88" s="17">
        <v>1.9</v>
      </c>
      <c r="AA88" s="17">
        <v>50.52516</v>
      </c>
    </row>
    <row r="89" spans="1:27" x14ac:dyDescent="0.55000000000000004">
      <c r="A89">
        <v>6302</v>
      </c>
      <c r="B89" t="s">
        <v>105</v>
      </c>
      <c r="C89" t="s">
        <v>123</v>
      </c>
      <c r="D89" s="9">
        <v>15.1</v>
      </c>
      <c r="E89" s="1">
        <v>15.6</v>
      </c>
      <c r="F89" s="1">
        <v>11.1</v>
      </c>
      <c r="G89" s="16">
        <v>16.100000000000001</v>
      </c>
      <c r="H89" s="1">
        <v>16.600000000000001</v>
      </c>
      <c r="I89" s="1">
        <v>12.1</v>
      </c>
      <c r="J89" s="14">
        <v>2.2999999999999998</v>
      </c>
      <c r="K89" s="1">
        <v>1</v>
      </c>
      <c r="L89" s="14">
        <v>0</v>
      </c>
      <c r="M89" s="5">
        <v>1</v>
      </c>
      <c r="N89" s="14">
        <v>4.9737400000000003</v>
      </c>
      <c r="O89" s="1">
        <v>5.7624300000000002</v>
      </c>
      <c r="P89" s="18">
        <v>7.7</v>
      </c>
      <c r="Q89">
        <v>6.4381399999999998</v>
      </c>
      <c r="R89">
        <v>0.7702</v>
      </c>
      <c r="S89">
        <v>-9.3100000000000006E-3</v>
      </c>
      <c r="T89">
        <v>3.3360000000000001E-2</v>
      </c>
      <c r="U89">
        <v>49544</v>
      </c>
      <c r="V89">
        <v>464457</v>
      </c>
      <c r="W89">
        <v>849065</v>
      </c>
      <c r="X89">
        <v>25.12</v>
      </c>
      <c r="Y89" s="17">
        <v>0</v>
      </c>
      <c r="Z89" s="17">
        <v>3.6</v>
      </c>
      <c r="AA89" s="17">
        <v>47.608969999999999</v>
      </c>
    </row>
    <row r="90" spans="1:27" x14ac:dyDescent="0.55000000000000004">
      <c r="A90">
        <v>6305</v>
      </c>
      <c r="B90" t="s">
        <v>105</v>
      </c>
      <c r="C90" t="s">
        <v>124</v>
      </c>
      <c r="D90" s="9">
        <v>15.5</v>
      </c>
      <c r="E90" s="1">
        <v>15.5</v>
      </c>
      <c r="F90" s="1">
        <v>14.7</v>
      </c>
      <c r="G90" s="16">
        <v>15.6</v>
      </c>
      <c r="H90" s="1">
        <v>15.7</v>
      </c>
      <c r="I90" s="1">
        <v>14.5</v>
      </c>
      <c r="J90" s="14">
        <v>1.9</v>
      </c>
      <c r="K90" s="1">
        <v>1</v>
      </c>
      <c r="L90" s="14">
        <v>0</v>
      </c>
      <c r="M90" s="5">
        <v>1</v>
      </c>
      <c r="N90" s="14">
        <v>2.1907100000000002</v>
      </c>
      <c r="O90" s="1">
        <v>2.18357</v>
      </c>
      <c r="P90" s="18">
        <v>7.7</v>
      </c>
      <c r="Q90">
        <v>7.8230199999999996</v>
      </c>
      <c r="R90">
        <v>1.48278</v>
      </c>
      <c r="S90">
        <v>-5.9270000000000003E-2</v>
      </c>
      <c r="T90">
        <v>5.5799999999999999E-3</v>
      </c>
      <c r="U90">
        <v>25578</v>
      </c>
      <c r="V90">
        <v>473537</v>
      </c>
      <c r="W90">
        <v>813331</v>
      </c>
      <c r="X90">
        <v>20.71</v>
      </c>
      <c r="Y90" s="17">
        <v>0</v>
      </c>
      <c r="Z90" s="17">
        <v>0</v>
      </c>
      <c r="AA90" s="17">
        <v>42.135280000000002</v>
      </c>
    </row>
    <row r="91" spans="1:27" x14ac:dyDescent="0.55000000000000004">
      <c r="A91">
        <v>6326</v>
      </c>
      <c r="B91" t="s">
        <v>105</v>
      </c>
      <c r="C91" t="s">
        <v>125</v>
      </c>
      <c r="D91" s="9">
        <v>15.1</v>
      </c>
      <c r="E91" s="1">
        <v>15.1</v>
      </c>
      <c r="F91" s="1">
        <v>15.6</v>
      </c>
      <c r="G91" s="16">
        <v>15</v>
      </c>
      <c r="H91" s="1">
        <v>15</v>
      </c>
      <c r="I91" s="1">
        <v>15.3</v>
      </c>
      <c r="J91" s="14">
        <v>3.9</v>
      </c>
      <c r="K91" s="1">
        <v>1</v>
      </c>
      <c r="L91" s="14">
        <v>0</v>
      </c>
      <c r="M91" s="5">
        <v>1</v>
      </c>
      <c r="N91" s="14">
        <v>7.9189100000000003</v>
      </c>
      <c r="O91" s="1">
        <v>11.89921</v>
      </c>
      <c r="P91" s="18">
        <v>14.3</v>
      </c>
      <c r="Q91">
        <v>2.9006500000000002</v>
      </c>
      <c r="R91">
        <v>1.8265199999999999</v>
      </c>
      <c r="S91">
        <v>-5.679E-2</v>
      </c>
      <c r="T91">
        <v>1.9109999999999999E-2</v>
      </c>
      <c r="U91">
        <v>252559</v>
      </c>
      <c r="V91">
        <v>1476039</v>
      </c>
      <c r="W91">
        <v>2196766</v>
      </c>
      <c r="X91">
        <v>23.09</v>
      </c>
      <c r="Y91" s="17">
        <v>0</v>
      </c>
      <c r="Z91" s="17">
        <v>0</v>
      </c>
      <c r="AA91" s="17">
        <v>44.466740000000001</v>
      </c>
    </row>
    <row r="92" spans="1:27" x14ac:dyDescent="0.55000000000000004">
      <c r="A92">
        <v>6361</v>
      </c>
      <c r="B92" t="s">
        <v>105</v>
      </c>
      <c r="C92" t="s">
        <v>126</v>
      </c>
      <c r="D92" s="9">
        <v>16.8</v>
      </c>
      <c r="E92" s="1">
        <v>16.100000000000001</v>
      </c>
      <c r="F92" s="1">
        <v>19.399999999999999</v>
      </c>
      <c r="G92" s="16">
        <v>17</v>
      </c>
      <c r="H92" s="1">
        <v>16.2</v>
      </c>
      <c r="I92" s="1">
        <v>19.8</v>
      </c>
      <c r="J92" s="14">
        <v>6.8</v>
      </c>
      <c r="K92" s="1">
        <v>1</v>
      </c>
      <c r="L92" s="14">
        <v>1</v>
      </c>
      <c r="M92" s="5">
        <v>1</v>
      </c>
      <c r="N92" s="14">
        <v>9.3524700000000003</v>
      </c>
      <c r="O92" s="1">
        <v>15.06265</v>
      </c>
      <c r="P92" s="18">
        <v>13</v>
      </c>
      <c r="Q92">
        <v>11.29983</v>
      </c>
      <c r="R92">
        <v>1.95425</v>
      </c>
      <c r="S92">
        <v>0.17272999999999999</v>
      </c>
      <c r="T92">
        <v>5.21E-2</v>
      </c>
      <c r="U92">
        <v>60302</v>
      </c>
      <c r="V92">
        <v>289564</v>
      </c>
      <c r="W92">
        <v>603213</v>
      </c>
      <c r="X92">
        <v>21.81</v>
      </c>
      <c r="Y92" s="17">
        <v>0.1</v>
      </c>
      <c r="Z92" s="17">
        <v>0</v>
      </c>
      <c r="AA92" s="17">
        <v>43.392299999999999</v>
      </c>
    </row>
    <row r="93" spans="1:27" x14ac:dyDescent="0.55000000000000004">
      <c r="A93">
        <v>6367</v>
      </c>
      <c r="B93" t="s">
        <v>105</v>
      </c>
      <c r="C93" t="s">
        <v>127</v>
      </c>
      <c r="D93" s="9">
        <v>15.7</v>
      </c>
      <c r="E93" s="1">
        <v>16.7</v>
      </c>
      <c r="F93" s="1">
        <v>10.8</v>
      </c>
      <c r="G93" s="16">
        <v>15.6</v>
      </c>
      <c r="H93" s="1">
        <v>16.600000000000001</v>
      </c>
      <c r="I93" s="1">
        <v>10.9</v>
      </c>
      <c r="J93" s="14">
        <v>5.9</v>
      </c>
      <c r="K93" s="1">
        <v>1</v>
      </c>
      <c r="L93" s="14">
        <v>0</v>
      </c>
      <c r="M93" s="5">
        <v>1</v>
      </c>
      <c r="N93" s="14">
        <v>9.0064399999999996</v>
      </c>
      <c r="O93" s="1">
        <v>10.888669999999999</v>
      </c>
      <c r="P93" s="18">
        <v>6.7</v>
      </c>
      <c r="Q93">
        <v>14.04646</v>
      </c>
      <c r="R93">
        <v>3.9276900000000001</v>
      </c>
      <c r="S93">
        <v>1.2409999999999999E-2</v>
      </c>
      <c r="T93">
        <v>2.7980000000000001E-2</v>
      </c>
      <c r="U93">
        <v>240248</v>
      </c>
      <c r="V93">
        <v>1434969</v>
      </c>
      <c r="W93">
        <v>2493386</v>
      </c>
      <c r="X93">
        <v>31.4</v>
      </c>
      <c r="Y93" s="17">
        <v>0</v>
      </c>
      <c r="Z93" s="17">
        <v>0</v>
      </c>
      <c r="AA93" s="17">
        <v>51.415520000000001</v>
      </c>
    </row>
    <row r="94" spans="1:27" x14ac:dyDescent="0.55000000000000004">
      <c r="A94">
        <v>6471</v>
      </c>
      <c r="B94" t="s">
        <v>105</v>
      </c>
      <c r="C94" t="s">
        <v>128</v>
      </c>
      <c r="D94" s="9">
        <v>15.8</v>
      </c>
      <c r="E94" s="1">
        <v>16.2</v>
      </c>
      <c r="F94" s="1">
        <v>11.5</v>
      </c>
      <c r="G94" s="16">
        <v>16.2</v>
      </c>
      <c r="H94" s="1">
        <v>16.7</v>
      </c>
      <c r="I94" s="1">
        <v>12</v>
      </c>
      <c r="J94" s="14">
        <v>1.9</v>
      </c>
      <c r="K94" s="1">
        <v>1</v>
      </c>
      <c r="L94" s="14">
        <v>0</v>
      </c>
      <c r="M94" s="5">
        <v>0</v>
      </c>
      <c r="N94" s="14">
        <v>0.57181000000000004</v>
      </c>
      <c r="O94" s="1">
        <v>7.0230000000000001E-2</v>
      </c>
      <c r="P94" s="18">
        <v>7.7</v>
      </c>
      <c r="Q94">
        <v>5.22797</v>
      </c>
      <c r="R94">
        <v>1.1286400000000001</v>
      </c>
      <c r="S94">
        <v>-0.12897</v>
      </c>
      <c r="T94">
        <v>0.03</v>
      </c>
      <c r="U94">
        <v>5889</v>
      </c>
      <c r="V94">
        <v>505505</v>
      </c>
      <c r="W94">
        <v>747559</v>
      </c>
      <c r="X94">
        <v>17.11</v>
      </c>
      <c r="Y94" s="17">
        <v>0</v>
      </c>
      <c r="Z94" s="17">
        <v>3</v>
      </c>
      <c r="AA94" s="17">
        <v>47.484020000000001</v>
      </c>
    </row>
    <row r="95" spans="1:27" x14ac:dyDescent="0.55000000000000004">
      <c r="A95">
        <v>6472</v>
      </c>
      <c r="B95" t="s">
        <v>105</v>
      </c>
      <c r="C95" t="s">
        <v>129</v>
      </c>
      <c r="D95" s="9">
        <v>19.5</v>
      </c>
      <c r="E95" s="1">
        <v>19.7</v>
      </c>
      <c r="F95" s="1">
        <v>18.100000000000001</v>
      </c>
      <c r="G95" s="16">
        <v>19.899999999999999</v>
      </c>
      <c r="H95" s="1">
        <v>20</v>
      </c>
      <c r="I95" s="1">
        <v>19</v>
      </c>
      <c r="J95" s="14">
        <v>3.9</v>
      </c>
      <c r="K95" s="1">
        <v>1</v>
      </c>
      <c r="L95" s="14">
        <v>1</v>
      </c>
      <c r="M95" s="5">
        <v>1</v>
      </c>
      <c r="N95" s="14">
        <v>-0.75770000000000004</v>
      </c>
      <c r="O95" s="1">
        <v>-7.4546799999999998</v>
      </c>
      <c r="P95" s="18">
        <v>5.6</v>
      </c>
      <c r="Q95">
        <v>4.8128700000000002</v>
      </c>
      <c r="R95">
        <v>1.0647599999999999</v>
      </c>
      <c r="S95">
        <v>-0.14548</v>
      </c>
      <c r="T95">
        <v>1.1639999999999999E-2</v>
      </c>
      <c r="U95">
        <v>-5742</v>
      </c>
      <c r="V95">
        <v>156157</v>
      </c>
      <c r="W95">
        <v>562847</v>
      </c>
      <c r="X95">
        <v>15.06</v>
      </c>
      <c r="Y95" s="17">
        <v>0</v>
      </c>
      <c r="Z95" s="17">
        <v>4.9000000000000004</v>
      </c>
      <c r="AA95" s="17">
        <v>20.384239999999998</v>
      </c>
    </row>
    <row r="96" spans="1:27" x14ac:dyDescent="0.55000000000000004">
      <c r="A96">
        <v>6473</v>
      </c>
      <c r="B96" t="s">
        <v>105</v>
      </c>
      <c r="C96" t="s">
        <v>130</v>
      </c>
      <c r="D96" s="9">
        <v>16</v>
      </c>
      <c r="E96" s="1">
        <v>16.3</v>
      </c>
      <c r="F96" s="1">
        <v>12.1</v>
      </c>
      <c r="G96" s="16">
        <v>16.600000000000001</v>
      </c>
      <c r="H96" s="1">
        <v>17</v>
      </c>
      <c r="I96" s="1">
        <v>13</v>
      </c>
      <c r="J96" s="14">
        <v>1.7</v>
      </c>
      <c r="K96" s="1">
        <v>1</v>
      </c>
      <c r="L96" s="14">
        <v>0</v>
      </c>
      <c r="M96" s="5">
        <v>1</v>
      </c>
      <c r="N96" s="14">
        <v>1.23387</v>
      </c>
      <c r="O96" s="1">
        <v>0.16020999999999999</v>
      </c>
      <c r="P96" s="18">
        <v>7.1</v>
      </c>
      <c r="Q96">
        <v>7.3746999999999998</v>
      </c>
      <c r="R96">
        <v>0.70413000000000003</v>
      </c>
      <c r="S96">
        <v>-4.2720000000000001E-2</v>
      </c>
      <c r="T96">
        <v>1.427E-2</v>
      </c>
      <c r="U96">
        <v>15352</v>
      </c>
      <c r="V96">
        <v>499343</v>
      </c>
      <c r="W96">
        <v>1246286</v>
      </c>
      <c r="X96">
        <v>21.29</v>
      </c>
      <c r="Y96" s="17">
        <v>0</v>
      </c>
      <c r="Z96" s="17">
        <v>2.4</v>
      </c>
      <c r="AA96" s="17">
        <v>42.663049999999998</v>
      </c>
    </row>
    <row r="97" spans="1:27" x14ac:dyDescent="0.55000000000000004">
      <c r="A97">
        <v>6479</v>
      </c>
      <c r="B97" t="s">
        <v>132</v>
      </c>
      <c r="C97" t="s">
        <v>131</v>
      </c>
      <c r="D97" s="9">
        <v>16.3</v>
      </c>
      <c r="E97" s="1">
        <v>16.600000000000001</v>
      </c>
      <c r="F97" s="1">
        <v>14.8</v>
      </c>
      <c r="G97" s="16">
        <v>17.3</v>
      </c>
      <c r="H97" s="1">
        <v>17.3</v>
      </c>
      <c r="I97" s="1">
        <v>16.899999999999999</v>
      </c>
      <c r="J97" s="14">
        <v>6.2</v>
      </c>
      <c r="K97" s="1">
        <v>0</v>
      </c>
      <c r="L97" s="14">
        <v>0</v>
      </c>
      <c r="M97" s="5">
        <v>1</v>
      </c>
      <c r="N97" s="14">
        <v>5.7290999999999999</v>
      </c>
      <c r="O97" s="1">
        <v>9.82803</v>
      </c>
      <c r="P97" s="18">
        <v>12.5</v>
      </c>
      <c r="Q97">
        <v>10.846159999999999</v>
      </c>
      <c r="R97">
        <v>2.6781199999999998</v>
      </c>
      <c r="S97">
        <v>-1.426E-2</v>
      </c>
      <c r="T97">
        <v>1.7330000000000002E-2</v>
      </c>
      <c r="U97">
        <v>49527</v>
      </c>
      <c r="V97">
        <v>394372</v>
      </c>
      <c r="W97">
        <v>988424</v>
      </c>
      <c r="X97">
        <v>19.36</v>
      </c>
      <c r="Y97" s="17">
        <v>0</v>
      </c>
      <c r="Z97" s="17">
        <v>0</v>
      </c>
      <c r="AA97" s="17">
        <v>46.186979999999998</v>
      </c>
    </row>
    <row r="98" spans="1:27" x14ac:dyDescent="0.55000000000000004">
      <c r="A98">
        <v>6501</v>
      </c>
      <c r="B98" t="s">
        <v>132</v>
      </c>
      <c r="C98" t="s">
        <v>133</v>
      </c>
      <c r="D98" s="9">
        <v>19.2</v>
      </c>
      <c r="E98" s="1">
        <v>19.899999999999999</v>
      </c>
      <c r="F98" s="1">
        <v>16.399999999999999</v>
      </c>
      <c r="G98" s="16">
        <v>18.5</v>
      </c>
      <c r="H98" s="1">
        <v>19</v>
      </c>
      <c r="I98" s="1">
        <v>16.2</v>
      </c>
      <c r="J98" s="14">
        <v>6.8</v>
      </c>
      <c r="K98" s="1">
        <v>1</v>
      </c>
      <c r="L98" s="14">
        <v>0</v>
      </c>
      <c r="M98" s="5">
        <v>1</v>
      </c>
      <c r="N98" s="14">
        <v>8.5038900000000002</v>
      </c>
      <c r="O98" s="1">
        <v>15.873900000000001</v>
      </c>
      <c r="P98" s="18">
        <v>7</v>
      </c>
      <c r="Q98">
        <v>7.9871299999999996</v>
      </c>
      <c r="R98">
        <v>1.3737900000000001</v>
      </c>
      <c r="S98">
        <v>6.7000000000000004E-2</v>
      </c>
      <c r="T98">
        <v>2.5059999999999999E-2</v>
      </c>
      <c r="U98">
        <v>844443</v>
      </c>
      <c r="V98">
        <v>3159986</v>
      </c>
      <c r="W98">
        <v>8729196</v>
      </c>
      <c r="X98">
        <v>15.56</v>
      </c>
      <c r="Y98" s="17">
        <v>0</v>
      </c>
      <c r="Z98" s="17">
        <v>2.1</v>
      </c>
      <c r="AA98" s="17">
        <v>29.74391</v>
      </c>
    </row>
    <row r="99" spans="1:27" x14ac:dyDescent="0.55000000000000004">
      <c r="A99">
        <v>6503</v>
      </c>
      <c r="B99" t="s">
        <v>132</v>
      </c>
      <c r="C99" t="s">
        <v>134</v>
      </c>
      <c r="D99" s="9">
        <v>16.600000000000001</v>
      </c>
      <c r="E99" s="1">
        <v>16.5</v>
      </c>
      <c r="F99" s="1">
        <v>17.2</v>
      </c>
      <c r="G99" s="16">
        <v>16.899999999999999</v>
      </c>
      <c r="H99" s="1">
        <v>16.8</v>
      </c>
      <c r="I99" s="1">
        <v>17.100000000000001</v>
      </c>
      <c r="J99" s="14">
        <v>2.4</v>
      </c>
      <c r="K99" s="1">
        <v>1</v>
      </c>
      <c r="L99" s="14">
        <v>1</v>
      </c>
      <c r="M99" s="5">
        <v>1</v>
      </c>
      <c r="N99" s="14">
        <v>5.8677400000000004</v>
      </c>
      <c r="O99" s="1">
        <v>7.9486600000000003</v>
      </c>
      <c r="P99" s="18">
        <v>3.3</v>
      </c>
      <c r="Q99">
        <v>12.29359</v>
      </c>
      <c r="R99">
        <v>1.31477</v>
      </c>
      <c r="S99">
        <v>-4.2049999999999997E-2</v>
      </c>
      <c r="T99">
        <v>1.1339999999999999E-2</v>
      </c>
      <c r="U99">
        <v>258754</v>
      </c>
      <c r="V99">
        <v>2429743</v>
      </c>
      <c r="W99">
        <v>4191433</v>
      </c>
      <c r="X99">
        <v>19.309999999999999</v>
      </c>
      <c r="Y99" s="17">
        <v>0</v>
      </c>
      <c r="Z99" s="17">
        <v>2.1</v>
      </c>
      <c r="AA99" s="17">
        <v>57.405970000000003</v>
      </c>
    </row>
    <row r="100" spans="1:27" x14ac:dyDescent="0.55000000000000004">
      <c r="A100">
        <v>6504</v>
      </c>
      <c r="B100" t="s">
        <v>132</v>
      </c>
      <c r="C100" t="s">
        <v>135</v>
      </c>
      <c r="D100" s="9">
        <v>20.6</v>
      </c>
      <c r="E100" s="1">
        <v>20.8</v>
      </c>
      <c r="F100" s="1">
        <v>19.5</v>
      </c>
      <c r="G100" s="16">
        <v>20.8</v>
      </c>
      <c r="H100" s="1">
        <v>20.9</v>
      </c>
      <c r="I100" s="1">
        <v>19.600000000000001</v>
      </c>
      <c r="J100" s="14">
        <v>3</v>
      </c>
      <c r="K100" s="1">
        <v>1</v>
      </c>
      <c r="L100" s="14">
        <v>0</v>
      </c>
      <c r="M100" s="5">
        <v>1</v>
      </c>
      <c r="N100" s="14">
        <v>5.0561400000000001</v>
      </c>
      <c r="O100" s="1">
        <v>11.4671</v>
      </c>
      <c r="P100" s="18">
        <v>7.1</v>
      </c>
      <c r="Q100">
        <v>2.70167</v>
      </c>
      <c r="R100">
        <v>1.6505099999999999</v>
      </c>
      <c r="S100">
        <v>0.12179</v>
      </c>
      <c r="T100">
        <v>4.2200000000000001E-2</v>
      </c>
      <c r="U100">
        <v>50401</v>
      </c>
      <c r="V100">
        <v>365620</v>
      </c>
      <c r="W100">
        <v>875927</v>
      </c>
      <c r="X100">
        <v>23.35</v>
      </c>
      <c r="Y100" s="17">
        <v>0</v>
      </c>
      <c r="Z100" s="17">
        <v>0</v>
      </c>
      <c r="AA100" s="17">
        <v>39.640309999999999</v>
      </c>
    </row>
    <row r="101" spans="1:27" x14ac:dyDescent="0.55000000000000004">
      <c r="A101">
        <v>6506</v>
      </c>
      <c r="B101" t="s">
        <v>132</v>
      </c>
      <c r="C101" t="s">
        <v>136</v>
      </c>
      <c r="D101" s="9">
        <v>18.7</v>
      </c>
      <c r="E101" s="1">
        <v>18.899999999999999</v>
      </c>
      <c r="F101" s="1">
        <v>16.8</v>
      </c>
      <c r="G101" s="16">
        <v>18.8</v>
      </c>
      <c r="H101" s="1">
        <v>19.100000000000001</v>
      </c>
      <c r="I101" s="1">
        <v>17.2</v>
      </c>
      <c r="J101" s="14">
        <v>0.8</v>
      </c>
      <c r="K101" s="1">
        <v>1</v>
      </c>
      <c r="L101" s="14">
        <v>0</v>
      </c>
      <c r="M101" s="5">
        <v>0</v>
      </c>
      <c r="N101" s="14">
        <v>12.20693</v>
      </c>
      <c r="O101" s="1">
        <v>17.257760000000001</v>
      </c>
      <c r="P101" s="18">
        <v>7.7</v>
      </c>
      <c r="Q101">
        <v>8.7979599999999998</v>
      </c>
      <c r="R101">
        <v>5.7612199999999998</v>
      </c>
      <c r="S101">
        <v>-5.7759999999999999E-2</v>
      </c>
      <c r="T101">
        <v>5.5160000000000001E-2</v>
      </c>
      <c r="U101">
        <v>59500</v>
      </c>
      <c r="V101">
        <v>246266</v>
      </c>
      <c r="W101">
        <v>389712</v>
      </c>
      <c r="X101">
        <v>28.33</v>
      </c>
      <c r="Y101" s="17">
        <v>0</v>
      </c>
      <c r="Z101" s="17">
        <v>0</v>
      </c>
      <c r="AA101" s="17">
        <v>50.523560000000003</v>
      </c>
    </row>
    <row r="102" spans="1:27" x14ac:dyDescent="0.55000000000000004">
      <c r="A102">
        <v>6594</v>
      </c>
      <c r="B102" t="s">
        <v>132</v>
      </c>
      <c r="C102" t="s">
        <v>137</v>
      </c>
      <c r="D102" s="9">
        <v>10.3</v>
      </c>
      <c r="E102" s="1">
        <v>0</v>
      </c>
      <c r="F102" s="1">
        <v>0</v>
      </c>
      <c r="G102" s="16">
        <v>10.8</v>
      </c>
      <c r="H102" s="1">
        <v>0</v>
      </c>
      <c r="I102" s="1">
        <v>0</v>
      </c>
      <c r="J102" s="14">
        <v>6.2</v>
      </c>
      <c r="K102" s="1">
        <v>1</v>
      </c>
      <c r="L102" s="14">
        <v>0</v>
      </c>
      <c r="M102" s="5">
        <v>0</v>
      </c>
      <c r="N102" s="14">
        <v>7.2074699999999998</v>
      </c>
      <c r="O102" s="1">
        <v>12.87642</v>
      </c>
      <c r="P102" s="18">
        <v>22.2</v>
      </c>
      <c r="Q102">
        <v>10.32541</v>
      </c>
      <c r="R102">
        <v>7.3090200000000003</v>
      </c>
      <c r="S102">
        <v>-0.12592999999999999</v>
      </c>
      <c r="T102">
        <v>8.2968799999999998</v>
      </c>
      <c r="U102">
        <v>152978</v>
      </c>
      <c r="V102">
        <v>947290</v>
      </c>
      <c r="W102">
        <v>1618064</v>
      </c>
      <c r="X102">
        <v>17.13</v>
      </c>
      <c r="Y102" s="17">
        <v>0</v>
      </c>
      <c r="Z102" s="17">
        <v>0</v>
      </c>
      <c r="AA102" s="17">
        <v>48.582509999999999</v>
      </c>
    </row>
    <row r="103" spans="1:27" x14ac:dyDescent="0.55000000000000004">
      <c r="A103">
        <v>6645</v>
      </c>
      <c r="B103" t="s">
        <v>132</v>
      </c>
      <c r="C103" t="s">
        <v>138</v>
      </c>
      <c r="D103" s="9">
        <v>19.3</v>
      </c>
      <c r="E103" s="1">
        <v>18.8</v>
      </c>
      <c r="F103" s="1">
        <v>19.399999999999999</v>
      </c>
      <c r="G103" s="16">
        <v>19.899999999999999</v>
      </c>
      <c r="H103" s="1">
        <v>19.899999999999999</v>
      </c>
      <c r="I103" s="1">
        <v>20</v>
      </c>
      <c r="J103" s="14">
        <v>7.9</v>
      </c>
      <c r="K103" s="1">
        <v>1</v>
      </c>
      <c r="L103" s="14">
        <v>0</v>
      </c>
      <c r="M103" s="5">
        <v>1</v>
      </c>
      <c r="N103" s="14">
        <v>8.5855300000000003</v>
      </c>
      <c r="O103" s="1">
        <v>8.1647400000000001</v>
      </c>
      <c r="P103" s="18">
        <v>8.3000000000000007</v>
      </c>
      <c r="Q103">
        <v>12.37674</v>
      </c>
      <c r="R103">
        <v>2.9363600000000001</v>
      </c>
      <c r="S103">
        <v>-3.7499999999999999E-2</v>
      </c>
      <c r="T103">
        <v>0.59250000000000003</v>
      </c>
      <c r="U103">
        <v>65089</v>
      </c>
      <c r="V103">
        <v>530415</v>
      </c>
      <c r="W103">
        <v>655529</v>
      </c>
      <c r="X103">
        <v>24.64</v>
      </c>
      <c r="Y103" s="17">
        <v>0</v>
      </c>
      <c r="Z103" s="17">
        <v>0</v>
      </c>
      <c r="AA103" s="17">
        <v>73.972880000000004</v>
      </c>
    </row>
    <row r="104" spans="1:27" x14ac:dyDescent="0.55000000000000004">
      <c r="A104">
        <v>6674</v>
      </c>
      <c r="B104" t="s">
        <v>132</v>
      </c>
      <c r="C104" t="s">
        <v>139</v>
      </c>
      <c r="D104" s="9">
        <v>17.7</v>
      </c>
      <c r="E104" s="1">
        <v>18.3</v>
      </c>
      <c r="F104" s="1">
        <v>13.6</v>
      </c>
      <c r="G104" s="16">
        <v>17.7</v>
      </c>
      <c r="H104" s="1">
        <v>18.399999999999999</v>
      </c>
      <c r="I104" s="1">
        <v>13.7</v>
      </c>
      <c r="J104" s="14">
        <v>3.3</v>
      </c>
      <c r="K104" s="1">
        <v>1</v>
      </c>
      <c r="L104" s="14">
        <v>0</v>
      </c>
      <c r="M104" s="5">
        <v>0</v>
      </c>
      <c r="N104" s="14">
        <v>7.0778100000000004</v>
      </c>
      <c r="O104" s="1">
        <v>6.4961200000000003</v>
      </c>
      <c r="P104" s="18">
        <v>9.1</v>
      </c>
      <c r="Q104">
        <v>9.2930799999999998</v>
      </c>
      <c r="R104">
        <v>1.22695</v>
      </c>
      <c r="S104">
        <v>-8.9959999999999998E-2</v>
      </c>
      <c r="T104">
        <v>1.3899999999999999E-2</v>
      </c>
      <c r="U104">
        <v>27279</v>
      </c>
      <c r="V104">
        <v>176336</v>
      </c>
      <c r="W104">
        <v>386511</v>
      </c>
      <c r="X104">
        <v>18.260000000000002</v>
      </c>
      <c r="Y104" s="17">
        <v>0</v>
      </c>
      <c r="Z104" s="17">
        <v>0</v>
      </c>
      <c r="AA104" s="17">
        <v>46.825629999999997</v>
      </c>
    </row>
    <row r="105" spans="1:27" x14ac:dyDescent="0.55000000000000004">
      <c r="A105">
        <v>6701</v>
      </c>
      <c r="B105" t="s">
        <v>132</v>
      </c>
      <c r="C105" t="s">
        <v>140</v>
      </c>
      <c r="D105" s="9">
        <v>18.899999999999999</v>
      </c>
      <c r="E105" s="1">
        <v>19.2</v>
      </c>
      <c r="F105" s="1">
        <v>17.8</v>
      </c>
      <c r="G105" s="16">
        <v>18.5</v>
      </c>
      <c r="H105" s="1">
        <v>18.899999999999999</v>
      </c>
      <c r="I105" s="1">
        <v>17.3</v>
      </c>
      <c r="J105" s="14">
        <v>8.1</v>
      </c>
      <c r="K105" s="1">
        <v>1</v>
      </c>
      <c r="L105" s="14">
        <v>0</v>
      </c>
      <c r="M105" s="5">
        <v>1</v>
      </c>
      <c r="N105" s="14">
        <v>5.05342</v>
      </c>
      <c r="O105" s="1">
        <v>16.428049999999999</v>
      </c>
      <c r="P105" s="18">
        <v>17.7</v>
      </c>
      <c r="Q105">
        <v>8.8019400000000001</v>
      </c>
      <c r="R105">
        <v>1.35992</v>
      </c>
      <c r="S105">
        <v>-5.8400000000000001E-2</v>
      </c>
      <c r="T105">
        <v>1.5689999999999999E-2</v>
      </c>
      <c r="U105">
        <v>157831</v>
      </c>
      <c r="V105">
        <v>910674</v>
      </c>
      <c r="W105">
        <v>2994023</v>
      </c>
      <c r="X105">
        <v>19.95</v>
      </c>
      <c r="Y105" s="17">
        <v>0.1</v>
      </c>
      <c r="Z105" s="17">
        <v>1.6</v>
      </c>
      <c r="AA105" s="17">
        <v>35.658389999999997</v>
      </c>
    </row>
    <row r="106" spans="1:27" x14ac:dyDescent="0.55000000000000004">
      <c r="A106">
        <v>6702</v>
      </c>
      <c r="B106" t="s">
        <v>132</v>
      </c>
      <c r="C106" t="s">
        <v>141</v>
      </c>
      <c r="D106" s="9">
        <v>19.600000000000001</v>
      </c>
      <c r="E106" s="1">
        <v>20.399999999999999</v>
      </c>
      <c r="F106" s="1">
        <v>16.100000000000001</v>
      </c>
      <c r="G106" s="16">
        <v>19.2</v>
      </c>
      <c r="H106" s="1">
        <v>20</v>
      </c>
      <c r="I106" s="1">
        <v>15.8</v>
      </c>
      <c r="J106" s="14">
        <v>8</v>
      </c>
      <c r="K106" s="1">
        <v>1</v>
      </c>
      <c r="L106" s="14">
        <v>1</v>
      </c>
      <c r="M106" s="5">
        <v>1</v>
      </c>
      <c r="N106" s="14">
        <v>9.15639</v>
      </c>
      <c r="O106" s="1">
        <v>16.33418</v>
      </c>
      <c r="P106" s="18">
        <v>15.4</v>
      </c>
      <c r="Q106">
        <v>9.6612500000000008</v>
      </c>
      <c r="R106">
        <v>2.2839399999999999</v>
      </c>
      <c r="S106">
        <v>3.5529999999999999E-2</v>
      </c>
      <c r="T106">
        <v>1.5100000000000001E-3</v>
      </c>
      <c r="U106">
        <v>291855</v>
      </c>
      <c r="V106">
        <v>1240956</v>
      </c>
      <c r="W106">
        <v>3589702</v>
      </c>
      <c r="X106">
        <v>14.78</v>
      </c>
      <c r="Y106" s="17">
        <v>0</v>
      </c>
      <c r="Z106" s="17">
        <v>2.2000000000000002</v>
      </c>
      <c r="AA106" s="17">
        <v>45.455970000000001</v>
      </c>
    </row>
    <row r="107" spans="1:27" x14ac:dyDescent="0.55000000000000004">
      <c r="A107">
        <v>6724</v>
      </c>
      <c r="B107" t="s">
        <v>132</v>
      </c>
      <c r="C107" t="s">
        <v>142</v>
      </c>
      <c r="D107" s="9">
        <v>19.100000000000001</v>
      </c>
      <c r="E107" s="1">
        <v>18.899999999999999</v>
      </c>
      <c r="F107" s="1">
        <v>20.399999999999999</v>
      </c>
      <c r="G107" s="16">
        <v>19.3</v>
      </c>
      <c r="H107" s="1">
        <v>19.100000000000001</v>
      </c>
      <c r="I107" s="1">
        <v>20.3</v>
      </c>
      <c r="J107" s="14">
        <v>3.7</v>
      </c>
      <c r="K107" s="1">
        <v>1</v>
      </c>
      <c r="L107" s="14">
        <v>0</v>
      </c>
      <c r="M107" s="5">
        <v>0</v>
      </c>
      <c r="N107" s="14">
        <v>4.3167</v>
      </c>
      <c r="O107" s="1">
        <v>6.1384100000000004</v>
      </c>
      <c r="P107" s="18">
        <v>18.2</v>
      </c>
      <c r="Q107">
        <v>12.79861</v>
      </c>
      <c r="R107">
        <v>1.3057000000000001</v>
      </c>
      <c r="S107">
        <v>1.6570000000000001E-2</v>
      </c>
      <c r="T107">
        <v>6.5259999999999999E-2</v>
      </c>
      <c r="U107">
        <v>44933</v>
      </c>
      <c r="V107">
        <v>503746</v>
      </c>
      <c r="W107">
        <v>995940</v>
      </c>
      <c r="X107">
        <v>25.3</v>
      </c>
      <c r="Y107" s="17">
        <v>0</v>
      </c>
      <c r="Z107" s="17">
        <v>1.9</v>
      </c>
      <c r="AA107" s="17">
        <v>47.439709999999998</v>
      </c>
    </row>
    <row r="108" spans="1:27" x14ac:dyDescent="0.55000000000000004">
      <c r="A108">
        <v>6752</v>
      </c>
      <c r="B108" t="s">
        <v>132</v>
      </c>
      <c r="C108" t="s">
        <v>143</v>
      </c>
      <c r="D108" s="9">
        <v>22.7</v>
      </c>
      <c r="E108" s="1">
        <v>22.9</v>
      </c>
      <c r="F108" s="1">
        <v>21.5</v>
      </c>
      <c r="G108" s="16">
        <v>23.1</v>
      </c>
      <c r="H108" s="1">
        <v>23.6</v>
      </c>
      <c r="I108" s="1">
        <v>21.1</v>
      </c>
      <c r="J108" s="14">
        <v>5.4</v>
      </c>
      <c r="K108" s="1">
        <v>1</v>
      </c>
      <c r="L108" s="14">
        <v>1</v>
      </c>
      <c r="M108" s="5">
        <v>1</v>
      </c>
      <c r="N108" s="14">
        <v>4.1942500000000003</v>
      </c>
      <c r="O108" s="1">
        <v>8.2606699999999993</v>
      </c>
      <c r="P108" s="18">
        <v>16.7</v>
      </c>
      <c r="Q108">
        <v>8.1054399999999998</v>
      </c>
      <c r="R108">
        <v>1.34642</v>
      </c>
      <c r="S108">
        <v>-4.8989999999999999E-2</v>
      </c>
      <c r="T108">
        <v>2.121E-2</v>
      </c>
      <c r="U108">
        <v>260820</v>
      </c>
      <c r="V108">
        <v>1998349</v>
      </c>
      <c r="W108">
        <v>6698794</v>
      </c>
      <c r="X108">
        <v>18.809999999999999</v>
      </c>
      <c r="Y108" s="17">
        <v>0.1</v>
      </c>
      <c r="Z108" s="17">
        <v>1.6</v>
      </c>
      <c r="AA108" s="17">
        <v>37.885300000000001</v>
      </c>
    </row>
    <row r="109" spans="1:27" x14ac:dyDescent="0.55000000000000004">
      <c r="A109">
        <v>6753</v>
      </c>
      <c r="B109" t="s">
        <v>132</v>
      </c>
      <c r="C109" t="s">
        <v>144</v>
      </c>
      <c r="D109" s="9">
        <v>23.1</v>
      </c>
      <c r="E109" s="1">
        <v>23.5</v>
      </c>
      <c r="F109" s="1">
        <v>20.3</v>
      </c>
      <c r="G109" s="16">
        <v>22.7</v>
      </c>
      <c r="H109" s="1">
        <v>23.1</v>
      </c>
      <c r="I109" s="1">
        <v>20.399999999999999</v>
      </c>
      <c r="J109" s="14">
        <v>4.5999999999999996</v>
      </c>
      <c r="K109" s="1">
        <v>1</v>
      </c>
      <c r="L109" s="14">
        <v>1</v>
      </c>
      <c r="M109" s="5">
        <v>1</v>
      </c>
      <c r="N109" s="14">
        <v>3.4866600000000001</v>
      </c>
      <c r="O109" s="1">
        <v>20.783609999999999</v>
      </c>
      <c r="P109" s="18">
        <v>0</v>
      </c>
      <c r="Q109">
        <v>11.29429</v>
      </c>
      <c r="R109">
        <v>3.3361900000000002</v>
      </c>
      <c r="S109">
        <v>-0.24643999999999999</v>
      </c>
      <c r="T109">
        <v>1.6000000000000001E-4</v>
      </c>
      <c r="U109">
        <v>63175</v>
      </c>
      <c r="V109">
        <v>256274</v>
      </c>
      <c r="W109">
        <v>2425910</v>
      </c>
      <c r="X109">
        <v>6.84</v>
      </c>
      <c r="Y109" s="17">
        <v>0</v>
      </c>
      <c r="Z109" s="17">
        <v>0</v>
      </c>
      <c r="AA109" s="17">
        <v>18.178930000000001</v>
      </c>
    </row>
    <row r="110" spans="1:27" x14ac:dyDescent="0.55000000000000004">
      <c r="A110">
        <v>6758</v>
      </c>
      <c r="B110" t="s">
        <v>132</v>
      </c>
      <c r="C110" t="s">
        <v>145</v>
      </c>
      <c r="D110" s="9">
        <v>16.5</v>
      </c>
      <c r="E110" s="1">
        <v>16.3</v>
      </c>
      <c r="F110" s="1">
        <v>16.8</v>
      </c>
      <c r="G110" s="16">
        <v>16.7</v>
      </c>
      <c r="H110" s="1">
        <v>16.600000000000001</v>
      </c>
      <c r="I110" s="1">
        <v>16.899999999999999</v>
      </c>
      <c r="J110" s="14">
        <v>15.2</v>
      </c>
      <c r="K110" s="1">
        <v>1</v>
      </c>
      <c r="L110" s="14">
        <v>1</v>
      </c>
      <c r="M110" s="5">
        <v>1</v>
      </c>
      <c r="N110" s="14">
        <v>5.1753600000000004</v>
      </c>
      <c r="O110" s="1">
        <v>28.404579999999999</v>
      </c>
      <c r="P110" s="18">
        <v>26.7</v>
      </c>
      <c r="Q110">
        <v>5.8601900000000002</v>
      </c>
      <c r="R110">
        <v>2.6223800000000002</v>
      </c>
      <c r="S110">
        <v>2.6620000000000001E-2</v>
      </c>
      <c r="T110">
        <v>1.507E-2</v>
      </c>
      <c r="U110">
        <v>1192370</v>
      </c>
      <c r="V110">
        <v>4125306</v>
      </c>
      <c r="W110">
        <v>8999360</v>
      </c>
      <c r="X110">
        <v>22.6</v>
      </c>
      <c r="Y110" s="17">
        <v>0</v>
      </c>
      <c r="Z110" s="17">
        <v>0</v>
      </c>
      <c r="AA110" s="17">
        <v>21.156790000000001</v>
      </c>
    </row>
    <row r="111" spans="1:27" x14ac:dyDescent="0.55000000000000004">
      <c r="A111">
        <v>6762</v>
      </c>
      <c r="B111" t="s">
        <v>132</v>
      </c>
      <c r="C111" t="s">
        <v>146</v>
      </c>
      <c r="D111" s="9">
        <v>18.3</v>
      </c>
      <c r="E111" s="1">
        <v>18.600000000000001</v>
      </c>
      <c r="F111" s="1">
        <v>16</v>
      </c>
      <c r="G111" s="16">
        <v>18.3</v>
      </c>
      <c r="H111" s="1">
        <v>18.899999999999999</v>
      </c>
      <c r="I111" s="1">
        <v>15.5</v>
      </c>
      <c r="J111" s="14">
        <v>3.7</v>
      </c>
      <c r="K111" s="1">
        <v>1</v>
      </c>
      <c r="L111" s="14">
        <v>0</v>
      </c>
      <c r="M111" s="5">
        <v>1</v>
      </c>
      <c r="N111" s="14">
        <v>6.2727899999999996</v>
      </c>
      <c r="O111" s="1">
        <v>9.4009499999999999</v>
      </c>
      <c r="P111" s="18">
        <v>15.4</v>
      </c>
      <c r="Q111">
        <v>11.46529</v>
      </c>
      <c r="R111">
        <v>1.9796199999999999</v>
      </c>
      <c r="S111">
        <v>-3.5000000000000003E-2</v>
      </c>
      <c r="T111">
        <v>6.5599999999999999E-3</v>
      </c>
      <c r="U111">
        <v>121904</v>
      </c>
      <c r="V111">
        <v>843957</v>
      </c>
      <c r="W111">
        <v>1479008</v>
      </c>
      <c r="X111">
        <v>44.24</v>
      </c>
      <c r="Y111" s="17">
        <v>0</v>
      </c>
      <c r="Z111" s="17">
        <v>0</v>
      </c>
      <c r="AA111" s="17">
        <v>41.78913</v>
      </c>
    </row>
    <row r="112" spans="1:27" x14ac:dyDescent="0.55000000000000004">
      <c r="A112">
        <v>6770</v>
      </c>
      <c r="B112" t="s">
        <v>132</v>
      </c>
      <c r="C112" t="s">
        <v>147</v>
      </c>
      <c r="D112" s="9">
        <v>19.7</v>
      </c>
      <c r="E112" s="1">
        <v>19.8</v>
      </c>
      <c r="F112" s="1">
        <v>19.100000000000001</v>
      </c>
      <c r="G112" s="16">
        <v>18.5</v>
      </c>
      <c r="H112" s="1">
        <v>18.8</v>
      </c>
      <c r="I112" s="1">
        <v>17.100000000000001</v>
      </c>
      <c r="J112" s="14">
        <v>2.4</v>
      </c>
      <c r="K112" s="1">
        <v>1</v>
      </c>
      <c r="L112" s="14">
        <v>1</v>
      </c>
      <c r="M112" s="5">
        <v>1</v>
      </c>
      <c r="N112" s="14">
        <v>2.11449</v>
      </c>
      <c r="O112" s="1">
        <v>-1.1825600000000001</v>
      </c>
      <c r="P112" s="18">
        <v>23.1</v>
      </c>
      <c r="Q112">
        <v>6.8158500000000002</v>
      </c>
      <c r="R112">
        <v>0.92818000000000001</v>
      </c>
      <c r="S112">
        <v>-7.4800000000000005E-2</v>
      </c>
      <c r="T112">
        <v>1.5509999999999999E-2</v>
      </c>
      <c r="U112">
        <v>13227</v>
      </c>
      <c r="V112">
        <v>324465</v>
      </c>
      <c r="W112">
        <v>718013</v>
      </c>
      <c r="X112">
        <v>32.200000000000003</v>
      </c>
      <c r="Y112" s="17">
        <v>0</v>
      </c>
      <c r="Z112" s="17">
        <v>0</v>
      </c>
      <c r="AA112" s="17">
        <v>49.680610000000001</v>
      </c>
    </row>
    <row r="113" spans="1:27" x14ac:dyDescent="0.55000000000000004">
      <c r="A113">
        <v>6841</v>
      </c>
      <c r="B113" t="s">
        <v>132</v>
      </c>
      <c r="C113" t="s">
        <v>148</v>
      </c>
      <c r="D113" s="9">
        <v>18.8</v>
      </c>
      <c r="E113" s="1">
        <v>19.100000000000001</v>
      </c>
      <c r="F113" s="1">
        <v>17.3</v>
      </c>
      <c r="G113" s="16">
        <v>18.5</v>
      </c>
      <c r="H113" s="1">
        <v>18.899999999999999</v>
      </c>
      <c r="I113" s="1">
        <v>17.100000000000001</v>
      </c>
      <c r="J113" s="14">
        <v>9.1</v>
      </c>
      <c r="K113" s="1">
        <v>1</v>
      </c>
      <c r="L113" s="14">
        <v>1</v>
      </c>
      <c r="M113" s="5">
        <v>1</v>
      </c>
      <c r="N113" s="14">
        <v>6.9651899999999998</v>
      </c>
      <c r="O113" s="1">
        <v>6.7221900000000003</v>
      </c>
      <c r="P113" s="18">
        <v>14.3</v>
      </c>
      <c r="Q113">
        <v>6.7068599999999998</v>
      </c>
      <c r="R113">
        <v>1.77559</v>
      </c>
      <c r="S113">
        <v>-2.9309999999999999E-2</v>
      </c>
      <c r="T113">
        <v>3.7600000000000001E-2</v>
      </c>
      <c r="U113">
        <v>34107</v>
      </c>
      <c r="V113">
        <v>285904</v>
      </c>
      <c r="W113">
        <v>374206</v>
      </c>
      <c r="X113">
        <v>29.4</v>
      </c>
      <c r="Y113" s="17">
        <v>0</v>
      </c>
      <c r="Z113" s="17">
        <v>2.1</v>
      </c>
      <c r="AA113" s="17">
        <v>59.397860000000001</v>
      </c>
    </row>
    <row r="114" spans="1:27" x14ac:dyDescent="0.55000000000000004">
      <c r="A114">
        <v>6857</v>
      </c>
      <c r="B114" t="s">
        <v>132</v>
      </c>
      <c r="C114" t="s">
        <v>149</v>
      </c>
      <c r="D114" s="9">
        <v>21.2</v>
      </c>
      <c r="E114" s="1">
        <v>21.8</v>
      </c>
      <c r="F114" s="1">
        <v>17.8</v>
      </c>
      <c r="G114" s="16">
        <v>21</v>
      </c>
      <c r="H114" s="1">
        <v>21.6</v>
      </c>
      <c r="I114" s="1">
        <v>17.5</v>
      </c>
      <c r="J114" s="14">
        <v>3.4</v>
      </c>
      <c r="K114" s="1">
        <v>1</v>
      </c>
      <c r="L114" s="14">
        <v>0</v>
      </c>
      <c r="M114" s="5">
        <v>1</v>
      </c>
      <c r="N114" s="14">
        <v>19.567879999999999</v>
      </c>
      <c r="O114" s="1">
        <v>30.151820000000001</v>
      </c>
      <c r="P114" s="18">
        <v>9.1</v>
      </c>
      <c r="Q114">
        <v>19.06531</v>
      </c>
      <c r="R114">
        <v>6.8902299999999999</v>
      </c>
      <c r="S114">
        <v>1.9060000000000001E-2</v>
      </c>
      <c r="T114">
        <v>2.4250000000000001E-2</v>
      </c>
      <c r="U114">
        <v>69618</v>
      </c>
      <c r="V114">
        <v>231452</v>
      </c>
      <c r="W114">
        <v>312789</v>
      </c>
      <c r="X114">
        <v>45.17</v>
      </c>
      <c r="Y114" s="17">
        <v>0</v>
      </c>
      <c r="Z114" s="17">
        <v>0</v>
      </c>
      <c r="AA114" s="17">
        <v>66.337389999999999</v>
      </c>
    </row>
    <row r="115" spans="1:27" x14ac:dyDescent="0.55000000000000004">
      <c r="A115">
        <v>6861</v>
      </c>
      <c r="B115" t="s">
        <v>132</v>
      </c>
      <c r="C115" t="s">
        <v>150</v>
      </c>
      <c r="D115" s="9">
        <v>12.2</v>
      </c>
      <c r="E115" s="1">
        <v>0</v>
      </c>
      <c r="F115" s="1">
        <v>0</v>
      </c>
      <c r="G115" s="16">
        <v>12.5</v>
      </c>
      <c r="H115" s="1">
        <v>0</v>
      </c>
      <c r="I115" s="1">
        <v>0</v>
      </c>
      <c r="J115" s="14">
        <v>0</v>
      </c>
      <c r="K115" s="1">
        <v>0</v>
      </c>
      <c r="L115" s="14">
        <v>0</v>
      </c>
      <c r="M115" s="5">
        <v>0</v>
      </c>
      <c r="N115" s="14">
        <v>15.609540000000001</v>
      </c>
      <c r="O115" s="1">
        <v>11.221830000000001</v>
      </c>
      <c r="P115" s="18">
        <v>9.1</v>
      </c>
      <c r="Q115">
        <v>10.492929999999999</v>
      </c>
      <c r="R115">
        <v>6.3915600000000001</v>
      </c>
      <c r="S115">
        <v>2.6550000000000001E-2</v>
      </c>
      <c r="T115">
        <v>0</v>
      </c>
      <c r="U115">
        <v>286594</v>
      </c>
      <c r="V115">
        <v>1758083</v>
      </c>
      <c r="W115">
        <v>538134</v>
      </c>
      <c r="X115">
        <v>16.25</v>
      </c>
      <c r="Y115" s="17">
        <v>0</v>
      </c>
      <c r="Z115" s="17">
        <v>0</v>
      </c>
      <c r="AA115" s="17">
        <v>95.172330000000002</v>
      </c>
    </row>
    <row r="116" spans="1:27" x14ac:dyDescent="0.55000000000000004">
      <c r="A116">
        <v>6902</v>
      </c>
      <c r="B116" t="s">
        <v>132</v>
      </c>
      <c r="C116" t="s">
        <v>151</v>
      </c>
      <c r="D116" s="9">
        <v>22.1</v>
      </c>
      <c r="E116" s="1">
        <v>23.1</v>
      </c>
      <c r="F116" s="1">
        <v>16.2</v>
      </c>
      <c r="G116" s="16">
        <v>22.5</v>
      </c>
      <c r="H116" s="1">
        <v>23.4</v>
      </c>
      <c r="I116" s="1">
        <v>16.8</v>
      </c>
      <c r="J116" s="14">
        <v>1.7</v>
      </c>
      <c r="K116" s="1">
        <v>1</v>
      </c>
      <c r="L116" s="14">
        <v>0</v>
      </c>
      <c r="M116" s="5">
        <v>1</v>
      </c>
      <c r="N116" s="14">
        <v>3.4281600000000001</v>
      </c>
      <c r="O116" s="1">
        <v>3.68119</v>
      </c>
      <c r="P116" s="18">
        <v>16.7</v>
      </c>
      <c r="Q116">
        <v>7.7362099999999998</v>
      </c>
      <c r="R116">
        <v>1.4878</v>
      </c>
      <c r="S116">
        <v>0.10196</v>
      </c>
      <c r="T116">
        <v>5.3899999999999998E-3</v>
      </c>
      <c r="U116">
        <v>193753</v>
      </c>
      <c r="V116">
        <v>3397136</v>
      </c>
      <c r="W116">
        <v>4936725</v>
      </c>
      <c r="X116">
        <v>12.92</v>
      </c>
      <c r="Y116" s="17">
        <v>0</v>
      </c>
      <c r="Z116" s="17">
        <v>1.8</v>
      </c>
      <c r="AA116" s="17">
        <v>57.494</v>
      </c>
    </row>
    <row r="117" spans="1:27" x14ac:dyDescent="0.55000000000000004">
      <c r="A117">
        <v>6952</v>
      </c>
      <c r="B117" t="s">
        <v>132</v>
      </c>
      <c r="C117" t="s">
        <v>152</v>
      </c>
      <c r="D117" s="9">
        <v>18.8</v>
      </c>
      <c r="E117" s="1">
        <v>19.7</v>
      </c>
      <c r="F117" s="1">
        <v>14.6</v>
      </c>
      <c r="G117" s="16">
        <v>18.2</v>
      </c>
      <c r="H117" s="1">
        <v>19.2</v>
      </c>
      <c r="I117" s="1">
        <v>14</v>
      </c>
      <c r="J117" s="14">
        <v>5.4</v>
      </c>
      <c r="K117" s="1">
        <v>1</v>
      </c>
      <c r="L117" s="14">
        <v>0</v>
      </c>
      <c r="M117" s="5">
        <v>0</v>
      </c>
      <c r="N117" s="14">
        <v>4.8850600000000002</v>
      </c>
      <c r="O117" s="1">
        <v>5.9317000000000002</v>
      </c>
      <c r="P117" s="18">
        <v>11.1</v>
      </c>
      <c r="Q117">
        <v>7.3591699999999998</v>
      </c>
      <c r="R117">
        <v>2.5487099999999998</v>
      </c>
      <c r="S117">
        <v>-0.16306000000000001</v>
      </c>
      <c r="T117">
        <v>0.21890000000000001</v>
      </c>
      <c r="U117">
        <v>16321</v>
      </c>
      <c r="V117">
        <v>202539</v>
      </c>
      <c r="W117">
        <v>227440</v>
      </c>
      <c r="X117">
        <v>29.34</v>
      </c>
      <c r="Y117" s="17">
        <v>0</v>
      </c>
      <c r="Z117" s="17">
        <v>0</v>
      </c>
      <c r="AA117" s="17">
        <v>63.81841</v>
      </c>
    </row>
    <row r="118" spans="1:27" x14ac:dyDescent="0.55000000000000004">
      <c r="A118">
        <v>6954</v>
      </c>
      <c r="B118" t="s">
        <v>132</v>
      </c>
      <c r="C118" t="s">
        <v>153</v>
      </c>
      <c r="D118" s="9">
        <v>14.2</v>
      </c>
      <c r="E118" s="1">
        <v>14.2</v>
      </c>
      <c r="F118" s="1">
        <v>13.8</v>
      </c>
      <c r="G118" s="16">
        <v>14.4</v>
      </c>
      <c r="H118" s="1">
        <v>14.4</v>
      </c>
      <c r="I118" s="1">
        <v>14.1</v>
      </c>
      <c r="J118" s="14">
        <v>1.4</v>
      </c>
      <c r="K118" s="1">
        <v>1</v>
      </c>
      <c r="L118" s="14">
        <v>0</v>
      </c>
      <c r="M118" s="5">
        <v>1</v>
      </c>
      <c r="N118" s="14">
        <v>8.5120100000000001</v>
      </c>
      <c r="O118" s="1">
        <v>6.93764</v>
      </c>
      <c r="P118" s="18">
        <v>18.2</v>
      </c>
      <c r="Q118">
        <v>7.8013899999999996</v>
      </c>
      <c r="R118">
        <v>3.7091599999999998</v>
      </c>
      <c r="S118">
        <v>-8.294E-2</v>
      </c>
      <c r="T118">
        <v>3.47E-3</v>
      </c>
      <c r="U118">
        <v>128744</v>
      </c>
      <c r="V118">
        <v>1355100</v>
      </c>
      <c r="W118">
        <v>551287</v>
      </c>
      <c r="X118">
        <v>26.41</v>
      </c>
      <c r="Y118" s="17">
        <v>0</v>
      </c>
      <c r="Z118" s="17">
        <v>0</v>
      </c>
      <c r="AA118" s="17">
        <v>87.711479999999995</v>
      </c>
    </row>
    <row r="119" spans="1:27" x14ac:dyDescent="0.55000000000000004">
      <c r="A119">
        <v>6971</v>
      </c>
      <c r="B119" t="s">
        <v>132</v>
      </c>
      <c r="C119" t="s">
        <v>154</v>
      </c>
      <c r="D119" s="9">
        <v>17.5</v>
      </c>
      <c r="E119" s="1">
        <v>17.899999999999999</v>
      </c>
      <c r="F119" s="1">
        <v>15.6</v>
      </c>
      <c r="G119" s="16">
        <v>16.399999999999999</v>
      </c>
      <c r="H119" s="1">
        <v>16.7</v>
      </c>
      <c r="I119" s="1">
        <v>16</v>
      </c>
      <c r="J119" s="14">
        <v>4.2</v>
      </c>
      <c r="K119" s="1">
        <v>1</v>
      </c>
      <c r="L119" s="14">
        <v>0</v>
      </c>
      <c r="M119" s="5">
        <v>1</v>
      </c>
      <c r="N119" s="14">
        <v>3.6170100000000001</v>
      </c>
      <c r="O119" s="1">
        <v>3.7092499999999999</v>
      </c>
      <c r="P119" s="18">
        <v>7.7</v>
      </c>
      <c r="Q119">
        <v>6.79413</v>
      </c>
      <c r="R119">
        <v>1.0236799999999999</v>
      </c>
      <c r="S119">
        <v>-8.8900000000000003E-3</v>
      </c>
      <c r="T119">
        <v>1.6969999999999999E-2</v>
      </c>
      <c r="U119">
        <v>117559</v>
      </c>
      <c r="V119">
        <v>2432134</v>
      </c>
      <c r="W119">
        <v>1526897</v>
      </c>
      <c r="X119">
        <v>27.06</v>
      </c>
      <c r="Y119" s="17">
        <v>0</v>
      </c>
      <c r="Z119" s="17">
        <v>1.7</v>
      </c>
      <c r="AA119" s="17">
        <v>74.178830000000005</v>
      </c>
    </row>
    <row r="120" spans="1:27" x14ac:dyDescent="0.55000000000000004">
      <c r="A120">
        <v>6976</v>
      </c>
      <c r="B120" t="s">
        <v>132</v>
      </c>
      <c r="C120" t="s">
        <v>155</v>
      </c>
      <c r="D120" s="9">
        <v>18.8</v>
      </c>
      <c r="E120" s="1">
        <v>18.899999999999999</v>
      </c>
      <c r="F120" s="1">
        <v>18.7</v>
      </c>
      <c r="G120" s="16">
        <v>17.8</v>
      </c>
      <c r="H120" s="1">
        <v>17.899999999999999</v>
      </c>
      <c r="I120" s="1">
        <v>17.5</v>
      </c>
      <c r="J120" s="14">
        <v>3.7</v>
      </c>
      <c r="K120" s="1">
        <v>1</v>
      </c>
      <c r="L120" s="14">
        <v>0</v>
      </c>
      <c r="M120" s="5">
        <v>0</v>
      </c>
      <c r="N120" s="14">
        <v>12.021089999999999</v>
      </c>
      <c r="O120" s="1">
        <v>13.63327</v>
      </c>
      <c r="P120" s="18">
        <v>18.2</v>
      </c>
      <c r="Q120">
        <v>15.41201</v>
      </c>
      <c r="R120">
        <v>2.7839</v>
      </c>
      <c r="S120">
        <v>-8.8999999999999999E-3</v>
      </c>
      <c r="T120">
        <v>1.1140000000000001E-2</v>
      </c>
      <c r="U120">
        <v>41247</v>
      </c>
      <c r="V120">
        <v>209891</v>
      </c>
      <c r="W120">
        <v>300920</v>
      </c>
      <c r="X120">
        <v>35.53</v>
      </c>
      <c r="Y120" s="17">
        <v>0</v>
      </c>
      <c r="Z120" s="17">
        <v>0</v>
      </c>
      <c r="AA120" s="17">
        <v>60.110669999999999</v>
      </c>
    </row>
    <row r="121" spans="1:27" x14ac:dyDescent="0.55000000000000004">
      <c r="A121">
        <v>6981</v>
      </c>
      <c r="B121" t="s">
        <v>132</v>
      </c>
      <c r="C121" t="s">
        <v>156</v>
      </c>
      <c r="D121" s="9">
        <v>14.7</v>
      </c>
      <c r="E121" s="1">
        <v>15.1</v>
      </c>
      <c r="F121" s="1">
        <v>13.2</v>
      </c>
      <c r="G121" s="16">
        <v>14.3</v>
      </c>
      <c r="H121" s="1">
        <v>14.7</v>
      </c>
      <c r="I121" s="1">
        <v>12.7</v>
      </c>
      <c r="J121" s="14">
        <v>3</v>
      </c>
      <c r="K121" s="1">
        <v>1</v>
      </c>
      <c r="L121" s="14">
        <v>0</v>
      </c>
      <c r="M121" s="5">
        <v>1</v>
      </c>
      <c r="N121" s="14">
        <v>14.061540000000001</v>
      </c>
      <c r="O121" s="1">
        <v>13.99306</v>
      </c>
      <c r="P121" s="18">
        <v>16.7</v>
      </c>
      <c r="Q121">
        <v>16.601459999999999</v>
      </c>
      <c r="R121">
        <v>3.1109599999999999</v>
      </c>
      <c r="S121">
        <v>-5.7669999999999999E-2</v>
      </c>
      <c r="T121">
        <v>0.68703999999999998</v>
      </c>
      <c r="U121">
        <v>316417</v>
      </c>
      <c r="V121">
        <v>1694104</v>
      </c>
      <c r="W121">
        <v>1630193</v>
      </c>
      <c r="X121">
        <v>15.57</v>
      </c>
      <c r="Y121" s="17">
        <v>0</v>
      </c>
      <c r="Z121" s="17">
        <v>0</v>
      </c>
      <c r="AA121" s="17">
        <v>78.009799999999998</v>
      </c>
    </row>
    <row r="122" spans="1:27" x14ac:dyDescent="0.55000000000000004">
      <c r="A122">
        <v>6988</v>
      </c>
      <c r="B122" t="s">
        <v>44</v>
      </c>
      <c r="C122" t="s">
        <v>157</v>
      </c>
      <c r="D122" s="9">
        <v>13.3</v>
      </c>
      <c r="E122" s="1">
        <v>13.4</v>
      </c>
      <c r="F122" s="1">
        <v>12.2</v>
      </c>
      <c r="G122" s="16">
        <v>13</v>
      </c>
      <c r="H122" s="1">
        <v>13.2</v>
      </c>
      <c r="I122" s="1">
        <v>11.6</v>
      </c>
      <c r="J122" s="14">
        <v>5.6</v>
      </c>
      <c r="K122" s="1">
        <v>1</v>
      </c>
      <c r="L122" s="14">
        <v>0</v>
      </c>
      <c r="M122" s="5">
        <v>0</v>
      </c>
      <c r="N122" s="14">
        <v>10.12257</v>
      </c>
      <c r="O122" s="1">
        <v>10.18716</v>
      </c>
      <c r="P122" s="18">
        <v>7.1</v>
      </c>
      <c r="Q122">
        <v>12.61623</v>
      </c>
      <c r="R122">
        <v>1.97902</v>
      </c>
      <c r="S122">
        <v>-2.487E-2</v>
      </c>
      <c r="T122">
        <v>2.4039999999999999E-2</v>
      </c>
      <c r="U122">
        <v>93320</v>
      </c>
      <c r="V122">
        <v>689446</v>
      </c>
      <c r="W122">
        <v>761321</v>
      </c>
      <c r="X122">
        <v>32.65</v>
      </c>
      <c r="Y122" s="17">
        <v>0</v>
      </c>
      <c r="Z122" s="17">
        <v>0</v>
      </c>
      <c r="AA122" s="17">
        <v>74.114009999999993</v>
      </c>
    </row>
    <row r="123" spans="1:27" x14ac:dyDescent="0.55000000000000004">
      <c r="A123">
        <v>7004</v>
      </c>
      <c r="B123" t="s">
        <v>105</v>
      </c>
      <c r="C123" t="s">
        <v>160</v>
      </c>
      <c r="D123" s="9">
        <v>16.100000000000001</v>
      </c>
      <c r="E123" s="1">
        <v>16.3</v>
      </c>
      <c r="F123" s="1">
        <v>13</v>
      </c>
      <c r="G123" s="16">
        <v>16.100000000000001</v>
      </c>
      <c r="H123" s="1">
        <v>16.3</v>
      </c>
      <c r="I123" s="1">
        <v>13.1</v>
      </c>
      <c r="J123" s="14">
        <v>2.6</v>
      </c>
      <c r="K123" s="1">
        <v>1</v>
      </c>
      <c r="L123" s="14">
        <v>1</v>
      </c>
      <c r="M123" s="5">
        <v>1</v>
      </c>
      <c r="N123" s="14">
        <v>2.8793899999999999</v>
      </c>
      <c r="O123" s="1">
        <v>3.6083500000000002</v>
      </c>
      <c r="P123" s="18">
        <v>7.7</v>
      </c>
      <c r="Q123">
        <v>5.5380399999999996</v>
      </c>
      <c r="R123">
        <v>1.2059</v>
      </c>
      <c r="S123">
        <v>6.8349999999999994E-2</v>
      </c>
      <c r="T123">
        <v>0.15157000000000001</v>
      </c>
      <c r="U123">
        <v>11792</v>
      </c>
      <c r="V123">
        <v>118004</v>
      </c>
      <c r="W123">
        <v>408592</v>
      </c>
      <c r="X123">
        <v>16.48</v>
      </c>
      <c r="Y123" s="17">
        <v>0</v>
      </c>
      <c r="Z123" s="17">
        <v>1.6</v>
      </c>
      <c r="AA123" s="17">
        <v>29.42474</v>
      </c>
    </row>
    <row r="124" spans="1:27" x14ac:dyDescent="0.55000000000000004">
      <c r="A124">
        <v>7011</v>
      </c>
      <c r="B124" t="s">
        <v>105</v>
      </c>
      <c r="C124" t="s">
        <v>161</v>
      </c>
      <c r="D124" s="9">
        <v>18.2</v>
      </c>
      <c r="E124" s="1">
        <v>18.3</v>
      </c>
      <c r="F124" s="1">
        <v>17.899999999999999</v>
      </c>
      <c r="G124" s="16">
        <v>18.5</v>
      </c>
      <c r="H124" s="1">
        <v>18.600000000000001</v>
      </c>
      <c r="I124" s="1">
        <v>17.8</v>
      </c>
      <c r="J124" s="14">
        <v>3</v>
      </c>
      <c r="K124" s="1">
        <v>1</v>
      </c>
      <c r="L124" s="14">
        <v>0</v>
      </c>
      <c r="M124" s="5">
        <v>1</v>
      </c>
      <c r="N124" s="14">
        <v>0.98992999999999998</v>
      </c>
      <c r="O124" s="1">
        <v>3.3355999999999999</v>
      </c>
      <c r="P124" s="18">
        <v>16.7</v>
      </c>
      <c r="Q124">
        <v>-1.9044099999999999</v>
      </c>
      <c r="R124">
        <v>0.85160000000000002</v>
      </c>
      <c r="S124">
        <v>5.6059999999999999E-2</v>
      </c>
      <c r="T124">
        <v>1.426E-2</v>
      </c>
      <c r="U124">
        <v>49355</v>
      </c>
      <c r="V124">
        <v>1218343</v>
      </c>
      <c r="W124">
        <v>3699946</v>
      </c>
      <c r="X124">
        <v>25.49</v>
      </c>
      <c r="Y124" s="17">
        <v>0</v>
      </c>
      <c r="Z124" s="17">
        <v>2.6</v>
      </c>
      <c r="AA124" s="17">
        <v>28.401990000000001</v>
      </c>
    </row>
    <row r="125" spans="1:27" x14ac:dyDescent="0.55000000000000004">
      <c r="A125">
        <v>7012</v>
      </c>
      <c r="B125" t="s">
        <v>159</v>
      </c>
      <c r="C125" t="s">
        <v>162</v>
      </c>
      <c r="D125" s="9">
        <v>14.3</v>
      </c>
      <c r="E125" s="1">
        <v>14.5</v>
      </c>
      <c r="F125" s="1">
        <v>12.3</v>
      </c>
      <c r="G125" s="16">
        <v>14.9</v>
      </c>
      <c r="H125" s="1">
        <v>15.2</v>
      </c>
      <c r="I125" s="1">
        <v>11.8</v>
      </c>
      <c r="J125" s="14">
        <v>3.4</v>
      </c>
      <c r="K125" s="1">
        <v>1</v>
      </c>
      <c r="L125" s="14">
        <v>0</v>
      </c>
      <c r="M125" s="5">
        <v>1</v>
      </c>
      <c r="N125" s="14">
        <v>-0.14582000000000001</v>
      </c>
      <c r="O125" s="1">
        <v>-4.2429399999999999</v>
      </c>
      <c r="P125" s="18">
        <v>15.4</v>
      </c>
      <c r="Q125">
        <v>1.7673000000000001</v>
      </c>
      <c r="R125">
        <v>0.98453000000000002</v>
      </c>
      <c r="S125">
        <v>-4.4290000000000003E-2</v>
      </c>
      <c r="T125">
        <v>4.0280000000000003E-2</v>
      </c>
      <c r="U125">
        <v>-2855</v>
      </c>
      <c r="V125">
        <v>455628</v>
      </c>
      <c r="W125">
        <v>1488486</v>
      </c>
      <c r="X125">
        <v>25.55</v>
      </c>
      <c r="Y125" s="17">
        <v>0.1</v>
      </c>
      <c r="Z125" s="17">
        <v>5.0999999999999996</v>
      </c>
      <c r="AA125" s="17">
        <v>23.70186</v>
      </c>
    </row>
    <row r="126" spans="1:27" x14ac:dyDescent="0.55000000000000004">
      <c r="A126">
        <v>7013</v>
      </c>
      <c r="B126" t="s">
        <v>105</v>
      </c>
      <c r="C126" t="s">
        <v>163</v>
      </c>
      <c r="D126" s="9">
        <v>15.1</v>
      </c>
      <c r="E126" s="1">
        <v>15.3</v>
      </c>
      <c r="F126" s="1">
        <v>14.2</v>
      </c>
      <c r="G126" s="16">
        <v>16.3</v>
      </c>
      <c r="H126" s="1">
        <v>16.5</v>
      </c>
      <c r="I126" s="1">
        <v>15.5</v>
      </c>
      <c r="J126" s="14">
        <v>3.9</v>
      </c>
      <c r="K126" s="1">
        <v>1</v>
      </c>
      <c r="L126" s="14">
        <v>0</v>
      </c>
      <c r="M126" s="5">
        <v>1</v>
      </c>
      <c r="N126" s="14">
        <v>1.4776100000000001</v>
      </c>
      <c r="O126" s="1">
        <v>4.6730999999999998</v>
      </c>
      <c r="P126" s="18">
        <v>17.7</v>
      </c>
      <c r="Q126">
        <v>1.9464600000000001</v>
      </c>
      <c r="R126">
        <v>1.15456</v>
      </c>
      <c r="S126">
        <v>0.12912000000000001</v>
      </c>
      <c r="T126">
        <v>1.112E-2</v>
      </c>
      <c r="U126">
        <v>27617</v>
      </c>
      <c r="V126">
        <v>280178</v>
      </c>
      <c r="W126">
        <v>1112906</v>
      </c>
      <c r="X126">
        <v>29.58</v>
      </c>
      <c r="Y126" s="17">
        <v>0.1</v>
      </c>
      <c r="Z126" s="17">
        <v>3.4</v>
      </c>
      <c r="AA126" s="17">
        <v>16.40954</v>
      </c>
    </row>
    <row r="127" spans="1:27" x14ac:dyDescent="0.55000000000000004">
      <c r="A127">
        <v>7186</v>
      </c>
      <c r="B127" t="s">
        <v>116</v>
      </c>
      <c r="C127" t="s">
        <v>164</v>
      </c>
      <c r="D127" s="9">
        <v>16.100000000000001</v>
      </c>
      <c r="E127" s="1">
        <v>17.5</v>
      </c>
      <c r="F127" s="1">
        <v>14.7</v>
      </c>
      <c r="G127" s="16">
        <v>16.2</v>
      </c>
      <c r="H127" s="1">
        <v>17.5</v>
      </c>
      <c r="I127" s="1">
        <v>14.9</v>
      </c>
      <c r="J127" s="14">
        <v>18.600000000000001</v>
      </c>
      <c r="K127" s="1">
        <v>1</v>
      </c>
      <c r="L127" s="14">
        <v>1</v>
      </c>
      <c r="M127" s="5">
        <v>1</v>
      </c>
      <c r="N127" s="14">
        <v>3.2598400000000001</v>
      </c>
      <c r="O127" s="1">
        <v>18.340119999999999</v>
      </c>
      <c r="P127" s="18">
        <v>11.1</v>
      </c>
      <c r="Q127">
        <v>4.9439900000000003</v>
      </c>
      <c r="R127">
        <v>1.1822600000000001</v>
      </c>
      <c r="S127">
        <v>2.9239999999999999E-2</v>
      </c>
      <c r="T127">
        <v>4.3494099999999998</v>
      </c>
      <c r="U127">
        <v>2855</v>
      </c>
      <c r="V127">
        <v>10567</v>
      </c>
      <c r="W127">
        <v>8732</v>
      </c>
      <c r="X127">
        <v>0</v>
      </c>
      <c r="Y127" s="17">
        <v>0</v>
      </c>
      <c r="Z127" s="17">
        <v>0</v>
      </c>
      <c r="AA127" s="17">
        <v>0</v>
      </c>
    </row>
    <row r="128" spans="1:27" x14ac:dyDescent="0.55000000000000004">
      <c r="A128">
        <v>7201</v>
      </c>
      <c r="B128" t="s">
        <v>166</v>
      </c>
      <c r="C128" t="s">
        <v>165</v>
      </c>
      <c r="D128" s="9">
        <v>16.899999999999999</v>
      </c>
      <c r="E128" s="1">
        <v>17.399999999999999</v>
      </c>
      <c r="F128" s="1">
        <v>13.4</v>
      </c>
      <c r="G128" s="16">
        <v>17</v>
      </c>
      <c r="H128" s="1">
        <v>17.8</v>
      </c>
      <c r="I128" s="1">
        <v>12</v>
      </c>
      <c r="J128" s="14">
        <v>10.3</v>
      </c>
      <c r="K128" s="1">
        <v>1</v>
      </c>
      <c r="L128" s="14">
        <v>2</v>
      </c>
      <c r="M128" s="5">
        <v>2</v>
      </c>
      <c r="N128" s="14">
        <v>-1.30314</v>
      </c>
      <c r="O128" s="1">
        <v>-11.03999</v>
      </c>
      <c r="P128" s="18">
        <v>18.8</v>
      </c>
      <c r="Q128">
        <v>7.7917899999999998</v>
      </c>
      <c r="R128">
        <v>0.65900999999999998</v>
      </c>
      <c r="S128">
        <v>-2.1430000000000001E-2</v>
      </c>
      <c r="T128">
        <v>8.8000000000000003E-4</v>
      </c>
      <c r="U128">
        <v>-221230</v>
      </c>
      <c r="V128">
        <v>4064289</v>
      </c>
      <c r="W128">
        <v>7862572</v>
      </c>
      <c r="X128">
        <v>11.29</v>
      </c>
      <c r="Y128" s="17">
        <v>0</v>
      </c>
      <c r="Z128" s="17">
        <v>0</v>
      </c>
      <c r="AA128" s="17">
        <v>23.97627</v>
      </c>
    </row>
    <row r="129" spans="1:27" x14ac:dyDescent="0.55000000000000004">
      <c r="A129">
        <v>7202</v>
      </c>
      <c r="B129" t="s">
        <v>166</v>
      </c>
      <c r="C129" t="s">
        <v>167</v>
      </c>
      <c r="D129" s="9">
        <v>19</v>
      </c>
      <c r="E129" s="1">
        <v>19</v>
      </c>
      <c r="F129" s="1">
        <v>14.1</v>
      </c>
      <c r="G129" s="16">
        <v>18.7</v>
      </c>
      <c r="H129" s="1">
        <v>18.899999999999999</v>
      </c>
      <c r="I129" s="1">
        <v>14.3</v>
      </c>
      <c r="J129" s="14">
        <v>3.5</v>
      </c>
      <c r="K129" s="1">
        <v>0</v>
      </c>
      <c r="L129" s="14">
        <v>0</v>
      </c>
      <c r="M129" s="5">
        <v>1</v>
      </c>
      <c r="N129" s="14">
        <v>4.84483</v>
      </c>
      <c r="O129" s="1">
        <v>4.4817099999999996</v>
      </c>
      <c r="P129" s="18">
        <v>15.4</v>
      </c>
      <c r="Q129">
        <v>10.35821</v>
      </c>
      <c r="R129">
        <v>0.90466999999999997</v>
      </c>
      <c r="S129">
        <v>0.14815</v>
      </c>
      <c r="T129">
        <v>1.5440000000000001E-2</v>
      </c>
      <c r="U129">
        <v>104265</v>
      </c>
      <c r="V129">
        <v>952939</v>
      </c>
      <c r="W129">
        <v>1908150</v>
      </c>
      <c r="X129">
        <v>19.97</v>
      </c>
      <c r="Y129" s="17">
        <v>0</v>
      </c>
      <c r="Z129" s="17">
        <v>0.9</v>
      </c>
      <c r="AA129" s="17">
        <v>45.514330000000001</v>
      </c>
    </row>
    <row r="130" spans="1:27" x14ac:dyDescent="0.55000000000000004">
      <c r="A130">
        <v>7203</v>
      </c>
      <c r="B130" t="s">
        <v>166</v>
      </c>
      <c r="C130" t="s">
        <v>168</v>
      </c>
      <c r="D130" s="9">
        <v>18.2</v>
      </c>
      <c r="E130" s="1">
        <v>18.7</v>
      </c>
      <c r="F130" s="1">
        <v>14.8</v>
      </c>
      <c r="G130" s="16">
        <v>16.399999999999999</v>
      </c>
      <c r="H130" s="1">
        <v>0</v>
      </c>
      <c r="I130" s="1">
        <v>0</v>
      </c>
      <c r="J130" s="14">
        <v>2.7</v>
      </c>
      <c r="K130" s="1">
        <v>1</v>
      </c>
      <c r="L130" s="14">
        <v>1</v>
      </c>
      <c r="M130" s="5">
        <v>0</v>
      </c>
      <c r="N130" s="14">
        <v>5.4330699999999998</v>
      </c>
      <c r="O130" s="1">
        <v>10.889340000000001</v>
      </c>
      <c r="P130" s="18">
        <v>13.3</v>
      </c>
      <c r="Q130">
        <v>5.0528899999999997</v>
      </c>
      <c r="R130">
        <v>1.20122</v>
      </c>
      <c r="S130">
        <v>0.13403999999999999</v>
      </c>
      <c r="T130">
        <v>0.15051</v>
      </c>
      <c r="U130">
        <v>2932354</v>
      </c>
      <c r="V130">
        <v>20618888</v>
      </c>
      <c r="W130">
        <v>27214594</v>
      </c>
      <c r="X130">
        <v>8.99</v>
      </c>
      <c r="Y130" s="17">
        <v>0</v>
      </c>
      <c r="Z130" s="17">
        <v>0</v>
      </c>
      <c r="AA130" s="17">
        <v>37.587319999999998</v>
      </c>
    </row>
    <row r="131" spans="1:27" x14ac:dyDescent="0.55000000000000004">
      <c r="A131">
        <v>7205</v>
      </c>
      <c r="B131" t="s">
        <v>166</v>
      </c>
      <c r="C131" t="s">
        <v>169</v>
      </c>
      <c r="D131" s="9">
        <v>16.399999999999999</v>
      </c>
      <c r="E131" s="1">
        <v>16.5</v>
      </c>
      <c r="F131" s="1">
        <v>15.9</v>
      </c>
      <c r="G131" s="16">
        <v>17.2</v>
      </c>
      <c r="H131" s="1">
        <v>17.3</v>
      </c>
      <c r="I131" s="1">
        <v>16.899999999999999</v>
      </c>
      <c r="J131" s="14">
        <v>2.7</v>
      </c>
      <c r="K131" s="1">
        <v>1</v>
      </c>
      <c r="L131" s="14">
        <v>0</v>
      </c>
      <c r="M131" s="5">
        <v>1</v>
      </c>
      <c r="N131" s="14">
        <v>0.96158999999999994</v>
      </c>
      <c r="O131" s="1">
        <v>-1.3812500000000001</v>
      </c>
      <c r="P131" s="18">
        <v>15.4</v>
      </c>
      <c r="Q131">
        <v>8.5037000000000003</v>
      </c>
      <c r="R131">
        <v>0.98692999999999997</v>
      </c>
      <c r="S131">
        <v>3.5099999999999999E-2</v>
      </c>
      <c r="T131">
        <v>1.41E-2</v>
      </c>
      <c r="U131">
        <v>12261</v>
      </c>
      <c r="V131">
        <v>542189</v>
      </c>
      <c r="W131">
        <v>1498442</v>
      </c>
      <c r="X131">
        <v>16.12</v>
      </c>
      <c r="Y131" s="17">
        <v>0</v>
      </c>
      <c r="Z131" s="17">
        <v>0.5</v>
      </c>
      <c r="AA131" s="17">
        <v>45.005870000000002</v>
      </c>
    </row>
    <row r="132" spans="1:27" x14ac:dyDescent="0.55000000000000004">
      <c r="A132">
        <v>7261</v>
      </c>
      <c r="B132" t="s">
        <v>166</v>
      </c>
      <c r="C132" t="s">
        <v>171</v>
      </c>
      <c r="D132" s="9">
        <v>17.399999999999999</v>
      </c>
      <c r="E132" s="1">
        <v>17.7</v>
      </c>
      <c r="F132" s="1">
        <v>14.1</v>
      </c>
      <c r="G132" s="16">
        <v>17.3</v>
      </c>
      <c r="H132" s="1">
        <v>17.7</v>
      </c>
      <c r="I132" s="1">
        <v>14.3</v>
      </c>
      <c r="J132" s="14">
        <v>7.2</v>
      </c>
      <c r="K132" s="1">
        <v>1</v>
      </c>
      <c r="L132" s="14">
        <v>0</v>
      </c>
      <c r="M132" s="5">
        <v>1</v>
      </c>
      <c r="N132" s="14">
        <v>1.0134399999999999</v>
      </c>
      <c r="O132" s="1">
        <v>-2.6938200000000001</v>
      </c>
      <c r="P132" s="18">
        <v>13.3</v>
      </c>
      <c r="Q132">
        <v>4.3068</v>
      </c>
      <c r="R132">
        <v>0.48225000000000001</v>
      </c>
      <c r="S132">
        <v>8.1899999999999994E-3</v>
      </c>
      <c r="T132">
        <v>5.5999999999999999E-3</v>
      </c>
      <c r="U132">
        <v>28251</v>
      </c>
      <c r="V132">
        <v>1174947</v>
      </c>
      <c r="W132">
        <v>2882066</v>
      </c>
      <c r="X132">
        <v>13.46</v>
      </c>
      <c r="Y132" s="17">
        <v>0</v>
      </c>
      <c r="Z132" s="17">
        <v>0</v>
      </c>
      <c r="AA132" s="17">
        <v>40.506079999999997</v>
      </c>
    </row>
    <row r="133" spans="1:27" x14ac:dyDescent="0.55000000000000004">
      <c r="A133">
        <v>7267</v>
      </c>
      <c r="B133" t="s">
        <v>166</v>
      </c>
      <c r="C133" t="s">
        <v>172</v>
      </c>
      <c r="D133" s="9">
        <v>22.5</v>
      </c>
      <c r="E133" s="1">
        <v>23.1</v>
      </c>
      <c r="F133" s="1">
        <v>15.5</v>
      </c>
      <c r="G133" s="16">
        <v>22.2</v>
      </c>
      <c r="H133" s="1">
        <v>22.9</v>
      </c>
      <c r="I133" s="1">
        <v>15.5</v>
      </c>
      <c r="J133" s="14">
        <v>2</v>
      </c>
      <c r="K133" s="1">
        <v>1</v>
      </c>
      <c r="L133" s="14">
        <v>0</v>
      </c>
      <c r="M133" s="5">
        <v>1</v>
      </c>
      <c r="N133" s="14">
        <v>4.4671900000000004</v>
      </c>
      <c r="O133" s="1">
        <v>8.2052399999999999</v>
      </c>
      <c r="P133" s="18">
        <v>13.3</v>
      </c>
      <c r="Q133">
        <v>5.2409699999999999</v>
      </c>
      <c r="R133">
        <v>0.66195999999999999</v>
      </c>
      <c r="S133">
        <v>8.7559999999999999E-2</v>
      </c>
      <c r="T133">
        <v>5.7999999999999996E-3</v>
      </c>
      <c r="U133">
        <v>914053</v>
      </c>
      <c r="V133">
        <v>8012259</v>
      </c>
      <c r="W133">
        <v>13170519</v>
      </c>
      <c r="X133">
        <v>16.940000000000001</v>
      </c>
      <c r="Y133" s="17">
        <v>0</v>
      </c>
      <c r="Z133" s="17">
        <v>0</v>
      </c>
      <c r="AA133" s="17">
        <v>41.431930000000001</v>
      </c>
    </row>
    <row r="134" spans="1:27" x14ac:dyDescent="0.55000000000000004">
      <c r="A134">
        <v>7269</v>
      </c>
      <c r="B134" t="s">
        <v>166</v>
      </c>
      <c r="C134" t="s">
        <v>173</v>
      </c>
      <c r="D134" s="9">
        <v>17.899999999999999</v>
      </c>
      <c r="E134" s="1">
        <v>18.5</v>
      </c>
      <c r="F134" s="1">
        <v>14</v>
      </c>
      <c r="G134" s="16">
        <v>18.3</v>
      </c>
      <c r="H134" s="1">
        <v>18.899999999999999</v>
      </c>
      <c r="I134" s="1">
        <v>1.9</v>
      </c>
      <c r="J134" s="14">
        <v>1.3</v>
      </c>
      <c r="K134" s="1">
        <v>1</v>
      </c>
      <c r="L134" s="14">
        <v>0</v>
      </c>
      <c r="M134" s="5">
        <v>1</v>
      </c>
      <c r="N134" s="14">
        <v>7.4332700000000003</v>
      </c>
      <c r="O134" s="1">
        <v>9.8430800000000005</v>
      </c>
      <c r="P134" s="18">
        <v>7.1</v>
      </c>
      <c r="Q134">
        <v>12.4391</v>
      </c>
      <c r="R134">
        <v>1.4623999999999999</v>
      </c>
      <c r="S134">
        <v>3.6099999999999999E-3</v>
      </c>
      <c r="T134">
        <v>2.8510000000000001E-2</v>
      </c>
      <c r="U134">
        <v>248255</v>
      </c>
      <c r="V134">
        <v>1487552</v>
      </c>
      <c r="W134">
        <v>3178209</v>
      </c>
      <c r="X134">
        <v>22.76</v>
      </c>
      <c r="Y134" s="17">
        <v>0</v>
      </c>
      <c r="Z134" s="17">
        <v>0</v>
      </c>
      <c r="AA134" s="17">
        <v>41.806930000000001</v>
      </c>
    </row>
    <row r="135" spans="1:27" x14ac:dyDescent="0.55000000000000004">
      <c r="A135">
        <v>7270</v>
      </c>
      <c r="B135" t="s">
        <v>166</v>
      </c>
      <c r="C135" t="s">
        <v>174</v>
      </c>
      <c r="D135" s="9">
        <v>16</v>
      </c>
      <c r="E135" s="1">
        <v>0</v>
      </c>
      <c r="F135" s="1">
        <v>0</v>
      </c>
      <c r="G135" s="16">
        <v>16</v>
      </c>
      <c r="H135" s="1">
        <v>0</v>
      </c>
      <c r="I135" s="1">
        <v>0</v>
      </c>
      <c r="J135" s="14">
        <v>1.9</v>
      </c>
      <c r="K135" s="1">
        <v>1</v>
      </c>
      <c r="L135" s="14">
        <v>2</v>
      </c>
      <c r="M135" s="5">
        <v>2</v>
      </c>
      <c r="N135" s="14">
        <v>3.4595400000000001</v>
      </c>
      <c r="O135" s="1">
        <v>4.4667399999999997</v>
      </c>
      <c r="P135" s="18">
        <v>23.1</v>
      </c>
      <c r="Q135">
        <v>8.7851900000000001</v>
      </c>
      <c r="R135">
        <v>0.95360999999999996</v>
      </c>
      <c r="S135">
        <v>-9.4199999999999996E-3</v>
      </c>
      <c r="T135">
        <v>5.8199999999999997E-3</v>
      </c>
      <c r="U135">
        <v>113954</v>
      </c>
      <c r="V135">
        <v>1712881</v>
      </c>
      <c r="W135">
        <v>2830210</v>
      </c>
      <c r="X135">
        <v>19.440000000000001</v>
      </c>
      <c r="Y135" s="17">
        <v>0</v>
      </c>
      <c r="Z135" s="17">
        <v>1.2</v>
      </c>
      <c r="AA135" s="17">
        <v>52.106830000000002</v>
      </c>
    </row>
    <row r="136" spans="1:27" x14ac:dyDescent="0.55000000000000004">
      <c r="A136">
        <v>7272</v>
      </c>
      <c r="B136" t="s">
        <v>166</v>
      </c>
      <c r="C136" t="s">
        <v>175</v>
      </c>
      <c r="D136" s="9">
        <v>17.7</v>
      </c>
      <c r="E136" s="1">
        <v>18.2</v>
      </c>
      <c r="F136" s="1">
        <v>15.6</v>
      </c>
      <c r="G136" s="16">
        <v>20.3</v>
      </c>
      <c r="H136" s="1">
        <v>20.7</v>
      </c>
      <c r="I136" s="1">
        <v>17.8</v>
      </c>
      <c r="J136" s="14">
        <v>2.8</v>
      </c>
      <c r="K136" s="1">
        <v>1</v>
      </c>
      <c r="L136" s="14">
        <v>0</v>
      </c>
      <c r="M136" s="5">
        <v>0</v>
      </c>
      <c r="N136" s="14">
        <v>11.54278</v>
      </c>
      <c r="O136" s="1">
        <v>21.77</v>
      </c>
      <c r="P136" s="18">
        <v>14.3</v>
      </c>
      <c r="Q136">
        <v>8.6132500000000007</v>
      </c>
      <c r="R136">
        <v>1.12456</v>
      </c>
      <c r="S136">
        <v>5.6120000000000003E-2</v>
      </c>
      <c r="T136">
        <v>5.067E-2</v>
      </c>
      <c r="U136">
        <v>189407</v>
      </c>
      <c r="V136">
        <v>714644</v>
      </c>
      <c r="W136">
        <v>1812496</v>
      </c>
      <c r="X136">
        <v>19.27</v>
      </c>
      <c r="Y136" s="17">
        <v>0</v>
      </c>
      <c r="Z136" s="17">
        <v>0</v>
      </c>
      <c r="AA136" s="17">
        <v>46.877519999999997</v>
      </c>
    </row>
    <row r="137" spans="1:27" x14ac:dyDescent="0.55000000000000004">
      <c r="A137">
        <v>7731</v>
      </c>
      <c r="B137" t="s">
        <v>73</v>
      </c>
      <c r="C137" t="s">
        <v>176</v>
      </c>
      <c r="D137" s="9">
        <v>16.5</v>
      </c>
      <c r="E137" s="1">
        <v>18.600000000000001</v>
      </c>
      <c r="F137" s="1">
        <v>15.3</v>
      </c>
      <c r="G137" s="16">
        <v>16.600000000000001</v>
      </c>
      <c r="H137" s="1">
        <v>18.5</v>
      </c>
      <c r="I137" s="1">
        <v>15.4</v>
      </c>
      <c r="J137" s="14">
        <v>7.2</v>
      </c>
      <c r="K137" s="1">
        <v>1</v>
      </c>
      <c r="L137" s="14">
        <v>0</v>
      </c>
      <c r="M137" s="5">
        <v>1</v>
      </c>
      <c r="N137" s="14">
        <v>-4.5076900000000002</v>
      </c>
      <c r="O137" s="1">
        <v>-6.38063</v>
      </c>
      <c r="P137" s="18">
        <v>9.1</v>
      </c>
      <c r="Q137">
        <v>0.49370000000000003</v>
      </c>
      <c r="R137">
        <v>0.72840000000000005</v>
      </c>
      <c r="S137">
        <v>0.10367999999999999</v>
      </c>
      <c r="T137">
        <v>1.004E-2</v>
      </c>
      <c r="U137">
        <v>-45342</v>
      </c>
      <c r="V137">
        <v>540652</v>
      </c>
      <c r="W137">
        <v>451223</v>
      </c>
      <c r="X137">
        <v>19.23</v>
      </c>
      <c r="Y137" s="17">
        <v>0</v>
      </c>
      <c r="Z137" s="17">
        <v>0</v>
      </c>
      <c r="AA137" s="17">
        <v>54.315939999999998</v>
      </c>
    </row>
    <row r="138" spans="1:27" x14ac:dyDescent="0.55000000000000004">
      <c r="A138">
        <v>7733</v>
      </c>
      <c r="B138" t="s">
        <v>73</v>
      </c>
      <c r="C138" t="s">
        <v>177</v>
      </c>
      <c r="D138" s="9">
        <v>15</v>
      </c>
      <c r="E138" s="1">
        <v>16.2</v>
      </c>
      <c r="F138" s="1">
        <v>10.7</v>
      </c>
      <c r="G138" s="16">
        <v>15.1</v>
      </c>
      <c r="H138" s="1">
        <v>16.7</v>
      </c>
      <c r="I138" s="1">
        <v>10.5</v>
      </c>
      <c r="J138" s="14">
        <v>6</v>
      </c>
      <c r="K138" s="1">
        <v>1</v>
      </c>
      <c r="L138" s="14">
        <v>1</v>
      </c>
      <c r="M138" s="5">
        <v>1</v>
      </c>
      <c r="N138" s="14">
        <v>7.5625499999999999</v>
      </c>
      <c r="O138" s="1">
        <v>3.4843199999999999</v>
      </c>
      <c r="P138" s="18">
        <v>7.1</v>
      </c>
      <c r="Q138">
        <v>12.220789999999999</v>
      </c>
      <c r="R138">
        <v>7.9649000000000001</v>
      </c>
      <c r="S138">
        <v>1.4290000000000001E-2</v>
      </c>
      <c r="T138">
        <v>4.8900000000000002E-3</v>
      </c>
      <c r="U138">
        <v>76810</v>
      </c>
      <c r="V138">
        <v>370747</v>
      </c>
      <c r="W138">
        <v>730544</v>
      </c>
      <c r="X138">
        <v>27.02</v>
      </c>
      <c r="Y138" s="17">
        <v>0</v>
      </c>
      <c r="Z138" s="17">
        <v>0.8</v>
      </c>
      <c r="AA138" s="17">
        <v>33.388680000000001</v>
      </c>
    </row>
    <row r="139" spans="1:27" x14ac:dyDescent="0.55000000000000004">
      <c r="A139">
        <v>7735</v>
      </c>
      <c r="B139" t="s">
        <v>132</v>
      </c>
      <c r="C139" t="s">
        <v>178</v>
      </c>
      <c r="D139" s="9">
        <v>18.399999999999999</v>
      </c>
      <c r="E139" s="1">
        <v>18.8</v>
      </c>
      <c r="F139" s="1">
        <v>14.1</v>
      </c>
      <c r="G139" s="16">
        <v>18.399999999999999</v>
      </c>
      <c r="H139" s="1">
        <v>18.8</v>
      </c>
      <c r="I139" s="1">
        <v>14</v>
      </c>
      <c r="J139" s="14">
        <v>3.3</v>
      </c>
      <c r="K139" s="1">
        <v>1</v>
      </c>
      <c r="L139" s="14">
        <v>0</v>
      </c>
      <c r="M139" s="5">
        <v>1</v>
      </c>
      <c r="N139" s="14">
        <v>6.5294100000000004</v>
      </c>
      <c r="O139" s="1">
        <v>8.7178500000000003</v>
      </c>
      <c r="P139" s="18">
        <v>8.3000000000000007</v>
      </c>
      <c r="Q139">
        <v>16.439920000000001</v>
      </c>
      <c r="R139">
        <v>2.3742200000000002</v>
      </c>
      <c r="S139">
        <v>0.12218999999999999</v>
      </c>
      <c r="T139">
        <v>7.2840000000000002E-2</v>
      </c>
      <c r="U139">
        <v>22720</v>
      </c>
      <c r="V139">
        <v>173942</v>
      </c>
      <c r="W139">
        <v>320322</v>
      </c>
      <c r="X139">
        <v>25.95</v>
      </c>
      <c r="Y139" s="17">
        <v>0</v>
      </c>
      <c r="Z139" s="17">
        <v>1.9</v>
      </c>
      <c r="AA139" s="17">
        <v>54.459899999999998</v>
      </c>
    </row>
    <row r="140" spans="1:27" x14ac:dyDescent="0.55000000000000004">
      <c r="A140">
        <v>7741</v>
      </c>
      <c r="B140" t="s">
        <v>73</v>
      </c>
      <c r="C140" t="s">
        <v>179</v>
      </c>
      <c r="D140" s="9">
        <v>19.399999999999999</v>
      </c>
      <c r="E140" s="1">
        <v>19.7</v>
      </c>
      <c r="F140" s="1">
        <v>12.5</v>
      </c>
      <c r="G140" s="16">
        <v>19</v>
      </c>
      <c r="H140" s="1">
        <v>19.7</v>
      </c>
      <c r="I140" s="1">
        <v>13.4</v>
      </c>
      <c r="J140" s="14">
        <v>14.3</v>
      </c>
      <c r="K140" s="1">
        <v>0</v>
      </c>
      <c r="L140" s="14">
        <v>0</v>
      </c>
      <c r="M140" s="5">
        <v>1</v>
      </c>
      <c r="N140" s="14">
        <v>19.632110000000001</v>
      </c>
      <c r="O140" s="1">
        <v>19.44773</v>
      </c>
      <c r="P140" s="18">
        <v>11.1</v>
      </c>
      <c r="Q140">
        <v>18.71893</v>
      </c>
      <c r="R140">
        <v>7.0475199999999996</v>
      </c>
      <c r="S140">
        <v>8.6209999999999995E-2</v>
      </c>
      <c r="T140">
        <v>2.2769999999999999E-2</v>
      </c>
      <c r="U140">
        <v>159218</v>
      </c>
      <c r="V140">
        <v>645042</v>
      </c>
      <c r="W140">
        <v>547921</v>
      </c>
      <c r="X140">
        <v>16.82</v>
      </c>
      <c r="Y140" s="17">
        <v>0</v>
      </c>
      <c r="Z140" s="17">
        <v>0</v>
      </c>
      <c r="AA140" s="17">
        <v>80.629090000000005</v>
      </c>
    </row>
    <row r="141" spans="1:27" x14ac:dyDescent="0.55000000000000004">
      <c r="A141">
        <v>7751</v>
      </c>
      <c r="B141" t="s">
        <v>132</v>
      </c>
      <c r="C141" t="s">
        <v>180</v>
      </c>
      <c r="D141" s="9">
        <v>19.7</v>
      </c>
      <c r="E141" s="1">
        <v>19.8</v>
      </c>
      <c r="F141" s="1">
        <v>18.899999999999999</v>
      </c>
      <c r="G141" s="16">
        <v>20.100000000000001</v>
      </c>
      <c r="H141" s="1">
        <v>20.3</v>
      </c>
      <c r="I141" s="1">
        <v>19.2</v>
      </c>
      <c r="J141" s="14">
        <v>3.5</v>
      </c>
      <c r="K141" s="1">
        <v>1</v>
      </c>
      <c r="L141" s="14">
        <v>0</v>
      </c>
      <c r="M141" s="5">
        <v>0</v>
      </c>
      <c r="N141" s="14">
        <v>6.54413</v>
      </c>
      <c r="O141" s="1">
        <v>8.3384599999999995</v>
      </c>
      <c r="P141" s="18">
        <v>4.2</v>
      </c>
      <c r="Q141">
        <v>9.7506599999999999</v>
      </c>
      <c r="R141">
        <v>1.29999</v>
      </c>
      <c r="S141">
        <v>8.1699999999999995E-2</v>
      </c>
      <c r="T141">
        <v>1.047E-2</v>
      </c>
      <c r="U141">
        <v>302706</v>
      </c>
      <c r="V141">
        <v>2575031</v>
      </c>
      <c r="W141">
        <v>3513357</v>
      </c>
      <c r="X141">
        <v>11.31</v>
      </c>
      <c r="Y141" s="17">
        <v>0</v>
      </c>
      <c r="Z141" s="17">
        <v>0</v>
      </c>
      <c r="AA141" s="17">
        <v>60.489179999999998</v>
      </c>
    </row>
    <row r="142" spans="1:27" x14ac:dyDescent="0.55000000000000004">
      <c r="A142">
        <v>7752</v>
      </c>
      <c r="B142" t="s">
        <v>132</v>
      </c>
      <c r="C142" t="s">
        <v>181</v>
      </c>
      <c r="D142" s="9">
        <v>20</v>
      </c>
      <c r="E142" s="1">
        <v>20</v>
      </c>
      <c r="F142" s="1">
        <v>20.5</v>
      </c>
      <c r="G142" s="16">
        <v>20.5</v>
      </c>
      <c r="H142" s="1">
        <v>20.9</v>
      </c>
      <c r="I142" s="1">
        <v>20.2</v>
      </c>
      <c r="J142" s="14">
        <v>6.6</v>
      </c>
      <c r="K142" s="1">
        <v>1</v>
      </c>
      <c r="L142" s="14">
        <v>0</v>
      </c>
      <c r="M142" s="5">
        <v>1</v>
      </c>
      <c r="N142" s="14">
        <v>-1.43072</v>
      </c>
      <c r="O142" s="1">
        <v>-3.5561699999999998</v>
      </c>
      <c r="P142" s="18">
        <v>6.7</v>
      </c>
      <c r="Q142">
        <v>4.4273999999999996</v>
      </c>
      <c r="R142">
        <v>0.90983999999999998</v>
      </c>
      <c r="S142">
        <v>3.1719999999999998E-2</v>
      </c>
      <c r="T142">
        <v>6.4400000000000004E-3</v>
      </c>
      <c r="U142">
        <v>-41028</v>
      </c>
      <c r="V142">
        <v>920371</v>
      </c>
      <c r="W142">
        <v>1682069</v>
      </c>
      <c r="X142">
        <v>18.54</v>
      </c>
      <c r="Y142" s="17">
        <v>0</v>
      </c>
      <c r="Z142" s="17">
        <v>0</v>
      </c>
      <c r="AA142" s="17">
        <v>48.745249999999999</v>
      </c>
    </row>
    <row r="143" spans="1:27" x14ac:dyDescent="0.55000000000000004">
      <c r="A143">
        <v>7762</v>
      </c>
      <c r="B143" t="s">
        <v>73</v>
      </c>
      <c r="C143" t="s">
        <v>182</v>
      </c>
      <c r="D143" s="9">
        <v>17.8</v>
      </c>
      <c r="E143" s="1">
        <v>18.7</v>
      </c>
      <c r="F143" s="1">
        <v>15.1</v>
      </c>
      <c r="G143" s="16">
        <v>17.899999999999999</v>
      </c>
      <c r="H143" s="1">
        <v>18.7</v>
      </c>
      <c r="I143" s="1">
        <v>15.7</v>
      </c>
      <c r="J143" s="14">
        <v>7.6</v>
      </c>
      <c r="K143" s="1">
        <v>1</v>
      </c>
      <c r="L143" s="14">
        <v>0</v>
      </c>
      <c r="M143" s="5">
        <v>1</v>
      </c>
      <c r="N143" s="14">
        <v>-1.1210199999999999</v>
      </c>
      <c r="O143" s="1">
        <v>-11.353249999999999</v>
      </c>
      <c r="P143" s="18">
        <v>16.7</v>
      </c>
      <c r="Q143">
        <v>2.0263800000000001</v>
      </c>
      <c r="R143">
        <v>0.58252000000000004</v>
      </c>
      <c r="S143">
        <v>0.11776</v>
      </c>
      <c r="T143">
        <v>2.7399999999999998E-3</v>
      </c>
      <c r="U143">
        <v>-4143</v>
      </c>
      <c r="V143">
        <v>221725</v>
      </c>
      <c r="W143">
        <v>206641</v>
      </c>
      <c r="X143">
        <v>30.58</v>
      </c>
      <c r="Y143" s="17">
        <v>0.1</v>
      </c>
      <c r="Z143" s="17">
        <v>1.6</v>
      </c>
      <c r="AA143" s="17">
        <v>55.762680000000003</v>
      </c>
    </row>
    <row r="144" spans="1:27" x14ac:dyDescent="0.55000000000000004">
      <c r="A144">
        <v>7832</v>
      </c>
      <c r="B144" t="s">
        <v>183</v>
      </c>
      <c r="C144" t="s">
        <v>3066</v>
      </c>
      <c r="D144" s="9">
        <v>9.8000000000000007</v>
      </c>
      <c r="E144" s="1">
        <v>10.6</v>
      </c>
      <c r="F144" s="1">
        <v>7.9</v>
      </c>
      <c r="G144" s="16">
        <v>10.4</v>
      </c>
      <c r="H144" s="1">
        <v>11.2</v>
      </c>
      <c r="I144" s="1">
        <v>8.6999999999999993</v>
      </c>
      <c r="J144" s="14">
        <v>21.5</v>
      </c>
      <c r="K144" s="1">
        <v>1</v>
      </c>
      <c r="L144" s="14">
        <v>0</v>
      </c>
      <c r="M144" s="5">
        <v>1</v>
      </c>
      <c r="N144" s="14">
        <v>14.13509</v>
      </c>
      <c r="O144" s="1">
        <v>10.88246</v>
      </c>
      <c r="P144" s="18">
        <v>6.3</v>
      </c>
      <c r="Q144">
        <v>9.7581699999999998</v>
      </c>
      <c r="R144">
        <v>3.4323000000000001</v>
      </c>
      <c r="S144">
        <v>1.533E-2</v>
      </c>
      <c r="T144">
        <v>6.216E-2</v>
      </c>
      <c r="U144">
        <v>87612</v>
      </c>
      <c r="V144">
        <v>449292</v>
      </c>
      <c r="W144">
        <v>740903</v>
      </c>
      <c r="X144">
        <v>25.52</v>
      </c>
      <c r="Y144" s="17">
        <v>0</v>
      </c>
      <c r="Z144" s="17">
        <v>0</v>
      </c>
      <c r="AA144" s="17">
        <v>69.668199999999999</v>
      </c>
    </row>
    <row r="145" spans="1:86" x14ac:dyDescent="0.55000000000000004">
      <c r="A145">
        <v>7911</v>
      </c>
      <c r="B145" t="s">
        <v>183</v>
      </c>
      <c r="C145" t="s">
        <v>184</v>
      </c>
      <c r="D145" s="9">
        <v>18.2</v>
      </c>
      <c r="E145" s="1">
        <v>20.3</v>
      </c>
      <c r="F145" s="1">
        <v>11</v>
      </c>
      <c r="G145" s="16">
        <v>18.100000000000001</v>
      </c>
      <c r="H145" s="1">
        <v>20.5</v>
      </c>
      <c r="I145" s="1">
        <v>10.9</v>
      </c>
      <c r="J145" s="14">
        <v>4.5999999999999996</v>
      </c>
      <c r="K145" s="1">
        <v>1</v>
      </c>
      <c r="L145" s="14">
        <v>0</v>
      </c>
      <c r="M145" s="5">
        <v>1</v>
      </c>
      <c r="N145" s="14">
        <v>2.7083900000000001</v>
      </c>
      <c r="O145" s="1">
        <v>6.9334600000000002</v>
      </c>
      <c r="P145" s="18">
        <v>21.4</v>
      </c>
      <c r="Q145">
        <v>3.5857100000000002</v>
      </c>
      <c r="R145">
        <v>0.49402000000000001</v>
      </c>
      <c r="S145">
        <v>0.13105</v>
      </c>
      <c r="T145">
        <v>7.7780000000000002E-2</v>
      </c>
      <c r="U145">
        <v>58053</v>
      </c>
      <c r="V145">
        <v>1182627</v>
      </c>
      <c r="W145">
        <v>1466935</v>
      </c>
      <c r="X145">
        <v>16.95</v>
      </c>
      <c r="Y145" s="17">
        <v>0</v>
      </c>
      <c r="Z145" s="17">
        <v>3.8</v>
      </c>
      <c r="AA145" s="17">
        <v>56.006779999999999</v>
      </c>
    </row>
    <row r="146" spans="1:86" x14ac:dyDescent="0.55000000000000004">
      <c r="A146">
        <v>7912</v>
      </c>
      <c r="B146" t="s">
        <v>183</v>
      </c>
      <c r="C146" t="s">
        <v>185</v>
      </c>
      <c r="D146" s="9">
        <v>19.100000000000001</v>
      </c>
      <c r="E146" s="1">
        <v>20.3</v>
      </c>
      <c r="F146" s="1">
        <v>14.6</v>
      </c>
      <c r="G146" s="16">
        <v>19.399999999999999</v>
      </c>
      <c r="H146" s="1">
        <v>20.7</v>
      </c>
      <c r="I146" s="1">
        <v>15.1</v>
      </c>
      <c r="J146" s="14">
        <v>7.4</v>
      </c>
      <c r="K146" s="1">
        <v>1</v>
      </c>
      <c r="L146" s="14">
        <v>1</v>
      </c>
      <c r="M146" s="5">
        <v>1</v>
      </c>
      <c r="N146" s="14">
        <v>3.4794800000000001</v>
      </c>
      <c r="O146" s="1">
        <v>2.7395200000000002</v>
      </c>
      <c r="P146" s="18">
        <v>11.8</v>
      </c>
      <c r="Q146">
        <v>3.5825100000000001</v>
      </c>
      <c r="R146">
        <v>0.72023999999999999</v>
      </c>
      <c r="S146">
        <v>0.19217999999999999</v>
      </c>
      <c r="T146">
        <v>0.52710999999999997</v>
      </c>
      <c r="U146">
        <v>59907</v>
      </c>
      <c r="V146">
        <v>915780</v>
      </c>
      <c r="W146">
        <v>1335439</v>
      </c>
      <c r="X146">
        <v>17.440000000000001</v>
      </c>
      <c r="Y146" s="17">
        <v>0</v>
      </c>
      <c r="Z146" s="17">
        <v>2.5</v>
      </c>
      <c r="AA146" s="17">
        <v>57.203620000000001</v>
      </c>
    </row>
    <row r="147" spans="1:86" x14ac:dyDescent="0.55000000000000004">
      <c r="A147">
        <v>7951</v>
      </c>
      <c r="B147" t="s">
        <v>183</v>
      </c>
      <c r="C147" t="s">
        <v>186</v>
      </c>
      <c r="D147" s="9">
        <v>19.399999999999999</v>
      </c>
      <c r="E147" s="1">
        <v>19.399999999999999</v>
      </c>
      <c r="F147" s="1">
        <v>19.399999999999999</v>
      </c>
      <c r="G147" s="16">
        <v>19.7</v>
      </c>
      <c r="H147" s="1">
        <v>19.7</v>
      </c>
      <c r="I147" s="1">
        <v>19.5</v>
      </c>
      <c r="J147" s="14">
        <v>6.2</v>
      </c>
      <c r="K147" s="1">
        <v>1</v>
      </c>
      <c r="L147" s="14">
        <v>0</v>
      </c>
      <c r="M147" s="5">
        <v>0</v>
      </c>
      <c r="N147" s="14">
        <v>7.8268599999999999</v>
      </c>
      <c r="O147" s="1">
        <v>8.1789400000000008</v>
      </c>
      <c r="P147" s="18">
        <v>9.1</v>
      </c>
      <c r="Q147">
        <v>12.282870000000001</v>
      </c>
      <c r="R147">
        <v>2.9074900000000001</v>
      </c>
      <c r="S147">
        <v>-3.7179999999999998E-2</v>
      </c>
      <c r="T147">
        <v>3.9149999999999997E-2</v>
      </c>
      <c r="U147">
        <v>37102</v>
      </c>
      <c r="V147">
        <v>325409</v>
      </c>
      <c r="W147">
        <v>372630</v>
      </c>
      <c r="X147">
        <v>23.71</v>
      </c>
      <c r="Y147" s="17">
        <v>0</v>
      </c>
      <c r="Z147" s="17">
        <v>0</v>
      </c>
      <c r="AA147" s="17">
        <v>71.009079999999997</v>
      </c>
    </row>
    <row r="148" spans="1:86" x14ac:dyDescent="0.55000000000000004">
      <c r="A148">
        <v>7974</v>
      </c>
      <c r="B148" t="s">
        <v>188</v>
      </c>
      <c r="C148" t="s">
        <v>187</v>
      </c>
      <c r="D148" s="9">
        <v>14.2</v>
      </c>
      <c r="E148" s="1">
        <v>14.7</v>
      </c>
      <c r="F148" s="1">
        <v>11.9</v>
      </c>
      <c r="G148" s="16">
        <v>14.2</v>
      </c>
      <c r="H148" s="1">
        <v>14.9</v>
      </c>
      <c r="I148" s="1">
        <v>11.8</v>
      </c>
      <c r="J148" s="14">
        <v>5.3</v>
      </c>
      <c r="K148" s="1">
        <v>1</v>
      </c>
      <c r="L148" s="14">
        <v>1</v>
      </c>
      <c r="M148" s="5">
        <v>0</v>
      </c>
      <c r="N148" s="14">
        <v>35.1068</v>
      </c>
      <c r="O148" s="1">
        <v>31.17934</v>
      </c>
      <c r="P148" s="18">
        <v>10</v>
      </c>
      <c r="Q148">
        <v>31.648319999999998</v>
      </c>
      <c r="R148">
        <v>4.3419699999999999</v>
      </c>
      <c r="S148">
        <v>-3.363E-2</v>
      </c>
      <c r="T148">
        <v>2.3000000000000001E-4</v>
      </c>
      <c r="U148">
        <v>678996</v>
      </c>
      <c r="V148">
        <v>1540687</v>
      </c>
      <c r="W148">
        <v>1758910</v>
      </c>
      <c r="X148">
        <v>15.71</v>
      </c>
      <c r="Y148" s="17">
        <v>0</v>
      </c>
      <c r="Z148" s="17">
        <v>0</v>
      </c>
      <c r="AA148" s="17">
        <v>76.601299999999995</v>
      </c>
    </row>
    <row r="149" spans="1:86" x14ac:dyDescent="0.55000000000000004">
      <c r="A149">
        <v>8001</v>
      </c>
      <c r="B149" t="s">
        <v>28</v>
      </c>
      <c r="C149" t="s">
        <v>189</v>
      </c>
      <c r="D149" s="9">
        <v>17.899999999999999</v>
      </c>
      <c r="E149" s="1">
        <v>17.8</v>
      </c>
      <c r="F149" s="1">
        <v>18.399999999999999</v>
      </c>
      <c r="G149" s="16">
        <v>18.2</v>
      </c>
      <c r="H149" s="1">
        <v>18.100000000000001</v>
      </c>
      <c r="I149" s="1">
        <v>18.399999999999999</v>
      </c>
      <c r="J149" s="14">
        <v>8.1</v>
      </c>
      <c r="K149" s="1">
        <v>1</v>
      </c>
      <c r="L149" s="14">
        <v>0</v>
      </c>
      <c r="M149" s="5">
        <v>1</v>
      </c>
      <c r="N149" s="14">
        <v>4.6931700000000003</v>
      </c>
      <c r="O149" s="1">
        <v>13.399179999999999</v>
      </c>
      <c r="P149" s="18">
        <v>12.5</v>
      </c>
      <c r="Q149">
        <v>8.2045100000000009</v>
      </c>
      <c r="R149">
        <v>1.71427</v>
      </c>
      <c r="S149">
        <v>7.8880000000000006E-2</v>
      </c>
      <c r="T149">
        <v>4.9590000000000002E-2</v>
      </c>
      <c r="U149">
        <v>512475</v>
      </c>
      <c r="V149">
        <v>2995951</v>
      </c>
      <c r="W149">
        <v>10362628</v>
      </c>
      <c r="X149">
        <v>21.15</v>
      </c>
      <c r="Y149" s="17">
        <v>0</v>
      </c>
      <c r="Z149" s="17">
        <v>0</v>
      </c>
      <c r="AA149" s="17">
        <v>29.666779999999999</v>
      </c>
    </row>
    <row r="150" spans="1:86" x14ac:dyDescent="0.55000000000000004">
      <c r="A150">
        <v>8002</v>
      </c>
      <c r="B150" t="s">
        <v>28</v>
      </c>
      <c r="C150" t="s">
        <v>190</v>
      </c>
      <c r="D150" s="9">
        <v>17.5</v>
      </c>
      <c r="E150" s="1">
        <v>18</v>
      </c>
      <c r="F150" s="1">
        <v>16.2</v>
      </c>
      <c r="G150" s="16">
        <v>17.600000000000001</v>
      </c>
      <c r="H150" s="1">
        <v>18.3</v>
      </c>
      <c r="I150" s="1">
        <v>15.9</v>
      </c>
      <c r="J150" s="14">
        <v>7.5</v>
      </c>
      <c r="K150" s="1">
        <v>1</v>
      </c>
      <c r="L150" s="14">
        <v>0</v>
      </c>
      <c r="M150" s="5">
        <v>1</v>
      </c>
      <c r="N150" s="14">
        <v>4.4582499999999996</v>
      </c>
      <c r="O150" s="1">
        <v>14.86946</v>
      </c>
      <c r="P150" s="18">
        <v>5.6</v>
      </c>
      <c r="Q150">
        <v>6.2827000000000002</v>
      </c>
      <c r="R150">
        <v>0.87973999999999997</v>
      </c>
      <c r="S150">
        <v>0.18597</v>
      </c>
      <c r="T150">
        <v>3.2620000000000003E-2</v>
      </c>
      <c r="U150">
        <v>281763</v>
      </c>
      <c r="V150">
        <v>1515475</v>
      </c>
      <c r="W150">
        <v>6332414</v>
      </c>
      <c r="X150">
        <v>24.02</v>
      </c>
      <c r="Y150" s="17">
        <v>0</v>
      </c>
      <c r="Z150" s="17">
        <v>1.2</v>
      </c>
      <c r="AA150" s="17">
        <v>26.2151</v>
      </c>
    </row>
    <row r="151" spans="1:86" x14ac:dyDescent="0.55000000000000004">
      <c r="A151">
        <v>8015</v>
      </c>
      <c r="B151" t="s">
        <v>28</v>
      </c>
      <c r="C151" t="s">
        <v>191</v>
      </c>
      <c r="D151" s="9">
        <v>16.7</v>
      </c>
      <c r="E151" s="1">
        <v>17.7</v>
      </c>
      <c r="F151" s="1">
        <v>14.6</v>
      </c>
      <c r="G151" s="16">
        <v>17.100000000000001</v>
      </c>
      <c r="H151" s="1">
        <v>17.899999999999999</v>
      </c>
      <c r="I151" s="1">
        <v>15.4</v>
      </c>
      <c r="J151" s="14">
        <v>6.5</v>
      </c>
      <c r="K151" s="1">
        <v>1</v>
      </c>
      <c r="L151" s="14">
        <v>0</v>
      </c>
      <c r="M151" s="5">
        <v>1</v>
      </c>
      <c r="N151" s="14">
        <v>4.8716100000000004</v>
      </c>
      <c r="O151" s="1">
        <v>11.248379999999999</v>
      </c>
      <c r="P151" s="18">
        <v>14.3</v>
      </c>
      <c r="Q151">
        <v>5.3914999999999997</v>
      </c>
      <c r="R151">
        <v>1.11903</v>
      </c>
      <c r="S151">
        <v>3.7470000000000003E-2</v>
      </c>
      <c r="T151">
        <v>2.3439999999999999E-2</v>
      </c>
      <c r="U151">
        <v>221425</v>
      </c>
      <c r="V151">
        <v>1196635</v>
      </c>
      <c r="W151">
        <v>6309303</v>
      </c>
      <c r="X151">
        <v>18.32</v>
      </c>
      <c r="Y151" s="17">
        <v>0</v>
      </c>
      <c r="Z151" s="17">
        <v>0</v>
      </c>
      <c r="AA151" s="17">
        <v>28.111239999999999</v>
      </c>
    </row>
    <row r="152" spans="1:86" x14ac:dyDescent="0.55000000000000004">
      <c r="A152">
        <v>8031</v>
      </c>
      <c r="B152" t="s">
        <v>28</v>
      </c>
      <c r="C152" t="s">
        <v>192</v>
      </c>
      <c r="D152" s="9">
        <v>18.2</v>
      </c>
      <c r="E152" s="1">
        <v>18.8</v>
      </c>
      <c r="F152" s="1">
        <v>16.8</v>
      </c>
      <c r="G152" s="16">
        <v>18.100000000000001</v>
      </c>
      <c r="H152" s="1">
        <v>18.8</v>
      </c>
      <c r="I152" s="1">
        <v>16.5</v>
      </c>
      <c r="J152" s="14">
        <v>8.5</v>
      </c>
      <c r="K152" s="1">
        <v>1</v>
      </c>
      <c r="L152" s="14">
        <v>0</v>
      </c>
      <c r="M152" s="5">
        <v>1</v>
      </c>
      <c r="N152" s="14">
        <v>3.81324</v>
      </c>
      <c r="O152" s="1">
        <v>8.7869700000000002</v>
      </c>
      <c r="P152" s="18">
        <v>21.1</v>
      </c>
      <c r="Q152">
        <v>6.5447800000000003</v>
      </c>
      <c r="R152">
        <v>0.86485999999999996</v>
      </c>
      <c r="S152">
        <v>0.11072</v>
      </c>
      <c r="T152">
        <v>3.4880000000000001E-2</v>
      </c>
      <c r="U152">
        <v>450202</v>
      </c>
      <c r="V152">
        <v>3817677</v>
      </c>
      <c r="W152">
        <v>8010235</v>
      </c>
      <c r="X152">
        <v>19.95</v>
      </c>
      <c r="Y152" s="17">
        <v>0</v>
      </c>
      <c r="Z152" s="17">
        <v>0</v>
      </c>
      <c r="AA152" s="17">
        <v>36.517069999999997</v>
      </c>
    </row>
    <row r="153" spans="1:86" x14ac:dyDescent="0.55000000000000004">
      <c r="A153">
        <v>8035</v>
      </c>
      <c r="B153" t="s">
        <v>132</v>
      </c>
      <c r="C153" t="s">
        <v>193</v>
      </c>
      <c r="D153" s="9">
        <v>17.600000000000001</v>
      </c>
      <c r="E153" s="1">
        <v>18.399999999999999</v>
      </c>
      <c r="F153" s="1">
        <v>15.4</v>
      </c>
      <c r="G153" s="16">
        <v>16.399999999999999</v>
      </c>
      <c r="H153" s="1">
        <v>17.100000000000001</v>
      </c>
      <c r="I153" s="1">
        <v>14.9</v>
      </c>
      <c r="J153" s="14">
        <v>6.6</v>
      </c>
      <c r="K153" s="1">
        <v>1</v>
      </c>
      <c r="L153" s="14">
        <v>0</v>
      </c>
      <c r="M153" s="5">
        <v>1</v>
      </c>
      <c r="N153" s="14">
        <v>25.193919999999999</v>
      </c>
      <c r="O153" s="1">
        <v>29.652229999999999</v>
      </c>
      <c r="P153" s="18">
        <v>11.8</v>
      </c>
      <c r="Q153">
        <v>11.410920000000001</v>
      </c>
      <c r="R153">
        <v>7.26166</v>
      </c>
      <c r="S153">
        <v>0.10879999999999999</v>
      </c>
      <c r="T153">
        <v>2.402E-2</v>
      </c>
      <c r="U153">
        <v>322103</v>
      </c>
      <c r="V153">
        <v>819301</v>
      </c>
      <c r="W153">
        <v>1399102</v>
      </c>
      <c r="X153">
        <v>34.049999999999997</v>
      </c>
      <c r="Y153" s="17">
        <v>0</v>
      </c>
      <c r="Z153" s="17">
        <v>0</v>
      </c>
      <c r="AA153" s="17">
        <v>71.067949999999996</v>
      </c>
    </row>
    <row r="154" spans="1:86" x14ac:dyDescent="0.55000000000000004">
      <c r="A154">
        <v>8053</v>
      </c>
      <c r="B154" t="s">
        <v>28</v>
      </c>
      <c r="C154" t="s">
        <v>194</v>
      </c>
      <c r="D154" s="9">
        <v>18.100000000000001</v>
      </c>
      <c r="E154" s="1">
        <v>18.8</v>
      </c>
      <c r="F154" s="1">
        <v>15.8</v>
      </c>
      <c r="G154" s="16">
        <v>18.5</v>
      </c>
      <c r="H154" s="1">
        <v>19.2</v>
      </c>
      <c r="I154" s="1">
        <v>16.3</v>
      </c>
      <c r="J154" s="14">
        <v>7.3</v>
      </c>
      <c r="K154" s="1">
        <v>1</v>
      </c>
      <c r="L154" s="14">
        <v>0</v>
      </c>
      <c r="M154" s="5">
        <v>0</v>
      </c>
      <c r="N154" s="14">
        <v>-1.15906</v>
      </c>
      <c r="O154" s="1">
        <v>-6.01647</v>
      </c>
      <c r="P154" s="18">
        <v>18.8</v>
      </c>
      <c r="Q154">
        <v>5.74634</v>
      </c>
      <c r="R154">
        <v>0.78056000000000003</v>
      </c>
      <c r="S154">
        <v>9.783E-2</v>
      </c>
      <c r="T154">
        <v>3.0859999999999999E-2</v>
      </c>
      <c r="U154">
        <v>-94215</v>
      </c>
      <c r="V154">
        <v>2544133</v>
      </c>
      <c r="W154">
        <v>4645059</v>
      </c>
      <c r="X154">
        <v>23.89</v>
      </c>
      <c r="Y154" s="17">
        <v>0</v>
      </c>
      <c r="Z154" s="17">
        <v>1</v>
      </c>
      <c r="AA154" s="17">
        <v>31.286580000000001</v>
      </c>
    </row>
    <row r="155" spans="1:86" x14ac:dyDescent="0.55000000000000004">
      <c r="A155">
        <v>8058</v>
      </c>
      <c r="B155" t="s">
        <v>28</v>
      </c>
      <c r="C155" t="s">
        <v>195</v>
      </c>
      <c r="D155" s="9">
        <v>18.399999999999999</v>
      </c>
      <c r="E155" s="1">
        <v>18.5</v>
      </c>
      <c r="F155" s="1">
        <v>18.2</v>
      </c>
      <c r="G155" s="16">
        <v>18.5</v>
      </c>
      <c r="H155" s="1">
        <v>18.7</v>
      </c>
      <c r="I155" s="1">
        <v>18</v>
      </c>
      <c r="J155" s="14">
        <v>11.6</v>
      </c>
      <c r="K155" s="1">
        <v>1</v>
      </c>
      <c r="L155" s="14">
        <v>1</v>
      </c>
      <c r="M155" s="5">
        <v>1</v>
      </c>
      <c r="N155" s="14">
        <v>1.40587</v>
      </c>
      <c r="O155" s="1">
        <v>3.3008999999999999</v>
      </c>
      <c r="P155" s="18">
        <v>18.8</v>
      </c>
      <c r="Q155">
        <v>5.6425799999999997</v>
      </c>
      <c r="R155">
        <v>0.82838999999999996</v>
      </c>
      <c r="S155">
        <v>0.11994</v>
      </c>
      <c r="T155">
        <v>3.3180000000000001E-2</v>
      </c>
      <c r="U155">
        <v>253527</v>
      </c>
      <c r="V155">
        <v>5227359</v>
      </c>
      <c r="W155">
        <v>12884521</v>
      </c>
      <c r="X155">
        <v>24.79</v>
      </c>
      <c r="Y155" s="17">
        <v>0</v>
      </c>
      <c r="Z155" s="17">
        <v>0.8</v>
      </c>
      <c r="AA155" s="17">
        <v>30.12426</v>
      </c>
    </row>
    <row r="156" spans="1:86" x14ac:dyDescent="0.55000000000000004">
      <c r="A156">
        <v>8233</v>
      </c>
      <c r="B156" t="s">
        <v>34</v>
      </c>
      <c r="C156" t="s">
        <v>196</v>
      </c>
      <c r="D156" s="9">
        <v>24.1</v>
      </c>
      <c r="E156" s="1">
        <v>22.7</v>
      </c>
      <c r="F156" s="1">
        <v>25.2</v>
      </c>
      <c r="G156" s="16">
        <v>24.6</v>
      </c>
      <c r="H156" s="1">
        <v>22.9</v>
      </c>
      <c r="I156" s="1">
        <v>25.9</v>
      </c>
      <c r="J156" s="14">
        <v>29</v>
      </c>
      <c r="K156" s="1">
        <v>1</v>
      </c>
      <c r="L156" s="14">
        <v>0</v>
      </c>
      <c r="M156" s="5">
        <v>0</v>
      </c>
      <c r="N156" s="14">
        <v>0.52151000000000003</v>
      </c>
      <c r="O156" s="1">
        <v>0.58328999999999998</v>
      </c>
      <c r="P156" s="18">
        <v>25</v>
      </c>
      <c r="Q156">
        <v>3.7415400000000001</v>
      </c>
      <c r="R156">
        <v>0.48776999999999998</v>
      </c>
      <c r="S156">
        <v>2.3970000000000002E-2</v>
      </c>
      <c r="T156">
        <v>7.1440000000000003E-2</v>
      </c>
      <c r="U156">
        <v>6000</v>
      </c>
      <c r="V156">
        <v>394318</v>
      </c>
      <c r="W156">
        <v>680899</v>
      </c>
      <c r="X156">
        <v>15.97</v>
      </c>
      <c r="Y156" s="17">
        <v>0</v>
      </c>
      <c r="Z156" s="17">
        <v>2</v>
      </c>
      <c r="AA156" s="17">
        <v>34.273440000000001</v>
      </c>
    </row>
    <row r="157" spans="1:86" x14ac:dyDescent="0.55000000000000004">
      <c r="A157">
        <v>8252</v>
      </c>
      <c r="B157" t="s">
        <v>34</v>
      </c>
      <c r="C157" t="s">
        <v>197</v>
      </c>
      <c r="D157" s="9">
        <v>15.8</v>
      </c>
      <c r="E157" s="1">
        <v>18.399999999999999</v>
      </c>
      <c r="F157" s="1">
        <v>13</v>
      </c>
      <c r="G157" s="16">
        <v>15.7</v>
      </c>
      <c r="H157" s="1">
        <v>17</v>
      </c>
      <c r="I157" s="1">
        <v>14.4</v>
      </c>
      <c r="J157" s="14">
        <v>13.1</v>
      </c>
      <c r="K157" s="1">
        <v>1</v>
      </c>
      <c r="L157" s="14">
        <v>0</v>
      </c>
      <c r="M157" s="5">
        <v>0</v>
      </c>
      <c r="N157" s="14">
        <v>1.6487000000000001</v>
      </c>
      <c r="O157" s="1">
        <v>0.80298999999999998</v>
      </c>
      <c r="P157" s="18">
        <v>30</v>
      </c>
      <c r="Q157">
        <v>2.5049399999999999</v>
      </c>
      <c r="R157">
        <v>1.6024</v>
      </c>
      <c r="S157">
        <v>5.457E-2</v>
      </c>
      <c r="T157">
        <v>0.69479999999999997</v>
      </c>
      <c r="U157">
        <v>14607</v>
      </c>
      <c r="V157">
        <v>289792</v>
      </c>
      <c r="W157">
        <v>220832</v>
      </c>
      <c r="X157">
        <v>31.13</v>
      </c>
      <c r="Y157" s="17">
        <v>0</v>
      </c>
      <c r="Z157" s="17">
        <v>0</v>
      </c>
      <c r="AA157" s="17">
        <v>32.20438</v>
      </c>
    </row>
    <row r="158" spans="1:86" x14ac:dyDescent="0.55000000000000004">
      <c r="A158">
        <v>8253</v>
      </c>
      <c r="B158" t="s">
        <v>199</v>
      </c>
      <c r="C158" t="s">
        <v>198</v>
      </c>
      <c r="D158" s="9">
        <v>13.6</v>
      </c>
      <c r="E158" s="1">
        <v>14.7</v>
      </c>
      <c r="F158" s="1">
        <v>13.2</v>
      </c>
      <c r="G158" s="16">
        <v>13.3</v>
      </c>
      <c r="H158" s="1">
        <v>0</v>
      </c>
      <c r="I158" s="1">
        <v>0</v>
      </c>
      <c r="J158" s="14">
        <v>24.3</v>
      </c>
      <c r="K158" s="1">
        <v>1</v>
      </c>
      <c r="L158" s="14">
        <v>1</v>
      </c>
      <c r="M158" s="5">
        <v>1</v>
      </c>
      <c r="N158" s="14">
        <v>1.51658</v>
      </c>
      <c r="O158" s="1">
        <v>7.4549700000000003</v>
      </c>
      <c r="P158" s="18">
        <v>15.4</v>
      </c>
      <c r="Q158">
        <v>-0.13985</v>
      </c>
      <c r="R158">
        <v>0.46381</v>
      </c>
      <c r="S158">
        <v>4.0000000000000001E-3</v>
      </c>
      <c r="T158">
        <v>8.0509999999999998E-2</v>
      </c>
      <c r="U158">
        <v>50915</v>
      </c>
      <c r="V158">
        <v>484670</v>
      </c>
      <c r="W158">
        <v>325381</v>
      </c>
      <c r="X158">
        <v>34.99</v>
      </c>
      <c r="Y158" s="17">
        <v>0</v>
      </c>
      <c r="Z158" s="17">
        <v>0</v>
      </c>
      <c r="AA158" s="17">
        <v>15.574439999999999</v>
      </c>
    </row>
    <row r="159" spans="1:86" x14ac:dyDescent="0.55000000000000004">
      <c r="A159">
        <v>8267</v>
      </c>
      <c r="B159" t="s">
        <v>34</v>
      </c>
      <c r="C159" t="s">
        <v>200</v>
      </c>
      <c r="D159" s="9">
        <v>19.100000000000001</v>
      </c>
      <c r="E159" s="1">
        <v>20.8</v>
      </c>
      <c r="F159" s="1">
        <v>16.899999999999999</v>
      </c>
      <c r="G159" s="16">
        <v>20</v>
      </c>
      <c r="H159" s="1">
        <v>21.8</v>
      </c>
      <c r="I159" s="1">
        <v>17.7</v>
      </c>
      <c r="J159" s="14">
        <v>29.1</v>
      </c>
      <c r="K159" s="1">
        <v>1</v>
      </c>
      <c r="L159" s="14">
        <v>0</v>
      </c>
      <c r="M159" s="5">
        <v>1</v>
      </c>
      <c r="N159" s="14">
        <v>1.6548700000000001</v>
      </c>
      <c r="O159" s="1">
        <v>2.0611700000000002</v>
      </c>
      <c r="P159" s="18">
        <v>15.4</v>
      </c>
      <c r="Q159">
        <v>3.5837699999999999</v>
      </c>
      <c r="R159">
        <v>2.87819</v>
      </c>
      <c r="S159">
        <v>-8.0100000000000005E-2</v>
      </c>
      <c r="T159">
        <v>0.29154000000000002</v>
      </c>
      <c r="U159">
        <v>190000</v>
      </c>
      <c r="V159">
        <v>970322</v>
      </c>
      <c r="W159">
        <v>8603910</v>
      </c>
      <c r="X159">
        <v>19.11</v>
      </c>
      <c r="Y159" s="17">
        <v>0</v>
      </c>
      <c r="Z159" s="17">
        <v>2.7</v>
      </c>
      <c r="AA159" s="17">
        <v>8.4513499999999997</v>
      </c>
    </row>
    <row r="160" spans="1:86" s="3" customFormat="1" x14ac:dyDescent="0.55000000000000004">
      <c r="A160">
        <v>8304</v>
      </c>
      <c r="B160" t="s">
        <v>116</v>
      </c>
      <c r="C160" t="s">
        <v>201</v>
      </c>
      <c r="D160" s="9">
        <v>14.9</v>
      </c>
      <c r="E160" s="1">
        <v>14.5</v>
      </c>
      <c r="F160" s="1">
        <v>15.4</v>
      </c>
      <c r="G160" s="16">
        <v>15.1</v>
      </c>
      <c r="H160" s="1">
        <v>14.6</v>
      </c>
      <c r="I160" s="1">
        <v>15.8</v>
      </c>
      <c r="J160" s="14">
        <v>13.3</v>
      </c>
      <c r="K160" s="1">
        <v>1</v>
      </c>
      <c r="L160" s="14">
        <v>0</v>
      </c>
      <c r="M160" s="5">
        <v>1</v>
      </c>
      <c r="N160" s="14">
        <v>3.61253</v>
      </c>
      <c r="O160" s="1">
        <v>3.9932699999999999</v>
      </c>
      <c r="P160" s="18">
        <v>0</v>
      </c>
      <c r="Q160">
        <v>13.24324</v>
      </c>
      <c r="R160">
        <v>0.38180999999999998</v>
      </c>
      <c r="S160">
        <v>-1.932E-2</v>
      </c>
      <c r="T160">
        <v>2.2360000000000001E-2</v>
      </c>
      <c r="U160">
        <v>3101</v>
      </c>
      <c r="V160">
        <v>41019</v>
      </c>
      <c r="W160">
        <v>140443</v>
      </c>
      <c r="X160">
        <v>2.17</v>
      </c>
      <c r="Y160" s="17">
        <v>0</v>
      </c>
      <c r="Z160" s="17">
        <v>1.5</v>
      </c>
      <c r="AA160" s="17">
        <v>47.638219999999997</v>
      </c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</row>
    <row r="161" spans="1:27" x14ac:dyDescent="0.55000000000000004">
      <c r="A161">
        <v>8306</v>
      </c>
      <c r="B161" t="s">
        <v>116</v>
      </c>
      <c r="C161" t="s">
        <v>202</v>
      </c>
      <c r="D161" s="9">
        <v>14.7</v>
      </c>
      <c r="E161" s="1">
        <v>17.3</v>
      </c>
      <c r="F161" s="1">
        <v>13.1</v>
      </c>
      <c r="G161" s="16">
        <v>15.2</v>
      </c>
      <c r="H161" s="1">
        <v>17.5</v>
      </c>
      <c r="I161" s="1">
        <v>13.9</v>
      </c>
      <c r="J161" s="14">
        <v>23.4</v>
      </c>
      <c r="K161" s="1">
        <v>1</v>
      </c>
      <c r="L161" s="14">
        <v>1</v>
      </c>
      <c r="M161" s="5">
        <v>1</v>
      </c>
      <c r="N161" s="14">
        <v>3.61253</v>
      </c>
      <c r="O161" s="1">
        <v>3.9932699999999999</v>
      </c>
      <c r="P161" s="18">
        <v>0</v>
      </c>
      <c r="Q161">
        <v>13.24324</v>
      </c>
      <c r="R161">
        <v>0.38180999999999998</v>
      </c>
      <c r="S161">
        <v>-1.932E-2</v>
      </c>
      <c r="T161">
        <v>2.2360000000000001E-2</v>
      </c>
      <c r="U161">
        <v>3101</v>
      </c>
      <c r="V161">
        <v>41019</v>
      </c>
      <c r="W161">
        <v>140443</v>
      </c>
      <c r="X161">
        <v>2.17</v>
      </c>
      <c r="Y161" s="17">
        <v>0</v>
      </c>
      <c r="Z161" s="17">
        <v>1.5</v>
      </c>
      <c r="AA161" s="17">
        <v>47.638219999999997</v>
      </c>
    </row>
    <row r="162" spans="1:27" x14ac:dyDescent="0.55000000000000004">
      <c r="A162">
        <v>8308</v>
      </c>
      <c r="B162" t="s">
        <v>116</v>
      </c>
      <c r="C162" t="s">
        <v>203</v>
      </c>
      <c r="D162" s="9">
        <v>15.9</v>
      </c>
      <c r="E162" s="1">
        <v>18.5</v>
      </c>
      <c r="F162" s="1">
        <v>13.3</v>
      </c>
      <c r="G162" s="16">
        <v>16.600000000000001</v>
      </c>
      <c r="H162" s="1">
        <v>18.7</v>
      </c>
      <c r="I162" s="1">
        <v>14.5</v>
      </c>
      <c r="J162" s="14">
        <v>30.5</v>
      </c>
      <c r="K162" s="1">
        <v>1</v>
      </c>
      <c r="L162" s="14">
        <v>1</v>
      </c>
      <c r="M162" s="5">
        <v>1</v>
      </c>
      <c r="N162" s="14">
        <v>3.61253</v>
      </c>
      <c r="O162" s="1">
        <v>3.9932699999999999</v>
      </c>
      <c r="P162" s="18">
        <v>0</v>
      </c>
      <c r="Q162">
        <v>13.24324</v>
      </c>
      <c r="R162">
        <v>0.38180999999999998</v>
      </c>
      <c r="S162">
        <v>-1.932E-2</v>
      </c>
      <c r="T162">
        <v>2.2360000000000001E-2</v>
      </c>
      <c r="U162">
        <v>3101</v>
      </c>
      <c r="V162">
        <v>41019</v>
      </c>
      <c r="W162">
        <v>140443</v>
      </c>
      <c r="X162">
        <v>2.17</v>
      </c>
      <c r="Y162" s="17">
        <v>0</v>
      </c>
      <c r="Z162" s="17">
        <v>1.5</v>
      </c>
      <c r="AA162" s="17">
        <v>47.638219999999997</v>
      </c>
    </row>
    <row r="163" spans="1:27" x14ac:dyDescent="0.55000000000000004">
      <c r="A163">
        <v>8309</v>
      </c>
      <c r="B163" t="s">
        <v>116</v>
      </c>
      <c r="C163" t="s">
        <v>204</v>
      </c>
      <c r="D163" s="9">
        <v>14</v>
      </c>
      <c r="E163" s="1">
        <v>16.2</v>
      </c>
      <c r="F163" s="1">
        <v>11.9</v>
      </c>
      <c r="G163" s="16">
        <v>14.3</v>
      </c>
      <c r="H163" s="1">
        <v>16.5</v>
      </c>
      <c r="I163" s="1">
        <v>12.3</v>
      </c>
      <c r="J163" s="14">
        <v>28.3</v>
      </c>
      <c r="K163" s="1">
        <v>1</v>
      </c>
      <c r="L163" s="14">
        <v>1</v>
      </c>
      <c r="M163" s="5">
        <v>1</v>
      </c>
      <c r="N163" s="14">
        <v>3.61253</v>
      </c>
      <c r="O163" s="1">
        <v>3.9932699999999999</v>
      </c>
      <c r="P163" s="18">
        <v>0</v>
      </c>
      <c r="Q163">
        <v>13.24324</v>
      </c>
      <c r="R163">
        <v>0.38180999999999998</v>
      </c>
      <c r="S163">
        <v>-1.932E-2</v>
      </c>
      <c r="T163">
        <v>2.2360000000000001E-2</v>
      </c>
      <c r="U163">
        <v>3101</v>
      </c>
      <c r="V163">
        <v>41019</v>
      </c>
      <c r="W163">
        <v>140443</v>
      </c>
      <c r="X163">
        <v>2.17</v>
      </c>
      <c r="Y163" s="17">
        <v>0</v>
      </c>
      <c r="Z163" s="17">
        <v>1.5</v>
      </c>
      <c r="AA163" s="17">
        <v>47.638219999999997</v>
      </c>
    </row>
    <row r="164" spans="1:27" x14ac:dyDescent="0.55000000000000004">
      <c r="A164">
        <v>8316</v>
      </c>
      <c r="B164" t="s">
        <v>116</v>
      </c>
      <c r="C164" t="s">
        <v>205</v>
      </c>
      <c r="D164" s="9">
        <v>14.5</v>
      </c>
      <c r="E164" s="1">
        <v>16.3</v>
      </c>
      <c r="F164" s="1">
        <v>13</v>
      </c>
      <c r="G164" s="16">
        <v>15.1</v>
      </c>
      <c r="H164" s="1">
        <v>16.600000000000001</v>
      </c>
      <c r="I164" s="1">
        <v>13.9</v>
      </c>
      <c r="J164" s="14">
        <v>20.7</v>
      </c>
      <c r="K164" s="1">
        <v>1</v>
      </c>
      <c r="L164" s="14">
        <v>0</v>
      </c>
      <c r="M164" s="5">
        <v>1</v>
      </c>
      <c r="N164" s="14">
        <v>3.61253</v>
      </c>
      <c r="O164" s="1">
        <v>3.9932699999999999</v>
      </c>
      <c r="P164" s="18">
        <v>0</v>
      </c>
      <c r="Q164">
        <v>13.24324</v>
      </c>
      <c r="R164">
        <v>0.38180999999999998</v>
      </c>
      <c r="S164">
        <v>-1.932E-2</v>
      </c>
      <c r="T164">
        <v>2.2360000000000001E-2</v>
      </c>
      <c r="U164">
        <v>3101</v>
      </c>
      <c r="V164">
        <v>41019</v>
      </c>
      <c r="W164">
        <v>140443</v>
      </c>
      <c r="X164">
        <v>2.17</v>
      </c>
      <c r="Y164" s="17">
        <v>0</v>
      </c>
      <c r="Z164" s="17">
        <v>1.5</v>
      </c>
      <c r="AA164" s="17">
        <v>47.638219999999997</v>
      </c>
    </row>
    <row r="165" spans="1:27" x14ac:dyDescent="0.55000000000000004">
      <c r="A165">
        <v>8411</v>
      </c>
      <c r="B165" t="s">
        <v>116</v>
      </c>
      <c r="C165" t="s">
        <v>208</v>
      </c>
      <c r="D165" s="9">
        <v>15.3</v>
      </c>
      <c r="E165" s="1">
        <v>17</v>
      </c>
      <c r="F165" s="1">
        <v>13.6</v>
      </c>
      <c r="G165" s="16">
        <v>15.7</v>
      </c>
      <c r="H165" s="1">
        <v>17.100000000000001</v>
      </c>
      <c r="I165" s="1">
        <v>14.3</v>
      </c>
      <c r="J165" s="14">
        <v>31.5</v>
      </c>
      <c r="K165" s="1">
        <v>1</v>
      </c>
      <c r="L165" s="14">
        <v>0</v>
      </c>
      <c r="M165" s="5">
        <v>0</v>
      </c>
      <c r="N165" s="14">
        <v>3.61253</v>
      </c>
      <c r="O165" s="1">
        <v>3.9932699999999999</v>
      </c>
      <c r="P165" s="18">
        <v>0</v>
      </c>
      <c r="Q165">
        <v>13.24324</v>
      </c>
      <c r="R165">
        <v>0.38180999999999998</v>
      </c>
      <c r="S165">
        <v>-1.932E-2</v>
      </c>
      <c r="T165">
        <v>2.2360000000000001E-2</v>
      </c>
      <c r="U165">
        <v>3101</v>
      </c>
      <c r="V165">
        <v>41019</v>
      </c>
      <c r="W165">
        <v>140443</v>
      </c>
      <c r="X165">
        <v>2.17</v>
      </c>
      <c r="Y165" s="17">
        <v>0</v>
      </c>
      <c r="Z165" s="17">
        <v>1.5</v>
      </c>
      <c r="AA165" s="17">
        <v>47.638219999999997</v>
      </c>
    </row>
    <row r="166" spans="1:27" x14ac:dyDescent="0.55000000000000004">
      <c r="A166">
        <v>8591</v>
      </c>
      <c r="B166" t="s">
        <v>199</v>
      </c>
      <c r="C166" t="s">
        <v>209</v>
      </c>
      <c r="D166" s="9">
        <v>17.3</v>
      </c>
      <c r="E166" s="1">
        <v>17.600000000000001</v>
      </c>
      <c r="F166" s="1">
        <v>17</v>
      </c>
      <c r="G166" s="16">
        <v>17.8</v>
      </c>
      <c r="H166" s="1">
        <v>17.899999999999999</v>
      </c>
      <c r="I166" s="1">
        <v>17.7</v>
      </c>
      <c r="J166" s="14">
        <v>28.6</v>
      </c>
      <c r="K166" s="1">
        <v>1</v>
      </c>
      <c r="L166" s="14">
        <v>1</v>
      </c>
      <c r="M166" s="5">
        <v>1</v>
      </c>
      <c r="N166" s="14">
        <v>2.20058</v>
      </c>
      <c r="O166" s="1">
        <v>6.4264900000000003</v>
      </c>
      <c r="P166" s="18">
        <v>12.5</v>
      </c>
      <c r="Q166">
        <v>8.3847199999999997</v>
      </c>
      <c r="R166">
        <v>0.79305999999999999</v>
      </c>
      <c r="S166">
        <v>0.11262</v>
      </c>
      <c r="T166">
        <v>7.1399999999999996E-3</v>
      </c>
      <c r="U166">
        <v>287561</v>
      </c>
      <c r="V166">
        <v>2993608</v>
      </c>
      <c r="W166">
        <v>2292708</v>
      </c>
      <c r="X166">
        <v>19.88</v>
      </c>
      <c r="Y166" s="17">
        <v>0</v>
      </c>
      <c r="Z166" s="17">
        <v>0</v>
      </c>
      <c r="AA166" s="17">
        <v>22.328669999999999</v>
      </c>
    </row>
    <row r="167" spans="1:27" x14ac:dyDescent="0.55000000000000004">
      <c r="A167">
        <v>8601</v>
      </c>
      <c r="B167" t="s">
        <v>211</v>
      </c>
      <c r="C167" t="s">
        <v>210</v>
      </c>
      <c r="D167" s="9">
        <v>14.4</v>
      </c>
      <c r="E167" s="1">
        <v>15.9</v>
      </c>
      <c r="F167" s="1">
        <v>12.4</v>
      </c>
      <c r="G167" s="16">
        <v>14.9</v>
      </c>
      <c r="H167" s="1">
        <v>16.3</v>
      </c>
      <c r="I167" s="1">
        <v>13</v>
      </c>
      <c r="J167" s="14">
        <v>19.7</v>
      </c>
      <c r="K167" s="1">
        <v>1</v>
      </c>
      <c r="L167" s="14">
        <v>0</v>
      </c>
      <c r="M167" s="5">
        <v>0</v>
      </c>
      <c r="N167" s="14">
        <v>2.5857800000000002</v>
      </c>
      <c r="O167" s="1">
        <v>6.2856899999999998</v>
      </c>
      <c r="P167" s="18">
        <v>9.1</v>
      </c>
      <c r="Q167">
        <v>-0.87716000000000005</v>
      </c>
      <c r="R167">
        <v>0.56567000000000001</v>
      </c>
      <c r="S167">
        <v>-3.1019999999999999E-2</v>
      </c>
      <c r="T167">
        <v>5.8180000000000003E-2</v>
      </c>
      <c r="U167">
        <v>3735</v>
      </c>
      <c r="V167">
        <v>29591</v>
      </c>
      <c r="W167">
        <v>28259</v>
      </c>
      <c r="X167">
        <v>10.52</v>
      </c>
      <c r="Y167" s="17">
        <v>0</v>
      </c>
      <c r="Z167" s="17">
        <v>0.6</v>
      </c>
      <c r="AA167" s="17">
        <v>21.468730000000001</v>
      </c>
    </row>
    <row r="168" spans="1:27" x14ac:dyDescent="0.55000000000000004">
      <c r="A168">
        <v>8604</v>
      </c>
      <c r="B168" t="s">
        <v>211</v>
      </c>
      <c r="C168" t="s">
        <v>212</v>
      </c>
      <c r="D168" s="9">
        <v>16</v>
      </c>
      <c r="E168" s="1">
        <v>16.7</v>
      </c>
      <c r="F168" s="1">
        <v>15.2</v>
      </c>
      <c r="G168" s="16">
        <v>16.5</v>
      </c>
      <c r="H168" s="1">
        <v>17</v>
      </c>
      <c r="I168" s="1">
        <v>15.8</v>
      </c>
      <c r="J168" s="14">
        <v>12.8</v>
      </c>
      <c r="K168" s="1">
        <v>1</v>
      </c>
      <c r="L168" s="14">
        <v>1</v>
      </c>
      <c r="M168" s="5">
        <v>1</v>
      </c>
      <c r="N168" s="14">
        <v>2.5857800000000002</v>
      </c>
      <c r="O168" s="1">
        <v>6.2856899999999998</v>
      </c>
      <c r="P168" s="18">
        <v>9.1</v>
      </c>
      <c r="Q168">
        <v>-0.87716000000000005</v>
      </c>
      <c r="R168">
        <v>0.56567000000000001</v>
      </c>
      <c r="S168">
        <v>-3.1019999999999999E-2</v>
      </c>
      <c r="T168">
        <v>5.8180000000000003E-2</v>
      </c>
      <c r="U168">
        <v>3735</v>
      </c>
      <c r="V168">
        <v>29591</v>
      </c>
      <c r="W168">
        <v>28259</v>
      </c>
      <c r="X168">
        <v>10.52</v>
      </c>
      <c r="Y168" s="17">
        <v>0</v>
      </c>
      <c r="Z168" s="17">
        <v>0.6</v>
      </c>
      <c r="AA168" s="17">
        <v>21.468730000000001</v>
      </c>
    </row>
    <row r="169" spans="1:27" x14ac:dyDescent="0.55000000000000004">
      <c r="A169">
        <v>8630</v>
      </c>
      <c r="B169" t="s">
        <v>215</v>
      </c>
      <c r="C169" t="s">
        <v>214</v>
      </c>
      <c r="D169" s="9">
        <v>14.3</v>
      </c>
      <c r="E169" s="1">
        <v>17.2</v>
      </c>
      <c r="F169" s="1">
        <v>12.6</v>
      </c>
      <c r="G169" s="16">
        <v>14.9</v>
      </c>
      <c r="H169" s="1">
        <v>17.600000000000001</v>
      </c>
      <c r="I169" s="1">
        <v>13.4</v>
      </c>
      <c r="J169" s="14">
        <v>30.6</v>
      </c>
      <c r="K169" s="1">
        <v>1</v>
      </c>
      <c r="L169" s="14">
        <v>1</v>
      </c>
      <c r="M169" s="5">
        <v>1</v>
      </c>
      <c r="N169" s="14">
        <v>2.5857800000000002</v>
      </c>
      <c r="O169" s="1">
        <v>6.2856899999999998</v>
      </c>
      <c r="P169" s="18">
        <v>9.1</v>
      </c>
      <c r="Q169">
        <v>-0.87716000000000005</v>
      </c>
      <c r="R169">
        <v>0.56567000000000001</v>
      </c>
      <c r="S169">
        <v>-3.1019999999999999E-2</v>
      </c>
      <c r="T169">
        <v>5.8180000000000003E-2</v>
      </c>
      <c r="U169">
        <v>3735</v>
      </c>
      <c r="V169">
        <v>29591</v>
      </c>
      <c r="W169">
        <v>28259</v>
      </c>
      <c r="X169">
        <v>10.52</v>
      </c>
      <c r="Y169" s="17">
        <v>0</v>
      </c>
      <c r="Z169" s="17">
        <v>0.6</v>
      </c>
      <c r="AA169" s="17">
        <v>21.468730000000001</v>
      </c>
    </row>
    <row r="170" spans="1:27" x14ac:dyDescent="0.55000000000000004">
      <c r="A170">
        <v>8725</v>
      </c>
      <c r="B170" t="s">
        <v>215</v>
      </c>
      <c r="C170" t="s">
        <v>217</v>
      </c>
      <c r="D170" s="9">
        <v>13.4</v>
      </c>
      <c r="E170" s="1">
        <v>14.4</v>
      </c>
      <c r="F170" s="1">
        <v>12.6</v>
      </c>
      <c r="G170" s="16">
        <v>13.9</v>
      </c>
      <c r="H170" s="1">
        <v>14.9</v>
      </c>
      <c r="I170" s="1">
        <v>13.1</v>
      </c>
      <c r="J170" s="14">
        <v>14.5</v>
      </c>
      <c r="K170" s="1">
        <v>1</v>
      </c>
      <c r="L170" s="14">
        <v>0</v>
      </c>
      <c r="M170" s="5">
        <v>1</v>
      </c>
      <c r="N170" s="14">
        <v>2.4247000000000001</v>
      </c>
      <c r="O170" s="1">
        <v>48.800739999999998</v>
      </c>
      <c r="P170" s="18">
        <v>0</v>
      </c>
      <c r="Q170">
        <v>10.47405</v>
      </c>
      <c r="R170">
        <v>0.77676999999999996</v>
      </c>
      <c r="S170">
        <v>-4.6210000000000001E-2</v>
      </c>
      <c r="T170">
        <v>0.1973</v>
      </c>
      <c r="U170">
        <v>735</v>
      </c>
      <c r="V170">
        <v>3252</v>
      </c>
      <c r="W170">
        <v>7663</v>
      </c>
      <c r="X170">
        <v>0</v>
      </c>
      <c r="Y170" s="17">
        <v>0.1</v>
      </c>
      <c r="Z170" s="17">
        <v>0.5</v>
      </c>
      <c r="AA170" s="17">
        <v>0</v>
      </c>
    </row>
    <row r="171" spans="1:27" x14ac:dyDescent="0.55000000000000004">
      <c r="A171">
        <v>8750</v>
      </c>
      <c r="B171" t="s">
        <v>215</v>
      </c>
      <c r="C171" t="s">
        <v>218</v>
      </c>
      <c r="D171" s="9">
        <v>12</v>
      </c>
      <c r="E171" s="1">
        <v>19.7</v>
      </c>
      <c r="F171" s="1">
        <v>11.3</v>
      </c>
      <c r="G171" s="16">
        <v>12.7</v>
      </c>
      <c r="H171" s="1">
        <v>20.399999999999999</v>
      </c>
      <c r="I171" s="1">
        <v>11.1</v>
      </c>
      <c r="J171" s="14">
        <v>28.5</v>
      </c>
      <c r="K171" s="1">
        <v>1</v>
      </c>
      <c r="L171" s="14">
        <v>1</v>
      </c>
      <c r="M171" s="5">
        <v>1</v>
      </c>
      <c r="N171" s="14">
        <v>1.2702199999999999</v>
      </c>
      <c r="O171" s="1">
        <v>6.0523899999999999</v>
      </c>
      <c r="P171" s="18">
        <v>0</v>
      </c>
      <c r="Q171">
        <v>-2.0479699999999998</v>
      </c>
      <c r="R171">
        <v>0.82025999999999999</v>
      </c>
      <c r="S171">
        <v>4.684E-2</v>
      </c>
      <c r="T171">
        <v>2.1466799999999999</v>
      </c>
      <c r="U171">
        <v>699</v>
      </c>
      <c r="V171">
        <v>8856</v>
      </c>
      <c r="W171">
        <v>5891</v>
      </c>
      <c r="X171">
        <v>4.0599999999999996</v>
      </c>
      <c r="Y171" s="17">
        <v>1.1000000000000001</v>
      </c>
      <c r="Z171" s="17">
        <v>3.8</v>
      </c>
      <c r="AA171" s="17">
        <v>0</v>
      </c>
    </row>
    <row r="172" spans="1:27" x14ac:dyDescent="0.55000000000000004">
      <c r="A172">
        <v>8766</v>
      </c>
      <c r="B172" t="s">
        <v>215</v>
      </c>
      <c r="C172" t="s">
        <v>219</v>
      </c>
      <c r="D172" s="9">
        <v>15.4</v>
      </c>
      <c r="E172" s="1">
        <v>18.8</v>
      </c>
      <c r="F172" s="1">
        <v>12.7</v>
      </c>
      <c r="G172" s="16">
        <v>15.6</v>
      </c>
      <c r="H172" s="1">
        <v>18.8</v>
      </c>
      <c r="I172" s="1">
        <v>13.1</v>
      </c>
      <c r="J172" s="14">
        <v>10.3</v>
      </c>
      <c r="K172" s="1">
        <v>1</v>
      </c>
      <c r="L172" s="14">
        <v>1</v>
      </c>
      <c r="M172" s="5">
        <v>1</v>
      </c>
      <c r="N172" s="14">
        <v>1.2702199999999999</v>
      </c>
      <c r="O172" s="1">
        <v>6.0523899999999999</v>
      </c>
      <c r="P172" s="18">
        <v>0</v>
      </c>
      <c r="Q172">
        <v>-2.0479699999999998</v>
      </c>
      <c r="R172">
        <v>0.82025999999999999</v>
      </c>
      <c r="S172">
        <v>4.684E-2</v>
      </c>
      <c r="T172">
        <v>2.1466799999999999</v>
      </c>
      <c r="U172">
        <v>699</v>
      </c>
      <c r="V172">
        <v>8856</v>
      </c>
      <c r="W172">
        <v>5891</v>
      </c>
      <c r="X172">
        <v>4.0599999999999996</v>
      </c>
      <c r="Y172" s="17">
        <v>1.1000000000000001</v>
      </c>
      <c r="Z172" s="17">
        <v>3.8</v>
      </c>
      <c r="AA172" s="17">
        <v>0</v>
      </c>
    </row>
    <row r="173" spans="1:27" x14ac:dyDescent="0.55000000000000004">
      <c r="A173">
        <v>8795</v>
      </c>
      <c r="B173" t="s">
        <v>215</v>
      </c>
      <c r="C173" t="s">
        <v>220</v>
      </c>
      <c r="D173" s="9">
        <v>18.8</v>
      </c>
      <c r="E173" s="1">
        <v>19.3</v>
      </c>
      <c r="F173" s="1">
        <v>18.100000000000001</v>
      </c>
      <c r="G173" s="16">
        <v>18.899999999999999</v>
      </c>
      <c r="H173" s="1">
        <v>19.7</v>
      </c>
      <c r="I173" s="1">
        <v>18</v>
      </c>
      <c r="J173" s="14">
        <v>19.100000000000001</v>
      </c>
      <c r="K173" s="1">
        <v>1</v>
      </c>
      <c r="L173" s="14">
        <v>1</v>
      </c>
      <c r="M173" s="5">
        <v>1</v>
      </c>
      <c r="N173" s="14">
        <v>0.61041999999999996</v>
      </c>
      <c r="O173" s="1">
        <v>4.44109</v>
      </c>
      <c r="P173" s="18">
        <v>15.4</v>
      </c>
      <c r="Q173">
        <v>-2.88368</v>
      </c>
      <c r="R173">
        <v>0.45649000000000001</v>
      </c>
      <c r="S173">
        <v>4.3810000000000002E-2</v>
      </c>
      <c r="T173">
        <v>5.851E-2</v>
      </c>
      <c r="U173">
        <v>6089</v>
      </c>
      <c r="V173">
        <v>92725</v>
      </c>
      <c r="W173">
        <v>221255</v>
      </c>
      <c r="X173">
        <v>3.64</v>
      </c>
      <c r="Y173" s="17">
        <v>0.1</v>
      </c>
      <c r="Z173" s="17">
        <v>0.3</v>
      </c>
      <c r="AA173" s="17">
        <v>9.0360399999999998</v>
      </c>
    </row>
    <row r="174" spans="1:27" x14ac:dyDescent="0.55000000000000004">
      <c r="A174">
        <v>8801</v>
      </c>
      <c r="B174" t="s">
        <v>39</v>
      </c>
      <c r="C174" t="s">
        <v>221</v>
      </c>
      <c r="D174" s="9">
        <v>17.8</v>
      </c>
      <c r="E174" s="1">
        <v>19.5</v>
      </c>
      <c r="F174" s="1">
        <v>12.6</v>
      </c>
      <c r="G174" s="16">
        <v>17.7</v>
      </c>
      <c r="H174" s="1">
        <v>19.5</v>
      </c>
      <c r="I174" s="1">
        <v>12.5</v>
      </c>
      <c r="J174" s="14">
        <v>8.1</v>
      </c>
      <c r="K174" s="1">
        <v>1</v>
      </c>
      <c r="L174" s="14">
        <v>1</v>
      </c>
      <c r="M174" s="5">
        <v>0</v>
      </c>
      <c r="N174" s="14">
        <v>2.2833899999999998</v>
      </c>
      <c r="O174" s="1">
        <v>5.3795400000000004</v>
      </c>
      <c r="P174" s="18">
        <v>11.8</v>
      </c>
      <c r="Q174">
        <v>2.54027</v>
      </c>
      <c r="R174">
        <v>0.94926999999999995</v>
      </c>
      <c r="S174">
        <v>3.27E-2</v>
      </c>
      <c r="T174">
        <v>1.4E-2</v>
      </c>
      <c r="U174">
        <v>168865</v>
      </c>
      <c r="V174">
        <v>2408680</v>
      </c>
      <c r="W174">
        <v>2007554</v>
      </c>
      <c r="X174">
        <v>26.39</v>
      </c>
      <c r="Y174" s="17">
        <v>0</v>
      </c>
      <c r="Z174" s="17">
        <v>0</v>
      </c>
      <c r="AA174" s="17">
        <v>33.013370000000002</v>
      </c>
    </row>
    <row r="175" spans="1:27" x14ac:dyDescent="0.55000000000000004">
      <c r="A175">
        <v>8802</v>
      </c>
      <c r="B175" t="s">
        <v>39</v>
      </c>
      <c r="C175" t="s">
        <v>222</v>
      </c>
      <c r="D175" s="9">
        <v>15</v>
      </c>
      <c r="E175" s="1">
        <v>15.5</v>
      </c>
      <c r="F175" s="1">
        <v>13.7</v>
      </c>
      <c r="G175" s="16">
        <v>17.399999999999999</v>
      </c>
      <c r="H175" s="1">
        <v>18.600000000000001</v>
      </c>
      <c r="I175" s="1">
        <v>13.7</v>
      </c>
      <c r="J175" s="14">
        <v>7.3</v>
      </c>
      <c r="K175" s="1">
        <v>1</v>
      </c>
      <c r="L175" s="14">
        <v>1</v>
      </c>
      <c r="M175" s="5">
        <v>0</v>
      </c>
      <c r="N175" s="14">
        <v>3.6011700000000002</v>
      </c>
      <c r="O175" s="1">
        <v>7.8211500000000003</v>
      </c>
      <c r="P175" s="18">
        <v>4</v>
      </c>
      <c r="Q175">
        <v>3.5405500000000001</v>
      </c>
      <c r="R175">
        <v>1.4518800000000001</v>
      </c>
      <c r="S175">
        <v>-1.1050000000000001E-2</v>
      </c>
      <c r="T175">
        <v>8.6199999999999992E-3</v>
      </c>
      <c r="U175">
        <v>210965</v>
      </c>
      <c r="V175">
        <v>1734464</v>
      </c>
      <c r="W175">
        <v>1207594</v>
      </c>
      <c r="X175">
        <v>23.03</v>
      </c>
      <c r="Y175" s="17">
        <v>0</v>
      </c>
      <c r="Z175" s="17">
        <v>0</v>
      </c>
      <c r="AA175" s="17">
        <v>30.496410000000001</v>
      </c>
    </row>
    <row r="176" spans="1:27" x14ac:dyDescent="0.55000000000000004">
      <c r="A176">
        <v>8804</v>
      </c>
      <c r="B176" t="s">
        <v>39</v>
      </c>
      <c r="C176" t="s">
        <v>223</v>
      </c>
      <c r="D176" s="9">
        <v>11.7</v>
      </c>
      <c r="E176" s="1">
        <v>13</v>
      </c>
      <c r="F176" s="1">
        <v>10.199999999999999</v>
      </c>
      <c r="G176" s="16">
        <v>11.7</v>
      </c>
      <c r="H176" s="1">
        <v>12.8</v>
      </c>
      <c r="I176" s="1">
        <v>9.9</v>
      </c>
      <c r="J176" s="14">
        <v>7.2</v>
      </c>
      <c r="K176" s="1">
        <v>1</v>
      </c>
      <c r="L176" s="14">
        <v>0</v>
      </c>
      <c r="M176" s="5">
        <v>1</v>
      </c>
      <c r="N176" s="14">
        <v>2.84802</v>
      </c>
      <c r="O176" s="1">
        <v>8.9800299999999993</v>
      </c>
      <c r="P176" s="18">
        <v>12.5</v>
      </c>
      <c r="Q176">
        <v>4.0556099999999997</v>
      </c>
      <c r="R176">
        <v>0.84258</v>
      </c>
      <c r="S176">
        <v>7.4810000000000001E-2</v>
      </c>
      <c r="T176">
        <v>2.8209999999999999E-2</v>
      </c>
      <c r="U176">
        <v>46270</v>
      </c>
      <c r="V176">
        <v>389364</v>
      </c>
      <c r="W176">
        <v>340477</v>
      </c>
      <c r="X176">
        <v>21.85</v>
      </c>
      <c r="Y176" s="17">
        <v>0</v>
      </c>
      <c r="Z176" s="17">
        <v>0</v>
      </c>
      <c r="AA176" s="17">
        <v>25.264330000000001</v>
      </c>
    </row>
    <row r="177" spans="1:27" x14ac:dyDescent="0.55000000000000004">
      <c r="A177">
        <v>8830</v>
      </c>
      <c r="B177" t="s">
        <v>39</v>
      </c>
      <c r="C177" t="s">
        <v>224</v>
      </c>
      <c r="D177" s="9">
        <v>8</v>
      </c>
      <c r="E177" s="1">
        <v>8.9</v>
      </c>
      <c r="F177" s="1">
        <v>5.8</v>
      </c>
      <c r="G177" s="16">
        <v>8.4</v>
      </c>
      <c r="H177" s="1">
        <v>9.3000000000000007</v>
      </c>
      <c r="I177" s="1">
        <v>6.1</v>
      </c>
      <c r="J177" s="14">
        <v>6.4</v>
      </c>
      <c r="K177" s="1">
        <v>0</v>
      </c>
      <c r="L177" s="14">
        <v>0</v>
      </c>
      <c r="M177" s="5">
        <v>1</v>
      </c>
      <c r="N177" s="14">
        <v>3.9481700000000002</v>
      </c>
      <c r="O177" s="1">
        <v>10.918089999999999</v>
      </c>
      <c r="P177" s="18">
        <v>7.1</v>
      </c>
      <c r="Q177">
        <v>4.2490199999999998</v>
      </c>
      <c r="R177">
        <v>1.2372399999999999</v>
      </c>
      <c r="S177">
        <v>-2.8490000000000001E-2</v>
      </c>
      <c r="T177">
        <v>9.4500000000000001E-3</v>
      </c>
      <c r="U177">
        <v>209949</v>
      </c>
      <c r="V177">
        <v>1294998</v>
      </c>
      <c r="W177">
        <v>917472</v>
      </c>
      <c r="X177">
        <v>19.739999999999998</v>
      </c>
      <c r="Y177" s="17">
        <v>0</v>
      </c>
      <c r="Z177" s="17">
        <v>0</v>
      </c>
      <c r="AA177" s="17">
        <v>26.49118</v>
      </c>
    </row>
    <row r="178" spans="1:27" x14ac:dyDescent="0.55000000000000004">
      <c r="A178">
        <v>9001</v>
      </c>
      <c r="B178" t="s">
        <v>226</v>
      </c>
      <c r="C178" t="s">
        <v>225</v>
      </c>
      <c r="D178" s="9">
        <v>25.7</v>
      </c>
      <c r="E178" s="1">
        <v>0</v>
      </c>
      <c r="F178" s="1">
        <v>0</v>
      </c>
      <c r="G178" s="16">
        <v>26.1</v>
      </c>
      <c r="H178" s="1">
        <v>26.7</v>
      </c>
      <c r="I178" s="1">
        <v>10.199999999999999</v>
      </c>
      <c r="J178" s="14">
        <v>2.5</v>
      </c>
      <c r="K178" s="1">
        <v>1</v>
      </c>
      <c r="L178" s="14">
        <v>0</v>
      </c>
      <c r="M178" s="5">
        <v>0</v>
      </c>
      <c r="N178" s="14">
        <v>-0.59731000000000001</v>
      </c>
      <c r="O178" s="1">
        <v>-5.3613499999999998</v>
      </c>
      <c r="P178" s="18">
        <v>5.9</v>
      </c>
      <c r="Q178">
        <v>2.38537</v>
      </c>
      <c r="R178">
        <v>1.4033199999999999</v>
      </c>
      <c r="S178">
        <v>-2.588E-2</v>
      </c>
      <c r="T178">
        <v>0.19464999999999999</v>
      </c>
      <c r="U178">
        <v>-9892</v>
      </c>
      <c r="V178">
        <v>465648</v>
      </c>
      <c r="W178">
        <v>496326</v>
      </c>
      <c r="X178">
        <v>18.18</v>
      </c>
      <c r="Y178" s="17">
        <v>0</v>
      </c>
      <c r="Z178" s="17">
        <v>0</v>
      </c>
      <c r="AA178" s="17">
        <v>26.44605</v>
      </c>
    </row>
    <row r="179" spans="1:27" x14ac:dyDescent="0.55000000000000004">
      <c r="A179">
        <v>9005</v>
      </c>
      <c r="B179" t="s">
        <v>226</v>
      </c>
      <c r="C179" t="s">
        <v>227</v>
      </c>
      <c r="D179" s="9">
        <v>15.5</v>
      </c>
      <c r="E179" s="1">
        <v>18.600000000000001</v>
      </c>
      <c r="F179" s="1">
        <v>11.1</v>
      </c>
      <c r="G179" s="16">
        <v>15.5</v>
      </c>
      <c r="H179" s="1">
        <v>18.5</v>
      </c>
      <c r="I179" s="1">
        <v>11.3</v>
      </c>
      <c r="J179" s="14">
        <v>10.1</v>
      </c>
      <c r="K179" s="1">
        <v>1</v>
      </c>
      <c r="L179" s="14">
        <v>1</v>
      </c>
      <c r="M179" s="5">
        <v>1</v>
      </c>
      <c r="N179" s="14">
        <v>-1.0572299999999999</v>
      </c>
      <c r="O179" s="1">
        <v>-7.4278399999999998</v>
      </c>
      <c r="P179" s="18">
        <v>11.1</v>
      </c>
      <c r="Q179">
        <v>3.38523</v>
      </c>
      <c r="R179">
        <v>1.3113900000000001</v>
      </c>
      <c r="S179">
        <v>2.1749999999999999E-2</v>
      </c>
      <c r="T179">
        <v>2.945E-2</v>
      </c>
      <c r="U179">
        <v>-26824</v>
      </c>
      <c r="V179">
        <v>757003</v>
      </c>
      <c r="W179">
        <v>935927</v>
      </c>
      <c r="X179">
        <v>20.47</v>
      </c>
      <c r="Y179" s="17">
        <v>0</v>
      </c>
      <c r="Z179" s="17">
        <v>1.1000000000000001</v>
      </c>
      <c r="AA179" s="17">
        <v>28.365819999999999</v>
      </c>
    </row>
    <row r="180" spans="1:27" x14ac:dyDescent="0.55000000000000004">
      <c r="A180">
        <v>9007</v>
      </c>
      <c r="B180" t="s">
        <v>226</v>
      </c>
      <c r="C180" t="s">
        <v>228</v>
      </c>
      <c r="D180" s="9">
        <v>19.3</v>
      </c>
      <c r="E180" s="1">
        <v>0</v>
      </c>
      <c r="F180" s="1">
        <v>0</v>
      </c>
      <c r="G180" s="16">
        <v>20</v>
      </c>
      <c r="H180" s="1">
        <v>0</v>
      </c>
      <c r="I180" s="1">
        <v>0</v>
      </c>
      <c r="J180" s="14">
        <v>0</v>
      </c>
      <c r="K180" s="1">
        <v>0</v>
      </c>
      <c r="L180" s="14">
        <v>0</v>
      </c>
      <c r="M180" s="5">
        <v>0</v>
      </c>
      <c r="N180" s="14">
        <v>-2.35059</v>
      </c>
      <c r="O180" s="1">
        <v>-10.28171</v>
      </c>
      <c r="P180" s="18">
        <v>11.8</v>
      </c>
      <c r="Q180">
        <v>2.0460699999999998</v>
      </c>
      <c r="R180">
        <v>3.1859799999999998</v>
      </c>
      <c r="S180">
        <v>-0.20155000000000001</v>
      </c>
      <c r="T180">
        <v>7.6E-3</v>
      </c>
      <c r="U180">
        <v>-31223</v>
      </c>
      <c r="V180">
        <v>387134</v>
      </c>
      <c r="W180">
        <v>385978</v>
      </c>
      <c r="X180">
        <v>19.03</v>
      </c>
      <c r="Y180" s="17">
        <v>0</v>
      </c>
      <c r="Z180" s="17">
        <v>0</v>
      </c>
      <c r="AA180" s="17">
        <v>26.36617</v>
      </c>
    </row>
    <row r="181" spans="1:27" ht="18" customHeight="1" x14ac:dyDescent="0.55000000000000004">
      <c r="A181">
        <v>9008</v>
      </c>
      <c r="B181" t="s">
        <v>226</v>
      </c>
      <c r="C181" t="s">
        <v>229</v>
      </c>
      <c r="D181" s="9">
        <v>17.600000000000001</v>
      </c>
      <c r="E181" s="1">
        <v>18.3</v>
      </c>
      <c r="F181" s="1">
        <v>10.9</v>
      </c>
      <c r="G181" s="16">
        <v>17.8</v>
      </c>
      <c r="H181" s="1">
        <v>18.5</v>
      </c>
      <c r="I181" s="1">
        <v>11.1</v>
      </c>
      <c r="J181" s="14">
        <v>10.6</v>
      </c>
      <c r="K181" s="1">
        <v>1</v>
      </c>
      <c r="L181" s="14">
        <v>0</v>
      </c>
      <c r="M181" s="5">
        <v>0</v>
      </c>
      <c r="N181" s="14">
        <v>-2.0508899999999999</v>
      </c>
      <c r="O181" s="1">
        <v>-7.3743499999999997</v>
      </c>
      <c r="P181" s="18">
        <v>6.7</v>
      </c>
      <c r="Q181">
        <v>0.78671000000000002</v>
      </c>
      <c r="R181">
        <v>2.7774800000000002</v>
      </c>
      <c r="S181">
        <v>-0.21185000000000001</v>
      </c>
      <c r="T181">
        <v>3.952E-2</v>
      </c>
      <c r="U181">
        <v>-17980</v>
      </c>
      <c r="V181">
        <v>373172</v>
      </c>
      <c r="W181">
        <v>315439</v>
      </c>
      <c r="X181">
        <v>14.8</v>
      </c>
      <c r="Y181" s="17">
        <v>0</v>
      </c>
      <c r="Z181" s="17">
        <v>0</v>
      </c>
      <c r="AA181" s="17">
        <v>37.731529999999999</v>
      </c>
    </row>
    <row r="182" spans="1:27" x14ac:dyDescent="0.55000000000000004">
      <c r="A182">
        <v>9020</v>
      </c>
      <c r="B182" t="s">
        <v>226</v>
      </c>
      <c r="C182" t="s">
        <v>231</v>
      </c>
      <c r="D182" s="9">
        <v>15.4</v>
      </c>
      <c r="E182" s="1">
        <v>16.399999999999999</v>
      </c>
      <c r="F182" s="1">
        <v>9.9</v>
      </c>
      <c r="G182" s="16">
        <v>15.4</v>
      </c>
      <c r="H182" s="1">
        <v>16.399999999999999</v>
      </c>
      <c r="I182" s="1">
        <v>10.9</v>
      </c>
      <c r="J182" s="14">
        <v>8.1999999999999993</v>
      </c>
      <c r="K182" s="1">
        <v>1</v>
      </c>
      <c r="L182" s="14">
        <v>1</v>
      </c>
      <c r="M182" s="5">
        <v>1</v>
      </c>
      <c r="N182" s="14">
        <v>-6.7915400000000004</v>
      </c>
      <c r="O182" s="1">
        <v>-18.368210000000001</v>
      </c>
      <c r="P182" s="18">
        <v>17.7</v>
      </c>
      <c r="Q182">
        <v>-2.2252200000000002</v>
      </c>
      <c r="R182">
        <v>1.1686700000000001</v>
      </c>
      <c r="S182">
        <v>-5.3129999999999997E-2</v>
      </c>
      <c r="T182">
        <v>4.5799999999999999E-3</v>
      </c>
      <c r="U182">
        <v>-579798</v>
      </c>
      <c r="V182">
        <v>3146196</v>
      </c>
      <c r="W182">
        <v>1764584</v>
      </c>
      <c r="X182">
        <v>12.19</v>
      </c>
      <c r="Y182" s="17">
        <v>0</v>
      </c>
      <c r="Z182" s="17">
        <v>3.2</v>
      </c>
      <c r="AA182" s="17">
        <v>28.431000000000001</v>
      </c>
    </row>
    <row r="183" spans="1:27" x14ac:dyDescent="0.55000000000000004">
      <c r="A183">
        <v>9021</v>
      </c>
      <c r="B183" t="s">
        <v>226</v>
      </c>
      <c r="C183" t="s">
        <v>232</v>
      </c>
      <c r="D183" s="9">
        <v>16</v>
      </c>
      <c r="E183" s="1">
        <v>17.2</v>
      </c>
      <c r="F183" s="1">
        <v>8.5</v>
      </c>
      <c r="G183" s="16">
        <v>15.6</v>
      </c>
      <c r="H183" s="1">
        <v>16.7</v>
      </c>
      <c r="I183" s="1">
        <v>9.1999999999999993</v>
      </c>
      <c r="J183" s="14">
        <v>2.4</v>
      </c>
      <c r="K183" s="1">
        <v>1</v>
      </c>
      <c r="L183" s="14">
        <v>0</v>
      </c>
      <c r="M183" s="5">
        <v>0</v>
      </c>
      <c r="N183" s="14">
        <v>-7.85792</v>
      </c>
      <c r="O183" s="1">
        <v>-20.859439999999999</v>
      </c>
      <c r="P183" s="18">
        <v>11.1</v>
      </c>
      <c r="Q183">
        <v>-3.1537999999999999</v>
      </c>
      <c r="R183">
        <v>1.3762700000000001</v>
      </c>
      <c r="S183">
        <v>-0.10489999999999999</v>
      </c>
      <c r="T183">
        <v>5.7000000000000002E-3</v>
      </c>
      <c r="U183">
        <v>-257367</v>
      </c>
      <c r="V183">
        <v>1118026</v>
      </c>
      <c r="W183">
        <v>898172</v>
      </c>
      <c r="X183">
        <v>21.01</v>
      </c>
      <c r="Y183" s="17">
        <v>0</v>
      </c>
      <c r="Z183" s="17">
        <v>1.8</v>
      </c>
      <c r="AA183" s="17">
        <v>24.512879999999999</v>
      </c>
    </row>
    <row r="184" spans="1:27" x14ac:dyDescent="0.55000000000000004">
      <c r="A184">
        <v>9022</v>
      </c>
      <c r="B184" t="s">
        <v>226</v>
      </c>
      <c r="C184" t="s">
        <v>233</v>
      </c>
      <c r="D184" s="9">
        <v>16.3</v>
      </c>
      <c r="E184" s="1">
        <v>17</v>
      </c>
      <c r="F184" s="1">
        <v>10</v>
      </c>
      <c r="G184" s="16">
        <v>16</v>
      </c>
      <c r="H184" s="1">
        <v>16.8</v>
      </c>
      <c r="I184" s="1">
        <v>10.4</v>
      </c>
      <c r="J184" s="14">
        <v>0</v>
      </c>
      <c r="K184" s="1">
        <v>1</v>
      </c>
      <c r="L184" s="14">
        <v>0</v>
      </c>
      <c r="M184" s="5">
        <v>0</v>
      </c>
      <c r="N184" s="14">
        <v>-2.7289400000000001</v>
      </c>
      <c r="O184" s="1">
        <v>-5.2599900000000002</v>
      </c>
      <c r="P184" s="18">
        <v>0</v>
      </c>
      <c r="Q184">
        <v>-1.76353</v>
      </c>
      <c r="R184">
        <v>0.93596999999999997</v>
      </c>
      <c r="S184">
        <v>-4.4630000000000003E-2</v>
      </c>
      <c r="T184">
        <v>9.0799999999999995E-3</v>
      </c>
      <c r="U184">
        <v>-262064</v>
      </c>
      <c r="V184">
        <v>3831834</v>
      </c>
      <c r="W184">
        <v>823517</v>
      </c>
      <c r="X184">
        <v>17.260000000000002</v>
      </c>
      <c r="Y184" s="17">
        <v>0</v>
      </c>
      <c r="Z184" s="17">
        <v>1.4</v>
      </c>
      <c r="AA184" s="17">
        <v>37.941400000000002</v>
      </c>
    </row>
    <row r="185" spans="1:27" x14ac:dyDescent="0.55000000000000004">
      <c r="A185">
        <v>9101</v>
      </c>
      <c r="B185" t="s">
        <v>237</v>
      </c>
      <c r="C185" t="s">
        <v>236</v>
      </c>
      <c r="D185" s="9">
        <v>14.1</v>
      </c>
      <c r="E185" s="1">
        <v>13.1</v>
      </c>
      <c r="F185" s="1">
        <v>17.7</v>
      </c>
      <c r="G185" s="16">
        <v>13.8</v>
      </c>
      <c r="H185" s="1">
        <v>13.1</v>
      </c>
      <c r="I185" s="1">
        <v>16</v>
      </c>
      <c r="J185" s="14">
        <v>14.3</v>
      </c>
      <c r="K185" s="1">
        <v>1</v>
      </c>
      <c r="L185" s="14">
        <v>1</v>
      </c>
      <c r="M185" s="5">
        <v>1</v>
      </c>
      <c r="N185" s="14">
        <v>11.13847</v>
      </c>
      <c r="O185" s="1">
        <v>30.092680000000001</v>
      </c>
      <c r="P185" s="18">
        <v>25</v>
      </c>
      <c r="Q185">
        <v>8.2418099999999992</v>
      </c>
      <c r="R185">
        <v>1.0265899999999999</v>
      </c>
      <c r="S185">
        <v>0.53195000000000003</v>
      </c>
      <c r="T185">
        <v>4.7629999999999999E-2</v>
      </c>
      <c r="U185">
        <v>215336</v>
      </c>
      <c r="V185">
        <v>462664</v>
      </c>
      <c r="W185">
        <v>1608414</v>
      </c>
      <c r="X185">
        <v>19.100000000000001</v>
      </c>
      <c r="Y185" s="17">
        <v>0</v>
      </c>
      <c r="Z185" s="17">
        <v>0</v>
      </c>
      <c r="AA185" s="17">
        <v>29.42079</v>
      </c>
    </row>
    <row r="186" spans="1:27" x14ac:dyDescent="0.55000000000000004">
      <c r="A186">
        <v>9104</v>
      </c>
      <c r="B186" t="s">
        <v>237</v>
      </c>
      <c r="C186" t="s">
        <v>238</v>
      </c>
      <c r="D186" s="9">
        <v>14.1</v>
      </c>
      <c r="E186" s="1">
        <v>13.9</v>
      </c>
      <c r="F186" s="1">
        <v>14.6</v>
      </c>
      <c r="G186" s="16">
        <v>14.2</v>
      </c>
      <c r="H186" s="1">
        <v>14</v>
      </c>
      <c r="I186" s="1">
        <v>14.5</v>
      </c>
      <c r="J186" s="14">
        <v>4.9000000000000004</v>
      </c>
      <c r="K186" s="1">
        <v>1</v>
      </c>
      <c r="L186" s="14">
        <v>0</v>
      </c>
      <c r="M186" s="5">
        <v>0</v>
      </c>
      <c r="N186" s="14">
        <v>6.3659800000000004</v>
      </c>
      <c r="O186" s="1">
        <v>17.54251</v>
      </c>
      <c r="P186" s="18">
        <v>15.4</v>
      </c>
      <c r="Q186">
        <v>4.7123100000000004</v>
      </c>
      <c r="R186">
        <v>0.80901999999999996</v>
      </c>
      <c r="S186">
        <v>0.44062000000000001</v>
      </c>
      <c r="T186">
        <v>3.5479999999999998E-2</v>
      </c>
      <c r="U186">
        <v>133604</v>
      </c>
      <c r="V186">
        <v>513336</v>
      </c>
      <c r="W186">
        <v>991426</v>
      </c>
      <c r="X186">
        <v>24.01</v>
      </c>
      <c r="Y186" s="17">
        <v>0.1</v>
      </c>
      <c r="Z186" s="17">
        <v>0</v>
      </c>
      <c r="AA186" s="17">
        <v>27.57178</v>
      </c>
    </row>
    <row r="187" spans="1:27" x14ac:dyDescent="0.55000000000000004">
      <c r="A187">
        <v>9107</v>
      </c>
      <c r="B187" t="s">
        <v>237</v>
      </c>
      <c r="C187" t="s">
        <v>239</v>
      </c>
      <c r="D187" s="9">
        <v>13.2</v>
      </c>
      <c r="E187" s="1">
        <v>13.4</v>
      </c>
      <c r="F187" s="1">
        <v>12.7</v>
      </c>
      <c r="G187" s="16">
        <v>13.2</v>
      </c>
      <c r="H187" s="1">
        <v>13.5</v>
      </c>
      <c r="I187" s="1">
        <v>12.4</v>
      </c>
      <c r="J187" s="14">
        <v>5.9</v>
      </c>
      <c r="K187" s="1">
        <v>1</v>
      </c>
      <c r="L187" s="14">
        <v>0</v>
      </c>
      <c r="M187" s="5">
        <v>0</v>
      </c>
      <c r="N187" s="14">
        <v>9.9877099999999999</v>
      </c>
      <c r="O187" s="1">
        <v>107.51662</v>
      </c>
      <c r="P187" s="18">
        <v>14.3</v>
      </c>
      <c r="Q187">
        <v>3.7270099999999999</v>
      </c>
      <c r="R187">
        <v>1.09138</v>
      </c>
      <c r="S187">
        <v>0.56896999999999998</v>
      </c>
      <c r="T187">
        <v>5.6419999999999998E-2</v>
      </c>
      <c r="U187">
        <v>89498</v>
      </c>
      <c r="V187">
        <v>101096</v>
      </c>
      <c r="W187">
        <v>625486</v>
      </c>
      <c r="X187">
        <v>10.95</v>
      </c>
      <c r="Y187" s="17">
        <v>0</v>
      </c>
      <c r="Z187" s="17">
        <v>0</v>
      </c>
      <c r="AA187" s="17">
        <v>22.387869999999999</v>
      </c>
    </row>
    <row r="188" spans="1:27" x14ac:dyDescent="0.55000000000000004">
      <c r="A188">
        <v>9147</v>
      </c>
      <c r="B188" t="s">
        <v>235</v>
      </c>
      <c r="C188" t="s">
        <v>240</v>
      </c>
      <c r="D188" s="9">
        <v>16</v>
      </c>
      <c r="E188" s="1">
        <v>17.8</v>
      </c>
      <c r="F188" s="1">
        <v>7.1</v>
      </c>
      <c r="G188" s="16">
        <v>16.399999999999999</v>
      </c>
      <c r="H188" s="1">
        <v>18.399999999999999</v>
      </c>
      <c r="I188" s="1">
        <v>7.4</v>
      </c>
      <c r="J188" s="14">
        <v>7.5</v>
      </c>
      <c r="K188" s="1">
        <v>1</v>
      </c>
      <c r="L188" s="14">
        <v>1</v>
      </c>
      <c r="M188" s="5">
        <v>0</v>
      </c>
      <c r="N188" s="14">
        <v>0</v>
      </c>
      <c r="O188" s="1">
        <v>0</v>
      </c>
      <c r="P188" s="18">
        <v>9.1</v>
      </c>
      <c r="Q188">
        <v>12.40259</v>
      </c>
      <c r="R188">
        <v>1.90022</v>
      </c>
      <c r="S188">
        <v>0</v>
      </c>
      <c r="T188">
        <v>0</v>
      </c>
      <c r="U188">
        <v>0</v>
      </c>
      <c r="V188">
        <v>0</v>
      </c>
      <c r="W188">
        <v>6732</v>
      </c>
      <c r="X188">
        <v>0</v>
      </c>
      <c r="Y188" s="17">
        <v>0</v>
      </c>
      <c r="Z188" s="17">
        <v>0</v>
      </c>
      <c r="AA188" s="17">
        <v>34.267760000000003</v>
      </c>
    </row>
    <row r="189" spans="1:27" x14ac:dyDescent="0.55000000000000004">
      <c r="A189">
        <v>9202</v>
      </c>
      <c r="B189" t="s">
        <v>242</v>
      </c>
      <c r="C189" t="s">
        <v>241</v>
      </c>
      <c r="D189" s="9">
        <v>12.5</v>
      </c>
      <c r="E189" s="1">
        <v>18.8</v>
      </c>
      <c r="F189" s="1">
        <v>9.4</v>
      </c>
      <c r="G189" s="16">
        <v>13.4</v>
      </c>
      <c r="H189" s="1">
        <v>18.899999999999999</v>
      </c>
      <c r="I189" s="1">
        <v>11.1</v>
      </c>
      <c r="J189" s="14">
        <v>18.3</v>
      </c>
      <c r="K189" s="1">
        <v>1</v>
      </c>
      <c r="L189" s="14">
        <v>1</v>
      </c>
      <c r="M189" s="5">
        <v>1</v>
      </c>
      <c r="N189" s="14">
        <v>-17.63</v>
      </c>
      <c r="O189" s="1">
        <v>-38.135089999999998</v>
      </c>
      <c r="P189" s="18">
        <v>6.7</v>
      </c>
      <c r="Q189">
        <v>-10.563470000000001</v>
      </c>
      <c r="R189">
        <v>1.2366600000000001</v>
      </c>
      <c r="S189">
        <v>-4.4200000000000003E-3</v>
      </c>
      <c r="T189">
        <v>7.43E-3</v>
      </c>
      <c r="U189">
        <v>-451355</v>
      </c>
      <c r="V189">
        <v>1061028</v>
      </c>
      <c r="W189">
        <v>728683</v>
      </c>
      <c r="X189">
        <v>18.52</v>
      </c>
      <c r="Y189" s="17">
        <v>0.5</v>
      </c>
      <c r="Z189" s="17">
        <v>0.8</v>
      </c>
      <c r="AA189" s="17">
        <v>31.398679999999999</v>
      </c>
    </row>
    <row r="190" spans="1:27" x14ac:dyDescent="0.55000000000000004">
      <c r="A190">
        <v>9432</v>
      </c>
      <c r="B190" t="s">
        <v>246</v>
      </c>
      <c r="C190" t="s">
        <v>245</v>
      </c>
      <c r="D190" s="9">
        <v>18.3</v>
      </c>
      <c r="E190" s="1">
        <v>20.5</v>
      </c>
      <c r="F190" s="1">
        <v>12.3</v>
      </c>
      <c r="G190" s="16">
        <v>13.9</v>
      </c>
      <c r="H190" s="1">
        <v>18</v>
      </c>
      <c r="I190" s="1">
        <v>10.9</v>
      </c>
      <c r="J190" s="14">
        <v>15.6</v>
      </c>
      <c r="K190" s="1">
        <v>1</v>
      </c>
      <c r="L190" s="14">
        <v>1</v>
      </c>
      <c r="M190" s="5">
        <v>1</v>
      </c>
      <c r="N190" s="14">
        <v>7.1806999999999999</v>
      </c>
      <c r="O190" s="1">
        <v>10.111140000000001</v>
      </c>
      <c r="P190" s="18">
        <v>23.1</v>
      </c>
      <c r="Q190">
        <v>13.07485</v>
      </c>
      <c r="R190">
        <v>1.4658800000000001</v>
      </c>
      <c r="S190">
        <v>8.7059999999999998E-2</v>
      </c>
      <c r="T190">
        <v>2.2499999999999998E-3</v>
      </c>
      <c r="U190">
        <v>1652575</v>
      </c>
      <c r="V190">
        <v>9061103</v>
      </c>
      <c r="W190">
        <v>11943966</v>
      </c>
      <c r="X190">
        <v>12.87</v>
      </c>
      <c r="Y190" s="17">
        <v>0.1</v>
      </c>
      <c r="Z190" s="17">
        <v>0</v>
      </c>
      <c r="AA190" s="17">
        <v>32.93074</v>
      </c>
    </row>
    <row r="191" spans="1:27" x14ac:dyDescent="0.55000000000000004">
      <c r="A191">
        <v>9433</v>
      </c>
      <c r="B191" t="s">
        <v>246</v>
      </c>
      <c r="C191" t="s">
        <v>247</v>
      </c>
      <c r="D191" s="9">
        <v>17.600000000000001</v>
      </c>
      <c r="E191" s="1">
        <v>18.3</v>
      </c>
      <c r="F191" s="1">
        <v>15.5</v>
      </c>
      <c r="G191" s="16">
        <v>17.2</v>
      </c>
      <c r="H191" s="1">
        <v>17.7</v>
      </c>
      <c r="I191" s="1">
        <v>15.6</v>
      </c>
      <c r="J191" s="14">
        <v>8</v>
      </c>
      <c r="K191" s="1">
        <v>1</v>
      </c>
      <c r="L191" s="14">
        <v>1</v>
      </c>
      <c r="M191" s="5">
        <v>1</v>
      </c>
      <c r="N191" s="14">
        <v>10.83549</v>
      </c>
      <c r="O191" s="1">
        <v>14.85933</v>
      </c>
      <c r="P191" s="18">
        <v>5.3</v>
      </c>
      <c r="Q191">
        <v>17.558869999999999</v>
      </c>
      <c r="R191">
        <v>1.6435200000000001</v>
      </c>
      <c r="S191">
        <v>6.7519999999999997E-2</v>
      </c>
      <c r="T191">
        <v>5.2399999999999999E-3</v>
      </c>
      <c r="U191">
        <v>1038056</v>
      </c>
      <c r="V191">
        <v>4384424</v>
      </c>
      <c r="W191">
        <v>5312599</v>
      </c>
      <c r="X191">
        <v>23.37</v>
      </c>
      <c r="Y191" s="17">
        <v>0</v>
      </c>
      <c r="Z191" s="17">
        <v>0</v>
      </c>
      <c r="AA191" s="17">
        <v>45.178669999999997</v>
      </c>
    </row>
    <row r="192" spans="1:27" x14ac:dyDescent="0.55000000000000004">
      <c r="A192">
        <v>9434</v>
      </c>
      <c r="B192" t="s">
        <v>246</v>
      </c>
      <c r="C192" t="s">
        <v>248</v>
      </c>
      <c r="D192" s="9">
        <v>12.7</v>
      </c>
      <c r="E192" s="1">
        <v>12.8</v>
      </c>
      <c r="F192" s="1">
        <v>12.4</v>
      </c>
      <c r="G192" s="16">
        <v>13.1</v>
      </c>
      <c r="H192" s="1">
        <v>13.1</v>
      </c>
      <c r="I192" s="1">
        <v>13</v>
      </c>
      <c r="J192" s="14">
        <v>7.6</v>
      </c>
      <c r="K192" s="1">
        <v>1</v>
      </c>
      <c r="L192" s="14">
        <v>0</v>
      </c>
      <c r="M192" s="5">
        <v>1</v>
      </c>
      <c r="N192" s="14">
        <v>8.6568299999999994</v>
      </c>
      <c r="O192" s="1">
        <v>49.101889999999997</v>
      </c>
      <c r="P192" s="18">
        <v>23.5</v>
      </c>
      <c r="Q192">
        <v>13.673550000000001</v>
      </c>
      <c r="R192">
        <v>4.5537999999999998</v>
      </c>
      <c r="S192">
        <v>2.598E-2</v>
      </c>
      <c r="T192">
        <v>0.38222</v>
      </c>
      <c r="U192">
        <v>847699</v>
      </c>
      <c r="V192">
        <v>1000546</v>
      </c>
      <c r="W192">
        <v>5205537</v>
      </c>
      <c r="X192">
        <v>6.31</v>
      </c>
      <c r="Y192" s="17">
        <v>0</v>
      </c>
      <c r="Z192" s="17">
        <v>0</v>
      </c>
      <c r="AA192" s="17">
        <v>12.36815</v>
      </c>
    </row>
    <row r="193" spans="1:86" x14ac:dyDescent="0.55000000000000004">
      <c r="A193">
        <v>9501</v>
      </c>
      <c r="B193" t="s">
        <v>250</v>
      </c>
      <c r="C193" t="s">
        <v>249</v>
      </c>
      <c r="D193" s="9">
        <v>24</v>
      </c>
      <c r="E193" s="1">
        <v>24.2</v>
      </c>
      <c r="F193" s="1">
        <v>22.9</v>
      </c>
      <c r="G193" s="16">
        <v>24</v>
      </c>
      <c r="H193" s="1">
        <v>24.2</v>
      </c>
      <c r="I193" s="1">
        <v>22.8</v>
      </c>
      <c r="J193" s="14">
        <v>5.8</v>
      </c>
      <c r="K193" s="1">
        <v>0</v>
      </c>
      <c r="L193" s="14">
        <v>0</v>
      </c>
      <c r="M193" s="5">
        <v>1</v>
      </c>
      <c r="N193" s="14">
        <v>1.5879099999999999</v>
      </c>
      <c r="O193" s="1">
        <v>6.2374000000000001</v>
      </c>
      <c r="P193" s="18">
        <v>13.6</v>
      </c>
      <c r="Q193">
        <v>2.0055900000000002</v>
      </c>
      <c r="R193">
        <v>0.18973999999999999</v>
      </c>
      <c r="S193">
        <v>2.3199999999999998E-2</v>
      </c>
      <c r="T193">
        <v>2.2000000000000001E-3</v>
      </c>
      <c r="U193">
        <v>189880</v>
      </c>
      <c r="V193">
        <v>2900184</v>
      </c>
      <c r="W193">
        <v>5866824</v>
      </c>
      <c r="X193">
        <v>16.21</v>
      </c>
      <c r="Y193" s="17">
        <v>0.1</v>
      </c>
      <c r="Z193" s="17">
        <v>3.3</v>
      </c>
      <c r="AA193" s="17">
        <v>25.84355</v>
      </c>
    </row>
    <row r="194" spans="1:86" x14ac:dyDescent="0.55000000000000004">
      <c r="A194">
        <v>9502</v>
      </c>
      <c r="B194" t="s">
        <v>250</v>
      </c>
      <c r="C194" t="s">
        <v>251</v>
      </c>
      <c r="D194" s="9">
        <v>21.4</v>
      </c>
      <c r="E194" s="1">
        <v>21.6</v>
      </c>
      <c r="F194" s="1">
        <v>19.600000000000001</v>
      </c>
      <c r="G194" s="16">
        <v>21.3</v>
      </c>
      <c r="H194" s="1">
        <v>21.6</v>
      </c>
      <c r="I194" s="1">
        <v>19.3</v>
      </c>
      <c r="J194" s="14">
        <v>4.5999999999999996</v>
      </c>
      <c r="K194" s="1">
        <v>1</v>
      </c>
      <c r="L194" s="14">
        <v>0</v>
      </c>
      <c r="M194" s="5">
        <v>1</v>
      </c>
      <c r="N194" s="14">
        <v>3.4941900000000001</v>
      </c>
      <c r="O194" s="1">
        <v>7.7704000000000004</v>
      </c>
      <c r="P194" s="18">
        <v>14.3</v>
      </c>
      <c r="Q194">
        <v>6.9834699999999996</v>
      </c>
      <c r="R194">
        <v>0.53178999999999998</v>
      </c>
      <c r="S194">
        <v>-3.6659999999999998E-2</v>
      </c>
      <c r="T194">
        <v>9.4299999999999991E-3</v>
      </c>
      <c r="U194">
        <v>192209</v>
      </c>
      <c r="V194">
        <v>1894393</v>
      </c>
      <c r="W194">
        <v>2935409</v>
      </c>
      <c r="X194">
        <v>16.29</v>
      </c>
      <c r="Y194" s="17">
        <v>0</v>
      </c>
      <c r="Z194" s="17">
        <v>2.5</v>
      </c>
      <c r="AA194" s="17">
        <v>35.720039999999997</v>
      </c>
    </row>
    <row r="195" spans="1:86" x14ac:dyDescent="0.55000000000000004">
      <c r="A195">
        <v>9503</v>
      </c>
      <c r="B195" t="s">
        <v>250</v>
      </c>
      <c r="C195" t="s">
        <v>252</v>
      </c>
      <c r="D195" s="9">
        <v>21</v>
      </c>
      <c r="E195" s="1">
        <v>22.2</v>
      </c>
      <c r="F195" s="1">
        <v>13.1</v>
      </c>
      <c r="G195" s="16">
        <v>20.6</v>
      </c>
      <c r="H195" s="1">
        <v>21.9</v>
      </c>
      <c r="I195" s="1">
        <v>13</v>
      </c>
      <c r="J195" s="14">
        <v>3.5</v>
      </c>
      <c r="K195" s="1">
        <v>1</v>
      </c>
      <c r="L195" s="14">
        <v>0</v>
      </c>
      <c r="M195" s="5">
        <v>1</v>
      </c>
      <c r="N195" s="14">
        <v>2.0209600000000001</v>
      </c>
      <c r="O195" s="1">
        <v>6.8077500000000004</v>
      </c>
      <c r="P195" s="18">
        <v>8</v>
      </c>
      <c r="Q195">
        <v>4.8499699999999999</v>
      </c>
      <c r="R195">
        <v>0.66761000000000004</v>
      </c>
      <c r="S195">
        <v>5.4129999999999998E-2</v>
      </c>
      <c r="T195">
        <v>1.92E-3</v>
      </c>
      <c r="U195">
        <v>153850</v>
      </c>
      <c r="V195">
        <v>1600794</v>
      </c>
      <c r="W195">
        <v>3092398</v>
      </c>
      <c r="X195">
        <v>11.99</v>
      </c>
      <c r="Y195" s="17">
        <v>0</v>
      </c>
      <c r="Z195" s="17">
        <v>2.2000000000000002</v>
      </c>
      <c r="AA195" s="17">
        <v>20.859079999999999</v>
      </c>
    </row>
    <row r="196" spans="1:86" x14ac:dyDescent="0.55000000000000004">
      <c r="A196">
        <v>9531</v>
      </c>
      <c r="B196" t="s">
        <v>254</v>
      </c>
      <c r="C196" t="s">
        <v>253</v>
      </c>
      <c r="D196" s="9">
        <v>15.7</v>
      </c>
      <c r="E196" s="1">
        <v>0</v>
      </c>
      <c r="F196" s="1">
        <v>0</v>
      </c>
      <c r="G196" s="16">
        <v>17.399999999999999</v>
      </c>
      <c r="H196" s="1">
        <v>0</v>
      </c>
      <c r="I196" s="1">
        <v>0</v>
      </c>
      <c r="J196" s="14">
        <v>9.5</v>
      </c>
      <c r="K196" s="1">
        <v>0</v>
      </c>
      <c r="L196" s="14">
        <v>0</v>
      </c>
      <c r="M196" s="5">
        <v>0</v>
      </c>
      <c r="N196" s="14">
        <v>2.7756799999999999</v>
      </c>
      <c r="O196" s="1">
        <v>4.3132299999999999</v>
      </c>
      <c r="P196" s="18">
        <v>25</v>
      </c>
      <c r="Q196">
        <v>10.062290000000001</v>
      </c>
      <c r="R196">
        <v>0.94425999999999999</v>
      </c>
      <c r="S196">
        <v>3.6900000000000002E-2</v>
      </c>
      <c r="T196">
        <v>1.4279999999999999E-2</v>
      </c>
      <c r="U196">
        <v>70500</v>
      </c>
      <c r="V196">
        <v>1147747</v>
      </c>
      <c r="W196">
        <v>1765146</v>
      </c>
      <c r="X196">
        <v>23.61</v>
      </c>
      <c r="Y196" s="17">
        <v>0</v>
      </c>
      <c r="Z196" s="17">
        <v>2</v>
      </c>
      <c r="AA196" s="17">
        <v>42.135399999999997</v>
      </c>
    </row>
    <row r="197" spans="1:86" x14ac:dyDescent="0.55000000000000004">
      <c r="A197">
        <v>9532</v>
      </c>
      <c r="B197" t="s">
        <v>254</v>
      </c>
      <c r="C197" t="s">
        <v>255</v>
      </c>
      <c r="D197" s="9">
        <v>17.600000000000001</v>
      </c>
      <c r="E197" s="1">
        <v>17</v>
      </c>
      <c r="F197" s="1">
        <v>20.8</v>
      </c>
      <c r="G197" s="16">
        <v>17.5</v>
      </c>
      <c r="H197" s="1">
        <v>16.899999999999999</v>
      </c>
      <c r="I197" s="1">
        <v>20.8</v>
      </c>
      <c r="J197" s="14">
        <v>4.2</v>
      </c>
      <c r="K197" s="1">
        <v>0</v>
      </c>
      <c r="L197" s="14">
        <v>0</v>
      </c>
      <c r="M197" s="5">
        <v>0</v>
      </c>
      <c r="N197" s="14">
        <v>5.9683799999999998</v>
      </c>
      <c r="O197" s="1">
        <v>8.1060199999999991</v>
      </c>
      <c r="P197" s="18">
        <v>13.3</v>
      </c>
      <c r="Q197">
        <v>10.26858</v>
      </c>
      <c r="R197">
        <v>0.83076000000000005</v>
      </c>
      <c r="S197">
        <v>5.1819999999999998E-2</v>
      </c>
      <c r="T197">
        <v>2.5100000000000001E-2</v>
      </c>
      <c r="U197">
        <v>127752</v>
      </c>
      <c r="V197">
        <v>997493</v>
      </c>
      <c r="W197">
        <v>1364106</v>
      </c>
      <c r="X197">
        <v>15.83</v>
      </c>
      <c r="Y197" s="17">
        <v>0</v>
      </c>
      <c r="Z197" s="17">
        <v>0</v>
      </c>
      <c r="AA197" s="17">
        <v>46.766710000000003</v>
      </c>
    </row>
    <row r="198" spans="1:86" x14ac:dyDescent="0.55000000000000004">
      <c r="A198">
        <v>9602</v>
      </c>
      <c r="B198" t="s">
        <v>21</v>
      </c>
      <c r="C198" t="s">
        <v>256</v>
      </c>
      <c r="D198" s="9">
        <v>15.4</v>
      </c>
      <c r="E198" s="1">
        <v>0</v>
      </c>
      <c r="F198" s="1">
        <v>0</v>
      </c>
      <c r="G198" s="16">
        <v>15.6</v>
      </c>
      <c r="H198" s="1">
        <v>0</v>
      </c>
      <c r="I198" s="1">
        <v>0</v>
      </c>
      <c r="J198" s="14">
        <v>0</v>
      </c>
      <c r="K198" s="1">
        <v>0</v>
      </c>
      <c r="L198" s="14">
        <v>0</v>
      </c>
      <c r="M198" s="5">
        <v>0</v>
      </c>
      <c r="N198" s="14">
        <v>8.4423100000000009</v>
      </c>
      <c r="O198" s="1">
        <v>6.9182100000000002</v>
      </c>
      <c r="P198" s="18">
        <v>11.1</v>
      </c>
      <c r="Q198">
        <v>2.552</v>
      </c>
      <c r="R198">
        <v>1.98489</v>
      </c>
      <c r="S198">
        <v>7.6980000000000007E-2</v>
      </c>
      <c r="T198">
        <v>5.47E-3</v>
      </c>
      <c r="U198">
        <v>40000</v>
      </c>
      <c r="V198">
        <v>375820</v>
      </c>
      <c r="W198">
        <v>191948</v>
      </c>
      <c r="X198">
        <v>15.68</v>
      </c>
      <c r="Y198" s="17">
        <v>0</v>
      </c>
      <c r="Z198" s="17">
        <v>0.8</v>
      </c>
      <c r="AA198" s="17">
        <v>79.319720000000004</v>
      </c>
    </row>
    <row r="199" spans="1:86" s="3" customFormat="1" x14ac:dyDescent="0.55000000000000004">
      <c r="A199">
        <v>9613</v>
      </c>
      <c r="B199" t="s">
        <v>246</v>
      </c>
      <c r="C199" t="s">
        <v>257</v>
      </c>
      <c r="D199" s="9">
        <v>14.8</v>
      </c>
      <c r="E199" s="1">
        <v>15.9</v>
      </c>
      <c r="F199" s="1">
        <v>11</v>
      </c>
      <c r="G199" s="16">
        <v>14.7</v>
      </c>
      <c r="H199" s="1">
        <v>15.8</v>
      </c>
      <c r="I199" s="1">
        <v>11.1</v>
      </c>
      <c r="J199" s="14">
        <v>8.8000000000000007</v>
      </c>
      <c r="K199" s="1">
        <v>1</v>
      </c>
      <c r="L199" s="14">
        <v>0</v>
      </c>
      <c r="M199" s="5">
        <v>1</v>
      </c>
      <c r="N199" s="14">
        <v>4.8567200000000001</v>
      </c>
      <c r="O199" s="1">
        <v>8.1775400000000005</v>
      </c>
      <c r="P199" s="18">
        <v>13.3</v>
      </c>
      <c r="Q199">
        <v>13.12327</v>
      </c>
      <c r="R199">
        <v>2.2392400000000001</v>
      </c>
      <c r="S199">
        <v>0.12261</v>
      </c>
      <c r="T199">
        <v>9.1500000000000001E-3</v>
      </c>
      <c r="U199">
        <v>130452</v>
      </c>
      <c r="V199">
        <v>939683</v>
      </c>
      <c r="W199">
        <v>2318658</v>
      </c>
      <c r="X199">
        <v>17.940000000000001</v>
      </c>
      <c r="Y199" s="17">
        <v>0</v>
      </c>
      <c r="Z199" s="17">
        <v>1.1000000000000001</v>
      </c>
      <c r="AA199" s="17">
        <v>37.034640000000003</v>
      </c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</row>
    <row r="200" spans="1:86" x14ac:dyDescent="0.55000000000000004">
      <c r="A200">
        <v>9735</v>
      </c>
      <c r="B200" t="s">
        <v>21</v>
      </c>
      <c r="C200" t="s">
        <v>258</v>
      </c>
      <c r="D200" s="9">
        <v>16.8</v>
      </c>
      <c r="E200" s="1">
        <v>0</v>
      </c>
      <c r="F200" s="1">
        <v>0</v>
      </c>
      <c r="G200" s="16">
        <v>17.100000000000001</v>
      </c>
      <c r="H200" s="1">
        <v>0</v>
      </c>
      <c r="I200" s="1">
        <v>0</v>
      </c>
      <c r="J200" s="14">
        <v>0</v>
      </c>
      <c r="K200" s="1">
        <v>1</v>
      </c>
      <c r="L200" s="14">
        <v>0</v>
      </c>
      <c r="M200" s="5">
        <v>0</v>
      </c>
      <c r="N200" s="14">
        <v>7.6573399999999996</v>
      </c>
      <c r="O200" s="1">
        <v>7.2147500000000004</v>
      </c>
      <c r="P200" s="18">
        <v>6.3</v>
      </c>
      <c r="Q200">
        <v>10.02313</v>
      </c>
      <c r="R200">
        <v>2.0076900000000002</v>
      </c>
      <c r="S200">
        <v>-2.9260000000000001E-2</v>
      </c>
      <c r="T200">
        <v>0.13074</v>
      </c>
      <c r="U200">
        <v>138990</v>
      </c>
      <c r="V200">
        <v>1035116</v>
      </c>
      <c r="W200">
        <v>1035898</v>
      </c>
      <c r="X200">
        <v>32.15</v>
      </c>
      <c r="Y200" s="17">
        <v>0</v>
      </c>
      <c r="Z200" s="17">
        <v>0</v>
      </c>
      <c r="AA200" s="17">
        <v>58.05124</v>
      </c>
    </row>
    <row r="201" spans="1:86" x14ac:dyDescent="0.55000000000000004">
      <c r="A201">
        <v>9766</v>
      </c>
      <c r="B201" t="s">
        <v>21</v>
      </c>
      <c r="C201" t="s">
        <v>259</v>
      </c>
      <c r="D201" s="9">
        <v>10.6</v>
      </c>
      <c r="E201" s="1">
        <v>11.1</v>
      </c>
      <c r="F201" s="1">
        <v>9.6</v>
      </c>
      <c r="G201" s="16">
        <v>11.9</v>
      </c>
      <c r="H201" s="1">
        <v>12.5</v>
      </c>
      <c r="I201" s="1">
        <v>10.7</v>
      </c>
      <c r="J201" s="14">
        <v>10.199999999999999</v>
      </c>
      <c r="K201" s="1">
        <v>1</v>
      </c>
      <c r="L201" s="14">
        <v>1</v>
      </c>
      <c r="M201" s="5">
        <v>1</v>
      </c>
      <c r="N201" s="14">
        <v>8.4891699999999997</v>
      </c>
      <c r="O201" s="1">
        <v>12.031359999999999</v>
      </c>
      <c r="P201" s="18">
        <v>12.5</v>
      </c>
      <c r="Q201">
        <v>16.646229999999999</v>
      </c>
      <c r="R201">
        <v>3.1656499999999999</v>
      </c>
      <c r="S201">
        <v>-1.7979999999999999E-2</v>
      </c>
      <c r="T201">
        <v>0.13797999999999999</v>
      </c>
      <c r="U201">
        <v>35581</v>
      </c>
      <c r="V201">
        <v>268141</v>
      </c>
      <c r="W201">
        <v>272656</v>
      </c>
      <c r="X201">
        <v>27.14</v>
      </c>
      <c r="Y201" s="17">
        <v>0</v>
      </c>
      <c r="Z201" s="17">
        <v>0</v>
      </c>
      <c r="AA201" s="17">
        <v>61.088619999999999</v>
      </c>
    </row>
    <row r="202" spans="1:86" x14ac:dyDescent="0.55000000000000004">
      <c r="A202">
        <v>9983</v>
      </c>
      <c r="B202" t="s">
        <v>34</v>
      </c>
      <c r="C202" t="s">
        <v>260</v>
      </c>
      <c r="D202" s="9">
        <v>8.5</v>
      </c>
      <c r="E202" s="1">
        <v>8.6999999999999993</v>
      </c>
      <c r="F202" s="1">
        <v>8.5</v>
      </c>
      <c r="G202" s="16">
        <v>6.8</v>
      </c>
      <c r="H202" s="1">
        <v>8.1</v>
      </c>
      <c r="I202" s="1">
        <v>6.3</v>
      </c>
      <c r="J202" s="14">
        <v>27.9</v>
      </c>
      <c r="K202" s="1">
        <v>1</v>
      </c>
      <c r="L202" s="14">
        <v>1</v>
      </c>
      <c r="M202" s="5">
        <v>1</v>
      </c>
      <c r="N202" s="14">
        <v>11.022930000000001</v>
      </c>
      <c r="O202" s="1">
        <v>17.755980000000001</v>
      </c>
      <c r="P202" s="18">
        <v>21.4</v>
      </c>
      <c r="Q202">
        <v>17.78482</v>
      </c>
      <c r="R202">
        <v>6.8898999999999999</v>
      </c>
      <c r="S202">
        <v>-0.21282999999999999</v>
      </c>
      <c r="T202">
        <v>20.775189999999998</v>
      </c>
      <c r="U202">
        <v>265872</v>
      </c>
      <c r="V202">
        <v>956562</v>
      </c>
      <c r="W202">
        <v>2132992</v>
      </c>
      <c r="X202">
        <v>33.06</v>
      </c>
      <c r="Y202" s="17">
        <v>0</v>
      </c>
      <c r="Z202" s="17">
        <v>0</v>
      </c>
      <c r="AA202" s="17">
        <v>44.481859999999998</v>
      </c>
    </row>
    <row r="203" spans="1:86" x14ac:dyDescent="0.55000000000000004">
      <c r="A203">
        <v>9984</v>
      </c>
      <c r="B203" t="s">
        <v>246</v>
      </c>
      <c r="C203" t="s">
        <v>261</v>
      </c>
      <c r="D203" s="9">
        <v>8.9</v>
      </c>
      <c r="E203" s="1">
        <v>8.8000000000000007</v>
      </c>
      <c r="F203" s="1">
        <v>8.9</v>
      </c>
      <c r="G203" s="16">
        <v>9.4</v>
      </c>
      <c r="H203" s="1">
        <v>9.4</v>
      </c>
      <c r="I203" s="1">
        <v>9.3000000000000007</v>
      </c>
      <c r="J203" s="14">
        <v>7.6</v>
      </c>
      <c r="K203" s="1">
        <v>1</v>
      </c>
      <c r="L203" s="14">
        <v>0</v>
      </c>
      <c r="M203" s="5">
        <v>1</v>
      </c>
      <c r="N203" s="14">
        <v>15.219720000000001</v>
      </c>
      <c r="O203" s="1">
        <v>84.347120000000004</v>
      </c>
      <c r="P203" s="18">
        <v>7.7</v>
      </c>
      <c r="Q203">
        <v>1.4956799999999999</v>
      </c>
      <c r="R203">
        <v>1.9091100000000001</v>
      </c>
      <c r="S203">
        <v>-0.26594000000000001</v>
      </c>
      <c r="T203">
        <v>22.01923</v>
      </c>
      <c r="U203">
        <v>5670456</v>
      </c>
      <c r="V203">
        <v>5913613</v>
      </c>
      <c r="W203">
        <v>5628167</v>
      </c>
      <c r="X203">
        <v>18.399999999999999</v>
      </c>
      <c r="Y203" s="17">
        <v>0.3</v>
      </c>
      <c r="Z203" s="17">
        <v>0</v>
      </c>
      <c r="AA203" s="17">
        <v>22.32348</v>
      </c>
    </row>
    <row r="204" spans="1:86" x14ac:dyDescent="0.55000000000000004">
      <c r="A204" s="4"/>
      <c r="B204" s="4"/>
      <c r="C204" s="4"/>
      <c r="D204" s="10"/>
      <c r="E204" s="2"/>
      <c r="F204" s="2"/>
      <c r="G204" s="15"/>
      <c r="H204" s="2"/>
      <c r="I204" s="2"/>
      <c r="J204" s="13"/>
      <c r="K204" s="2"/>
      <c r="L204" s="13"/>
      <c r="M204" s="6"/>
      <c r="N204" s="13"/>
      <c r="O204" s="2"/>
    </row>
  </sheetData>
  <autoFilter ref="A1:O1" xr:uid="{A8237E7E-A096-44D2-974A-DC8F81ED98FD}">
    <sortState xmlns:xlrd2="http://schemas.microsoft.com/office/spreadsheetml/2017/richdata2" ref="A2:O227">
      <sortCondition ref="A1"/>
    </sortState>
  </autoFilter>
  <phoneticPr fontId="1"/>
  <conditionalFormatting sqref="A1:AA203 AD1">
    <cfRule type="containsBlanks" dxfId="0" priority="1">
      <formula>LEN(TRIM(A1))=0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39F1C-96D2-4A9D-8FBC-AC3C9F675395}">
  <dimension ref="A1:AS3675"/>
  <sheetViews>
    <sheetView zoomScale="115" zoomScaleNormal="115" workbookViewId="0">
      <pane xSplit="3" topLeftCell="D1" activePane="topRight" state="frozen"/>
      <selection activeCell="E53" sqref="E53"/>
      <selection pane="topRight" activeCell="AA1" sqref="A1:AA1048576"/>
    </sheetView>
  </sheetViews>
  <sheetFormatPr defaultRowHeight="18" x14ac:dyDescent="0.55000000000000004"/>
  <cols>
    <col min="1" max="1" width="12.6640625" customWidth="1"/>
    <col min="2" max="2" width="1.4140625" hidden="1" customWidth="1"/>
    <col min="3" max="3" width="24.08203125" customWidth="1"/>
    <col min="4" max="11" width="12.58203125" style="1" customWidth="1"/>
    <col min="12" max="13" width="12.58203125" style="5" customWidth="1"/>
    <col min="14" max="23" width="12.58203125" style="1" customWidth="1"/>
    <col min="24" max="24" width="23" style="1" bestFit="1" customWidth="1"/>
    <col min="25" max="25" width="21.08203125" style="7" bestFit="1" customWidth="1"/>
    <col min="26" max="26" width="14.83203125" bestFit="1" customWidth="1"/>
    <col min="27" max="27" width="12.83203125" bestFit="1" customWidth="1"/>
    <col min="29" max="29" width="31.75" bestFit="1" customWidth="1"/>
    <col min="30" max="30" width="11" bestFit="1" customWidth="1"/>
    <col min="31" max="31" width="11.5" bestFit="1" customWidth="1"/>
    <col min="32" max="32" width="12.58203125" bestFit="1" customWidth="1"/>
    <col min="33" max="33" width="13" bestFit="1" customWidth="1"/>
    <col min="34" max="34" width="17.75" bestFit="1" customWidth="1"/>
    <col min="35" max="35" width="22.5" bestFit="1" customWidth="1"/>
    <col min="36" max="36" width="36.08203125" bestFit="1" customWidth="1"/>
    <col min="37" max="38" width="13" bestFit="1" customWidth="1"/>
    <col min="39" max="39" width="13.75" bestFit="1" customWidth="1"/>
    <col min="40" max="41" width="9.5" bestFit="1" customWidth="1"/>
    <col min="42" max="42" width="23.5" bestFit="1" customWidth="1"/>
    <col min="43" max="43" width="21.5" bestFit="1" customWidth="1"/>
    <col min="44" max="44" width="15.08203125" bestFit="1" customWidth="1"/>
    <col min="45" max="45" width="13" bestFit="1" customWidth="1"/>
  </cols>
  <sheetData>
    <row r="1" spans="1:45" x14ac:dyDescent="0.55000000000000004">
      <c r="AC1" t="s">
        <v>274</v>
      </c>
      <c r="AD1" t="s">
        <v>275</v>
      </c>
      <c r="AE1" t="s">
        <v>276</v>
      </c>
      <c r="AF1" t="s">
        <v>277</v>
      </c>
      <c r="AG1" t="s">
        <v>278</v>
      </c>
      <c r="AH1" t="s">
        <v>279</v>
      </c>
      <c r="AI1" t="s">
        <v>280</v>
      </c>
      <c r="AJ1" t="s">
        <v>281</v>
      </c>
      <c r="AK1" t="s">
        <v>282</v>
      </c>
      <c r="AL1" t="s">
        <v>283</v>
      </c>
      <c r="AM1" t="s">
        <v>284</v>
      </c>
      <c r="AN1" t="s">
        <v>285</v>
      </c>
      <c r="AO1" t="s">
        <v>286</v>
      </c>
      <c r="AP1" t="s">
        <v>287</v>
      </c>
      <c r="AQ1" t="s">
        <v>288</v>
      </c>
      <c r="AR1" t="s">
        <v>289</v>
      </c>
      <c r="AS1" t="s">
        <v>290</v>
      </c>
    </row>
    <row r="2" spans="1:45" x14ac:dyDescent="0.55000000000000004">
      <c r="D2" s="1" t="s">
        <v>264</v>
      </c>
      <c r="J2" s="1" t="s">
        <v>269</v>
      </c>
      <c r="AC2" t="s">
        <v>291</v>
      </c>
      <c r="AD2">
        <v>1301</v>
      </c>
      <c r="AE2">
        <v>4.3882199999999996</v>
      </c>
      <c r="AF2">
        <v>11.730549999999999</v>
      </c>
      <c r="AG2">
        <v>12.5</v>
      </c>
      <c r="AH2">
        <v>5.3937600000000003</v>
      </c>
      <c r="AI2">
        <v>0.82674999999999998</v>
      </c>
      <c r="AJ2">
        <v>4.3040000000000002E-2</v>
      </c>
      <c r="AK2">
        <v>3</v>
      </c>
      <c r="AL2">
        <v>5.3990000000000003E-2</v>
      </c>
      <c r="AM2">
        <v>4879</v>
      </c>
      <c r="AN2">
        <v>32718</v>
      </c>
      <c r="AO2">
        <v>249197</v>
      </c>
      <c r="AP2">
        <v>11.89</v>
      </c>
      <c r="AQ2">
        <v>0</v>
      </c>
      <c r="AR2">
        <v>2.8</v>
      </c>
      <c r="AS2">
        <v>34.71302</v>
      </c>
    </row>
    <row r="3" spans="1:45" x14ac:dyDescent="0.55000000000000004">
      <c r="A3" s="4" t="s">
        <v>0</v>
      </c>
      <c r="B3" s="4" t="s">
        <v>2</v>
      </c>
      <c r="C3" s="4" t="s">
        <v>1</v>
      </c>
      <c r="D3" s="2">
        <v>2020</v>
      </c>
      <c r="E3" s="2" t="s">
        <v>265</v>
      </c>
      <c r="F3" s="2" t="s">
        <v>266</v>
      </c>
      <c r="G3" s="2">
        <v>2021</v>
      </c>
      <c r="H3" s="2" t="s">
        <v>265</v>
      </c>
      <c r="I3" s="2" t="s">
        <v>266</v>
      </c>
      <c r="J3" s="2" t="s">
        <v>267</v>
      </c>
      <c r="K3" s="2" t="s">
        <v>268</v>
      </c>
      <c r="L3" s="6" t="s">
        <v>3790</v>
      </c>
      <c r="M3" s="6" t="s">
        <v>3789</v>
      </c>
      <c r="N3" t="s">
        <v>276</v>
      </c>
      <c r="O3" t="s">
        <v>277</v>
      </c>
      <c r="P3" t="s">
        <v>278</v>
      </c>
      <c r="Q3" t="s">
        <v>279</v>
      </c>
      <c r="R3" t="s">
        <v>280</v>
      </c>
      <c r="S3" t="s">
        <v>281</v>
      </c>
      <c r="T3" t="s">
        <v>283</v>
      </c>
      <c r="U3" t="s">
        <v>284</v>
      </c>
      <c r="V3" t="s">
        <v>285</v>
      </c>
      <c r="W3" t="s">
        <v>286</v>
      </c>
      <c r="X3" t="s">
        <v>287</v>
      </c>
      <c r="Y3" s="8" t="s">
        <v>288</v>
      </c>
      <c r="Z3" t="s">
        <v>289</v>
      </c>
      <c r="AA3" t="s">
        <v>290</v>
      </c>
      <c r="AC3" t="s">
        <v>272</v>
      </c>
      <c r="AD3">
        <v>1332</v>
      </c>
      <c r="AE3">
        <v>4.6283799999999999</v>
      </c>
      <c r="AF3">
        <v>9.4363799999999998</v>
      </c>
      <c r="AG3">
        <v>16.7</v>
      </c>
      <c r="AH3">
        <v>9.3401700000000005</v>
      </c>
      <c r="AI3">
        <v>0.98018000000000005</v>
      </c>
      <c r="AJ3">
        <v>3.4889999999999997E-2</v>
      </c>
      <c r="AK3">
        <v>3</v>
      </c>
      <c r="AL3">
        <v>1.248E-2</v>
      </c>
      <c r="AM3">
        <v>22750</v>
      </c>
      <c r="AN3">
        <v>153152</v>
      </c>
      <c r="AO3">
        <v>656491</v>
      </c>
      <c r="AP3">
        <v>31.23</v>
      </c>
      <c r="AQ3">
        <v>0</v>
      </c>
      <c r="AR3">
        <v>0</v>
      </c>
      <c r="AS3">
        <v>35.66863</v>
      </c>
    </row>
    <row r="4" spans="1:45" ht="27.5" x14ac:dyDescent="0.55000000000000004">
      <c r="A4">
        <v>1332</v>
      </c>
      <c r="B4" t="s">
        <v>3</v>
      </c>
      <c r="C4" t="s" ph="1">
        <v>262</v>
      </c>
      <c r="D4" s="1">
        <v>16.899999999999999</v>
      </c>
      <c r="E4" s="1">
        <v>17.2</v>
      </c>
      <c r="F4" s="1">
        <v>15.8</v>
      </c>
      <c r="G4" s="1">
        <v>16.899999999999999</v>
      </c>
      <c r="H4" s="1">
        <v>17.2</v>
      </c>
      <c r="I4" s="1">
        <v>15.9</v>
      </c>
      <c r="J4" s="1">
        <v>7.3</v>
      </c>
      <c r="K4" s="1">
        <v>1</v>
      </c>
      <c r="L4" s="5">
        <v>1</v>
      </c>
      <c r="M4" s="5">
        <v>0</v>
      </c>
      <c r="N4" s="1">
        <f>VLOOKUP(A4,$AD$1:$AS$3675,2)</f>
        <v>4.6283799999999999</v>
      </c>
      <c r="O4" s="1">
        <f>VLOOKUP(A4,$AD$1:$AS$3675,3)</f>
        <v>9.4363799999999998</v>
      </c>
      <c r="P4" s="1">
        <f>VLOOKUP(A4,$AD$1:$AS$3675,4)</f>
        <v>16.7</v>
      </c>
      <c r="Q4" s="1">
        <f>VLOOKUP(A4,$AD$1:$AS$3675,5)</f>
        <v>9.3401700000000005</v>
      </c>
      <c r="R4" s="1">
        <f>VLOOKUP(A4,$AD$1:$AS$3675,6)</f>
        <v>0.98018000000000005</v>
      </c>
      <c r="S4" s="1">
        <f>VLOOKUP(A4,$AD$1:$AS$3675,7)</f>
        <v>3.4889999999999997E-2</v>
      </c>
      <c r="T4" s="1">
        <f>VLOOKUP(A4,$AD$2:$AS$3675,9)</f>
        <v>1.248E-2</v>
      </c>
      <c r="U4" s="1">
        <f>VLOOKUP(A4,$AD$2:$AS$3675,10)</f>
        <v>22750</v>
      </c>
      <c r="V4" s="1">
        <f>VLOOKUP(A4,$AD$2:$AS$3675,11)</f>
        <v>153152</v>
      </c>
      <c r="W4" s="1">
        <f>VLOOKUP(A4,$AD$2:$AS$3675,12)</f>
        <v>656491</v>
      </c>
      <c r="X4" s="1">
        <f>VLOOKUP(A4,$AD$2:$AS$3675,13)</f>
        <v>31.23</v>
      </c>
      <c r="Y4" s="7">
        <f>VLOOKUP(A4,$AD$2:$AS$3675,14)</f>
        <v>0</v>
      </c>
      <c r="Z4">
        <f>VLOOKUP(A4,$AD$2:$AS$3675,15)</f>
        <v>0</v>
      </c>
      <c r="AA4">
        <f>VLOOKUP(A4,$AD$2:$AS$3675,16)</f>
        <v>35.66863</v>
      </c>
      <c r="AC4" t="s">
        <v>292</v>
      </c>
      <c r="AD4">
        <v>1333</v>
      </c>
      <c r="AE4">
        <v>3.4333</v>
      </c>
      <c r="AF4">
        <v>4.3565500000000004</v>
      </c>
      <c r="AG4">
        <v>15.4</v>
      </c>
      <c r="AH4">
        <v>6.3176199999999998</v>
      </c>
      <c r="AI4">
        <v>0.96772999999999998</v>
      </c>
      <c r="AJ4">
        <v>1.4420000000000001E-2</v>
      </c>
      <c r="AK4">
        <v>3</v>
      </c>
      <c r="AL4">
        <v>2.4879999999999999E-2</v>
      </c>
      <c r="AM4">
        <v>18130</v>
      </c>
      <c r="AN4">
        <v>132628</v>
      </c>
      <c r="AO4">
        <v>862585</v>
      </c>
      <c r="AP4">
        <v>21.51</v>
      </c>
      <c r="AQ4">
        <v>0</v>
      </c>
      <c r="AR4">
        <v>0</v>
      </c>
      <c r="AS4">
        <v>26.812069999999999</v>
      </c>
    </row>
    <row r="5" spans="1:45" x14ac:dyDescent="0.55000000000000004">
      <c r="A5">
        <v>1605</v>
      </c>
      <c r="B5" t="s">
        <v>5</v>
      </c>
      <c r="C5" t="s">
        <v>4</v>
      </c>
      <c r="D5" s="1">
        <v>14.1</v>
      </c>
      <c r="E5" s="1">
        <v>14.9</v>
      </c>
      <c r="F5" s="1">
        <v>10</v>
      </c>
      <c r="G5" s="1">
        <v>13.8</v>
      </c>
      <c r="H5" s="1">
        <v>14.9</v>
      </c>
      <c r="I5" s="1">
        <v>10</v>
      </c>
      <c r="J5" s="1">
        <v>3.5</v>
      </c>
      <c r="K5" s="1">
        <v>1</v>
      </c>
      <c r="L5" s="5">
        <v>0</v>
      </c>
      <c r="M5" s="5">
        <v>1</v>
      </c>
      <c r="N5" s="1">
        <f t="shared" ref="N5:N68" si="0">VLOOKUP(A5,$AD$1:$AS$3675,2)</f>
        <v>14.18976</v>
      </c>
      <c r="O5" s="1">
        <f t="shared" ref="O5:O68" si="1">VLOOKUP(A5,$AD$1:$AS$3675,3)</f>
        <v>8.1507299999999994</v>
      </c>
      <c r="P5" s="1">
        <f t="shared" ref="P5:P68" si="2">VLOOKUP(A5,$AD$1:$AS$3675,4)</f>
        <v>10.5</v>
      </c>
      <c r="Q5" s="1">
        <f t="shared" ref="Q5:Q68" si="3">VLOOKUP(A5,$AD$1:$AS$3675,5)</f>
        <v>9.61172</v>
      </c>
      <c r="R5" s="1">
        <f t="shared" ref="R5:R68" si="4">VLOOKUP(A5,$AD$1:$AS$3675,6)</f>
        <v>0.46901999999999999</v>
      </c>
      <c r="S5" s="1">
        <f t="shared" ref="S5:S68" si="5">VLOOKUP(A5,$AD$1:$AS$3675,7)</f>
        <v>0.18484999999999999</v>
      </c>
      <c r="T5" s="1">
        <f t="shared" ref="T5:T68" si="6">VLOOKUP(A5,$AD$2:$AS$3675,9)</f>
        <v>4.6600000000000001E-3</v>
      </c>
      <c r="U5" s="1">
        <f t="shared" ref="U5:U68" si="7">VLOOKUP(A5,$AD$2:$AS$3675,10)</f>
        <v>657627</v>
      </c>
      <c r="V5" s="1">
        <f t="shared" ref="V5:V68" si="8">VLOOKUP(A5,$AD$2:$AS$3675,11)</f>
        <v>2736541</v>
      </c>
      <c r="W5" s="1">
        <f t="shared" ref="W5:W68" si="9">VLOOKUP(A5,$AD$2:$AS$3675,12)</f>
        <v>1244369</v>
      </c>
      <c r="X5" s="1">
        <f t="shared" ref="X5:X68" si="10">VLOOKUP(A5,$AD$2:$AS$3675,13)</f>
        <v>13.24</v>
      </c>
      <c r="Y5" s="7">
        <f t="shared" ref="Y5:Y68" si="11">VLOOKUP(A5,$AD$2:$AS$3675,14)</f>
        <v>0</v>
      </c>
      <c r="Z5">
        <f t="shared" ref="Z5:Z68" si="12">VLOOKUP(A5,$AD$2:$AS$3675,15)</f>
        <v>0</v>
      </c>
      <c r="AA5">
        <f t="shared" ref="AA5:AA68" si="13">VLOOKUP(A5,$AD$2:$AS$3675,16)</f>
        <v>60.565069999999999</v>
      </c>
      <c r="AC5" t="s">
        <v>293</v>
      </c>
      <c r="AD5">
        <v>1375</v>
      </c>
      <c r="AE5">
        <v>31.9786</v>
      </c>
      <c r="AF5">
        <v>50.757579999999997</v>
      </c>
      <c r="AG5">
        <v>22.2</v>
      </c>
      <c r="AH5">
        <v>23.307480000000002</v>
      </c>
      <c r="AI5">
        <v>8.5285200000000003</v>
      </c>
      <c r="AJ5">
        <v>-0.14449000000000001</v>
      </c>
      <c r="AK5">
        <v>3</v>
      </c>
      <c r="AL5">
        <v>0.114</v>
      </c>
      <c r="AM5">
        <v>5618</v>
      </c>
      <c r="AN5">
        <v>17556</v>
      </c>
      <c r="AO5">
        <v>51380</v>
      </c>
      <c r="AP5">
        <v>8.41</v>
      </c>
      <c r="AQ5">
        <v>0</v>
      </c>
      <c r="AR5">
        <v>0</v>
      </c>
      <c r="AS5">
        <v>25.903379999999999</v>
      </c>
    </row>
    <row r="6" spans="1:45" x14ac:dyDescent="0.55000000000000004">
      <c r="A6">
        <v>1721</v>
      </c>
      <c r="B6" t="s">
        <v>7</v>
      </c>
      <c r="C6" t="s">
        <v>6</v>
      </c>
      <c r="D6" s="1">
        <v>16</v>
      </c>
      <c r="E6" s="1">
        <v>16.2</v>
      </c>
      <c r="F6" s="1">
        <v>11.9</v>
      </c>
      <c r="G6" s="1">
        <v>15.9</v>
      </c>
      <c r="H6" s="1">
        <v>16.2</v>
      </c>
      <c r="I6" s="1">
        <v>11.9</v>
      </c>
      <c r="J6" s="1">
        <v>3.1</v>
      </c>
      <c r="K6" s="1">
        <v>0</v>
      </c>
      <c r="L6" s="5">
        <v>0</v>
      </c>
      <c r="M6" s="5">
        <v>1</v>
      </c>
      <c r="N6" s="1">
        <f t="shared" si="0"/>
        <v>9.5415299999999998</v>
      </c>
      <c r="O6" s="1">
        <f t="shared" si="1"/>
        <v>9.5491899999999994</v>
      </c>
      <c r="P6" s="1">
        <f t="shared" si="2"/>
        <v>0</v>
      </c>
      <c r="Q6" s="1">
        <f t="shared" si="3"/>
        <v>5.6592399999999996</v>
      </c>
      <c r="R6" s="1">
        <f t="shared" si="4"/>
        <v>1.4678800000000001</v>
      </c>
      <c r="S6" s="1">
        <f t="shared" si="5"/>
        <v>-4.8829999999999998E-2</v>
      </c>
      <c r="T6" s="1">
        <f t="shared" si="6"/>
        <v>1.8159999999999999E-2</v>
      </c>
      <c r="U6" s="1">
        <f t="shared" si="7"/>
        <v>42941</v>
      </c>
      <c r="V6" s="1">
        <f t="shared" si="8"/>
        <v>307555</v>
      </c>
      <c r="W6" s="1">
        <f t="shared" si="9"/>
        <v>563252</v>
      </c>
      <c r="X6" s="1">
        <f t="shared" si="10"/>
        <v>39.11</v>
      </c>
      <c r="Y6" s="7">
        <f t="shared" si="11"/>
        <v>0</v>
      </c>
      <c r="Z6">
        <f t="shared" si="12"/>
        <v>2.2000000000000002</v>
      </c>
      <c r="AA6">
        <f t="shared" si="13"/>
        <v>68.323120000000003</v>
      </c>
      <c r="AC6" t="s">
        <v>294</v>
      </c>
      <c r="AD6">
        <v>1376</v>
      </c>
      <c r="AE6">
        <v>3.7720099999999999</v>
      </c>
      <c r="AF6">
        <v>7.0388700000000002</v>
      </c>
      <c r="AG6">
        <v>7.7</v>
      </c>
      <c r="AH6">
        <v>4.9025499999999997</v>
      </c>
      <c r="AI6">
        <v>0.80089999999999995</v>
      </c>
      <c r="AJ6">
        <v>5.1700000000000001E-3</v>
      </c>
      <c r="AK6">
        <v>3</v>
      </c>
      <c r="AL6">
        <v>0.77298</v>
      </c>
      <c r="AM6">
        <v>1765</v>
      </c>
      <c r="AN6">
        <v>20401</v>
      </c>
      <c r="AO6">
        <v>60779</v>
      </c>
      <c r="AP6">
        <v>7.43</v>
      </c>
      <c r="AQ6">
        <v>0</v>
      </c>
      <c r="AR6">
        <v>3.7</v>
      </c>
      <c r="AS6">
        <v>45.721989999999998</v>
      </c>
    </row>
    <row r="7" spans="1:45" x14ac:dyDescent="0.55000000000000004">
      <c r="A7">
        <v>1801</v>
      </c>
      <c r="B7" t="s">
        <v>7</v>
      </c>
      <c r="C7" t="s">
        <v>8</v>
      </c>
      <c r="D7" s="1">
        <v>18.2</v>
      </c>
      <c r="E7" s="1">
        <v>18.600000000000001</v>
      </c>
      <c r="F7" s="1">
        <v>16.2</v>
      </c>
      <c r="G7" s="1">
        <v>18.2</v>
      </c>
      <c r="H7" s="1">
        <v>18.8</v>
      </c>
      <c r="I7" s="1">
        <v>15.9</v>
      </c>
      <c r="J7" s="1">
        <v>5.9</v>
      </c>
      <c r="K7" s="1">
        <v>1</v>
      </c>
      <c r="L7" s="5">
        <v>0</v>
      </c>
      <c r="M7" s="5">
        <v>0</v>
      </c>
      <c r="N7" s="1">
        <f t="shared" si="0"/>
        <v>7.19245</v>
      </c>
      <c r="O7" s="1">
        <f t="shared" si="1"/>
        <v>12.33793</v>
      </c>
      <c r="P7" s="1">
        <f t="shared" si="2"/>
        <v>11.1</v>
      </c>
      <c r="Q7" s="1">
        <f t="shared" si="3"/>
        <v>3.5711200000000001</v>
      </c>
      <c r="R7" s="1">
        <f t="shared" si="4"/>
        <v>1.1402699999999999</v>
      </c>
      <c r="S7" s="1">
        <f t="shared" si="5"/>
        <v>1.9740000000000001E-2</v>
      </c>
      <c r="T7" s="1">
        <f t="shared" si="6"/>
        <v>4.2450000000000002E-2</v>
      </c>
      <c r="U7" s="1">
        <f t="shared" si="7"/>
        <v>135937</v>
      </c>
      <c r="V7" s="1">
        <f t="shared" si="8"/>
        <v>750158</v>
      </c>
      <c r="W7" s="1">
        <f t="shared" si="9"/>
        <v>1480141</v>
      </c>
      <c r="X7" s="1">
        <f t="shared" si="10"/>
        <v>21.62</v>
      </c>
      <c r="Y7" s="7">
        <f t="shared" si="11"/>
        <v>0</v>
      </c>
      <c r="Z7">
        <f t="shared" si="12"/>
        <v>4.0999999999999996</v>
      </c>
      <c r="AA7">
        <f t="shared" si="13"/>
        <v>44.950020000000002</v>
      </c>
      <c r="AC7" t="s">
        <v>295</v>
      </c>
      <c r="AD7">
        <v>1377</v>
      </c>
      <c r="AE7">
        <v>8.1536600000000004</v>
      </c>
      <c r="AF7">
        <v>7.5157499999999997</v>
      </c>
      <c r="AG7">
        <v>8.3000000000000007</v>
      </c>
      <c r="AH7">
        <v>9.1924799999999998</v>
      </c>
      <c r="AI7">
        <v>1.57734</v>
      </c>
      <c r="AJ7">
        <v>-3.3180000000000001E-2</v>
      </c>
      <c r="AK7">
        <v>3</v>
      </c>
      <c r="AL7">
        <v>0.33156999999999998</v>
      </c>
      <c r="AM7">
        <v>10078</v>
      </c>
      <c r="AN7">
        <v>101600</v>
      </c>
      <c r="AO7">
        <v>69218</v>
      </c>
      <c r="AP7">
        <v>11.16</v>
      </c>
      <c r="AQ7">
        <v>0.1</v>
      </c>
      <c r="AR7">
        <v>0</v>
      </c>
      <c r="AS7">
        <v>83.908559999999994</v>
      </c>
    </row>
    <row r="8" spans="1:45" x14ac:dyDescent="0.55000000000000004">
      <c r="A8">
        <v>1802</v>
      </c>
      <c r="B8" t="s">
        <v>7</v>
      </c>
      <c r="C8" t="s">
        <v>9</v>
      </c>
      <c r="D8" s="1">
        <v>17.100000000000001</v>
      </c>
      <c r="E8" s="1">
        <v>16.899999999999999</v>
      </c>
      <c r="F8" s="1">
        <v>17.899999999999999</v>
      </c>
      <c r="G8" s="1">
        <v>17</v>
      </c>
      <c r="H8" s="1">
        <v>16.899999999999999</v>
      </c>
      <c r="I8" s="1">
        <v>17.5</v>
      </c>
      <c r="J8" s="1">
        <v>9.6</v>
      </c>
      <c r="K8" s="1">
        <v>0</v>
      </c>
      <c r="L8" s="5">
        <v>0</v>
      </c>
      <c r="M8" s="5">
        <v>0</v>
      </c>
      <c r="N8" s="1">
        <f t="shared" si="0"/>
        <v>5.7743000000000002</v>
      </c>
      <c r="O8" s="1">
        <f t="shared" si="1"/>
        <v>12.077389999999999</v>
      </c>
      <c r="P8" s="1">
        <f t="shared" si="2"/>
        <v>11.8</v>
      </c>
      <c r="Q8" s="1">
        <f t="shared" si="3"/>
        <v>1.11209</v>
      </c>
      <c r="R8" s="1">
        <f t="shared" si="4"/>
        <v>0.78659999999999997</v>
      </c>
      <c r="S8" s="1">
        <f t="shared" si="5"/>
        <v>3.4119999999999998E-2</v>
      </c>
      <c r="T8" s="1">
        <f t="shared" si="6"/>
        <v>2.3523000000000001</v>
      </c>
      <c r="U8" s="1">
        <f t="shared" si="7"/>
        <v>128784</v>
      </c>
      <c r="V8" s="1">
        <f t="shared" si="8"/>
        <v>817892</v>
      </c>
      <c r="W8" s="1">
        <f t="shared" si="9"/>
        <v>1766893</v>
      </c>
      <c r="X8" s="1">
        <f t="shared" si="10"/>
        <v>22.14</v>
      </c>
      <c r="Y8" s="7">
        <f t="shared" si="11"/>
        <v>0</v>
      </c>
      <c r="Z8">
        <f t="shared" si="12"/>
        <v>1.6</v>
      </c>
      <c r="AA8">
        <f t="shared" si="13"/>
        <v>40.966189999999997</v>
      </c>
      <c r="AC8" t="s">
        <v>296</v>
      </c>
      <c r="AD8">
        <v>1379</v>
      </c>
      <c r="AE8">
        <v>6.4869500000000002</v>
      </c>
      <c r="AF8">
        <v>7.9889200000000002</v>
      </c>
      <c r="AG8">
        <v>8.3000000000000007</v>
      </c>
      <c r="AH8">
        <v>10.408340000000001</v>
      </c>
      <c r="AI8">
        <v>1.28593</v>
      </c>
      <c r="AJ8">
        <v>-1.7270000000000001E-2</v>
      </c>
      <c r="AK8">
        <v>3</v>
      </c>
      <c r="AL8">
        <v>1.79562</v>
      </c>
      <c r="AM8">
        <v>6526</v>
      </c>
      <c r="AN8">
        <v>50545</v>
      </c>
      <c r="AO8">
        <v>73889</v>
      </c>
      <c r="AP8">
        <v>12.93</v>
      </c>
      <c r="AQ8">
        <v>0</v>
      </c>
      <c r="AR8">
        <v>1.8</v>
      </c>
      <c r="AS8">
        <v>54.011989999999997</v>
      </c>
    </row>
    <row r="9" spans="1:45" x14ac:dyDescent="0.55000000000000004">
      <c r="A9">
        <v>1803</v>
      </c>
      <c r="B9" t="s">
        <v>7</v>
      </c>
      <c r="C9" t="s">
        <v>10</v>
      </c>
      <c r="D9" s="1">
        <v>16.5</v>
      </c>
      <c r="E9" s="1">
        <v>17.899999999999999</v>
      </c>
      <c r="F9" s="1">
        <v>9.3000000000000007</v>
      </c>
      <c r="G9" s="1">
        <v>16.600000000000001</v>
      </c>
      <c r="H9" s="1">
        <v>18</v>
      </c>
      <c r="I9" s="1">
        <v>9.5</v>
      </c>
      <c r="J9" s="1">
        <v>3.3</v>
      </c>
      <c r="K9" s="1">
        <v>1</v>
      </c>
      <c r="L9" s="5">
        <v>0</v>
      </c>
      <c r="M9" s="5">
        <v>0</v>
      </c>
      <c r="N9" s="1">
        <f t="shared" si="0"/>
        <v>5.5364100000000001</v>
      </c>
      <c r="O9" s="1">
        <f t="shared" si="1"/>
        <v>10.565110000000001</v>
      </c>
      <c r="P9" s="1">
        <f t="shared" si="2"/>
        <v>17.7</v>
      </c>
      <c r="Q9" s="1">
        <f t="shared" si="3"/>
        <v>4.2350000000000003</v>
      </c>
      <c r="R9" s="1">
        <f t="shared" si="4"/>
        <v>0.86658000000000002</v>
      </c>
      <c r="S9" s="1">
        <f t="shared" si="5"/>
        <v>-1.218E-2</v>
      </c>
      <c r="T9" s="1">
        <f t="shared" si="6"/>
        <v>2.9139999999999999E-2</v>
      </c>
      <c r="U9" s="1">
        <f t="shared" si="7"/>
        <v>105465</v>
      </c>
      <c r="V9" s="1">
        <f t="shared" si="8"/>
        <v>730480</v>
      </c>
      <c r="W9" s="1">
        <f t="shared" si="9"/>
        <v>1456473</v>
      </c>
      <c r="X9" s="1">
        <f t="shared" si="10"/>
        <v>21.61</v>
      </c>
      <c r="Y9" s="7">
        <f t="shared" si="11"/>
        <v>0</v>
      </c>
      <c r="Z9">
        <f t="shared" si="12"/>
        <v>2.1</v>
      </c>
      <c r="AA9">
        <f t="shared" si="13"/>
        <v>42.714939999999999</v>
      </c>
      <c r="AC9" t="s">
        <v>297</v>
      </c>
      <c r="AD9">
        <v>1380</v>
      </c>
      <c r="AE9">
        <v>5.6670600000000002</v>
      </c>
      <c r="AF9">
        <v>9.7518799999999999</v>
      </c>
      <c r="AG9">
        <v>12.5</v>
      </c>
      <c r="AH9">
        <v>15.446669999999999</v>
      </c>
      <c r="AI9">
        <v>2.67421</v>
      </c>
      <c r="AJ9">
        <v>-3.9600000000000003E-2</v>
      </c>
      <c r="AK9">
        <v>3</v>
      </c>
      <c r="AL9">
        <v>37.568800000000003</v>
      </c>
      <c r="AM9">
        <v>288</v>
      </c>
      <c r="AN9">
        <v>1733</v>
      </c>
      <c r="AO9">
        <v>6417</v>
      </c>
      <c r="AP9">
        <v>0</v>
      </c>
      <c r="AQ9">
        <v>0</v>
      </c>
      <c r="AR9">
        <v>7.4</v>
      </c>
      <c r="AS9">
        <v>35.682409999999997</v>
      </c>
    </row>
    <row r="10" spans="1:45" x14ac:dyDescent="0.55000000000000004">
      <c r="A10">
        <v>1808</v>
      </c>
      <c r="B10" t="s">
        <v>7</v>
      </c>
      <c r="C10" t="s">
        <v>11</v>
      </c>
      <c r="D10" s="1">
        <v>17</v>
      </c>
      <c r="E10" s="1">
        <v>18.2</v>
      </c>
      <c r="F10" s="1">
        <v>10.1</v>
      </c>
      <c r="G10" s="1">
        <v>17</v>
      </c>
      <c r="H10" s="1">
        <v>18.3</v>
      </c>
      <c r="I10" s="1">
        <v>10.3</v>
      </c>
      <c r="J10" s="1">
        <v>4.5</v>
      </c>
      <c r="K10" s="1">
        <v>1</v>
      </c>
      <c r="L10" s="5">
        <v>0</v>
      </c>
      <c r="M10" s="5">
        <v>1</v>
      </c>
      <c r="N10" s="1">
        <f t="shared" si="0"/>
        <v>8.9866499999999991</v>
      </c>
      <c r="O10" s="1">
        <f t="shared" si="1"/>
        <v>12.44802</v>
      </c>
      <c r="P10" s="1">
        <f t="shared" si="2"/>
        <v>5.6</v>
      </c>
      <c r="Q10" s="1">
        <f t="shared" si="3"/>
        <v>3.9878900000000002</v>
      </c>
      <c r="R10" s="1">
        <f t="shared" si="4"/>
        <v>1.1814899999999999</v>
      </c>
      <c r="S10" s="1">
        <f t="shared" si="5"/>
        <v>6.1839999999999999E-2</v>
      </c>
      <c r="T10" s="1">
        <f t="shared" si="6"/>
        <v>4.6879999999999998E-2</v>
      </c>
      <c r="U10" s="1">
        <f t="shared" si="7"/>
        <v>71832</v>
      </c>
      <c r="V10" s="1">
        <f t="shared" si="8"/>
        <v>387676</v>
      </c>
      <c r="W10" s="1">
        <f t="shared" si="9"/>
        <v>809438</v>
      </c>
      <c r="X10" s="1">
        <f t="shared" si="10"/>
        <v>18.100000000000001</v>
      </c>
      <c r="Y10" s="7">
        <f t="shared" si="11"/>
        <v>0</v>
      </c>
      <c r="Z10">
        <f t="shared" si="12"/>
        <v>3.8</v>
      </c>
      <c r="AA10">
        <f t="shared" si="13"/>
        <v>41.352310000000003</v>
      </c>
      <c r="AC10" t="s">
        <v>298</v>
      </c>
      <c r="AD10">
        <v>1381</v>
      </c>
      <c r="AE10">
        <v>19.536650000000002</v>
      </c>
      <c r="AF10">
        <v>15.66844</v>
      </c>
      <c r="AG10">
        <v>0</v>
      </c>
      <c r="AH10">
        <v>16.339939999999999</v>
      </c>
      <c r="AI10">
        <v>1.0795399999999999</v>
      </c>
      <c r="AJ10">
        <v>3.5899999999999999E-3</v>
      </c>
      <c r="AK10">
        <v>3</v>
      </c>
      <c r="AL10">
        <v>8.9363600000000005</v>
      </c>
      <c r="AM10">
        <v>3508</v>
      </c>
      <c r="AN10">
        <v>15394</v>
      </c>
      <c r="AO10">
        <v>21160</v>
      </c>
      <c r="AP10">
        <v>0</v>
      </c>
      <c r="AQ10">
        <v>0</v>
      </c>
      <c r="AR10">
        <v>0</v>
      </c>
      <c r="AS10">
        <v>85.794920000000005</v>
      </c>
    </row>
    <row r="11" spans="1:45" x14ac:dyDescent="0.55000000000000004">
      <c r="A11">
        <v>1812</v>
      </c>
      <c r="B11" t="s">
        <v>7</v>
      </c>
      <c r="C11" t="s">
        <v>12</v>
      </c>
      <c r="D11" s="1">
        <v>18.3</v>
      </c>
      <c r="E11" s="1">
        <v>18.5</v>
      </c>
      <c r="F11" s="1">
        <v>17.2</v>
      </c>
      <c r="G11" s="1">
        <v>18.3</v>
      </c>
      <c r="H11" s="1">
        <v>18.600000000000001</v>
      </c>
      <c r="I11" s="1">
        <v>16.8</v>
      </c>
      <c r="J11" s="1">
        <v>3.4</v>
      </c>
      <c r="K11" s="1">
        <v>1</v>
      </c>
      <c r="L11" s="5">
        <v>1</v>
      </c>
      <c r="M11" s="5">
        <v>1</v>
      </c>
      <c r="N11" s="1">
        <f t="shared" si="0"/>
        <v>6.4328799999999999</v>
      </c>
      <c r="O11" s="1">
        <f t="shared" si="1"/>
        <v>12.44299</v>
      </c>
      <c r="P11" s="1">
        <f t="shared" si="2"/>
        <v>11.8</v>
      </c>
      <c r="Q11" s="1">
        <f t="shared" si="3"/>
        <v>7.0483099999999999</v>
      </c>
      <c r="R11" s="1">
        <f t="shared" si="4"/>
        <v>0.94933999999999996</v>
      </c>
      <c r="S11" s="1">
        <f t="shared" si="5"/>
        <v>6.6229999999999997E-2</v>
      </c>
      <c r="T11" s="1">
        <f t="shared" si="6"/>
        <v>1.5699999999999999E-2</v>
      </c>
      <c r="U11" s="1">
        <f t="shared" si="7"/>
        <v>139729</v>
      </c>
      <c r="V11" s="1">
        <f t="shared" si="8"/>
        <v>791787</v>
      </c>
      <c r="W11" s="1">
        <f t="shared" si="9"/>
        <v>1907176</v>
      </c>
      <c r="X11" s="1">
        <f t="shared" si="10"/>
        <v>18.45</v>
      </c>
      <c r="Y11" s="7">
        <f t="shared" si="11"/>
        <v>0</v>
      </c>
      <c r="Z11">
        <f t="shared" si="12"/>
        <v>1.7</v>
      </c>
      <c r="AA11">
        <f t="shared" si="13"/>
        <v>40.41189</v>
      </c>
      <c r="AC11" t="s">
        <v>299</v>
      </c>
      <c r="AD11">
        <v>1382</v>
      </c>
      <c r="AE11">
        <v>11.237109999999999</v>
      </c>
      <c r="AF11">
        <v>23.076920000000001</v>
      </c>
      <c r="AG11">
        <v>14.3</v>
      </c>
      <c r="AH11">
        <v>36.28866</v>
      </c>
      <c r="AI11">
        <v>1.2545900000000001</v>
      </c>
      <c r="AJ11">
        <v>-3.13E-3</v>
      </c>
      <c r="AK11">
        <v>3</v>
      </c>
      <c r="AL11">
        <v>40.551180000000002</v>
      </c>
      <c r="AM11">
        <v>109</v>
      </c>
      <c r="AN11">
        <v>468</v>
      </c>
      <c r="AO11">
        <v>3039</v>
      </c>
      <c r="AP11">
        <v>0</v>
      </c>
      <c r="AQ11">
        <v>0.2</v>
      </c>
      <c r="AR11">
        <v>0</v>
      </c>
      <c r="AS11">
        <v>59.240250000000003</v>
      </c>
    </row>
    <row r="12" spans="1:45" x14ac:dyDescent="0.55000000000000004">
      <c r="A12">
        <v>1925</v>
      </c>
      <c r="B12" t="s">
        <v>7</v>
      </c>
      <c r="C12" t="s">
        <v>13</v>
      </c>
      <c r="D12" s="1">
        <v>14.4</v>
      </c>
      <c r="E12" s="1">
        <v>15.4</v>
      </c>
      <c r="F12" s="1">
        <v>10.6</v>
      </c>
      <c r="G12" s="1">
        <v>15</v>
      </c>
      <c r="H12" s="1">
        <v>15.9</v>
      </c>
      <c r="I12" s="1">
        <v>11.2</v>
      </c>
      <c r="J12" s="1">
        <v>5</v>
      </c>
      <c r="K12" s="1">
        <v>1</v>
      </c>
      <c r="L12" s="5">
        <v>1</v>
      </c>
      <c r="M12" s="5">
        <v>1</v>
      </c>
      <c r="N12" s="1">
        <f t="shared" si="0"/>
        <v>7.3006599999999997</v>
      </c>
      <c r="O12" s="1">
        <f t="shared" si="1"/>
        <v>11.29569</v>
      </c>
      <c r="P12" s="1">
        <f t="shared" si="2"/>
        <v>10.5</v>
      </c>
      <c r="Q12" s="1">
        <f t="shared" si="3"/>
        <v>9.2992899999999992</v>
      </c>
      <c r="R12" s="1">
        <f t="shared" si="4"/>
        <v>1.17659</v>
      </c>
      <c r="S12" s="1">
        <f t="shared" si="5"/>
        <v>4.7820000000000001E-2</v>
      </c>
      <c r="T12" s="1">
        <f t="shared" si="6"/>
        <v>3.7499999999999999E-3</v>
      </c>
      <c r="U12" s="1">
        <f t="shared" si="7"/>
        <v>337830</v>
      </c>
      <c r="V12" s="1">
        <f t="shared" si="8"/>
        <v>1726995</v>
      </c>
      <c r="W12" s="1">
        <f t="shared" si="9"/>
        <v>4126769</v>
      </c>
      <c r="X12" s="1">
        <f t="shared" si="10"/>
        <v>25.89</v>
      </c>
      <c r="Y12" s="7">
        <f t="shared" si="11"/>
        <v>0</v>
      </c>
      <c r="Z12">
        <f t="shared" si="12"/>
        <v>2</v>
      </c>
      <c r="AA12">
        <f t="shared" si="13"/>
        <v>36.31859</v>
      </c>
      <c r="AC12" t="s">
        <v>300</v>
      </c>
      <c r="AD12">
        <v>1383</v>
      </c>
      <c r="AE12">
        <v>-1.2012</v>
      </c>
      <c r="AF12">
        <v>13.436120000000001</v>
      </c>
      <c r="AG12">
        <v>10</v>
      </c>
      <c r="AH12">
        <v>10.317460000000001</v>
      </c>
      <c r="AI12">
        <v>3.11225</v>
      </c>
      <c r="AJ12">
        <v>5.0110000000000002E-2</v>
      </c>
      <c r="AK12">
        <v>3</v>
      </c>
      <c r="AL12">
        <v>14.591699999999999</v>
      </c>
      <c r="AM12">
        <v>-56</v>
      </c>
      <c r="AN12">
        <v>908</v>
      </c>
      <c r="AO12">
        <v>5372</v>
      </c>
      <c r="AP12">
        <v>4.53</v>
      </c>
      <c r="AQ12">
        <v>0.1</v>
      </c>
      <c r="AR12">
        <v>6.3</v>
      </c>
      <c r="AS12">
        <v>19.945029999999999</v>
      </c>
    </row>
    <row r="13" spans="1:45" x14ac:dyDescent="0.55000000000000004">
      <c r="A13">
        <v>1928</v>
      </c>
      <c r="B13" t="s">
        <v>7</v>
      </c>
      <c r="C13" t="s">
        <v>14</v>
      </c>
      <c r="D13" s="1">
        <v>16.5</v>
      </c>
      <c r="E13" s="1">
        <v>18</v>
      </c>
      <c r="F13" s="1">
        <v>12</v>
      </c>
      <c r="G13" s="1">
        <v>16.7</v>
      </c>
      <c r="H13" s="1">
        <v>18.100000000000001</v>
      </c>
      <c r="I13" s="1">
        <v>12.4</v>
      </c>
      <c r="J13" s="1">
        <v>3.1</v>
      </c>
      <c r="K13" s="1">
        <v>1</v>
      </c>
      <c r="L13" s="5">
        <v>0</v>
      </c>
      <c r="M13" s="5">
        <v>1</v>
      </c>
      <c r="N13" s="1">
        <f t="shared" si="0"/>
        <v>8.3020399999999999</v>
      </c>
      <c r="O13" s="1">
        <f t="shared" si="1"/>
        <v>11.15687</v>
      </c>
      <c r="P13" s="1">
        <f t="shared" si="2"/>
        <v>31.3</v>
      </c>
      <c r="Q13" s="1">
        <f t="shared" si="3"/>
        <v>7.2861599999999997</v>
      </c>
      <c r="R13" s="1">
        <f t="shared" si="4"/>
        <v>1.04209</v>
      </c>
      <c r="S13" s="1">
        <f t="shared" si="5"/>
        <v>8.183E-2</v>
      </c>
      <c r="T13" s="1">
        <f t="shared" si="6"/>
        <v>1.227E-2</v>
      </c>
      <c r="U13" s="1">
        <f t="shared" si="7"/>
        <v>218000</v>
      </c>
      <c r="V13" s="1">
        <f t="shared" si="8"/>
        <v>1326537</v>
      </c>
      <c r="W13" s="1">
        <f t="shared" si="9"/>
        <v>2446904</v>
      </c>
      <c r="X13" s="1">
        <f t="shared" si="10"/>
        <v>24.62</v>
      </c>
      <c r="Y13" s="7">
        <f t="shared" si="11"/>
        <v>0</v>
      </c>
      <c r="Z13">
        <f t="shared" si="12"/>
        <v>2.6</v>
      </c>
      <c r="AA13">
        <f t="shared" si="13"/>
        <v>50.518169999999998</v>
      </c>
      <c r="AC13" t="s">
        <v>301</v>
      </c>
      <c r="AD13">
        <v>1384</v>
      </c>
      <c r="AE13">
        <v>1.53993</v>
      </c>
      <c r="AF13">
        <v>1.4784900000000001</v>
      </c>
      <c r="AG13">
        <v>11.1</v>
      </c>
      <c r="AH13">
        <v>4.3267899999999999</v>
      </c>
      <c r="AI13">
        <v>0.67196999999999996</v>
      </c>
      <c r="AJ13">
        <v>1.108E-2</v>
      </c>
      <c r="AK13">
        <v>3</v>
      </c>
      <c r="AL13">
        <v>2.63388</v>
      </c>
      <c r="AM13">
        <v>226</v>
      </c>
      <c r="AN13">
        <v>8928</v>
      </c>
      <c r="AO13">
        <v>13060</v>
      </c>
      <c r="AP13">
        <v>8.64</v>
      </c>
      <c r="AQ13">
        <v>0.3</v>
      </c>
      <c r="AR13">
        <v>0.3</v>
      </c>
      <c r="AS13">
        <v>63.506880000000002</v>
      </c>
    </row>
    <row r="14" spans="1:45" x14ac:dyDescent="0.55000000000000004">
      <c r="A14">
        <v>1963</v>
      </c>
      <c r="B14" t="s">
        <v>7</v>
      </c>
      <c r="C14" t="s">
        <v>15</v>
      </c>
      <c r="D14" s="1">
        <v>17.8</v>
      </c>
      <c r="E14" s="1">
        <v>17.8</v>
      </c>
      <c r="F14" s="1">
        <v>13.5</v>
      </c>
      <c r="G14" s="1">
        <v>16.5</v>
      </c>
      <c r="H14" s="1">
        <v>16.600000000000001</v>
      </c>
      <c r="I14" s="1">
        <v>14.3</v>
      </c>
      <c r="J14" s="1">
        <v>2.8</v>
      </c>
      <c r="K14" s="1">
        <v>1</v>
      </c>
      <c r="L14" s="5">
        <v>0</v>
      </c>
      <c r="M14" s="5">
        <v>1</v>
      </c>
      <c r="N14" s="1">
        <f t="shared" si="0"/>
        <v>3.7996500000000002</v>
      </c>
      <c r="O14" s="1">
        <f t="shared" si="1"/>
        <v>1.31646</v>
      </c>
      <c r="P14" s="1">
        <f t="shared" si="2"/>
        <v>7.1</v>
      </c>
      <c r="Q14" s="1">
        <f t="shared" si="3"/>
        <v>1.8572200000000001</v>
      </c>
      <c r="R14" s="1">
        <f t="shared" si="4"/>
        <v>0.84267000000000003</v>
      </c>
      <c r="S14" s="1">
        <f t="shared" si="5"/>
        <v>-6.633E-2</v>
      </c>
      <c r="T14" s="1">
        <f t="shared" si="6"/>
        <v>2.8160000000000001E-2</v>
      </c>
      <c r="U14" s="1">
        <f t="shared" si="7"/>
        <v>25506</v>
      </c>
      <c r="V14" s="1">
        <f t="shared" si="8"/>
        <v>390516</v>
      </c>
      <c r="W14" s="1">
        <f t="shared" si="9"/>
        <v>433970</v>
      </c>
      <c r="X14" s="1">
        <f t="shared" si="10"/>
        <v>35.43</v>
      </c>
      <c r="Y14" s="7">
        <f t="shared" si="11"/>
        <v>0</v>
      </c>
      <c r="Z14">
        <f t="shared" si="12"/>
        <v>0</v>
      </c>
      <c r="AA14">
        <f t="shared" si="13"/>
        <v>59.374200000000002</v>
      </c>
      <c r="AC14" t="s">
        <v>302</v>
      </c>
      <c r="AD14">
        <v>1400</v>
      </c>
      <c r="AE14">
        <v>-9.7568699999999993</v>
      </c>
      <c r="AF14">
        <v>-18.127960000000002</v>
      </c>
      <c r="AG14">
        <v>0</v>
      </c>
      <c r="AH14">
        <v>1.98926</v>
      </c>
      <c r="AI14">
        <v>1.1441399999999999</v>
      </c>
      <c r="AJ14">
        <v>-0.35942000000000002</v>
      </c>
      <c r="AK14">
        <v>3</v>
      </c>
      <c r="AL14">
        <v>2.3497400000000002</v>
      </c>
      <c r="AM14">
        <v>-309</v>
      </c>
      <c r="AN14">
        <v>2532</v>
      </c>
      <c r="AO14">
        <v>2527</v>
      </c>
      <c r="AP14">
        <v>1.1200000000000001</v>
      </c>
      <c r="AQ14">
        <v>0.1</v>
      </c>
      <c r="AR14">
        <v>0</v>
      </c>
      <c r="AS14">
        <v>72.573139999999995</v>
      </c>
    </row>
    <row r="15" spans="1:45" x14ac:dyDescent="0.55000000000000004">
      <c r="A15">
        <v>2002</v>
      </c>
      <c r="B15" t="s">
        <v>17</v>
      </c>
      <c r="C15" t="s">
        <v>16</v>
      </c>
      <c r="D15" s="1">
        <v>17</v>
      </c>
      <c r="E15" s="1">
        <v>16.899999999999999</v>
      </c>
      <c r="F15" s="1">
        <v>17.2</v>
      </c>
      <c r="G15" s="1">
        <v>17.3</v>
      </c>
      <c r="H15" s="1">
        <v>17.2</v>
      </c>
      <c r="I15" s="1">
        <v>17.3</v>
      </c>
      <c r="J15" s="1">
        <v>8.1999999999999993</v>
      </c>
      <c r="K15" s="1">
        <v>1</v>
      </c>
      <c r="L15" s="5">
        <v>0</v>
      </c>
      <c r="M15" s="5">
        <v>1</v>
      </c>
      <c r="N15" s="1">
        <f t="shared" si="0"/>
        <v>4.4859400000000003</v>
      </c>
      <c r="O15" s="1">
        <f t="shared" si="1"/>
        <v>4.8129499999999998</v>
      </c>
      <c r="P15" s="1">
        <f t="shared" si="2"/>
        <v>7.1</v>
      </c>
      <c r="Q15" s="1">
        <f t="shared" si="3"/>
        <v>7.43093</v>
      </c>
      <c r="R15" s="1">
        <f t="shared" si="4"/>
        <v>1.3001100000000001</v>
      </c>
      <c r="S15" s="1">
        <f t="shared" si="5"/>
        <v>-1.1849999999999999E-2</v>
      </c>
      <c r="T15" s="1">
        <f t="shared" si="6"/>
        <v>3.4959999999999998E-2</v>
      </c>
      <c r="U15" s="1">
        <f t="shared" si="7"/>
        <v>29886</v>
      </c>
      <c r="V15" s="1">
        <f t="shared" si="8"/>
        <v>394997</v>
      </c>
      <c r="W15" s="1">
        <f t="shared" si="9"/>
        <v>679495</v>
      </c>
      <c r="X15" s="1">
        <f t="shared" si="10"/>
        <v>19.88</v>
      </c>
      <c r="Y15" s="7">
        <f t="shared" si="11"/>
        <v>0</v>
      </c>
      <c r="Z15">
        <f t="shared" si="12"/>
        <v>1.2</v>
      </c>
      <c r="AA15">
        <f t="shared" si="13"/>
        <v>63.002549999999999</v>
      </c>
      <c r="AC15" t="s">
        <v>303</v>
      </c>
      <c r="AD15">
        <v>1401</v>
      </c>
      <c r="AE15">
        <v>8.5542200000000008</v>
      </c>
      <c r="AF15">
        <v>12.05376</v>
      </c>
      <c r="AG15">
        <v>0</v>
      </c>
      <c r="AH15">
        <v>-3.0120000000000001E-2</v>
      </c>
      <c r="AI15">
        <v>1.4944200000000001</v>
      </c>
      <c r="AJ15">
        <v>-7.8630000000000005E-2</v>
      </c>
      <c r="AK15">
        <v>3</v>
      </c>
      <c r="AL15">
        <v>27.022760000000002</v>
      </c>
      <c r="AM15">
        <v>284</v>
      </c>
      <c r="AN15">
        <v>2381</v>
      </c>
      <c r="AO15">
        <v>3439</v>
      </c>
      <c r="AP15">
        <v>0</v>
      </c>
      <c r="AQ15">
        <v>0.4</v>
      </c>
      <c r="AR15">
        <v>3.2</v>
      </c>
      <c r="AS15">
        <v>73.181820000000002</v>
      </c>
    </row>
    <row r="16" spans="1:45" x14ac:dyDescent="0.55000000000000004">
      <c r="A16">
        <v>2269</v>
      </c>
      <c r="B16" t="s">
        <v>17</v>
      </c>
      <c r="C16" t="s">
        <v>18</v>
      </c>
      <c r="D16" s="1">
        <v>17</v>
      </c>
      <c r="E16" s="1">
        <v>18</v>
      </c>
      <c r="F16" s="1">
        <v>14</v>
      </c>
      <c r="G16" s="1">
        <v>17</v>
      </c>
      <c r="H16" s="1">
        <v>18</v>
      </c>
      <c r="I16" s="1">
        <v>14</v>
      </c>
      <c r="J16" s="1">
        <v>4.5999999999999996</v>
      </c>
      <c r="K16" s="1">
        <v>1</v>
      </c>
      <c r="L16" s="5">
        <v>1</v>
      </c>
      <c r="M16" s="5">
        <v>1</v>
      </c>
      <c r="N16" s="1">
        <f t="shared" si="0"/>
        <v>11.02951</v>
      </c>
      <c r="O16" s="1">
        <f t="shared" si="1"/>
        <v>11.666729999999999</v>
      </c>
      <c r="P16" s="1">
        <f t="shared" si="2"/>
        <v>25</v>
      </c>
      <c r="Q16" s="1">
        <f t="shared" si="3"/>
        <v>12.38167</v>
      </c>
      <c r="R16" s="1">
        <f t="shared" si="4"/>
        <v>1.7493700000000001</v>
      </c>
      <c r="S16" s="1">
        <f t="shared" si="5"/>
        <v>1.7690000000000001E-2</v>
      </c>
      <c r="T16" s="1">
        <f t="shared" si="6"/>
        <v>2.5690000000000001E-2</v>
      </c>
      <c r="U16" s="1">
        <f t="shared" si="7"/>
        <v>110176</v>
      </c>
      <c r="V16" s="1">
        <f t="shared" si="8"/>
        <v>562754</v>
      </c>
      <c r="W16" s="1">
        <f t="shared" si="9"/>
        <v>1191765</v>
      </c>
      <c r="X16" s="1">
        <f t="shared" si="10"/>
        <v>17.11</v>
      </c>
      <c r="Y16" s="7">
        <f t="shared" si="11"/>
        <v>0</v>
      </c>
      <c r="Z16">
        <f t="shared" si="12"/>
        <v>3.5</v>
      </c>
      <c r="AA16">
        <f t="shared" si="13"/>
        <v>58.240670000000001</v>
      </c>
      <c r="AC16" t="s">
        <v>304</v>
      </c>
      <c r="AD16">
        <v>1407</v>
      </c>
      <c r="AE16">
        <v>11.72311</v>
      </c>
      <c r="AF16">
        <v>31.92587</v>
      </c>
      <c r="AG16">
        <v>0</v>
      </c>
      <c r="AH16">
        <v>6.2297200000000004</v>
      </c>
      <c r="AI16">
        <v>8.9178700000000006</v>
      </c>
      <c r="AJ16">
        <v>0.15146000000000001</v>
      </c>
      <c r="AK16">
        <v>3</v>
      </c>
      <c r="AL16">
        <v>41.229709999999997</v>
      </c>
      <c r="AM16">
        <v>9648</v>
      </c>
      <c r="AN16">
        <v>20344</v>
      </c>
      <c r="AO16">
        <v>67938</v>
      </c>
      <c r="AP16">
        <v>12.49</v>
      </c>
      <c r="AQ16">
        <v>0</v>
      </c>
      <c r="AR16">
        <v>0.6</v>
      </c>
      <c r="AS16">
        <v>26.024380000000001</v>
      </c>
    </row>
    <row r="17" spans="1:45" x14ac:dyDescent="0.55000000000000004">
      <c r="A17">
        <v>2282</v>
      </c>
      <c r="B17" t="s">
        <v>17</v>
      </c>
      <c r="C17" t="s">
        <v>19</v>
      </c>
      <c r="D17" s="1">
        <v>18</v>
      </c>
      <c r="E17" s="1">
        <v>19.899999999999999</v>
      </c>
      <c r="F17" s="1">
        <v>12.2</v>
      </c>
      <c r="G17" s="1">
        <v>19</v>
      </c>
      <c r="H17" s="1">
        <v>20.8</v>
      </c>
      <c r="I17" s="1">
        <v>13.4</v>
      </c>
      <c r="J17" s="1">
        <v>8.5</v>
      </c>
      <c r="K17" s="1">
        <v>1</v>
      </c>
      <c r="L17" s="5">
        <v>0</v>
      </c>
      <c r="M17" s="5">
        <v>0</v>
      </c>
      <c r="N17" s="1">
        <f t="shared" si="0"/>
        <v>6.3566799999999999</v>
      </c>
      <c r="O17" s="1">
        <f t="shared" si="1"/>
        <v>8.0649999999999995</v>
      </c>
      <c r="P17" s="1">
        <f t="shared" si="2"/>
        <v>7.7</v>
      </c>
      <c r="Q17" s="1">
        <f t="shared" si="3"/>
        <v>10.7325</v>
      </c>
      <c r="R17" s="1">
        <f t="shared" si="4"/>
        <v>1.1267199999999999</v>
      </c>
      <c r="S17" s="1">
        <f t="shared" si="5"/>
        <v>-7.7600000000000004E-3</v>
      </c>
      <c r="T17" s="1">
        <f t="shared" si="6"/>
        <v>2.7779999999999999E-2</v>
      </c>
      <c r="U17" s="1">
        <f t="shared" si="7"/>
        <v>48874</v>
      </c>
      <c r="V17" s="1">
        <f t="shared" si="8"/>
        <v>404414</v>
      </c>
      <c r="W17" s="1">
        <f t="shared" si="9"/>
        <v>1176101</v>
      </c>
      <c r="X17" s="1">
        <f t="shared" si="10"/>
        <v>28.75</v>
      </c>
      <c r="Y17" s="7">
        <f t="shared" si="11"/>
        <v>0</v>
      </c>
      <c r="Z17">
        <f t="shared" si="12"/>
        <v>1.2</v>
      </c>
      <c r="AA17">
        <f t="shared" si="13"/>
        <v>52.531179999999999</v>
      </c>
      <c r="AC17" t="s">
        <v>305</v>
      </c>
      <c r="AD17">
        <v>1414</v>
      </c>
      <c r="AE17">
        <v>15.87852</v>
      </c>
      <c r="AF17">
        <v>13.564590000000001</v>
      </c>
      <c r="AG17">
        <v>12.5</v>
      </c>
      <c r="AH17">
        <v>2.6659000000000002</v>
      </c>
      <c r="AI17">
        <v>2.88733</v>
      </c>
      <c r="AJ17">
        <v>4.9099999999999998E-2</v>
      </c>
      <c r="AK17">
        <v>3</v>
      </c>
      <c r="AL17">
        <v>2.9960000000000001E-2</v>
      </c>
      <c r="AM17">
        <v>16302</v>
      </c>
      <c r="AN17">
        <v>83600</v>
      </c>
      <c r="AO17">
        <v>80065</v>
      </c>
      <c r="AP17">
        <v>23.95</v>
      </c>
      <c r="AQ17">
        <v>0</v>
      </c>
      <c r="AR17">
        <v>0.5</v>
      </c>
      <c r="AS17">
        <v>82.777959999999993</v>
      </c>
    </row>
    <row r="18" spans="1:45" x14ac:dyDescent="0.55000000000000004">
      <c r="A18">
        <v>2413</v>
      </c>
      <c r="B18" t="s">
        <v>21</v>
      </c>
      <c r="C18" t="s">
        <v>20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K18" s="1">
        <v>2</v>
      </c>
      <c r="L18" s="5">
        <v>2</v>
      </c>
      <c r="M18" s="5">
        <v>2</v>
      </c>
      <c r="N18" s="1">
        <f t="shared" si="0"/>
        <v>26.264089999999999</v>
      </c>
      <c r="O18" s="1">
        <f t="shared" si="1"/>
        <v>22.769110000000001</v>
      </c>
      <c r="P18" s="1">
        <f t="shared" si="2"/>
        <v>33.299999999999997</v>
      </c>
      <c r="Q18" s="1">
        <f t="shared" si="3"/>
        <v>21.0184</v>
      </c>
      <c r="R18" s="1">
        <f t="shared" si="4"/>
        <v>25.718920000000001</v>
      </c>
      <c r="S18" s="1">
        <f t="shared" si="5"/>
        <v>-0.27644000000000002</v>
      </c>
      <c r="T18" s="1">
        <f t="shared" si="6"/>
        <v>2.8664999999999998</v>
      </c>
      <c r="U18" s="1">
        <f t="shared" si="7"/>
        <v>58264</v>
      </c>
      <c r="V18" s="1">
        <f t="shared" si="8"/>
        <v>166111</v>
      </c>
      <c r="W18" s="1">
        <f t="shared" si="9"/>
        <v>169198</v>
      </c>
      <c r="X18" s="1">
        <f t="shared" si="10"/>
        <v>0</v>
      </c>
      <c r="Y18" s="7">
        <f t="shared" si="11"/>
        <v>0</v>
      </c>
      <c r="Z18">
        <f t="shared" si="12"/>
        <v>0</v>
      </c>
      <c r="AA18">
        <f t="shared" si="13"/>
        <v>73.158609999999996</v>
      </c>
      <c r="AC18" t="s">
        <v>306</v>
      </c>
      <c r="AD18">
        <v>1417</v>
      </c>
      <c r="AE18">
        <v>9.0133299999999998</v>
      </c>
      <c r="AF18">
        <v>11.23603</v>
      </c>
      <c r="AG18">
        <v>13.3</v>
      </c>
      <c r="AH18">
        <v>11.814249999999999</v>
      </c>
      <c r="AI18">
        <v>0.87419999999999998</v>
      </c>
      <c r="AJ18">
        <v>7.1169999999999997E-2</v>
      </c>
      <c r="AK18">
        <v>3</v>
      </c>
      <c r="AL18">
        <v>1.1350000000000001E-2</v>
      </c>
      <c r="AM18">
        <v>31739</v>
      </c>
      <c r="AN18">
        <v>215423</v>
      </c>
      <c r="AO18">
        <v>463744</v>
      </c>
      <c r="AP18">
        <v>26.2</v>
      </c>
      <c r="AQ18">
        <v>0</v>
      </c>
      <c r="AR18">
        <v>1.8</v>
      </c>
      <c r="AS18">
        <v>63.104770000000002</v>
      </c>
    </row>
    <row r="19" spans="1:45" x14ac:dyDescent="0.55000000000000004">
      <c r="A19">
        <v>2432</v>
      </c>
      <c r="B19" t="s">
        <v>21</v>
      </c>
      <c r="C19" t="s">
        <v>22</v>
      </c>
      <c r="D19" s="1">
        <v>5</v>
      </c>
      <c r="E19" s="1">
        <v>4.8</v>
      </c>
      <c r="F19" s="1">
        <v>5.7</v>
      </c>
      <c r="G19" s="1">
        <v>5.6</v>
      </c>
      <c r="H19" s="1">
        <v>5.4</v>
      </c>
      <c r="I19" s="1">
        <v>6.4</v>
      </c>
      <c r="J19" s="1">
        <v>9.6999999999999993</v>
      </c>
      <c r="K19" s="1">
        <v>0</v>
      </c>
      <c r="L19" s="5">
        <v>0</v>
      </c>
      <c r="M19" s="5">
        <v>1</v>
      </c>
      <c r="N19" s="1">
        <f t="shared" si="0"/>
        <v>12.22296</v>
      </c>
      <c r="O19" s="1">
        <f t="shared" si="1"/>
        <v>14.20055</v>
      </c>
      <c r="P19" s="1">
        <f t="shared" si="2"/>
        <v>27.3</v>
      </c>
      <c r="Q19" s="1">
        <f t="shared" si="3"/>
        <v>11.71776</v>
      </c>
      <c r="R19" s="1">
        <f t="shared" si="4"/>
        <v>1.2583899999999999</v>
      </c>
      <c r="S19" s="1">
        <f t="shared" si="5"/>
        <v>-6.6790000000000002E-2</v>
      </c>
      <c r="T19" s="1">
        <f t="shared" si="6"/>
        <v>15.20166</v>
      </c>
      <c r="U19" s="1">
        <f t="shared" si="7"/>
        <v>31259</v>
      </c>
      <c r="V19" s="1">
        <f t="shared" si="8"/>
        <v>180486</v>
      </c>
      <c r="W19" s="1">
        <f t="shared" si="9"/>
        <v>136971</v>
      </c>
      <c r="X19" s="1">
        <f t="shared" si="10"/>
        <v>16.329999999999998</v>
      </c>
      <c r="Y19" s="7">
        <f t="shared" si="11"/>
        <v>0</v>
      </c>
      <c r="Z19">
        <f t="shared" si="12"/>
        <v>0</v>
      </c>
      <c r="AA19">
        <f t="shared" si="13"/>
        <v>68.387839999999997</v>
      </c>
      <c r="AC19" t="s">
        <v>307</v>
      </c>
      <c r="AD19">
        <v>1418</v>
      </c>
      <c r="AE19">
        <v>0.12009</v>
      </c>
      <c r="AF19">
        <v>1.8205499999999999</v>
      </c>
      <c r="AG19">
        <v>0</v>
      </c>
      <c r="AH19">
        <v>6.0842000000000001</v>
      </c>
      <c r="AI19">
        <v>1.2230099999999999</v>
      </c>
      <c r="AJ19">
        <v>-0.14418</v>
      </c>
      <c r="AK19">
        <v>3</v>
      </c>
      <c r="AL19">
        <v>0</v>
      </c>
      <c r="AM19">
        <v>10</v>
      </c>
      <c r="AN19">
        <v>3845</v>
      </c>
      <c r="AO19">
        <v>14823</v>
      </c>
      <c r="AP19">
        <v>3.75</v>
      </c>
      <c r="AQ19">
        <v>0</v>
      </c>
      <c r="AR19">
        <v>5.5</v>
      </c>
      <c r="AS19">
        <v>46.175089999999997</v>
      </c>
    </row>
    <row r="20" spans="1:45" x14ac:dyDescent="0.55000000000000004">
      <c r="A20">
        <v>2501</v>
      </c>
      <c r="B20" t="s">
        <v>17</v>
      </c>
      <c r="C20" t="s">
        <v>23</v>
      </c>
      <c r="D20" s="1">
        <v>16.5</v>
      </c>
      <c r="E20" s="1">
        <v>19.399999999999999</v>
      </c>
      <c r="F20" s="1">
        <v>13.6</v>
      </c>
      <c r="G20" s="1">
        <v>18.399999999999999</v>
      </c>
      <c r="H20" s="1">
        <v>19.600000000000001</v>
      </c>
      <c r="I20" s="1">
        <v>13.9</v>
      </c>
      <c r="J20" s="1">
        <v>5.6</v>
      </c>
      <c r="K20" s="1">
        <v>1</v>
      </c>
      <c r="L20" s="5">
        <v>1</v>
      </c>
      <c r="M20" s="5">
        <v>1</v>
      </c>
      <c r="N20" s="1">
        <f t="shared" si="0"/>
        <v>3.4371800000000001</v>
      </c>
      <c r="O20" s="1">
        <f t="shared" si="1"/>
        <v>8.2326899999999998</v>
      </c>
      <c r="P20" s="1">
        <f t="shared" si="2"/>
        <v>10</v>
      </c>
      <c r="Q20" s="1">
        <f t="shared" si="3"/>
        <v>4.9173400000000003</v>
      </c>
      <c r="R20" s="1">
        <f t="shared" si="4"/>
        <v>1.0580499999999999</v>
      </c>
      <c r="S20" s="1">
        <f t="shared" si="5"/>
        <v>2.461E-2</v>
      </c>
      <c r="T20" s="1">
        <f t="shared" si="6"/>
        <v>2.665E-2</v>
      </c>
      <c r="U20" s="1">
        <f t="shared" si="7"/>
        <v>21185</v>
      </c>
      <c r="V20" s="1">
        <f t="shared" si="8"/>
        <v>149781</v>
      </c>
      <c r="W20" s="1">
        <f t="shared" si="9"/>
        <v>437159</v>
      </c>
      <c r="X20" s="1">
        <f t="shared" si="10"/>
        <v>19.66</v>
      </c>
      <c r="Y20" s="7">
        <f t="shared" si="11"/>
        <v>0</v>
      </c>
      <c r="Z20">
        <f t="shared" si="12"/>
        <v>0</v>
      </c>
      <c r="AA20">
        <f t="shared" si="13"/>
        <v>27.343319999999999</v>
      </c>
      <c r="AC20" t="s">
        <v>308</v>
      </c>
      <c r="AD20">
        <v>1419</v>
      </c>
      <c r="AE20">
        <v>10.906180000000001</v>
      </c>
      <c r="AF20">
        <v>33.848039999999997</v>
      </c>
      <c r="AG20">
        <v>0</v>
      </c>
      <c r="AH20">
        <v>17.341930000000001</v>
      </c>
      <c r="AI20">
        <v>2.3708</v>
      </c>
      <c r="AJ20">
        <v>0.11272</v>
      </c>
      <c r="AK20">
        <v>3</v>
      </c>
      <c r="AL20">
        <v>5.9187000000000003</v>
      </c>
      <c r="AM20">
        <v>11093</v>
      </c>
      <c r="AN20">
        <v>21177</v>
      </c>
      <c r="AO20">
        <v>218092</v>
      </c>
      <c r="AP20">
        <v>6.55</v>
      </c>
      <c r="AQ20">
        <v>0</v>
      </c>
      <c r="AR20">
        <v>2.1</v>
      </c>
      <c r="AS20">
        <v>26.08466</v>
      </c>
    </row>
    <row r="21" spans="1:45" x14ac:dyDescent="0.55000000000000004">
      <c r="A21">
        <v>2502</v>
      </c>
      <c r="B21" t="s">
        <v>17</v>
      </c>
      <c r="C21" t="s">
        <v>24</v>
      </c>
      <c r="D21" s="1">
        <v>14</v>
      </c>
      <c r="E21" s="1">
        <v>14.3</v>
      </c>
      <c r="F21" s="1">
        <v>12.6</v>
      </c>
      <c r="G21" s="1">
        <v>17</v>
      </c>
      <c r="H21" s="1">
        <v>17.600000000000001</v>
      </c>
      <c r="I21" s="1">
        <v>14.3</v>
      </c>
      <c r="J21" s="1">
        <v>23.9</v>
      </c>
      <c r="K21" s="1">
        <v>1</v>
      </c>
      <c r="L21" s="5">
        <v>1</v>
      </c>
      <c r="M21" s="5">
        <v>1</v>
      </c>
      <c r="N21" s="1">
        <f t="shared" si="0"/>
        <v>4.50122</v>
      </c>
      <c r="O21" s="1">
        <f t="shared" si="1"/>
        <v>10.124499999999999</v>
      </c>
      <c r="P21" s="1">
        <f t="shared" si="2"/>
        <v>23.1</v>
      </c>
      <c r="Q21" s="1">
        <f t="shared" si="3"/>
        <v>7.6094400000000002</v>
      </c>
      <c r="R21" s="1">
        <f t="shared" si="4"/>
        <v>1.29095</v>
      </c>
      <c r="S21" s="1">
        <f t="shared" si="5"/>
        <v>1.2019999999999999E-2</v>
      </c>
      <c r="T21" s="1">
        <f t="shared" si="6"/>
        <v>3.7699999999999999E-3</v>
      </c>
      <c r="U21" s="1">
        <f t="shared" si="7"/>
        <v>199826</v>
      </c>
      <c r="V21" s="1">
        <f t="shared" si="8"/>
        <v>1516124</v>
      </c>
      <c r="W21" s="1">
        <f t="shared" si="9"/>
        <v>2236076</v>
      </c>
      <c r="X21" s="1">
        <f t="shared" si="10"/>
        <v>22.62</v>
      </c>
      <c r="Y21" s="7">
        <f t="shared" si="11"/>
        <v>0</v>
      </c>
      <c r="Z21">
        <f t="shared" si="12"/>
        <v>0.6</v>
      </c>
      <c r="AA21">
        <f t="shared" si="13"/>
        <v>38.636789999999998</v>
      </c>
      <c r="AC21" t="s">
        <v>309</v>
      </c>
      <c r="AD21">
        <v>1420</v>
      </c>
      <c r="AE21">
        <v>1.5061500000000001</v>
      </c>
      <c r="AF21">
        <v>3.0876600000000001</v>
      </c>
      <c r="AG21">
        <v>14.3</v>
      </c>
      <c r="AH21">
        <v>10.548220000000001</v>
      </c>
      <c r="AI21">
        <v>0.58543000000000001</v>
      </c>
      <c r="AJ21">
        <v>-1.0319999999999999E-2</v>
      </c>
      <c r="AK21">
        <v>3</v>
      </c>
      <c r="AL21">
        <v>0.25119000000000002</v>
      </c>
      <c r="AM21">
        <v>872</v>
      </c>
      <c r="AN21">
        <v>16485</v>
      </c>
      <c r="AO21">
        <v>53487</v>
      </c>
      <c r="AP21">
        <v>5.13</v>
      </c>
      <c r="AQ21">
        <v>0</v>
      </c>
      <c r="AR21">
        <v>1.2</v>
      </c>
      <c r="AS21">
        <v>32.164380000000001</v>
      </c>
    </row>
    <row r="22" spans="1:45" x14ac:dyDescent="0.55000000000000004">
      <c r="A22">
        <v>2503</v>
      </c>
      <c r="B22" t="s">
        <v>17</v>
      </c>
      <c r="C22" t="s">
        <v>25</v>
      </c>
      <c r="D22" s="1">
        <v>17.5</v>
      </c>
      <c r="E22" s="1">
        <v>17.600000000000001</v>
      </c>
      <c r="F22" s="1">
        <v>17.5</v>
      </c>
      <c r="G22" s="1">
        <v>17.600000000000001</v>
      </c>
      <c r="H22" s="1">
        <v>17.8</v>
      </c>
      <c r="I22" s="1">
        <v>17.100000000000001</v>
      </c>
      <c r="J22" s="1">
        <v>8.6</v>
      </c>
      <c r="K22" s="1">
        <v>1</v>
      </c>
      <c r="L22" s="5">
        <v>1</v>
      </c>
      <c r="M22" s="5">
        <v>1</v>
      </c>
      <c r="N22" s="1">
        <f t="shared" si="0"/>
        <v>4.0505199999999997</v>
      </c>
      <c r="O22" s="1">
        <f t="shared" si="1"/>
        <v>7.12988</v>
      </c>
      <c r="P22" s="1">
        <f t="shared" si="2"/>
        <v>23.5</v>
      </c>
      <c r="Q22" s="1">
        <f t="shared" si="3"/>
        <v>8.9170700000000007</v>
      </c>
      <c r="R22" s="1">
        <f t="shared" si="4"/>
        <v>1.88794</v>
      </c>
      <c r="S22" s="1">
        <f t="shared" si="5"/>
        <v>-2.3820000000000001E-2</v>
      </c>
      <c r="T22" s="1">
        <f t="shared" si="6"/>
        <v>1.052E-2</v>
      </c>
      <c r="U22" s="1">
        <f t="shared" si="7"/>
        <v>99617</v>
      </c>
      <c r="V22" s="1">
        <f t="shared" si="8"/>
        <v>838584</v>
      </c>
      <c r="W22" s="1">
        <f t="shared" si="9"/>
        <v>1821570</v>
      </c>
      <c r="X22" s="1">
        <f t="shared" si="10"/>
        <v>24.42</v>
      </c>
      <c r="Y22" s="7">
        <f t="shared" si="11"/>
        <v>0</v>
      </c>
      <c r="Z22">
        <f t="shared" si="12"/>
        <v>0.8</v>
      </c>
      <c r="AA22">
        <f t="shared" si="13"/>
        <v>36.173270000000002</v>
      </c>
      <c r="AC22" t="s">
        <v>310</v>
      </c>
      <c r="AD22">
        <v>1429</v>
      </c>
      <c r="AE22">
        <v>8.9195399999999996</v>
      </c>
      <c r="AF22">
        <v>12.47709</v>
      </c>
      <c r="AG22">
        <v>20</v>
      </c>
      <c r="AH22">
        <v>3.2457400000000001</v>
      </c>
      <c r="AI22">
        <v>3.0034100000000001</v>
      </c>
      <c r="AJ22">
        <v>5.0600000000000003E-3</v>
      </c>
      <c r="AK22">
        <v>3</v>
      </c>
      <c r="AL22">
        <v>5.7577699999999998</v>
      </c>
      <c r="AM22">
        <v>1429</v>
      </c>
      <c r="AN22">
        <v>7638</v>
      </c>
      <c r="AO22">
        <v>23903</v>
      </c>
      <c r="AP22">
        <v>12.24</v>
      </c>
      <c r="AQ22">
        <v>0</v>
      </c>
      <c r="AR22">
        <v>1.1000000000000001</v>
      </c>
      <c r="AS22">
        <v>43.497999999999998</v>
      </c>
    </row>
    <row r="23" spans="1:45" x14ac:dyDescent="0.55000000000000004">
      <c r="A23" s="3">
        <v>2531</v>
      </c>
      <c r="B23" s="3" t="s">
        <v>17</v>
      </c>
      <c r="C23" s="3" t="s">
        <v>26</v>
      </c>
      <c r="D23" s="5"/>
      <c r="E23" s="5"/>
      <c r="F23" s="5"/>
      <c r="G23" s="5"/>
      <c r="H23" s="5"/>
      <c r="I23" s="5"/>
      <c r="J23" s="5"/>
      <c r="K23" s="5"/>
      <c r="N23" s="1">
        <f t="shared" si="0"/>
        <v>7.7246899999999998</v>
      </c>
      <c r="O23" s="1">
        <f t="shared" si="1"/>
        <v>7.1560499999999996</v>
      </c>
      <c r="P23" s="1">
        <f t="shared" si="2"/>
        <v>21.4</v>
      </c>
      <c r="Q23" s="1">
        <f t="shared" si="3"/>
        <v>9.5462199999999999</v>
      </c>
      <c r="R23" s="1">
        <f t="shared" si="4"/>
        <v>1.9182699999999999</v>
      </c>
      <c r="S23" s="1">
        <f t="shared" si="5"/>
        <v>-8.5930000000000006E-2</v>
      </c>
      <c r="T23" s="1">
        <f t="shared" si="6"/>
        <v>0.25824000000000003</v>
      </c>
      <c r="U23" s="1">
        <f t="shared" si="7"/>
        <v>21929</v>
      </c>
      <c r="V23" s="1">
        <f t="shared" si="8"/>
        <v>147763</v>
      </c>
      <c r="W23" s="1">
        <f t="shared" si="9"/>
        <v>278443</v>
      </c>
      <c r="X23" s="1">
        <f t="shared" si="10"/>
        <v>23.29</v>
      </c>
      <c r="Y23" s="7">
        <f t="shared" si="11"/>
        <v>0</v>
      </c>
      <c r="Z23">
        <f t="shared" si="12"/>
        <v>1.6</v>
      </c>
      <c r="AA23">
        <f t="shared" si="13"/>
        <v>51.116259999999997</v>
      </c>
      <c r="AC23" t="s">
        <v>311</v>
      </c>
      <c r="AD23">
        <v>1430</v>
      </c>
      <c r="AE23">
        <v>8.9627099999999995</v>
      </c>
      <c r="AF23">
        <v>18.50938</v>
      </c>
      <c r="AG23">
        <v>11.1</v>
      </c>
      <c r="AH23">
        <v>15.68474</v>
      </c>
      <c r="AI23">
        <v>1.5985100000000001</v>
      </c>
      <c r="AJ23">
        <v>5.4190000000000002E-2</v>
      </c>
      <c r="AK23">
        <v>3</v>
      </c>
      <c r="AL23">
        <v>15.69453</v>
      </c>
      <c r="AM23">
        <v>1608</v>
      </c>
      <c r="AN23">
        <v>6078</v>
      </c>
      <c r="AO23">
        <v>20919</v>
      </c>
      <c r="AP23">
        <v>9.8800000000000008</v>
      </c>
      <c r="AQ23">
        <v>0</v>
      </c>
      <c r="AR23">
        <v>0</v>
      </c>
      <c r="AS23">
        <v>36.013080000000002</v>
      </c>
    </row>
    <row r="24" spans="1:45" x14ac:dyDescent="0.55000000000000004">
      <c r="A24">
        <v>2768</v>
      </c>
      <c r="B24" t="s">
        <v>28</v>
      </c>
      <c r="C24" t="s">
        <v>27</v>
      </c>
      <c r="D24" s="1">
        <v>15.4</v>
      </c>
      <c r="E24" s="1">
        <v>16.899999999999999</v>
      </c>
      <c r="F24" s="1">
        <v>11.6</v>
      </c>
      <c r="G24" s="1">
        <v>15.4</v>
      </c>
      <c r="H24" s="1">
        <v>17</v>
      </c>
      <c r="I24" s="1">
        <v>11.5</v>
      </c>
      <c r="J24" s="1">
        <v>5.9</v>
      </c>
      <c r="K24" s="1">
        <v>1</v>
      </c>
      <c r="L24" s="5">
        <v>0</v>
      </c>
      <c r="M24" s="5">
        <v>1</v>
      </c>
      <c r="N24" s="1">
        <f t="shared" si="0"/>
        <v>1.67781</v>
      </c>
      <c r="O24" s="1">
        <f t="shared" si="1"/>
        <v>4.6623900000000003</v>
      </c>
      <c r="P24" s="1">
        <f t="shared" si="2"/>
        <v>23.1</v>
      </c>
      <c r="Q24" s="1">
        <f t="shared" si="3"/>
        <v>3.80992</v>
      </c>
      <c r="R24" s="1">
        <f t="shared" si="4"/>
        <v>0.63068999999999997</v>
      </c>
      <c r="S24" s="1">
        <f t="shared" si="5"/>
        <v>0.13900000000000001</v>
      </c>
      <c r="T24" s="1">
        <f t="shared" si="6"/>
        <v>4.5900000000000003E-2</v>
      </c>
      <c r="U24" s="1">
        <f t="shared" si="7"/>
        <v>37420</v>
      </c>
      <c r="V24" s="1">
        <f t="shared" si="8"/>
        <v>579123</v>
      </c>
      <c r="W24" s="1">
        <f t="shared" si="9"/>
        <v>1602485</v>
      </c>
      <c r="X24" s="1">
        <f t="shared" si="10"/>
        <v>0</v>
      </c>
      <c r="Y24" s="7">
        <f t="shared" si="11"/>
        <v>0</v>
      </c>
      <c r="Z24">
        <f t="shared" si="12"/>
        <v>0</v>
      </c>
      <c r="AA24">
        <f t="shared" si="13"/>
        <v>26.916519999999998</v>
      </c>
      <c r="AC24" t="s">
        <v>312</v>
      </c>
      <c r="AD24">
        <v>1431</v>
      </c>
      <c r="AE24">
        <v>18.61279</v>
      </c>
      <c r="AF24">
        <v>19.944289999999999</v>
      </c>
      <c r="AG24">
        <v>9.1</v>
      </c>
      <c r="AH24">
        <v>4.2634400000000001</v>
      </c>
      <c r="AI24">
        <v>6.0320200000000002</v>
      </c>
      <c r="AJ24">
        <v>-3.4049999999999997E-2</v>
      </c>
      <c r="AK24">
        <v>3</v>
      </c>
      <c r="AL24">
        <v>11.677809999999999</v>
      </c>
      <c r="AM24">
        <v>585</v>
      </c>
      <c r="AN24">
        <v>1795</v>
      </c>
      <c r="AO24">
        <v>9404</v>
      </c>
      <c r="AP24">
        <v>1</v>
      </c>
      <c r="AQ24">
        <v>0</v>
      </c>
      <c r="AR24">
        <v>2.9</v>
      </c>
      <c r="AS24">
        <v>44.33193</v>
      </c>
    </row>
    <row r="25" spans="1:45" x14ac:dyDescent="0.55000000000000004">
      <c r="A25">
        <v>2801</v>
      </c>
      <c r="B25" t="s">
        <v>17</v>
      </c>
      <c r="C25" t="s">
        <v>29</v>
      </c>
      <c r="D25" s="1">
        <v>13.4</v>
      </c>
      <c r="E25" s="1">
        <v>17.2</v>
      </c>
      <c r="F25" s="1">
        <v>11.9</v>
      </c>
      <c r="G25" s="1">
        <v>13.5</v>
      </c>
      <c r="H25" s="1">
        <v>15.7</v>
      </c>
      <c r="I25" s="1">
        <v>11.6</v>
      </c>
      <c r="J25" s="1">
        <v>7.6</v>
      </c>
      <c r="K25" s="1">
        <v>1</v>
      </c>
      <c r="L25" s="5">
        <v>1</v>
      </c>
      <c r="M25" s="5">
        <v>1</v>
      </c>
      <c r="N25" s="1">
        <f t="shared" si="0"/>
        <v>10.83376</v>
      </c>
      <c r="O25" s="1">
        <f t="shared" si="1"/>
        <v>11.444660000000001</v>
      </c>
      <c r="P25" s="1">
        <f t="shared" si="2"/>
        <v>6.3</v>
      </c>
      <c r="Q25" s="1">
        <f t="shared" si="3"/>
        <v>14.338419999999999</v>
      </c>
      <c r="R25" s="1">
        <f t="shared" si="4"/>
        <v>4.1465899999999998</v>
      </c>
      <c r="S25" s="1">
        <f t="shared" si="5"/>
        <v>8.1689999999999999E-2</v>
      </c>
      <c r="T25" s="1">
        <f t="shared" si="6"/>
        <v>0.55652000000000001</v>
      </c>
      <c r="U25" s="1">
        <f t="shared" si="7"/>
        <v>43194</v>
      </c>
      <c r="V25" s="1">
        <f t="shared" si="8"/>
        <v>272258</v>
      </c>
      <c r="W25" s="1">
        <f t="shared" si="9"/>
        <v>439411</v>
      </c>
      <c r="X25" s="1">
        <f t="shared" si="10"/>
        <v>28.56</v>
      </c>
      <c r="Y25" s="7">
        <f t="shared" si="11"/>
        <v>0</v>
      </c>
      <c r="Z25">
        <f t="shared" si="12"/>
        <v>1.7</v>
      </c>
      <c r="AA25">
        <f t="shared" si="13"/>
        <v>70.26782</v>
      </c>
      <c r="AC25" t="s">
        <v>313</v>
      </c>
      <c r="AD25">
        <v>1432</v>
      </c>
      <c r="AE25">
        <v>2.3035199999999998</v>
      </c>
      <c r="AF25">
        <v>6.8493199999999996</v>
      </c>
      <c r="AG25">
        <v>0</v>
      </c>
      <c r="AH25">
        <v>2.8455300000000001</v>
      </c>
      <c r="AI25">
        <v>1.52972</v>
      </c>
      <c r="AJ25">
        <v>0</v>
      </c>
      <c r="AK25">
        <v>3</v>
      </c>
      <c r="AL25">
        <v>75.740560000000002</v>
      </c>
      <c r="AM25">
        <v>17</v>
      </c>
      <c r="AN25">
        <v>219</v>
      </c>
      <c r="AO25">
        <v>1747</v>
      </c>
      <c r="AP25">
        <v>0</v>
      </c>
      <c r="AQ25">
        <v>0</v>
      </c>
      <c r="AR25">
        <v>0</v>
      </c>
      <c r="AS25">
        <v>29.375</v>
      </c>
    </row>
    <row r="26" spans="1:45" x14ac:dyDescent="0.55000000000000004">
      <c r="A26">
        <v>2802</v>
      </c>
      <c r="B26" t="s">
        <v>17</v>
      </c>
      <c r="C26" t="s">
        <v>30</v>
      </c>
      <c r="D26" s="1">
        <v>20.2</v>
      </c>
      <c r="E26" s="1">
        <v>20.9</v>
      </c>
      <c r="F26" s="1">
        <v>18.399999999999999</v>
      </c>
      <c r="G26" s="1">
        <v>20.2</v>
      </c>
      <c r="H26" s="1">
        <v>20.9</v>
      </c>
      <c r="I26" s="1">
        <v>18.5</v>
      </c>
      <c r="J26" s="1">
        <v>12.1</v>
      </c>
      <c r="N26" s="1">
        <f t="shared" si="0"/>
        <v>7.2635100000000001</v>
      </c>
      <c r="O26" s="1">
        <f t="shared" si="1"/>
        <v>11.02389</v>
      </c>
      <c r="P26" s="1">
        <f t="shared" si="2"/>
        <v>15.4</v>
      </c>
      <c r="Q26" s="1">
        <f t="shared" si="3"/>
        <v>12.237590000000001</v>
      </c>
      <c r="R26" s="1">
        <f t="shared" si="4"/>
        <v>2.00583</v>
      </c>
      <c r="S26" s="1">
        <f t="shared" si="5"/>
        <v>0.19136</v>
      </c>
      <c r="T26" s="1">
        <f t="shared" si="6"/>
        <v>1.047E-2</v>
      </c>
      <c r="U26" s="1">
        <f t="shared" si="7"/>
        <v>98320</v>
      </c>
      <c r="V26" s="1">
        <f t="shared" si="8"/>
        <v>538975</v>
      </c>
      <c r="W26" s="1">
        <f t="shared" si="9"/>
        <v>1071453</v>
      </c>
      <c r="X26" s="1">
        <f t="shared" si="10"/>
        <v>21.82</v>
      </c>
      <c r="Y26" s="7">
        <f t="shared" si="11"/>
        <v>0</v>
      </c>
      <c r="Z26">
        <f t="shared" si="12"/>
        <v>0</v>
      </c>
      <c r="AA26">
        <f t="shared" si="13"/>
        <v>43.335549999999998</v>
      </c>
      <c r="AC26" t="s">
        <v>314</v>
      </c>
      <c r="AD26">
        <v>1433</v>
      </c>
      <c r="AE26">
        <v>13.76451</v>
      </c>
      <c r="AF26">
        <v>56.25</v>
      </c>
      <c r="AG26">
        <v>0</v>
      </c>
      <c r="AH26">
        <v>-2.1857899999999999</v>
      </c>
      <c r="AI26">
        <v>5.3769799999999996</v>
      </c>
      <c r="AJ26">
        <v>-0.13464000000000001</v>
      </c>
      <c r="AK26">
        <v>3</v>
      </c>
      <c r="AL26">
        <v>18.453489999999999</v>
      </c>
      <c r="AM26">
        <v>830</v>
      </c>
      <c r="AN26">
        <v>2592</v>
      </c>
      <c r="AO26">
        <v>3682</v>
      </c>
      <c r="AP26">
        <v>8.7899999999999991</v>
      </c>
      <c r="AQ26">
        <v>0</v>
      </c>
      <c r="AR26">
        <v>0.7</v>
      </c>
      <c r="AS26">
        <v>42.98507</v>
      </c>
    </row>
    <row r="27" spans="1:45" x14ac:dyDescent="0.55000000000000004">
      <c r="A27">
        <v>2871</v>
      </c>
      <c r="B27" t="s">
        <v>17</v>
      </c>
      <c r="C27" t="s">
        <v>31</v>
      </c>
      <c r="D27" s="1">
        <v>16.8</v>
      </c>
      <c r="E27" s="1">
        <v>17.3</v>
      </c>
      <c r="F27" s="1">
        <v>15.4</v>
      </c>
      <c r="G27" s="1">
        <v>16.5</v>
      </c>
      <c r="H27" s="1">
        <v>17.5</v>
      </c>
      <c r="I27" s="1">
        <v>15.4</v>
      </c>
      <c r="J27" s="1">
        <v>12.4</v>
      </c>
      <c r="K27" s="1">
        <v>1</v>
      </c>
      <c r="L27" s="5">
        <v>1</v>
      </c>
      <c r="N27" s="1">
        <f t="shared" si="0"/>
        <v>8.5978600000000007</v>
      </c>
      <c r="O27" s="1">
        <f t="shared" si="1"/>
        <v>11.49677</v>
      </c>
      <c r="P27" s="1">
        <f t="shared" si="2"/>
        <v>18.8</v>
      </c>
      <c r="Q27" s="1">
        <f t="shared" si="3"/>
        <v>11.654500000000001</v>
      </c>
      <c r="R27" s="1">
        <f t="shared" si="4"/>
        <v>1.96173</v>
      </c>
      <c r="S27" s="1">
        <f t="shared" si="5"/>
        <v>-2.9600000000000001E-2</v>
      </c>
      <c r="T27" s="1">
        <f t="shared" si="6"/>
        <v>3.3000000000000002E-2</v>
      </c>
      <c r="U27" s="1">
        <f t="shared" si="7"/>
        <v>33532</v>
      </c>
      <c r="V27" s="1">
        <f t="shared" si="8"/>
        <v>184504</v>
      </c>
      <c r="W27" s="1">
        <f t="shared" si="9"/>
        <v>572757</v>
      </c>
      <c r="X27" s="1">
        <f t="shared" si="10"/>
        <v>28.5</v>
      </c>
      <c r="Y27" s="7">
        <f t="shared" si="11"/>
        <v>0</v>
      </c>
      <c r="Z27">
        <f t="shared" si="12"/>
        <v>0</v>
      </c>
      <c r="AA27">
        <f t="shared" si="13"/>
        <v>50.114980000000003</v>
      </c>
      <c r="AC27" t="s">
        <v>315</v>
      </c>
      <c r="AD27">
        <v>1434</v>
      </c>
      <c r="AE27">
        <v>6.0268800000000002</v>
      </c>
      <c r="AF27">
        <v>13.722580000000001</v>
      </c>
      <c r="AG27">
        <v>20</v>
      </c>
      <c r="AH27">
        <v>11.61252</v>
      </c>
      <c r="AI27">
        <v>0.91942000000000002</v>
      </c>
      <c r="AJ27">
        <v>-9.8409999999999997E-2</v>
      </c>
      <c r="AK27">
        <v>3</v>
      </c>
      <c r="AL27">
        <v>14.19699</v>
      </c>
      <c r="AM27">
        <v>601</v>
      </c>
      <c r="AN27">
        <v>3374</v>
      </c>
      <c r="AO27">
        <v>9268</v>
      </c>
      <c r="AP27">
        <v>0</v>
      </c>
      <c r="AQ27">
        <v>0.1</v>
      </c>
      <c r="AR27">
        <v>5.9</v>
      </c>
      <c r="AS27">
        <v>32.132260000000002</v>
      </c>
    </row>
    <row r="28" spans="1:45" x14ac:dyDescent="0.55000000000000004">
      <c r="A28">
        <v>2914</v>
      </c>
      <c r="B28" t="s">
        <v>17</v>
      </c>
      <c r="C28" t="s">
        <v>32</v>
      </c>
      <c r="D28" s="1">
        <v>18.100000000000001</v>
      </c>
      <c r="E28" s="1">
        <v>19.3</v>
      </c>
      <c r="F28" s="1">
        <v>12</v>
      </c>
      <c r="G28" s="1">
        <v>18.3</v>
      </c>
      <c r="H28" s="1">
        <v>19.5</v>
      </c>
      <c r="I28" s="1">
        <v>12.4</v>
      </c>
      <c r="J28" s="1">
        <v>6.8</v>
      </c>
      <c r="K28" s="1">
        <v>1</v>
      </c>
      <c r="L28" s="5">
        <v>0</v>
      </c>
      <c r="M28" s="5">
        <v>1</v>
      </c>
      <c r="N28" s="1">
        <f t="shared" si="0"/>
        <v>8.7782300000000006</v>
      </c>
      <c r="O28" s="1">
        <f t="shared" si="1"/>
        <v>13.41705</v>
      </c>
      <c r="P28" s="1">
        <f t="shared" si="2"/>
        <v>21.4</v>
      </c>
      <c r="Q28" s="1">
        <f t="shared" si="3"/>
        <v>11.12928</v>
      </c>
      <c r="R28" s="1">
        <f t="shared" si="4"/>
        <v>1.6534599999999999</v>
      </c>
      <c r="S28" s="1">
        <f t="shared" si="5"/>
        <v>6.479E-2</v>
      </c>
      <c r="T28" s="1">
        <f t="shared" si="6"/>
        <v>4.8599999999999997E-3</v>
      </c>
      <c r="U28" s="1">
        <f t="shared" si="7"/>
        <v>472390</v>
      </c>
      <c r="V28" s="1">
        <f t="shared" si="8"/>
        <v>2522834</v>
      </c>
      <c r="W28" s="1">
        <f t="shared" si="9"/>
        <v>2324838</v>
      </c>
      <c r="X28" s="1">
        <f t="shared" si="10"/>
        <v>9.06</v>
      </c>
      <c r="Y28" s="7">
        <f t="shared" si="11"/>
        <v>0</v>
      </c>
      <c r="Z28">
        <f t="shared" si="12"/>
        <v>0</v>
      </c>
      <c r="AA28">
        <f t="shared" si="13"/>
        <v>48.651820000000001</v>
      </c>
      <c r="AC28" t="s">
        <v>316</v>
      </c>
      <c r="AD28">
        <v>1435</v>
      </c>
      <c r="AE28">
        <v>3.78626</v>
      </c>
      <c r="AF28">
        <v>5.1554900000000004</v>
      </c>
      <c r="AG28">
        <v>0</v>
      </c>
      <c r="AH28">
        <v>-4.4581900000000001</v>
      </c>
      <c r="AI28">
        <v>2.82037</v>
      </c>
      <c r="AJ28">
        <v>5.4030000000000002E-2</v>
      </c>
      <c r="AK28">
        <v>3</v>
      </c>
      <c r="AL28">
        <v>43.839919999999999</v>
      </c>
      <c r="AM28">
        <v>355</v>
      </c>
      <c r="AN28">
        <v>7235</v>
      </c>
      <c r="AO28">
        <v>4090</v>
      </c>
      <c r="AP28">
        <v>10.24</v>
      </c>
      <c r="AQ28">
        <v>0.1</v>
      </c>
      <c r="AR28">
        <v>0</v>
      </c>
      <c r="AS28">
        <v>75.67895</v>
      </c>
    </row>
    <row r="29" spans="1:45" x14ac:dyDescent="0.55000000000000004">
      <c r="A29">
        <v>3086</v>
      </c>
      <c r="B29" t="s">
        <v>34</v>
      </c>
      <c r="C29" t="s">
        <v>33</v>
      </c>
      <c r="D29" s="1">
        <v>22.9</v>
      </c>
      <c r="E29" s="1">
        <v>23.4</v>
      </c>
      <c r="F29" s="1">
        <v>22.4</v>
      </c>
      <c r="G29" s="1">
        <v>22.6</v>
      </c>
      <c r="H29" s="1">
        <v>23.7</v>
      </c>
      <c r="I29" s="1">
        <v>21.6</v>
      </c>
      <c r="J29" s="1">
        <v>25.5</v>
      </c>
      <c r="K29" s="1">
        <v>1</v>
      </c>
      <c r="L29" s="5">
        <v>1</v>
      </c>
      <c r="M29" s="5">
        <v>1</v>
      </c>
      <c r="N29" s="1">
        <f t="shared" si="0"/>
        <v>0.15826000000000001</v>
      </c>
      <c r="O29" s="1">
        <f t="shared" si="1"/>
        <v>0.28394999999999998</v>
      </c>
      <c r="P29" s="1">
        <f t="shared" si="2"/>
        <v>15</v>
      </c>
      <c r="Q29" s="1">
        <f t="shared" si="3"/>
        <v>4.5529799999999998</v>
      </c>
      <c r="R29" s="1">
        <f t="shared" si="4"/>
        <v>0.78134000000000003</v>
      </c>
      <c r="S29" s="1">
        <f t="shared" si="5"/>
        <v>-1.051E-2</v>
      </c>
      <c r="T29" s="1">
        <f t="shared" si="6"/>
        <v>2.7720000000000002E-2</v>
      </c>
      <c r="U29" s="1">
        <f t="shared" si="7"/>
        <v>2000</v>
      </c>
      <c r="V29" s="1">
        <f t="shared" si="8"/>
        <v>352171</v>
      </c>
      <c r="W29" s="1">
        <f t="shared" si="9"/>
        <v>319079</v>
      </c>
      <c r="X29" s="1">
        <f t="shared" si="10"/>
        <v>17.45</v>
      </c>
      <c r="Y29" s="7">
        <f t="shared" si="11"/>
        <v>0</v>
      </c>
      <c r="Z29">
        <f t="shared" si="12"/>
        <v>2.4</v>
      </c>
      <c r="AA29">
        <f t="shared" si="13"/>
        <v>27.867760000000001</v>
      </c>
      <c r="AC29" t="s">
        <v>317</v>
      </c>
      <c r="AD29">
        <v>1436</v>
      </c>
      <c r="AE29">
        <v>0</v>
      </c>
      <c r="AF29">
        <v>0</v>
      </c>
      <c r="AG29">
        <v>16.7</v>
      </c>
      <c r="AH29">
        <v>16.91273</v>
      </c>
      <c r="AI29">
        <v>1.0884100000000001</v>
      </c>
      <c r="AJ29">
        <v>-0.17211000000000001</v>
      </c>
      <c r="AK29">
        <v>3</v>
      </c>
      <c r="AL29">
        <v>12.10657</v>
      </c>
      <c r="AM29">
        <v>0</v>
      </c>
      <c r="AN29">
        <v>4289</v>
      </c>
      <c r="AO29">
        <v>5990</v>
      </c>
      <c r="AP29">
        <v>0.25</v>
      </c>
      <c r="AQ29">
        <v>0.1</v>
      </c>
      <c r="AR29">
        <v>0</v>
      </c>
      <c r="AS29">
        <v>52.918289999999999</v>
      </c>
    </row>
    <row r="30" spans="1:45" x14ac:dyDescent="0.55000000000000004">
      <c r="A30">
        <v>3099</v>
      </c>
      <c r="B30" t="s">
        <v>34</v>
      </c>
      <c r="C30" t="s">
        <v>35</v>
      </c>
      <c r="D30" s="1">
        <v>20.9</v>
      </c>
      <c r="E30" s="1">
        <v>20.8</v>
      </c>
      <c r="F30" s="1">
        <v>21</v>
      </c>
      <c r="G30" s="1">
        <v>21.6</v>
      </c>
      <c r="H30" s="1">
        <v>21.7</v>
      </c>
      <c r="I30" s="1">
        <v>21.6</v>
      </c>
      <c r="J30" s="1">
        <v>27.1</v>
      </c>
      <c r="K30" s="1">
        <v>1</v>
      </c>
      <c r="L30" s="5">
        <v>1</v>
      </c>
      <c r="M30" s="5">
        <v>1</v>
      </c>
      <c r="N30" s="1">
        <f t="shared" si="0"/>
        <v>-1.4030899999999999</v>
      </c>
      <c r="O30" s="1">
        <f t="shared" si="1"/>
        <v>-7.5741300000000003</v>
      </c>
      <c r="P30" s="1">
        <f t="shared" si="2"/>
        <v>18.2</v>
      </c>
      <c r="Q30" s="1">
        <f t="shared" si="3"/>
        <v>9.7809999999999994E-2</v>
      </c>
      <c r="R30" s="1">
        <f t="shared" si="4"/>
        <v>0.61446000000000001</v>
      </c>
      <c r="S30" s="1">
        <f t="shared" si="5"/>
        <v>7.664E-2</v>
      </c>
      <c r="T30" s="1">
        <f t="shared" si="6"/>
        <v>1.942E-2</v>
      </c>
      <c r="U30" s="1">
        <f t="shared" si="7"/>
        <v>-17171</v>
      </c>
      <c r="V30" s="1">
        <f t="shared" si="8"/>
        <v>542346</v>
      </c>
      <c r="W30" s="1">
        <f t="shared" si="9"/>
        <v>816009</v>
      </c>
      <c r="X30" s="1">
        <f t="shared" si="10"/>
        <v>19.18</v>
      </c>
      <c r="Y30" s="7">
        <f t="shared" si="11"/>
        <v>0</v>
      </c>
      <c r="Z30">
        <f t="shared" si="12"/>
        <v>3.3</v>
      </c>
      <c r="AA30">
        <f t="shared" si="13"/>
        <v>41.887320000000003</v>
      </c>
      <c r="AC30" t="s">
        <v>318</v>
      </c>
      <c r="AD30">
        <v>1439</v>
      </c>
      <c r="AE30">
        <v>4.8477800000000002</v>
      </c>
      <c r="AF30">
        <v>6.4841499999999996</v>
      </c>
      <c r="AG30">
        <v>14.3</v>
      </c>
      <c r="AH30">
        <v>13.723649999999999</v>
      </c>
      <c r="AI30">
        <v>0.88409000000000004</v>
      </c>
      <c r="AJ30">
        <v>-6.021E-2</v>
      </c>
      <c r="AK30">
        <v>3</v>
      </c>
      <c r="AL30">
        <v>37.754620000000003</v>
      </c>
      <c r="AM30">
        <v>207</v>
      </c>
      <c r="AN30">
        <v>1388</v>
      </c>
      <c r="AO30">
        <v>6913</v>
      </c>
      <c r="AP30">
        <v>0</v>
      </c>
      <c r="AQ30">
        <v>0</v>
      </c>
      <c r="AR30">
        <v>2.2999999999999998</v>
      </c>
      <c r="AS30">
        <v>34.898200000000003</v>
      </c>
    </row>
    <row r="31" spans="1:45" x14ac:dyDescent="0.55000000000000004">
      <c r="A31">
        <v>3101</v>
      </c>
      <c r="B31" t="s">
        <v>37</v>
      </c>
      <c r="C31" t="s">
        <v>36</v>
      </c>
      <c r="D31" s="1">
        <v>17</v>
      </c>
      <c r="E31" s="1">
        <v>17.100000000000001</v>
      </c>
      <c r="F31" s="1">
        <v>16.7</v>
      </c>
      <c r="G31" s="1">
        <v>15.2</v>
      </c>
      <c r="H31" s="1">
        <v>15.1</v>
      </c>
      <c r="I31" s="1">
        <v>15.3</v>
      </c>
      <c r="J31" s="1">
        <v>3.7</v>
      </c>
      <c r="K31" s="1">
        <v>0</v>
      </c>
      <c r="L31" s="5">
        <v>0</v>
      </c>
      <c r="M31" s="5">
        <v>1</v>
      </c>
      <c r="N31" s="1">
        <f t="shared" si="0"/>
        <v>4.2354500000000002</v>
      </c>
      <c r="O31" s="1">
        <f t="shared" si="1"/>
        <v>2.3621300000000001</v>
      </c>
      <c r="P31" s="1">
        <f t="shared" si="2"/>
        <v>6.7</v>
      </c>
      <c r="Q31" s="1">
        <f t="shared" si="3"/>
        <v>7.1650400000000003</v>
      </c>
      <c r="R31" s="1">
        <f t="shared" si="4"/>
        <v>0.68274000000000001</v>
      </c>
      <c r="S31" s="1">
        <f t="shared" si="5"/>
        <v>-1.9199999999999998E-2</v>
      </c>
      <c r="T31" s="1">
        <f t="shared" si="6"/>
        <v>5.5809999999999998E-2</v>
      </c>
      <c r="U31" s="1">
        <f t="shared" si="7"/>
        <v>20706</v>
      </c>
      <c r="V31" s="1">
        <f t="shared" si="8"/>
        <v>177890</v>
      </c>
      <c r="W31" s="1">
        <f t="shared" si="9"/>
        <v>337406</v>
      </c>
      <c r="X31" s="1">
        <f t="shared" si="10"/>
        <v>26.43</v>
      </c>
      <c r="Y31" s="7">
        <f t="shared" si="11"/>
        <v>0.2</v>
      </c>
      <c r="Z31">
        <f t="shared" si="12"/>
        <v>4.0999999999999996</v>
      </c>
      <c r="AA31">
        <f t="shared" si="13"/>
        <v>37.812199999999997</v>
      </c>
      <c r="AC31" t="s">
        <v>319</v>
      </c>
      <c r="AD31">
        <v>1440</v>
      </c>
      <c r="AE31">
        <v>0</v>
      </c>
      <c r="AF31">
        <v>0</v>
      </c>
      <c r="AG31">
        <v>0</v>
      </c>
      <c r="AH31">
        <v>-7.41493</v>
      </c>
      <c r="AI31">
        <v>2.16398</v>
      </c>
      <c r="AJ31">
        <v>0</v>
      </c>
      <c r="AK31">
        <v>3</v>
      </c>
      <c r="AL31">
        <v>61.540370000000003</v>
      </c>
      <c r="AM31">
        <v>0</v>
      </c>
      <c r="AN31">
        <v>389</v>
      </c>
      <c r="AO31">
        <v>6027</v>
      </c>
      <c r="AP31">
        <v>0</v>
      </c>
      <c r="AQ31">
        <v>0</v>
      </c>
      <c r="AR31">
        <v>0</v>
      </c>
      <c r="AS31">
        <v>8.1992499999999993</v>
      </c>
    </row>
    <row r="32" spans="1:45" x14ac:dyDescent="0.55000000000000004">
      <c r="A32">
        <v>3289</v>
      </c>
      <c r="B32" t="s">
        <v>39</v>
      </c>
      <c r="C32" t="s">
        <v>38</v>
      </c>
      <c r="D32" s="1">
        <v>12.3</v>
      </c>
      <c r="E32" s="1">
        <v>13.5</v>
      </c>
      <c r="F32" s="1">
        <v>8.8000000000000007</v>
      </c>
      <c r="G32" s="1">
        <v>12.3</v>
      </c>
      <c r="H32" s="1">
        <v>13.6</v>
      </c>
      <c r="I32" s="1">
        <v>9.5</v>
      </c>
      <c r="J32" s="1">
        <v>10</v>
      </c>
      <c r="K32" s="1">
        <v>1</v>
      </c>
      <c r="L32" s="5">
        <v>1</v>
      </c>
      <c r="M32" s="5">
        <v>1</v>
      </c>
      <c r="N32" s="1">
        <f t="shared" si="0"/>
        <v>1.8716600000000001</v>
      </c>
      <c r="O32" s="1">
        <f t="shared" si="1"/>
        <v>3.7147899999999998</v>
      </c>
      <c r="P32" s="1">
        <f t="shared" si="2"/>
        <v>10.5</v>
      </c>
      <c r="Q32" s="1">
        <f t="shared" si="3"/>
        <v>4.0368399999999998</v>
      </c>
      <c r="R32" s="1">
        <f t="shared" si="4"/>
        <v>0.79020000000000001</v>
      </c>
      <c r="S32" s="1">
        <f t="shared" si="5"/>
        <v>-7.3800000000000003E-3</v>
      </c>
      <c r="T32" s="1">
        <f t="shared" si="6"/>
        <v>2.8549999999999999E-2</v>
      </c>
      <c r="U32" s="1">
        <f t="shared" si="7"/>
        <v>46555</v>
      </c>
      <c r="V32" s="1">
        <f t="shared" si="8"/>
        <v>583290</v>
      </c>
      <c r="W32" s="1">
        <f t="shared" si="9"/>
        <v>907735</v>
      </c>
      <c r="X32" s="1">
        <f t="shared" si="10"/>
        <v>24.32</v>
      </c>
      <c r="Y32" s="7">
        <f t="shared" si="11"/>
        <v>0</v>
      </c>
      <c r="Z32">
        <f t="shared" si="12"/>
        <v>1</v>
      </c>
      <c r="AA32">
        <f t="shared" si="13"/>
        <v>22.496469999999999</v>
      </c>
      <c r="AC32" t="s">
        <v>320</v>
      </c>
      <c r="AD32">
        <v>1443</v>
      </c>
      <c r="AE32">
        <v>9.4625299999999992</v>
      </c>
      <c r="AF32">
        <v>9.1646199999999993</v>
      </c>
      <c r="AG32">
        <v>0</v>
      </c>
      <c r="AH32">
        <v>13.189489999999999</v>
      </c>
      <c r="AI32">
        <v>0.53515000000000001</v>
      </c>
      <c r="AJ32">
        <v>-0.17258999999999999</v>
      </c>
      <c r="AK32">
        <v>3</v>
      </c>
      <c r="AL32">
        <v>0.16628000000000001</v>
      </c>
      <c r="AM32">
        <v>1206</v>
      </c>
      <c r="AN32">
        <v>8140</v>
      </c>
      <c r="AO32">
        <v>9361</v>
      </c>
      <c r="AP32">
        <v>1.02</v>
      </c>
      <c r="AQ32">
        <v>0</v>
      </c>
      <c r="AR32">
        <v>0.3</v>
      </c>
      <c r="AS32">
        <v>57.563850000000002</v>
      </c>
    </row>
    <row r="33" spans="1:45" x14ac:dyDescent="0.55000000000000004">
      <c r="A33">
        <v>3382</v>
      </c>
      <c r="B33" t="s">
        <v>34</v>
      </c>
      <c r="C33" t="s">
        <v>40</v>
      </c>
      <c r="D33" s="1">
        <v>17.100000000000001</v>
      </c>
      <c r="E33" s="1">
        <v>17.3</v>
      </c>
      <c r="F33" s="1">
        <v>16.3</v>
      </c>
      <c r="G33" s="1">
        <v>15.3</v>
      </c>
      <c r="H33" s="1">
        <v>15.3</v>
      </c>
      <c r="I33" s="1">
        <v>15.2</v>
      </c>
      <c r="J33" s="1">
        <v>18.899999999999999</v>
      </c>
      <c r="K33" s="1">
        <v>1</v>
      </c>
      <c r="L33" s="5">
        <v>1</v>
      </c>
      <c r="M33" s="5">
        <v>0</v>
      </c>
      <c r="N33" s="1">
        <f t="shared" si="0"/>
        <v>5.3045799999999996</v>
      </c>
      <c r="O33" s="1">
        <f t="shared" si="1"/>
        <v>8.0556699999999992</v>
      </c>
      <c r="P33" s="1">
        <f t="shared" si="2"/>
        <v>16.7</v>
      </c>
      <c r="Q33" s="1">
        <f t="shared" si="3"/>
        <v>9.0045900000000003</v>
      </c>
      <c r="R33" s="1">
        <f t="shared" si="4"/>
        <v>1.34083</v>
      </c>
      <c r="S33" s="1">
        <f t="shared" si="5"/>
        <v>0.14097000000000001</v>
      </c>
      <c r="T33" s="1">
        <f t="shared" si="6"/>
        <v>1.6900000000000001E-3</v>
      </c>
      <c r="U33" s="1">
        <f t="shared" si="7"/>
        <v>368500</v>
      </c>
      <c r="V33" s="1">
        <f t="shared" si="8"/>
        <v>2668927</v>
      </c>
      <c r="W33" s="1">
        <f t="shared" si="9"/>
        <v>5766718</v>
      </c>
      <c r="X33" s="1">
        <f t="shared" si="10"/>
        <v>16.809999999999999</v>
      </c>
      <c r="Y33" s="7">
        <f t="shared" si="11"/>
        <v>0</v>
      </c>
      <c r="Z33">
        <f t="shared" si="12"/>
        <v>0</v>
      </c>
      <c r="AA33">
        <f t="shared" si="13"/>
        <v>38.419339999999998</v>
      </c>
      <c r="AC33" t="s">
        <v>321</v>
      </c>
      <c r="AD33">
        <v>1444</v>
      </c>
      <c r="AE33">
        <v>13.94528</v>
      </c>
      <c r="AF33">
        <v>11.57775</v>
      </c>
      <c r="AG33">
        <v>9.1</v>
      </c>
      <c r="AH33">
        <v>4.7661100000000003</v>
      </c>
      <c r="AI33">
        <v>2.2833700000000001</v>
      </c>
      <c r="AJ33">
        <v>-0.18712000000000001</v>
      </c>
      <c r="AK33">
        <v>3</v>
      </c>
      <c r="AL33">
        <v>74.445639999999997</v>
      </c>
      <c r="AM33">
        <v>158</v>
      </c>
      <c r="AN33">
        <v>881</v>
      </c>
      <c r="AO33">
        <v>2880</v>
      </c>
      <c r="AP33">
        <v>0</v>
      </c>
      <c r="AQ33">
        <v>0</v>
      </c>
      <c r="AR33">
        <v>0</v>
      </c>
      <c r="AS33">
        <v>80.398409999999998</v>
      </c>
    </row>
    <row r="34" spans="1:45" x14ac:dyDescent="0.55000000000000004">
      <c r="A34">
        <v>3401</v>
      </c>
      <c r="B34" t="s">
        <v>37</v>
      </c>
      <c r="C34" t="s">
        <v>41</v>
      </c>
      <c r="D34" s="1">
        <v>18.600000000000001</v>
      </c>
      <c r="E34" s="1">
        <v>19.2</v>
      </c>
      <c r="F34" s="1">
        <v>16.899999999999999</v>
      </c>
      <c r="G34" s="1">
        <v>19.2</v>
      </c>
      <c r="H34" s="1">
        <v>19.7</v>
      </c>
      <c r="I34" s="1">
        <v>17.399999999999999</v>
      </c>
      <c r="J34" s="1">
        <v>6.3</v>
      </c>
      <c r="K34" s="1">
        <v>1</v>
      </c>
      <c r="L34" s="5">
        <v>0</v>
      </c>
      <c r="M34" s="5">
        <v>1</v>
      </c>
      <c r="N34" s="1">
        <f t="shared" si="0"/>
        <v>5.3432399999999998</v>
      </c>
      <c r="O34" s="1">
        <f t="shared" si="1"/>
        <v>-1.69017</v>
      </c>
      <c r="P34" s="1">
        <f t="shared" si="2"/>
        <v>13.3</v>
      </c>
      <c r="Q34" s="1">
        <f t="shared" si="3"/>
        <v>10.727600000000001</v>
      </c>
      <c r="R34" s="1">
        <f t="shared" si="4"/>
        <v>0.92945999999999995</v>
      </c>
      <c r="S34" s="1">
        <f t="shared" si="5"/>
        <v>-0.10218000000000001</v>
      </c>
      <c r="T34" s="1">
        <f t="shared" si="6"/>
        <v>3.0009999999999998E-2</v>
      </c>
      <c r="U34" s="1">
        <f t="shared" si="7"/>
        <v>53658</v>
      </c>
      <c r="V34" s="1">
        <f t="shared" si="8"/>
        <v>394162</v>
      </c>
      <c r="W34" s="1">
        <f t="shared" si="9"/>
        <v>836512</v>
      </c>
      <c r="X34" s="1">
        <f t="shared" si="10"/>
        <v>23.98</v>
      </c>
      <c r="Y34" s="7">
        <f t="shared" si="11"/>
        <v>0</v>
      </c>
      <c r="Z34">
        <f t="shared" si="12"/>
        <v>2.8</v>
      </c>
      <c r="AA34">
        <f t="shared" si="13"/>
        <v>39.187420000000003</v>
      </c>
      <c r="AC34" t="s">
        <v>322</v>
      </c>
      <c r="AD34">
        <v>1445</v>
      </c>
      <c r="AE34">
        <v>2.64256</v>
      </c>
      <c r="AF34">
        <v>55.31915</v>
      </c>
      <c r="AG34">
        <v>0</v>
      </c>
      <c r="AH34">
        <v>-4.77515</v>
      </c>
      <c r="AI34">
        <v>2.1540699999999999</v>
      </c>
      <c r="AJ34">
        <v>0</v>
      </c>
      <c r="AK34">
        <v>3</v>
      </c>
      <c r="AL34">
        <v>6.21096</v>
      </c>
      <c r="AM34">
        <v>57</v>
      </c>
      <c r="AN34">
        <v>235</v>
      </c>
      <c r="AO34">
        <v>3343</v>
      </c>
      <c r="AP34">
        <v>0</v>
      </c>
      <c r="AQ34">
        <v>0</v>
      </c>
      <c r="AR34">
        <v>0</v>
      </c>
      <c r="AS34">
        <v>14.526389999999999</v>
      </c>
    </row>
    <row r="35" spans="1:45" x14ac:dyDescent="0.55000000000000004">
      <c r="A35">
        <v>3402</v>
      </c>
      <c r="B35" t="s">
        <v>37</v>
      </c>
      <c r="C35" t="s">
        <v>42</v>
      </c>
      <c r="D35" s="1">
        <v>15.9</v>
      </c>
      <c r="E35" s="1">
        <v>15.8</v>
      </c>
      <c r="F35" s="1">
        <v>16.7</v>
      </c>
      <c r="G35" s="1">
        <v>16.600000000000001</v>
      </c>
      <c r="H35" s="1">
        <v>16.5</v>
      </c>
      <c r="I35" s="1">
        <v>17.2</v>
      </c>
      <c r="J35" s="1">
        <v>6</v>
      </c>
      <c r="K35" s="1">
        <v>1</v>
      </c>
      <c r="L35" s="5">
        <v>0</v>
      </c>
      <c r="M35" s="5">
        <v>1</v>
      </c>
      <c r="N35" s="1">
        <f t="shared" si="0"/>
        <v>2.39859</v>
      </c>
      <c r="O35" s="1">
        <f t="shared" si="1"/>
        <v>4.1031300000000002</v>
      </c>
      <c r="P35" s="1">
        <f t="shared" si="2"/>
        <v>0</v>
      </c>
      <c r="Q35" s="1">
        <f t="shared" si="3"/>
        <v>7.7406100000000002</v>
      </c>
      <c r="R35" s="1">
        <f t="shared" si="4"/>
        <v>0.93906999999999996</v>
      </c>
      <c r="S35" s="1">
        <f t="shared" si="5"/>
        <v>-1.521E-2</v>
      </c>
      <c r="T35" s="1">
        <f t="shared" si="6"/>
        <v>2.1579999999999998E-2</v>
      </c>
      <c r="U35" s="1">
        <f t="shared" si="7"/>
        <v>65566</v>
      </c>
      <c r="V35" s="1">
        <f t="shared" si="8"/>
        <v>1116075</v>
      </c>
      <c r="W35" s="1">
        <f t="shared" si="9"/>
        <v>1883600</v>
      </c>
      <c r="X35" s="1">
        <f t="shared" si="10"/>
        <v>27.09</v>
      </c>
      <c r="Y35" s="7">
        <f t="shared" si="11"/>
        <v>0.1</v>
      </c>
      <c r="Z35">
        <f t="shared" si="12"/>
        <v>0</v>
      </c>
      <c r="AA35">
        <f t="shared" si="13"/>
        <v>43.451070000000001</v>
      </c>
      <c r="AC35" t="s">
        <v>323</v>
      </c>
      <c r="AD35">
        <v>1446</v>
      </c>
      <c r="AE35">
        <v>0.42847000000000002</v>
      </c>
      <c r="AF35">
        <v>-2.1201400000000001</v>
      </c>
      <c r="AG35">
        <v>14.3</v>
      </c>
      <c r="AH35">
        <v>-0.41657</v>
      </c>
      <c r="AI35">
        <v>1.8717999999999999</v>
      </c>
      <c r="AJ35">
        <v>-3.662E-2</v>
      </c>
      <c r="AK35">
        <v>3</v>
      </c>
      <c r="AL35">
        <v>18.321179999999998</v>
      </c>
      <c r="AM35">
        <v>36</v>
      </c>
      <c r="AN35">
        <v>3396</v>
      </c>
      <c r="AO35">
        <v>11220</v>
      </c>
      <c r="AQ35">
        <v>0</v>
      </c>
      <c r="AR35">
        <v>1.7</v>
      </c>
      <c r="AS35">
        <v>44.257399999999997</v>
      </c>
    </row>
    <row r="36" spans="1:45" x14ac:dyDescent="0.55000000000000004">
      <c r="A36">
        <v>3405</v>
      </c>
      <c r="B36" t="s">
        <v>44</v>
      </c>
      <c r="C36" t="s">
        <v>43</v>
      </c>
      <c r="D36" s="1">
        <v>17.7</v>
      </c>
      <c r="E36" s="1">
        <v>17.7</v>
      </c>
      <c r="F36" s="1">
        <v>17.600000000000001</v>
      </c>
      <c r="G36" s="1">
        <v>18.100000000000001</v>
      </c>
      <c r="H36" s="1">
        <v>18.100000000000001</v>
      </c>
      <c r="I36" s="1">
        <v>18.100000000000001</v>
      </c>
      <c r="J36" s="1">
        <v>4.7</v>
      </c>
      <c r="K36" s="1">
        <v>1</v>
      </c>
      <c r="L36" s="5">
        <v>1</v>
      </c>
      <c r="M36" s="5">
        <v>1</v>
      </c>
      <c r="N36" s="1">
        <f t="shared" si="0"/>
        <v>6.53918</v>
      </c>
      <c r="O36" s="1">
        <f t="shared" si="1"/>
        <v>7.4703400000000002</v>
      </c>
      <c r="P36" s="1">
        <f t="shared" si="2"/>
        <v>11.8</v>
      </c>
      <c r="Q36" s="1">
        <f t="shared" si="3"/>
        <v>7.4383999999999997</v>
      </c>
      <c r="R36" s="1">
        <f t="shared" si="4"/>
        <v>0.63307000000000002</v>
      </c>
      <c r="S36" s="1">
        <f t="shared" si="5"/>
        <v>-2.538E-2</v>
      </c>
      <c r="T36" s="1">
        <f t="shared" si="6"/>
        <v>1.5779999999999999E-2</v>
      </c>
      <c r="U36" s="1">
        <f t="shared" si="7"/>
        <v>68765</v>
      </c>
      <c r="V36" s="1">
        <f t="shared" si="8"/>
        <v>498799</v>
      </c>
      <c r="W36" s="1">
        <f t="shared" si="9"/>
        <v>629370</v>
      </c>
      <c r="X36" s="1">
        <f t="shared" si="10"/>
        <v>22.2</v>
      </c>
      <c r="Y36" s="7">
        <f t="shared" si="11"/>
        <v>0.1</v>
      </c>
      <c r="Z36">
        <f t="shared" si="12"/>
        <v>1.4</v>
      </c>
      <c r="AA36">
        <f t="shared" si="13"/>
        <v>51.327019999999997</v>
      </c>
      <c r="AC36" t="s">
        <v>324</v>
      </c>
      <c r="AD36">
        <v>1447</v>
      </c>
      <c r="AE36">
        <v>-0.32456000000000002</v>
      </c>
      <c r="AF36">
        <v>-3.54156</v>
      </c>
      <c r="AG36">
        <v>0</v>
      </c>
      <c r="AH36">
        <v>-6.1233899999999997</v>
      </c>
      <c r="AI36">
        <v>3.5328200000000001</v>
      </c>
      <c r="AJ36">
        <v>-7.9089999999999994E-2</v>
      </c>
      <c r="AK36">
        <v>3</v>
      </c>
      <c r="AL36">
        <v>4.2755299999999998</v>
      </c>
      <c r="AM36">
        <v>-9</v>
      </c>
      <c r="AN36">
        <v>2033</v>
      </c>
      <c r="AO36">
        <v>22830</v>
      </c>
      <c r="AP36">
        <v>0.32</v>
      </c>
      <c r="AQ36">
        <v>0.2</v>
      </c>
      <c r="AR36">
        <v>1</v>
      </c>
      <c r="AS36">
        <v>18.402460000000001</v>
      </c>
    </row>
    <row r="37" spans="1:45" x14ac:dyDescent="0.55000000000000004">
      <c r="A37">
        <v>3407</v>
      </c>
      <c r="B37" t="s">
        <v>44</v>
      </c>
      <c r="C37" t="s">
        <v>45</v>
      </c>
      <c r="D37" s="1">
        <v>14.8</v>
      </c>
      <c r="E37" s="1">
        <v>14.7</v>
      </c>
      <c r="F37" s="1">
        <v>15.1</v>
      </c>
      <c r="G37" s="1">
        <v>14.6</v>
      </c>
      <c r="H37" s="1">
        <v>14.6</v>
      </c>
      <c r="I37" s="1">
        <v>14.7</v>
      </c>
      <c r="J37" s="1">
        <v>5.3</v>
      </c>
      <c r="K37" s="1">
        <v>1</v>
      </c>
      <c r="L37" s="5">
        <v>0</v>
      </c>
      <c r="M37" s="5">
        <v>1</v>
      </c>
      <c r="N37" s="1">
        <f t="shared" si="0"/>
        <v>6.3082399999999996</v>
      </c>
      <c r="O37" s="1">
        <f t="shared" si="1"/>
        <v>5.8682499999999997</v>
      </c>
      <c r="P37" s="1">
        <f t="shared" si="2"/>
        <v>14.3</v>
      </c>
      <c r="Q37" s="1">
        <f t="shared" si="3"/>
        <v>8.9883500000000005</v>
      </c>
      <c r="R37" s="1">
        <f t="shared" si="4"/>
        <v>1.2106300000000001</v>
      </c>
      <c r="S37" s="1">
        <f t="shared" si="5"/>
        <v>-1.417E-2</v>
      </c>
      <c r="T37" s="1">
        <f t="shared" si="6"/>
        <v>9.9600000000000001E-3</v>
      </c>
      <c r="U37" s="1">
        <f t="shared" si="7"/>
        <v>178036</v>
      </c>
      <c r="V37" s="1">
        <f t="shared" si="8"/>
        <v>1359315</v>
      </c>
      <c r="W37" s="1">
        <f t="shared" si="9"/>
        <v>2106051</v>
      </c>
      <c r="X37" s="1">
        <f t="shared" si="10"/>
        <v>23.49</v>
      </c>
      <c r="Y37" s="7">
        <f t="shared" si="11"/>
        <v>0</v>
      </c>
      <c r="Z37">
        <f t="shared" si="12"/>
        <v>2.5</v>
      </c>
      <c r="AA37">
        <f t="shared" si="13"/>
        <v>50.274290000000001</v>
      </c>
      <c r="AC37" t="s">
        <v>325</v>
      </c>
      <c r="AD37">
        <v>1450</v>
      </c>
      <c r="AE37">
        <v>27.936389999999999</v>
      </c>
      <c r="AF37">
        <v>24.885960000000001</v>
      </c>
      <c r="AG37">
        <v>0</v>
      </c>
      <c r="AH37">
        <v>0.44069999999999998</v>
      </c>
      <c r="AI37">
        <v>2.3864299999999998</v>
      </c>
      <c r="AJ37">
        <v>-0.13142000000000001</v>
      </c>
      <c r="AK37">
        <v>3</v>
      </c>
      <c r="AL37">
        <v>0.56784000000000001</v>
      </c>
      <c r="AM37">
        <v>1458</v>
      </c>
      <c r="AN37">
        <v>3946</v>
      </c>
      <c r="AO37">
        <v>9011</v>
      </c>
      <c r="AP37">
        <v>0.77</v>
      </c>
      <c r="AQ37">
        <v>0</v>
      </c>
      <c r="AR37">
        <v>0.6</v>
      </c>
      <c r="AS37">
        <v>68.212299999999999</v>
      </c>
    </row>
    <row r="38" spans="1:45" x14ac:dyDescent="0.55000000000000004">
      <c r="A38">
        <v>3436</v>
      </c>
      <c r="B38" t="s">
        <v>47</v>
      </c>
      <c r="C38" t="s">
        <v>46</v>
      </c>
      <c r="D38" s="1">
        <v>17.100000000000001</v>
      </c>
      <c r="E38" s="1">
        <v>17.399999999999999</v>
      </c>
      <c r="F38" s="1">
        <v>13.7</v>
      </c>
      <c r="G38" s="1">
        <v>17.2</v>
      </c>
      <c r="H38" s="1">
        <v>17.2</v>
      </c>
      <c r="I38" s="1">
        <v>14.1</v>
      </c>
      <c r="J38" s="1">
        <v>2.5</v>
      </c>
      <c r="K38" s="1">
        <v>1</v>
      </c>
      <c r="L38" s="5">
        <v>2</v>
      </c>
      <c r="M38" s="5">
        <v>2</v>
      </c>
      <c r="N38" s="1">
        <f t="shared" si="0"/>
        <v>8.6119500000000002</v>
      </c>
      <c r="O38" s="1">
        <f t="shared" si="1"/>
        <v>13.049200000000001</v>
      </c>
      <c r="P38" s="1">
        <f t="shared" si="2"/>
        <v>10</v>
      </c>
      <c r="Q38" s="1">
        <f t="shared" si="3"/>
        <v>17.64415</v>
      </c>
      <c r="R38" s="1">
        <f t="shared" si="4"/>
        <v>1.72753</v>
      </c>
      <c r="S38" s="1">
        <f t="shared" si="5"/>
        <v>-9.7500000000000003E-2</v>
      </c>
      <c r="T38" s="1">
        <f t="shared" si="6"/>
        <v>1.336E-2</v>
      </c>
      <c r="U38" s="1">
        <f t="shared" si="7"/>
        <v>51107</v>
      </c>
      <c r="V38" s="1">
        <f t="shared" si="8"/>
        <v>315115</v>
      </c>
      <c r="W38" s="1">
        <f t="shared" si="9"/>
        <v>335674</v>
      </c>
      <c r="X38" s="1">
        <f t="shared" si="10"/>
        <v>16.11</v>
      </c>
      <c r="Y38" s="7">
        <f t="shared" si="11"/>
        <v>0</v>
      </c>
      <c r="Z38">
        <f t="shared" si="12"/>
        <v>0</v>
      </c>
      <c r="AA38">
        <f t="shared" si="13"/>
        <v>62.256140000000002</v>
      </c>
      <c r="AC38" t="s">
        <v>326</v>
      </c>
      <c r="AD38">
        <v>1451</v>
      </c>
      <c r="AE38">
        <v>3.4020199999999998</v>
      </c>
      <c r="AF38">
        <v>5.7734199999999998</v>
      </c>
      <c r="AG38">
        <v>0</v>
      </c>
      <c r="AH38">
        <v>9.4246999999999996</v>
      </c>
      <c r="AI38">
        <v>0.42119000000000001</v>
      </c>
      <c r="AJ38">
        <v>4.7730000000000002E-2</v>
      </c>
      <c r="AK38">
        <v>3</v>
      </c>
      <c r="AL38">
        <v>0.86170999999999998</v>
      </c>
      <c r="AM38">
        <v>492</v>
      </c>
      <c r="AN38">
        <v>5508</v>
      </c>
      <c r="AO38">
        <v>11632</v>
      </c>
      <c r="AP38">
        <v>0</v>
      </c>
      <c r="AQ38">
        <v>0.1</v>
      </c>
      <c r="AR38">
        <v>1.3</v>
      </c>
      <c r="AS38">
        <v>38.596850000000003</v>
      </c>
    </row>
    <row r="39" spans="1:45" x14ac:dyDescent="0.55000000000000004">
      <c r="A39">
        <v>3659</v>
      </c>
      <c r="B39" t="s">
        <v>21</v>
      </c>
      <c r="C39" t="s">
        <v>48</v>
      </c>
      <c r="D39" s="1">
        <v>6.2</v>
      </c>
      <c r="G39" s="1">
        <v>6.6</v>
      </c>
      <c r="N39" s="1">
        <f t="shared" si="0"/>
        <v>15.71307</v>
      </c>
      <c r="O39" s="1">
        <f t="shared" si="1"/>
        <v>16.184100000000001</v>
      </c>
      <c r="P39" s="1">
        <f t="shared" si="2"/>
        <v>0</v>
      </c>
      <c r="Q39" s="1">
        <f t="shared" si="3"/>
        <v>12.28471</v>
      </c>
      <c r="R39" s="1">
        <f t="shared" si="4"/>
        <v>2.38822</v>
      </c>
      <c r="S39" s="1">
        <f t="shared" si="5"/>
        <v>-0.12169000000000001</v>
      </c>
      <c r="T39" s="1">
        <f t="shared" si="6"/>
        <v>3.022E-2</v>
      </c>
      <c r="U39" s="1">
        <f t="shared" si="7"/>
        <v>135472</v>
      </c>
      <c r="V39" s="1">
        <f t="shared" si="8"/>
        <v>709882</v>
      </c>
      <c r="W39" s="1">
        <f t="shared" si="9"/>
        <v>274462</v>
      </c>
      <c r="X39" s="1">
        <f t="shared" si="10"/>
        <v>12.75</v>
      </c>
      <c r="Y39" s="7">
        <f t="shared" si="11"/>
        <v>1.3</v>
      </c>
      <c r="Z39">
        <f t="shared" si="12"/>
        <v>0</v>
      </c>
      <c r="AA39">
        <f t="shared" si="13"/>
        <v>84.800409999999999</v>
      </c>
      <c r="AC39" t="s">
        <v>327</v>
      </c>
      <c r="AD39">
        <v>1452</v>
      </c>
      <c r="AE39">
        <v>5.0799099999999999</v>
      </c>
      <c r="AF39">
        <v>7</v>
      </c>
      <c r="AG39">
        <v>0</v>
      </c>
      <c r="AH39">
        <v>8.6904800000000009</v>
      </c>
      <c r="AI39">
        <v>1.0294399999999999</v>
      </c>
      <c r="AJ39">
        <v>0</v>
      </c>
      <c r="AK39">
        <v>3</v>
      </c>
      <c r="AL39">
        <v>55</v>
      </c>
      <c r="AM39">
        <v>89</v>
      </c>
      <c r="AN39">
        <v>900</v>
      </c>
      <c r="AO39">
        <v>1754</v>
      </c>
      <c r="AP39">
        <v>0</v>
      </c>
      <c r="AQ39">
        <v>0</v>
      </c>
      <c r="AR39">
        <v>0</v>
      </c>
      <c r="AS39">
        <v>51.369860000000003</v>
      </c>
    </row>
    <row r="40" spans="1:45" x14ac:dyDescent="0.55000000000000004">
      <c r="A40">
        <v>3861</v>
      </c>
      <c r="B40" t="s">
        <v>50</v>
      </c>
      <c r="C40" t="s">
        <v>49</v>
      </c>
      <c r="D40" s="1">
        <v>16.600000000000001</v>
      </c>
      <c r="E40" s="1">
        <v>18.7</v>
      </c>
      <c r="F40" s="1">
        <v>10</v>
      </c>
      <c r="G40" s="1">
        <v>18.100000000000001</v>
      </c>
      <c r="H40" s="1">
        <v>20.2</v>
      </c>
      <c r="I40" s="1">
        <v>12</v>
      </c>
      <c r="J40" s="1">
        <v>9.9</v>
      </c>
      <c r="K40" s="1">
        <v>1</v>
      </c>
      <c r="L40" s="5">
        <v>0</v>
      </c>
      <c r="M40" s="5">
        <v>1</v>
      </c>
      <c r="N40" s="1">
        <f t="shared" si="0"/>
        <v>4.4057599999999999</v>
      </c>
      <c r="O40" s="1">
        <f t="shared" si="1"/>
        <v>7.1712800000000003</v>
      </c>
      <c r="P40" s="1">
        <f t="shared" si="2"/>
        <v>23.5</v>
      </c>
      <c r="Q40" s="1">
        <f t="shared" si="3"/>
        <v>6.7420799999999996</v>
      </c>
      <c r="R40" s="1">
        <f t="shared" si="4"/>
        <v>0.96713000000000005</v>
      </c>
      <c r="S40" s="1">
        <f t="shared" si="5"/>
        <v>-4.5780000000000001E-2</v>
      </c>
      <c r="T40" s="1">
        <f t="shared" si="6"/>
        <v>2.0109999999999999E-2</v>
      </c>
      <c r="U40" s="1">
        <f t="shared" si="7"/>
        <v>83061</v>
      </c>
      <c r="V40" s="1">
        <f t="shared" si="8"/>
        <v>692136</v>
      </c>
      <c r="W40" s="1">
        <f t="shared" si="9"/>
        <v>1358985</v>
      </c>
      <c r="X40" s="1">
        <f t="shared" si="10"/>
        <v>28.83</v>
      </c>
      <c r="Y40" s="7">
        <f t="shared" si="11"/>
        <v>0</v>
      </c>
      <c r="Z40">
        <f t="shared" si="12"/>
        <v>2</v>
      </c>
      <c r="AA40">
        <f t="shared" si="13"/>
        <v>37.90081</v>
      </c>
      <c r="AC40" t="s">
        <v>328</v>
      </c>
      <c r="AD40">
        <v>1491</v>
      </c>
      <c r="AE40">
        <v>2.9138700000000002</v>
      </c>
      <c r="AF40">
        <v>2.7373699999999999</v>
      </c>
      <c r="AG40">
        <v>10</v>
      </c>
      <c r="AH40">
        <v>8.0196000000000005</v>
      </c>
      <c r="AI40">
        <v>1.41168</v>
      </c>
      <c r="AJ40">
        <v>0</v>
      </c>
      <c r="AK40">
        <v>3</v>
      </c>
      <c r="AL40">
        <v>3.3619999999999997E-2</v>
      </c>
      <c r="AM40">
        <v>226</v>
      </c>
      <c r="AN40">
        <v>6393</v>
      </c>
      <c r="AO40">
        <v>39452</v>
      </c>
      <c r="AP40">
        <v>0</v>
      </c>
      <c r="AQ40">
        <v>0.2</v>
      </c>
      <c r="AR40">
        <v>0</v>
      </c>
      <c r="AS40">
        <v>79.438800000000001</v>
      </c>
    </row>
    <row r="41" spans="1:45" x14ac:dyDescent="0.55000000000000004">
      <c r="A41">
        <v>3863</v>
      </c>
      <c r="B41" t="s">
        <v>50</v>
      </c>
      <c r="C41" t="s">
        <v>51</v>
      </c>
      <c r="D41" s="1">
        <v>21.1</v>
      </c>
      <c r="E41" s="1">
        <v>21.1</v>
      </c>
      <c r="F41" s="1">
        <v>21.1</v>
      </c>
      <c r="G41" s="1">
        <v>21.4</v>
      </c>
      <c r="H41" s="1">
        <v>20.8</v>
      </c>
      <c r="I41" s="1">
        <v>21.4</v>
      </c>
      <c r="J41" s="1">
        <v>2.7</v>
      </c>
      <c r="K41" s="1">
        <v>1</v>
      </c>
      <c r="L41" s="5">
        <v>1</v>
      </c>
      <c r="M41" s="5">
        <v>1</v>
      </c>
      <c r="N41" s="1">
        <f t="shared" si="0"/>
        <v>0.90034999999999998</v>
      </c>
      <c r="O41" s="1">
        <f t="shared" si="1"/>
        <v>0.85174000000000005</v>
      </c>
      <c r="P41" s="1">
        <f t="shared" si="2"/>
        <v>15.4</v>
      </c>
      <c r="Q41" s="1">
        <f t="shared" si="3"/>
        <v>6.1752000000000002</v>
      </c>
      <c r="R41" s="1">
        <f t="shared" si="4"/>
        <v>0.37383</v>
      </c>
      <c r="S41" s="1">
        <f t="shared" si="5"/>
        <v>-8.4589999999999999E-2</v>
      </c>
      <c r="T41" s="1">
        <f t="shared" si="6"/>
        <v>4.5240000000000002E-2</v>
      </c>
      <c r="U41" s="1">
        <f t="shared" si="7"/>
        <v>12276</v>
      </c>
      <c r="V41" s="1">
        <f t="shared" si="8"/>
        <v>375233</v>
      </c>
      <c r="W41" s="1">
        <f t="shared" si="9"/>
        <v>1007339</v>
      </c>
      <c r="X41" s="1">
        <f t="shared" si="10"/>
        <v>24.81</v>
      </c>
      <c r="Y41" s="7">
        <f t="shared" si="11"/>
        <v>0.1</v>
      </c>
      <c r="Z41">
        <f t="shared" si="12"/>
        <v>4.5</v>
      </c>
      <c r="AA41">
        <f t="shared" si="13"/>
        <v>26.65043</v>
      </c>
      <c r="AC41" t="s">
        <v>329</v>
      </c>
      <c r="AD41">
        <v>1514</v>
      </c>
      <c r="AE41">
        <v>-0.19853000000000001</v>
      </c>
      <c r="AF41">
        <v>-0.63261000000000001</v>
      </c>
      <c r="AG41">
        <v>0</v>
      </c>
      <c r="AH41">
        <v>8.7354099999999999</v>
      </c>
      <c r="AI41">
        <v>0.47955999999999999</v>
      </c>
      <c r="AJ41">
        <v>8.09E-2</v>
      </c>
      <c r="AK41">
        <v>3</v>
      </c>
      <c r="AL41">
        <v>0.74865000000000004</v>
      </c>
      <c r="AM41">
        <v>-33</v>
      </c>
      <c r="AN41">
        <v>14859</v>
      </c>
      <c r="AO41">
        <v>9781</v>
      </c>
      <c r="AP41">
        <v>7.75</v>
      </c>
      <c r="AQ41">
        <v>2.2999999999999998</v>
      </c>
      <c r="AR41">
        <v>0</v>
      </c>
      <c r="AS41">
        <v>88.597570000000005</v>
      </c>
    </row>
    <row r="42" spans="1:45" x14ac:dyDescent="0.55000000000000004">
      <c r="A42">
        <v>4004</v>
      </c>
      <c r="B42" t="s">
        <v>44</v>
      </c>
      <c r="C42" t="s">
        <v>52</v>
      </c>
      <c r="D42" s="1">
        <v>16.3</v>
      </c>
      <c r="E42" s="1">
        <v>16.8</v>
      </c>
      <c r="F42" s="1">
        <v>12.7</v>
      </c>
      <c r="G42" s="1">
        <v>17.100000000000001</v>
      </c>
      <c r="H42" s="1">
        <v>17.600000000000001</v>
      </c>
      <c r="I42" s="1">
        <v>13.6</v>
      </c>
      <c r="J42" s="1">
        <v>5.7</v>
      </c>
      <c r="K42" s="1">
        <v>1</v>
      </c>
      <c r="L42" s="5">
        <v>1</v>
      </c>
      <c r="M42" s="5">
        <v>1</v>
      </c>
      <c r="N42" s="1">
        <f t="shared" si="0"/>
        <v>3.94177</v>
      </c>
      <c r="O42" s="1">
        <f t="shared" si="1"/>
        <v>-2.9790999999999999</v>
      </c>
      <c r="P42" s="1">
        <f t="shared" si="2"/>
        <v>20</v>
      </c>
      <c r="Q42" s="1">
        <f t="shared" si="3"/>
        <v>5.23156</v>
      </c>
      <c r="R42" s="1">
        <f t="shared" si="4"/>
        <v>0.86877000000000004</v>
      </c>
      <c r="S42" s="1">
        <f t="shared" si="5"/>
        <v>-7.4399999999999994E-2</v>
      </c>
      <c r="T42" s="1">
        <f t="shared" si="6"/>
        <v>1.9369999999999998E-2</v>
      </c>
      <c r="U42" s="1">
        <f t="shared" si="7"/>
        <v>86861</v>
      </c>
      <c r="V42" s="1">
        <f t="shared" si="8"/>
        <v>405961</v>
      </c>
      <c r="W42" s="1">
        <f t="shared" si="9"/>
        <v>1419635</v>
      </c>
      <c r="X42" s="1">
        <f t="shared" si="10"/>
        <v>18.02</v>
      </c>
      <c r="Y42" s="7">
        <f t="shared" si="11"/>
        <v>0.1</v>
      </c>
      <c r="Z42">
        <f t="shared" si="12"/>
        <v>0</v>
      </c>
      <c r="AA42">
        <f t="shared" si="13"/>
        <v>23.991379999999999</v>
      </c>
      <c r="AC42" t="s">
        <v>330</v>
      </c>
      <c r="AD42">
        <v>1515</v>
      </c>
      <c r="AE42">
        <v>5.5353700000000003</v>
      </c>
      <c r="AF42">
        <v>3.7437200000000002</v>
      </c>
      <c r="AG42">
        <v>0</v>
      </c>
      <c r="AH42">
        <v>5.4117800000000003</v>
      </c>
      <c r="AI42">
        <v>0.51207999999999998</v>
      </c>
      <c r="AJ42">
        <v>5.6499999999999996E-3</v>
      </c>
      <c r="AK42">
        <v>3</v>
      </c>
      <c r="AL42">
        <v>2.5139999999999999E-2</v>
      </c>
      <c r="AM42">
        <v>9629</v>
      </c>
      <c r="AN42">
        <v>100061</v>
      </c>
      <c r="AO42">
        <v>119159</v>
      </c>
      <c r="AP42">
        <v>9.1199999999999992</v>
      </c>
      <c r="AQ42">
        <v>0</v>
      </c>
      <c r="AR42">
        <v>2</v>
      </c>
      <c r="AS42">
        <v>58.852359999999997</v>
      </c>
    </row>
    <row r="43" spans="1:45" x14ac:dyDescent="0.55000000000000004">
      <c r="A43">
        <v>4005</v>
      </c>
      <c r="B43" t="s">
        <v>44</v>
      </c>
      <c r="C43" t="s">
        <v>53</v>
      </c>
      <c r="D43" s="1">
        <v>15.5</v>
      </c>
      <c r="E43" s="1">
        <v>15.7</v>
      </c>
      <c r="F43" s="1">
        <v>14.5</v>
      </c>
      <c r="G43" s="1">
        <v>15.4</v>
      </c>
      <c r="H43" s="1">
        <v>15.6</v>
      </c>
      <c r="I43" s="1">
        <v>14</v>
      </c>
      <c r="J43" s="1">
        <v>7</v>
      </c>
      <c r="K43" s="1">
        <v>1</v>
      </c>
      <c r="L43" s="5">
        <v>0</v>
      </c>
      <c r="M43" s="5">
        <v>1</v>
      </c>
      <c r="N43" s="1">
        <f t="shared" si="0"/>
        <v>3.7711999999999999</v>
      </c>
      <c r="O43" s="1">
        <f t="shared" si="1"/>
        <v>4.98306</v>
      </c>
      <c r="P43" s="1">
        <f t="shared" si="2"/>
        <v>5.9</v>
      </c>
      <c r="Q43" s="1">
        <f t="shared" si="3"/>
        <v>10.247809999999999</v>
      </c>
      <c r="R43" s="1">
        <f t="shared" si="4"/>
        <v>0.93067</v>
      </c>
      <c r="S43" s="1">
        <f t="shared" si="5"/>
        <v>3.7870000000000001E-2</v>
      </c>
      <c r="T43" s="1">
        <f t="shared" si="6"/>
        <v>3.9019999999999999E-2</v>
      </c>
      <c r="U43" s="1">
        <f t="shared" si="7"/>
        <v>137803</v>
      </c>
      <c r="V43" s="1">
        <f t="shared" si="8"/>
        <v>923990</v>
      </c>
      <c r="W43" s="1">
        <f t="shared" si="9"/>
        <v>2286978</v>
      </c>
      <c r="X43" s="1">
        <f t="shared" si="10"/>
        <v>26.6</v>
      </c>
      <c r="Y43" s="7">
        <f t="shared" si="11"/>
        <v>0</v>
      </c>
      <c r="Z43">
        <f t="shared" si="12"/>
        <v>1.4</v>
      </c>
      <c r="AA43">
        <f t="shared" si="13"/>
        <v>25.54299</v>
      </c>
      <c r="AC43" t="s">
        <v>331</v>
      </c>
      <c r="AD43">
        <v>1518</v>
      </c>
      <c r="AE43">
        <v>4.7818899999999998</v>
      </c>
      <c r="AF43">
        <v>-9.1966900000000003</v>
      </c>
      <c r="AG43">
        <v>14.3</v>
      </c>
      <c r="AH43">
        <v>10.77824</v>
      </c>
      <c r="AI43">
        <v>0.43029000000000001</v>
      </c>
      <c r="AJ43">
        <v>0.21035999999999999</v>
      </c>
      <c r="AK43">
        <v>3</v>
      </c>
      <c r="AL43">
        <v>0.16227</v>
      </c>
      <c r="AM43">
        <v>3020</v>
      </c>
      <c r="AN43">
        <v>33001</v>
      </c>
      <c r="AO43">
        <v>57378</v>
      </c>
      <c r="AP43">
        <v>19.43</v>
      </c>
      <c r="AQ43">
        <v>0.2</v>
      </c>
      <c r="AR43">
        <v>0</v>
      </c>
      <c r="AS43">
        <v>42.77946</v>
      </c>
    </row>
    <row r="44" spans="1:45" x14ac:dyDescent="0.55000000000000004">
      <c r="A44">
        <v>4021</v>
      </c>
      <c r="B44" t="s">
        <v>44</v>
      </c>
      <c r="C44" t="s">
        <v>54</v>
      </c>
      <c r="D44" s="1">
        <v>15.7</v>
      </c>
      <c r="E44" s="1">
        <v>16</v>
      </c>
      <c r="F44" s="1">
        <v>13.7</v>
      </c>
      <c r="G44" s="1">
        <v>15.8</v>
      </c>
      <c r="H44" s="1">
        <v>16</v>
      </c>
      <c r="I44" s="1">
        <v>13.9</v>
      </c>
      <c r="J44" s="1">
        <v>3.1</v>
      </c>
      <c r="K44" s="1">
        <v>0</v>
      </c>
      <c r="L44" s="5">
        <v>0</v>
      </c>
      <c r="M44" s="5">
        <v>1</v>
      </c>
      <c r="N44" s="1">
        <f t="shared" si="0"/>
        <v>17.59083</v>
      </c>
      <c r="O44" s="1">
        <f t="shared" si="1"/>
        <v>18.198329999999999</v>
      </c>
      <c r="P44" s="1">
        <f t="shared" si="2"/>
        <v>7.1</v>
      </c>
      <c r="Q44" s="1">
        <f t="shared" si="3"/>
        <v>16.0062</v>
      </c>
      <c r="R44" s="1">
        <f t="shared" si="4"/>
        <v>4.3099800000000004</v>
      </c>
      <c r="S44" s="1">
        <f t="shared" si="5"/>
        <v>5.3699999999999998E-2</v>
      </c>
      <c r="T44" s="1">
        <f t="shared" si="6"/>
        <v>7.2410000000000002E-2</v>
      </c>
      <c r="U44" s="1">
        <f t="shared" si="7"/>
        <v>43893</v>
      </c>
      <c r="V44" s="1">
        <f t="shared" si="8"/>
        <v>183918</v>
      </c>
      <c r="W44" s="1">
        <f t="shared" si="9"/>
        <v>209121</v>
      </c>
      <c r="X44" s="1">
        <f t="shared" si="10"/>
        <v>40.799999999999997</v>
      </c>
      <c r="Y44" s="7">
        <f t="shared" si="11"/>
        <v>0</v>
      </c>
      <c r="Z44">
        <f t="shared" si="12"/>
        <v>3.9</v>
      </c>
      <c r="AA44">
        <f t="shared" si="13"/>
        <v>74.88597</v>
      </c>
      <c r="AC44" t="s">
        <v>332</v>
      </c>
      <c r="AD44">
        <v>1605</v>
      </c>
      <c r="AE44">
        <v>14.18976</v>
      </c>
      <c r="AF44">
        <v>8.1507299999999994</v>
      </c>
      <c r="AG44">
        <v>10.5</v>
      </c>
      <c r="AH44">
        <v>9.61172</v>
      </c>
      <c r="AI44">
        <v>0.46901999999999999</v>
      </c>
      <c r="AJ44">
        <v>0.18484999999999999</v>
      </c>
      <c r="AK44">
        <v>3</v>
      </c>
      <c r="AL44">
        <v>4.6600000000000001E-3</v>
      </c>
      <c r="AM44">
        <v>657627</v>
      </c>
      <c r="AN44">
        <v>2736541</v>
      </c>
      <c r="AO44">
        <v>1244369</v>
      </c>
      <c r="AP44">
        <v>13.24</v>
      </c>
      <c r="AQ44">
        <v>0</v>
      </c>
      <c r="AR44">
        <v>0</v>
      </c>
      <c r="AS44">
        <v>60.565069999999999</v>
      </c>
    </row>
    <row r="45" spans="1:45" x14ac:dyDescent="0.55000000000000004">
      <c r="A45">
        <v>4042</v>
      </c>
      <c r="B45" t="s">
        <v>44</v>
      </c>
      <c r="C45" t="s">
        <v>55</v>
      </c>
      <c r="D45" s="1">
        <v>14.4</v>
      </c>
      <c r="E45" s="1">
        <v>14.4</v>
      </c>
      <c r="F45" s="1">
        <v>14</v>
      </c>
      <c r="G45" s="1">
        <v>14</v>
      </c>
      <c r="H45" s="1">
        <v>14</v>
      </c>
      <c r="I45" s="1">
        <v>13.9</v>
      </c>
      <c r="J45" s="1">
        <v>1.6</v>
      </c>
      <c r="K45" s="1">
        <v>1</v>
      </c>
      <c r="L45" s="5">
        <v>0</v>
      </c>
      <c r="M45" s="5">
        <v>0</v>
      </c>
      <c r="N45" s="1">
        <f t="shared" si="0"/>
        <v>10.73077</v>
      </c>
      <c r="O45" s="1">
        <f t="shared" si="1"/>
        <v>11.14903</v>
      </c>
      <c r="P45" s="1">
        <f t="shared" si="2"/>
        <v>7.7</v>
      </c>
      <c r="Q45" s="1">
        <f t="shared" si="3"/>
        <v>10.72716</v>
      </c>
      <c r="R45" s="1">
        <f t="shared" si="4"/>
        <v>1.1185099999999999</v>
      </c>
      <c r="S45" s="1">
        <f t="shared" si="5"/>
        <v>-2.4230000000000002E-2</v>
      </c>
      <c r="T45" s="1">
        <f t="shared" si="6"/>
        <v>2.861E-2</v>
      </c>
      <c r="U45" s="1">
        <f t="shared" si="7"/>
        <v>95138</v>
      </c>
      <c r="V45" s="1">
        <f t="shared" si="8"/>
        <v>567547</v>
      </c>
      <c r="W45" s="1">
        <f t="shared" si="9"/>
        <v>732850</v>
      </c>
      <c r="X45" s="1">
        <f t="shared" si="10"/>
        <v>23.81</v>
      </c>
      <c r="Y45" s="7">
        <f t="shared" si="11"/>
        <v>0</v>
      </c>
      <c r="Z45">
        <f t="shared" si="12"/>
        <v>2.5</v>
      </c>
      <c r="AA45">
        <f t="shared" si="13"/>
        <v>62.635939999999998</v>
      </c>
      <c r="AC45" t="s">
        <v>333</v>
      </c>
      <c r="AD45">
        <v>1662</v>
      </c>
      <c r="AE45">
        <v>1.5947199999999999</v>
      </c>
      <c r="AF45">
        <v>-0.67666999999999999</v>
      </c>
      <c r="AG45">
        <v>6.7</v>
      </c>
      <c r="AH45">
        <v>6.8985500000000002</v>
      </c>
      <c r="AI45">
        <v>0.29350999999999999</v>
      </c>
      <c r="AJ45">
        <v>9.3140000000000001E-2</v>
      </c>
      <c r="AK45">
        <v>3</v>
      </c>
      <c r="AL45">
        <v>0.11198</v>
      </c>
      <c r="AM45">
        <v>10001</v>
      </c>
      <c r="AN45">
        <v>402707</v>
      </c>
      <c r="AO45">
        <v>240078</v>
      </c>
      <c r="AP45">
        <v>11.07</v>
      </c>
      <c r="AQ45">
        <v>0</v>
      </c>
      <c r="AR45">
        <v>0</v>
      </c>
      <c r="AS45">
        <v>64.049449999999993</v>
      </c>
    </row>
    <row r="46" spans="1:45" x14ac:dyDescent="0.55000000000000004">
      <c r="A46">
        <v>4043</v>
      </c>
      <c r="B46" t="s">
        <v>44</v>
      </c>
      <c r="C46" t="s">
        <v>56</v>
      </c>
      <c r="D46" s="1">
        <v>17.899999999999999</v>
      </c>
      <c r="E46" s="1">
        <v>18.7</v>
      </c>
      <c r="F46" s="1">
        <v>12.4</v>
      </c>
      <c r="G46" s="1">
        <v>17.600000000000001</v>
      </c>
      <c r="H46" s="1">
        <v>18.3</v>
      </c>
      <c r="I46" s="1">
        <v>12.8</v>
      </c>
      <c r="J46" s="1">
        <v>2.8</v>
      </c>
      <c r="K46" s="1">
        <v>1</v>
      </c>
      <c r="L46" s="5">
        <v>0</v>
      </c>
      <c r="M46" s="5">
        <v>1</v>
      </c>
      <c r="N46" s="1">
        <f t="shared" si="0"/>
        <v>8.0313599999999994</v>
      </c>
      <c r="O46" s="1">
        <f t="shared" si="1"/>
        <v>14.529109999999999</v>
      </c>
      <c r="P46" s="1">
        <f t="shared" si="2"/>
        <v>11.1</v>
      </c>
      <c r="Q46" s="1">
        <f t="shared" si="3"/>
        <v>11.295949999999999</v>
      </c>
      <c r="R46" s="1">
        <f t="shared" si="4"/>
        <v>1.0140100000000001</v>
      </c>
      <c r="S46" s="1">
        <f t="shared" si="5"/>
        <v>-0.15422</v>
      </c>
      <c r="T46" s="1">
        <f t="shared" si="6"/>
        <v>3.7039999999999997E-2</v>
      </c>
      <c r="U46" s="1">
        <f t="shared" si="7"/>
        <v>30796</v>
      </c>
      <c r="V46" s="1">
        <f t="shared" si="8"/>
        <v>168861</v>
      </c>
      <c r="W46" s="1">
        <f t="shared" si="9"/>
        <v>302407</v>
      </c>
      <c r="X46" s="1">
        <f t="shared" si="10"/>
        <v>18.739999999999998</v>
      </c>
      <c r="Y46" s="7">
        <f t="shared" si="11"/>
        <v>0</v>
      </c>
      <c r="Z46">
        <f t="shared" si="12"/>
        <v>1.3</v>
      </c>
      <c r="AA46">
        <f t="shared" si="13"/>
        <v>51.335079999999998</v>
      </c>
      <c r="AC46" t="s">
        <v>334</v>
      </c>
      <c r="AD46">
        <v>1663</v>
      </c>
      <c r="AE46">
        <v>4.6742900000000001</v>
      </c>
      <c r="AF46">
        <v>3.7399100000000001</v>
      </c>
      <c r="AG46">
        <v>7.1</v>
      </c>
      <c r="AH46">
        <v>6.80694</v>
      </c>
      <c r="AI46">
        <v>0.51900999999999997</v>
      </c>
      <c r="AJ46">
        <v>6.3170000000000004E-2</v>
      </c>
      <c r="AK46">
        <v>3</v>
      </c>
      <c r="AL46">
        <v>1.017E-2</v>
      </c>
      <c r="AM46">
        <v>4423</v>
      </c>
      <c r="AN46">
        <v>76098</v>
      </c>
      <c r="AO46">
        <v>66070</v>
      </c>
      <c r="AP46">
        <v>4.66</v>
      </c>
      <c r="AQ46">
        <v>0</v>
      </c>
      <c r="AR46">
        <v>0</v>
      </c>
      <c r="AS46">
        <v>79.116209999999995</v>
      </c>
    </row>
    <row r="47" spans="1:45" x14ac:dyDescent="0.55000000000000004">
      <c r="A47">
        <v>4061</v>
      </c>
      <c r="B47" t="s">
        <v>44</v>
      </c>
      <c r="C47" t="s">
        <v>57</v>
      </c>
      <c r="D47" s="1">
        <v>16.5</v>
      </c>
      <c r="E47" s="1">
        <v>18</v>
      </c>
      <c r="F47" s="1">
        <v>9.5</v>
      </c>
      <c r="G47" s="1">
        <v>16.8</v>
      </c>
      <c r="H47" s="1">
        <v>18.2</v>
      </c>
      <c r="I47" s="1">
        <v>10.199999999999999</v>
      </c>
      <c r="J47" s="1">
        <v>2</v>
      </c>
      <c r="K47" s="1">
        <v>1</v>
      </c>
      <c r="L47" s="5">
        <v>0</v>
      </c>
      <c r="M47" s="5">
        <v>0</v>
      </c>
      <c r="N47" s="1">
        <f t="shared" si="0"/>
        <v>6.4100400000000004</v>
      </c>
      <c r="O47" s="1">
        <f t="shared" si="1"/>
        <v>9.0878300000000003</v>
      </c>
      <c r="P47" s="1">
        <f t="shared" si="2"/>
        <v>11.1</v>
      </c>
      <c r="Q47" s="1">
        <f t="shared" si="3"/>
        <v>8.0985499999999995</v>
      </c>
      <c r="R47" s="1">
        <f t="shared" si="4"/>
        <v>1.4635199999999999</v>
      </c>
      <c r="S47" s="1">
        <f t="shared" si="5"/>
        <v>-3.8530000000000002E-2</v>
      </c>
      <c r="T47" s="1">
        <f t="shared" si="6"/>
        <v>2.0549999999999999E-2</v>
      </c>
      <c r="U47" s="1">
        <f t="shared" si="7"/>
        <v>32143</v>
      </c>
      <c r="V47" s="1">
        <f t="shared" si="8"/>
        <v>250720</v>
      </c>
      <c r="W47" s="1">
        <f t="shared" si="9"/>
        <v>354391</v>
      </c>
      <c r="X47" s="1">
        <f t="shared" si="10"/>
        <v>27.52</v>
      </c>
      <c r="Y47" s="7">
        <f t="shared" si="11"/>
        <v>0</v>
      </c>
      <c r="Z47">
        <f t="shared" si="12"/>
        <v>0</v>
      </c>
      <c r="AA47">
        <f t="shared" si="13"/>
        <v>50.842239999999997</v>
      </c>
      <c r="AC47" t="s">
        <v>335</v>
      </c>
      <c r="AD47">
        <v>1711</v>
      </c>
      <c r="AE47">
        <v>-37.209299999999999</v>
      </c>
      <c r="AF47">
        <v>-1831.5789500000001</v>
      </c>
      <c r="AG47">
        <v>0</v>
      </c>
      <c r="AH47">
        <v>-70.451440000000005</v>
      </c>
      <c r="AI47">
        <v>72.165710000000004</v>
      </c>
      <c r="AJ47">
        <v>9.7290000000000001E-2</v>
      </c>
      <c r="AK47">
        <v>1</v>
      </c>
      <c r="AL47">
        <v>23.31935</v>
      </c>
      <c r="AM47">
        <v>-272</v>
      </c>
      <c r="AN47">
        <v>19</v>
      </c>
      <c r="AO47">
        <v>844</v>
      </c>
      <c r="AP47">
        <v>0</v>
      </c>
      <c r="AQ47">
        <v>0.2</v>
      </c>
      <c r="AR47">
        <v>0</v>
      </c>
      <c r="AS47">
        <v>12.63538</v>
      </c>
    </row>
    <row r="48" spans="1:45" x14ac:dyDescent="0.55000000000000004">
      <c r="A48">
        <v>4063</v>
      </c>
      <c r="B48" t="s">
        <v>44</v>
      </c>
      <c r="C48" t="s">
        <v>58</v>
      </c>
      <c r="D48" s="1">
        <v>20.2</v>
      </c>
      <c r="E48" s="1">
        <v>20.399999999999999</v>
      </c>
      <c r="F48" s="1">
        <v>18.5</v>
      </c>
      <c r="G48" s="1">
        <v>20.3</v>
      </c>
      <c r="H48" s="1">
        <v>20.5</v>
      </c>
      <c r="I48" s="1">
        <v>18.399999999999999</v>
      </c>
      <c r="J48" s="1">
        <v>6</v>
      </c>
      <c r="K48" s="1">
        <v>1</v>
      </c>
      <c r="L48" s="5">
        <v>0</v>
      </c>
      <c r="M48" s="5">
        <v>1</v>
      </c>
      <c r="N48" s="1">
        <f t="shared" si="0"/>
        <v>12.53994</v>
      </c>
      <c r="O48" s="1">
        <f t="shared" si="1"/>
        <v>11.07457</v>
      </c>
      <c r="P48" s="1">
        <f t="shared" si="2"/>
        <v>6.3</v>
      </c>
      <c r="Q48" s="1">
        <f t="shared" si="3"/>
        <v>12.41844</v>
      </c>
      <c r="R48" s="1">
        <f t="shared" si="4"/>
        <v>2.7563900000000001</v>
      </c>
      <c r="S48" s="1">
        <f t="shared" si="5"/>
        <v>1.34E-2</v>
      </c>
      <c r="T48" s="1">
        <f t="shared" si="6"/>
        <v>7.3440000000000005E-2</v>
      </c>
      <c r="U48" s="1">
        <f t="shared" si="7"/>
        <v>405101</v>
      </c>
      <c r="V48" s="1">
        <f t="shared" si="8"/>
        <v>2652310</v>
      </c>
      <c r="W48" s="1">
        <f t="shared" si="9"/>
        <v>1496906</v>
      </c>
      <c r="X48" s="1">
        <f t="shared" si="10"/>
        <v>24.41</v>
      </c>
      <c r="Y48" s="7">
        <f t="shared" si="11"/>
        <v>0</v>
      </c>
      <c r="Z48">
        <f t="shared" si="12"/>
        <v>0</v>
      </c>
      <c r="AA48">
        <f t="shared" si="13"/>
        <v>83.213790000000003</v>
      </c>
      <c r="AC48" t="s">
        <v>336</v>
      </c>
      <c r="AD48">
        <v>1712</v>
      </c>
      <c r="AE48">
        <v>9.8942399999999999</v>
      </c>
      <c r="AF48">
        <v>9.7841100000000001</v>
      </c>
      <c r="AG48">
        <v>11.1</v>
      </c>
      <c r="AH48">
        <v>9.5969599999999993</v>
      </c>
      <c r="AI48">
        <v>1.05765</v>
      </c>
      <c r="AJ48">
        <v>0.16819000000000001</v>
      </c>
      <c r="AK48">
        <v>3</v>
      </c>
      <c r="AL48">
        <v>1.78165</v>
      </c>
      <c r="AM48">
        <v>2105</v>
      </c>
      <c r="AN48">
        <v>13062</v>
      </c>
      <c r="AO48">
        <v>14906</v>
      </c>
      <c r="AP48">
        <v>13.91</v>
      </c>
      <c r="AQ48">
        <v>0</v>
      </c>
      <c r="AR48">
        <v>1</v>
      </c>
      <c r="AS48">
        <v>61.396000000000001</v>
      </c>
    </row>
    <row r="49" spans="1:45" x14ac:dyDescent="0.55000000000000004">
      <c r="A49">
        <v>4151</v>
      </c>
      <c r="B49" t="s">
        <v>60</v>
      </c>
      <c r="C49" t="s">
        <v>59</v>
      </c>
      <c r="D49" s="1">
        <v>17.399999999999999</v>
      </c>
      <c r="E49" s="1">
        <v>17.7</v>
      </c>
      <c r="F49" s="1">
        <v>16.899999999999999</v>
      </c>
      <c r="G49" s="1">
        <v>17.100000000000001</v>
      </c>
      <c r="H49" s="1">
        <v>17.399999999999999</v>
      </c>
      <c r="I49" s="1">
        <v>16.5</v>
      </c>
      <c r="J49" s="1">
        <v>11.4</v>
      </c>
      <c r="K49" s="1">
        <v>0</v>
      </c>
      <c r="L49" s="5">
        <v>0</v>
      </c>
      <c r="M49" s="5">
        <v>1</v>
      </c>
      <c r="N49" s="1">
        <f t="shared" si="0"/>
        <v>7.4941700000000004</v>
      </c>
      <c r="O49" s="1">
        <f t="shared" si="1"/>
        <v>7.4953200000000004</v>
      </c>
      <c r="P49" s="1">
        <f t="shared" si="2"/>
        <v>8.3000000000000007</v>
      </c>
      <c r="Q49" s="1">
        <f t="shared" si="3"/>
        <v>10.801080000000001</v>
      </c>
      <c r="R49" s="1">
        <f t="shared" si="4"/>
        <v>2.2965100000000001</v>
      </c>
      <c r="S49" s="1">
        <f t="shared" si="5"/>
        <v>3.4299999999999999E-3</v>
      </c>
      <c r="T49" s="1">
        <f t="shared" si="6"/>
        <v>0</v>
      </c>
      <c r="U49" s="1">
        <f t="shared" si="7"/>
        <v>60050</v>
      </c>
      <c r="V49" s="1">
        <f t="shared" si="8"/>
        <v>698396</v>
      </c>
      <c r="W49" s="1">
        <f t="shared" si="9"/>
        <v>352246</v>
      </c>
      <c r="X49" s="1">
        <f t="shared" si="10"/>
        <v>14.31</v>
      </c>
      <c r="Y49" s="7">
        <f t="shared" si="11"/>
        <v>0</v>
      </c>
      <c r="Z49">
        <f t="shared" si="12"/>
        <v>0</v>
      </c>
      <c r="AA49">
        <f t="shared" si="13"/>
        <v>79.9636</v>
      </c>
      <c r="AC49" t="s">
        <v>337</v>
      </c>
      <c r="AD49">
        <v>1716</v>
      </c>
      <c r="AE49">
        <v>18.901689999999999</v>
      </c>
      <c r="AF49">
        <v>14.550459999999999</v>
      </c>
      <c r="AG49">
        <v>12.5</v>
      </c>
      <c r="AH49">
        <v>12.598979999999999</v>
      </c>
      <c r="AI49">
        <v>1.18767</v>
      </c>
      <c r="AJ49">
        <v>6.9499999999999996E-3</v>
      </c>
      <c r="AK49">
        <v>3</v>
      </c>
      <c r="AL49">
        <v>0.13667000000000001</v>
      </c>
      <c r="AM49">
        <v>2936</v>
      </c>
      <c r="AN49">
        <v>11979</v>
      </c>
      <c r="AO49">
        <v>19337</v>
      </c>
      <c r="AP49">
        <v>17.34</v>
      </c>
      <c r="AQ49">
        <v>0</v>
      </c>
      <c r="AR49">
        <v>3.6</v>
      </c>
      <c r="AS49">
        <v>75.760099999999994</v>
      </c>
    </row>
    <row r="50" spans="1:45" x14ac:dyDescent="0.55000000000000004">
      <c r="A50">
        <v>4183</v>
      </c>
      <c r="B50" t="s">
        <v>44</v>
      </c>
      <c r="C50" t="s">
        <v>61</v>
      </c>
      <c r="D50" s="1">
        <v>19.2</v>
      </c>
      <c r="E50" s="1">
        <v>19</v>
      </c>
      <c r="F50" s="1">
        <v>20.399999999999999</v>
      </c>
      <c r="G50" s="1">
        <v>19.100000000000001</v>
      </c>
      <c r="H50" s="1">
        <v>18.899999999999999</v>
      </c>
      <c r="I50" s="1">
        <v>20.3</v>
      </c>
      <c r="J50" s="1">
        <v>4.2</v>
      </c>
      <c r="K50" s="1">
        <v>0</v>
      </c>
      <c r="L50" s="5">
        <v>0</v>
      </c>
      <c r="M50" s="5">
        <v>1</v>
      </c>
      <c r="N50" s="1">
        <f t="shared" si="0"/>
        <v>4.8508500000000003</v>
      </c>
      <c r="O50" s="1">
        <f t="shared" si="1"/>
        <v>10.93553</v>
      </c>
      <c r="P50" s="1">
        <f t="shared" si="2"/>
        <v>7.7</v>
      </c>
      <c r="Q50" s="1">
        <f t="shared" si="3"/>
        <v>11.38983</v>
      </c>
      <c r="R50" s="1">
        <f t="shared" si="4"/>
        <v>1.17632</v>
      </c>
      <c r="S50" s="1">
        <f t="shared" si="5"/>
        <v>-3.3430000000000001E-2</v>
      </c>
      <c r="T50" s="1">
        <f t="shared" si="6"/>
        <v>4.7260000000000003E-2</v>
      </c>
      <c r="U50" s="1">
        <f t="shared" si="7"/>
        <v>74243</v>
      </c>
      <c r="V50" s="1">
        <f t="shared" si="8"/>
        <v>529220</v>
      </c>
      <c r="W50" s="1">
        <f t="shared" si="9"/>
        <v>1211725</v>
      </c>
      <c r="X50" s="1">
        <f t="shared" si="10"/>
        <v>26.9</v>
      </c>
      <c r="Y50" s="7">
        <f t="shared" si="11"/>
        <v>0</v>
      </c>
      <c r="Z50">
        <f t="shared" si="12"/>
        <v>0</v>
      </c>
      <c r="AA50">
        <f t="shared" si="13"/>
        <v>39.016190000000002</v>
      </c>
      <c r="AC50" t="s">
        <v>338</v>
      </c>
      <c r="AD50">
        <v>1717</v>
      </c>
      <c r="AE50">
        <v>16.488489999999999</v>
      </c>
      <c r="AF50">
        <v>15.286</v>
      </c>
      <c r="AG50">
        <v>14.3</v>
      </c>
      <c r="AH50">
        <v>10.690340000000001</v>
      </c>
      <c r="AI50">
        <v>2.1909000000000001</v>
      </c>
      <c r="AJ50">
        <v>6.1899999999999997E-2</v>
      </c>
      <c r="AK50">
        <v>3</v>
      </c>
      <c r="AL50">
        <v>4.82158</v>
      </c>
      <c r="AM50">
        <v>910</v>
      </c>
      <c r="AN50">
        <v>4056</v>
      </c>
      <c r="AO50">
        <v>4240</v>
      </c>
      <c r="AP50">
        <v>14.66</v>
      </c>
      <c r="AQ50">
        <v>0.5</v>
      </c>
      <c r="AR50">
        <v>2.7</v>
      </c>
      <c r="AS50">
        <v>70.984740000000002</v>
      </c>
    </row>
    <row r="51" spans="1:45" x14ac:dyDescent="0.55000000000000004">
      <c r="A51">
        <v>4188</v>
      </c>
      <c r="B51" t="s">
        <v>44</v>
      </c>
      <c r="C51" t="s">
        <v>62</v>
      </c>
      <c r="D51" s="1">
        <v>18.7</v>
      </c>
      <c r="E51" s="1">
        <v>18.600000000000001</v>
      </c>
      <c r="F51" s="1">
        <v>19</v>
      </c>
      <c r="G51" s="1">
        <v>18.399999999999999</v>
      </c>
      <c r="H51" s="1">
        <v>18.399999999999999</v>
      </c>
      <c r="I51" s="1">
        <v>18.3</v>
      </c>
      <c r="J51" s="1">
        <v>5.0999999999999996</v>
      </c>
      <c r="K51" s="1">
        <v>1</v>
      </c>
      <c r="L51" s="5">
        <v>1</v>
      </c>
      <c r="M51" s="5">
        <v>1</v>
      </c>
      <c r="N51" s="1">
        <f t="shared" si="0"/>
        <v>0.64120999999999995</v>
      </c>
      <c r="O51" s="1">
        <f t="shared" si="1"/>
        <v>-0.64576999999999996</v>
      </c>
      <c r="P51" s="1">
        <f t="shared" si="2"/>
        <v>13.3</v>
      </c>
      <c r="Q51" s="1">
        <f t="shared" si="3"/>
        <v>9.1020900000000005</v>
      </c>
      <c r="R51" s="1">
        <f t="shared" si="4"/>
        <v>1.0111000000000001</v>
      </c>
      <c r="S51" s="1">
        <f t="shared" si="5"/>
        <v>5.1360000000000003E-2</v>
      </c>
      <c r="T51" s="1">
        <f t="shared" si="6"/>
        <v>2.5690000000000001E-2</v>
      </c>
      <c r="U51" s="1">
        <f t="shared" si="7"/>
        <v>32908</v>
      </c>
      <c r="V51" s="1">
        <f t="shared" si="8"/>
        <v>1170222</v>
      </c>
      <c r="W51" s="1">
        <f t="shared" si="9"/>
        <v>3257535</v>
      </c>
      <c r="X51" s="1">
        <f t="shared" si="10"/>
        <v>19.68</v>
      </c>
      <c r="Y51" s="7">
        <f t="shared" si="11"/>
        <v>0</v>
      </c>
      <c r="Z51">
        <f t="shared" si="12"/>
        <v>0</v>
      </c>
      <c r="AA51">
        <f t="shared" si="13"/>
        <v>23.383500000000002</v>
      </c>
      <c r="AC51" t="s">
        <v>339</v>
      </c>
      <c r="AD51">
        <v>1718</v>
      </c>
      <c r="AE51">
        <v>4.8493500000000003</v>
      </c>
      <c r="AF51">
        <v>5.4686899999999996</v>
      </c>
      <c r="AG51">
        <v>18.2</v>
      </c>
      <c r="AH51">
        <v>14.276809999999999</v>
      </c>
      <c r="AI51">
        <v>0.33825</v>
      </c>
      <c r="AJ51">
        <v>1.9769999999999999E-2</v>
      </c>
      <c r="AK51">
        <v>3</v>
      </c>
      <c r="AL51">
        <v>0.40364</v>
      </c>
      <c r="AM51">
        <v>1323</v>
      </c>
      <c r="AN51">
        <v>13367</v>
      </c>
      <c r="AO51">
        <v>26370</v>
      </c>
      <c r="AP51">
        <v>0</v>
      </c>
      <c r="AQ51">
        <v>0</v>
      </c>
      <c r="AR51">
        <v>2</v>
      </c>
      <c r="AS51">
        <v>45.741300000000003</v>
      </c>
    </row>
    <row r="52" spans="1:45" x14ac:dyDescent="0.55000000000000004">
      <c r="A52">
        <v>4208</v>
      </c>
      <c r="B52" t="s">
        <v>44</v>
      </c>
      <c r="C52" t="s">
        <v>63</v>
      </c>
      <c r="D52" s="1">
        <v>16</v>
      </c>
      <c r="E52" s="1">
        <v>0</v>
      </c>
      <c r="F52" s="1">
        <v>0</v>
      </c>
      <c r="G52" s="1">
        <v>16.399999999999999</v>
      </c>
      <c r="H52" s="1">
        <v>0</v>
      </c>
      <c r="I52" s="1">
        <v>0</v>
      </c>
      <c r="K52" s="1">
        <v>1</v>
      </c>
      <c r="L52" s="5">
        <v>0</v>
      </c>
      <c r="M52" s="5">
        <v>0</v>
      </c>
      <c r="N52" s="1">
        <f t="shared" si="0"/>
        <v>3.2027999999999999</v>
      </c>
      <c r="O52" s="1">
        <f t="shared" si="1"/>
        <v>6.90022</v>
      </c>
      <c r="P52" s="1">
        <f t="shared" si="2"/>
        <v>0</v>
      </c>
      <c r="Q52" s="1">
        <f t="shared" si="3"/>
        <v>9.0824700000000007</v>
      </c>
      <c r="R52" s="1">
        <f t="shared" si="4"/>
        <v>0.69752000000000003</v>
      </c>
      <c r="S52" s="1">
        <f t="shared" si="5"/>
        <v>1.2999999999999999E-2</v>
      </c>
      <c r="T52" s="1">
        <f t="shared" si="6"/>
        <v>4.2279999999999998E-2</v>
      </c>
      <c r="U52" s="1">
        <f t="shared" si="7"/>
        <v>23293</v>
      </c>
      <c r="V52" s="1">
        <f t="shared" si="8"/>
        <v>332395</v>
      </c>
      <c r="W52" s="1">
        <f t="shared" si="9"/>
        <v>613889</v>
      </c>
      <c r="X52" s="1">
        <f t="shared" si="10"/>
        <v>19.440000000000001</v>
      </c>
      <c r="Y52" s="7">
        <f t="shared" si="11"/>
        <v>0</v>
      </c>
      <c r="Z52">
        <f t="shared" si="12"/>
        <v>0</v>
      </c>
      <c r="AA52">
        <f t="shared" si="13"/>
        <v>46.642629999999997</v>
      </c>
      <c r="AC52" t="s">
        <v>340</v>
      </c>
      <c r="AD52">
        <v>1719</v>
      </c>
      <c r="AE52">
        <v>7.6201100000000004</v>
      </c>
      <c r="AF52">
        <v>12.63349</v>
      </c>
      <c r="AG52">
        <v>15.4</v>
      </c>
      <c r="AH52">
        <v>8.5804600000000004</v>
      </c>
      <c r="AI52">
        <v>1.1656899999999999</v>
      </c>
      <c r="AJ52">
        <v>7.6020000000000004E-2</v>
      </c>
      <c r="AK52">
        <v>3</v>
      </c>
      <c r="AL52">
        <v>4.9899999999999996E-3</v>
      </c>
      <c r="AM52">
        <v>25891</v>
      </c>
      <c r="AN52">
        <v>136059</v>
      </c>
      <c r="AO52">
        <v>352000</v>
      </c>
      <c r="AP52">
        <v>19.47</v>
      </c>
      <c r="AQ52">
        <v>0</v>
      </c>
      <c r="AR52">
        <v>3.4</v>
      </c>
      <c r="AS52">
        <v>42.96546</v>
      </c>
    </row>
    <row r="53" spans="1:45" x14ac:dyDescent="0.55000000000000004">
      <c r="A53">
        <v>4324</v>
      </c>
      <c r="B53" t="s">
        <v>21</v>
      </c>
      <c r="C53" t="s">
        <v>64</v>
      </c>
      <c r="D53" s="1">
        <v>14.2</v>
      </c>
      <c r="E53" s="1">
        <v>16.600000000000001</v>
      </c>
      <c r="F53" s="1">
        <v>9.1999999999999993</v>
      </c>
      <c r="G53" s="1">
        <v>16.5</v>
      </c>
      <c r="H53" s="1">
        <v>17.399999999999999</v>
      </c>
      <c r="I53" s="1">
        <v>13.9</v>
      </c>
      <c r="J53" s="1">
        <v>9.8000000000000007</v>
      </c>
      <c r="K53" s="1">
        <v>1</v>
      </c>
      <c r="L53" s="5">
        <v>0</v>
      </c>
      <c r="M53" s="5">
        <v>1</v>
      </c>
      <c r="N53" s="1">
        <f t="shared" si="0"/>
        <v>6.2072099999999999</v>
      </c>
      <c r="O53" s="1">
        <f t="shared" si="1"/>
        <v>14.630929999999999</v>
      </c>
      <c r="P53" s="1">
        <f t="shared" si="2"/>
        <v>23.1</v>
      </c>
      <c r="Q53" s="1">
        <f t="shared" si="3"/>
        <v>4.1527900000000004</v>
      </c>
      <c r="R53" s="1">
        <f t="shared" si="4"/>
        <v>1.39933</v>
      </c>
      <c r="S53" s="1">
        <f t="shared" si="5"/>
        <v>0.10076</v>
      </c>
      <c r="T53" s="1">
        <f t="shared" si="6"/>
        <v>5.8999999999999999E-3</v>
      </c>
      <c r="U53" s="1">
        <f t="shared" si="7"/>
        <v>208833</v>
      </c>
      <c r="V53" s="1">
        <f t="shared" si="8"/>
        <v>740821</v>
      </c>
      <c r="W53" s="1">
        <f t="shared" si="9"/>
        <v>1085592</v>
      </c>
      <c r="X53" s="1">
        <f t="shared" si="10"/>
        <v>19.71</v>
      </c>
      <c r="Y53" s="7">
        <f t="shared" si="11"/>
        <v>0</v>
      </c>
      <c r="Z53">
        <f t="shared" si="12"/>
        <v>2.2000000000000002</v>
      </c>
      <c r="AA53">
        <f t="shared" si="13"/>
        <v>22.712700000000002</v>
      </c>
      <c r="AC53" t="s">
        <v>341</v>
      </c>
      <c r="AD53">
        <v>1720</v>
      </c>
      <c r="AE53">
        <v>2.0733600000000001</v>
      </c>
      <c r="AF53">
        <v>2.6152299999999999</v>
      </c>
      <c r="AG53">
        <v>6.7</v>
      </c>
      <c r="AH53">
        <v>4.9296899999999999</v>
      </c>
      <c r="AI53">
        <v>0.62419999999999998</v>
      </c>
      <c r="AJ53">
        <v>0.13533000000000001</v>
      </c>
      <c r="AK53">
        <v>3</v>
      </c>
      <c r="AL53">
        <v>0.11033</v>
      </c>
      <c r="AM53">
        <v>4891</v>
      </c>
      <c r="AN53">
        <v>101215</v>
      </c>
      <c r="AO53">
        <v>231483</v>
      </c>
      <c r="AP53">
        <v>15.04</v>
      </c>
      <c r="AQ53">
        <v>0</v>
      </c>
      <c r="AR53">
        <v>0</v>
      </c>
      <c r="AS53">
        <v>45.445079999999997</v>
      </c>
    </row>
    <row r="54" spans="1:45" x14ac:dyDescent="0.55000000000000004">
      <c r="A54">
        <v>4452</v>
      </c>
      <c r="B54" t="s">
        <v>44</v>
      </c>
      <c r="C54" t="s">
        <v>65</v>
      </c>
      <c r="D54" s="1">
        <v>17.399999999999999</v>
      </c>
      <c r="E54" s="1">
        <v>18.3</v>
      </c>
      <c r="F54" s="1">
        <v>14.7</v>
      </c>
      <c r="G54" s="1">
        <v>17.399999999999999</v>
      </c>
      <c r="H54" s="1">
        <v>18.399999999999999</v>
      </c>
      <c r="I54" s="1">
        <v>14.9</v>
      </c>
      <c r="J54" s="1">
        <v>23.1</v>
      </c>
      <c r="K54" s="1">
        <v>0</v>
      </c>
      <c r="L54" s="5">
        <v>0</v>
      </c>
      <c r="M54" s="5">
        <v>1</v>
      </c>
      <c r="N54" s="1">
        <f t="shared" si="0"/>
        <v>9.0058000000000007</v>
      </c>
      <c r="O54" s="1">
        <f t="shared" si="1"/>
        <v>11.869389999999999</v>
      </c>
      <c r="P54" s="1">
        <f t="shared" si="2"/>
        <v>15.4</v>
      </c>
      <c r="Q54" s="1">
        <f t="shared" si="3"/>
        <v>10.538080000000001</v>
      </c>
      <c r="R54" s="1">
        <f t="shared" si="4"/>
        <v>2.9622999999999999</v>
      </c>
      <c r="S54" s="1">
        <f t="shared" si="5"/>
        <v>-0.10659</v>
      </c>
      <c r="T54" s="1">
        <f t="shared" si="6"/>
        <v>1.8319999999999999E-2</v>
      </c>
      <c r="U54" s="1">
        <f t="shared" si="7"/>
        <v>150002</v>
      </c>
      <c r="V54" s="1">
        <f t="shared" si="8"/>
        <v>923687</v>
      </c>
      <c r="W54" s="1">
        <f t="shared" si="9"/>
        <v>1418768</v>
      </c>
      <c r="X54" s="1">
        <f t="shared" si="10"/>
        <v>24.47</v>
      </c>
      <c r="Y54" s="7">
        <f t="shared" si="11"/>
        <v>0</v>
      </c>
      <c r="Z54">
        <f t="shared" si="12"/>
        <v>0</v>
      </c>
      <c r="AA54">
        <f t="shared" si="13"/>
        <v>56.63926</v>
      </c>
      <c r="AC54" t="s">
        <v>6</v>
      </c>
      <c r="AD54">
        <v>1721</v>
      </c>
      <c r="AE54">
        <v>9.5415299999999998</v>
      </c>
      <c r="AF54">
        <v>9.5491899999999994</v>
      </c>
      <c r="AG54">
        <v>0</v>
      </c>
      <c r="AH54">
        <v>5.6592399999999996</v>
      </c>
      <c r="AI54">
        <v>1.4678800000000001</v>
      </c>
      <c r="AJ54">
        <v>-4.8829999999999998E-2</v>
      </c>
      <c r="AK54">
        <v>3</v>
      </c>
      <c r="AL54">
        <v>1.8159999999999999E-2</v>
      </c>
      <c r="AM54">
        <v>42941</v>
      </c>
      <c r="AN54">
        <v>307555</v>
      </c>
      <c r="AO54">
        <v>563252</v>
      </c>
      <c r="AP54">
        <v>39.11</v>
      </c>
      <c r="AQ54">
        <v>0</v>
      </c>
      <c r="AR54">
        <v>2.2000000000000002</v>
      </c>
      <c r="AS54">
        <v>68.323120000000003</v>
      </c>
    </row>
    <row r="55" spans="1:45" x14ac:dyDescent="0.55000000000000004">
      <c r="A55">
        <v>4502</v>
      </c>
      <c r="B55" t="s">
        <v>60</v>
      </c>
      <c r="C55" t="s">
        <v>66</v>
      </c>
      <c r="D55" s="1">
        <v>14.5</v>
      </c>
      <c r="E55" s="1">
        <v>0</v>
      </c>
      <c r="F55" s="1">
        <v>0</v>
      </c>
      <c r="G55" s="1">
        <v>14.2</v>
      </c>
      <c r="H55" s="1">
        <v>0</v>
      </c>
      <c r="I55" s="1">
        <v>0</v>
      </c>
      <c r="K55" s="1">
        <v>2</v>
      </c>
      <c r="L55" s="5">
        <v>21</v>
      </c>
      <c r="M55" s="5">
        <v>1</v>
      </c>
      <c r="N55" s="1">
        <f t="shared" si="0"/>
        <v>2.8565</v>
      </c>
      <c r="O55" s="1">
        <f t="shared" si="1"/>
        <v>7.9603299999999999</v>
      </c>
      <c r="P55" s="1">
        <f t="shared" si="2"/>
        <v>6.3</v>
      </c>
      <c r="Q55" s="1">
        <f t="shared" si="3"/>
        <v>7.8849</v>
      </c>
      <c r="R55" s="1">
        <f t="shared" si="4"/>
        <v>1.2143600000000001</v>
      </c>
      <c r="S55" s="1">
        <f t="shared" si="5"/>
        <v>9.5399999999999999E-3</v>
      </c>
      <c r="T55" s="1">
        <f t="shared" si="6"/>
        <v>2.5479999999999999E-2</v>
      </c>
      <c r="U55" s="1">
        <f t="shared" si="7"/>
        <v>366235</v>
      </c>
      <c r="V55" s="1">
        <f t="shared" si="8"/>
        <v>4723483</v>
      </c>
      <c r="W55" s="1">
        <f t="shared" si="9"/>
        <v>3197812</v>
      </c>
      <c r="X55" s="1">
        <f t="shared" si="10"/>
        <v>20.52</v>
      </c>
      <c r="Y55" s="7">
        <f t="shared" si="11"/>
        <v>0.1</v>
      </c>
      <c r="Z55">
        <f t="shared" si="12"/>
        <v>0</v>
      </c>
      <c r="AA55">
        <f t="shared" si="13"/>
        <v>40.06288</v>
      </c>
      <c r="AC55" t="s">
        <v>342</v>
      </c>
      <c r="AD55">
        <v>1723</v>
      </c>
      <c r="AE55">
        <v>0</v>
      </c>
      <c r="AF55">
        <v>0</v>
      </c>
      <c r="AG55">
        <v>12.5</v>
      </c>
      <c r="AH55">
        <v>10.627090000000001</v>
      </c>
      <c r="AI55">
        <v>1.2300199999999999</v>
      </c>
      <c r="AJ55">
        <v>1.01E-2</v>
      </c>
      <c r="AK55">
        <v>3</v>
      </c>
      <c r="AL55">
        <v>5.1008500000000003</v>
      </c>
      <c r="AM55">
        <v>0</v>
      </c>
      <c r="AN55">
        <v>23904</v>
      </c>
      <c r="AO55">
        <v>34079</v>
      </c>
      <c r="AP55">
        <v>1.46</v>
      </c>
      <c r="AQ55">
        <v>0</v>
      </c>
      <c r="AR55">
        <v>9.3000000000000007</v>
      </c>
      <c r="AS55">
        <v>70.846180000000004</v>
      </c>
    </row>
    <row r="56" spans="1:45" x14ac:dyDescent="0.55000000000000004">
      <c r="A56">
        <v>4503</v>
      </c>
      <c r="B56" t="s">
        <v>60</v>
      </c>
      <c r="C56" t="s">
        <v>67</v>
      </c>
      <c r="D56" s="1">
        <v>17.399999999999999</v>
      </c>
      <c r="E56" s="1">
        <v>18.8</v>
      </c>
      <c r="F56" s="1">
        <v>13.5</v>
      </c>
      <c r="G56" s="1">
        <v>16.3</v>
      </c>
      <c r="H56" s="1">
        <v>17.600000000000001</v>
      </c>
      <c r="I56" s="1">
        <v>12.9</v>
      </c>
      <c r="J56" s="1">
        <v>13</v>
      </c>
      <c r="K56" s="1">
        <v>1</v>
      </c>
      <c r="L56" s="5">
        <v>1</v>
      </c>
      <c r="M56" s="5">
        <v>1</v>
      </c>
      <c r="N56" s="1">
        <f t="shared" si="0"/>
        <v>6.2770400000000004</v>
      </c>
      <c r="O56" s="1">
        <f t="shared" si="1"/>
        <v>9.3540200000000002</v>
      </c>
      <c r="P56" s="1">
        <f t="shared" si="2"/>
        <v>9.1</v>
      </c>
      <c r="Q56" s="1">
        <f t="shared" si="3"/>
        <v>13.253590000000001</v>
      </c>
      <c r="R56" s="1">
        <f t="shared" si="4"/>
        <v>2.28607</v>
      </c>
      <c r="S56" s="1">
        <f t="shared" si="5"/>
        <v>6.6089999999999996E-2</v>
      </c>
      <c r="T56" s="1">
        <f t="shared" si="6"/>
        <v>8.0599999999999995E-3</v>
      </c>
      <c r="U56" s="1">
        <f t="shared" si="7"/>
        <v>145324</v>
      </c>
      <c r="V56" s="1">
        <f t="shared" si="8"/>
        <v>1289168</v>
      </c>
      <c r="W56" s="1">
        <f t="shared" si="9"/>
        <v>1249528</v>
      </c>
      <c r="X56" s="1">
        <f t="shared" si="10"/>
        <v>23.73</v>
      </c>
      <c r="Y56" s="7">
        <f t="shared" si="11"/>
        <v>0</v>
      </c>
      <c r="Z56">
        <f t="shared" si="12"/>
        <v>0</v>
      </c>
      <c r="AA56">
        <f t="shared" si="13"/>
        <v>60.9649</v>
      </c>
      <c r="AC56" t="s">
        <v>343</v>
      </c>
      <c r="AD56">
        <v>1724</v>
      </c>
      <c r="AE56">
        <v>14.05434</v>
      </c>
      <c r="AF56">
        <v>26.306249999999999</v>
      </c>
      <c r="AG56">
        <v>11.1</v>
      </c>
      <c r="AH56">
        <v>7.0431499999999998</v>
      </c>
      <c r="AI56">
        <v>0.99275000000000002</v>
      </c>
      <c r="AJ56">
        <v>-7.17E-2</v>
      </c>
      <c r="AK56">
        <v>3</v>
      </c>
      <c r="AL56">
        <v>0.37186000000000002</v>
      </c>
      <c r="AM56">
        <v>1319</v>
      </c>
      <c r="AN56">
        <v>3311</v>
      </c>
      <c r="AO56">
        <v>13061</v>
      </c>
      <c r="AP56">
        <v>0</v>
      </c>
      <c r="AQ56">
        <v>0</v>
      </c>
      <c r="AR56">
        <v>3.3</v>
      </c>
      <c r="AS56">
        <v>48.766330000000004</v>
      </c>
    </row>
    <row r="57" spans="1:45" x14ac:dyDescent="0.55000000000000004">
      <c r="A57">
        <v>4506</v>
      </c>
      <c r="B57" t="s">
        <v>60</v>
      </c>
      <c r="C57" t="s">
        <v>68</v>
      </c>
      <c r="D57" s="1">
        <v>17.8</v>
      </c>
      <c r="E57" s="1">
        <v>18.2</v>
      </c>
      <c r="F57" s="1">
        <v>16.3</v>
      </c>
      <c r="G57" s="1">
        <v>18</v>
      </c>
      <c r="H57" s="1">
        <v>18.600000000000001</v>
      </c>
      <c r="I57" s="1">
        <v>16.100000000000001</v>
      </c>
      <c r="J57" s="1">
        <v>16</v>
      </c>
      <c r="K57" s="1">
        <v>1</v>
      </c>
      <c r="L57" s="5">
        <v>0</v>
      </c>
      <c r="M57" s="5">
        <v>1</v>
      </c>
      <c r="N57" s="1">
        <f t="shared" si="0"/>
        <v>6.1956899999999999</v>
      </c>
      <c r="O57" s="1">
        <f t="shared" si="1"/>
        <v>10.55419</v>
      </c>
      <c r="P57" s="1">
        <f t="shared" si="2"/>
        <v>14.3</v>
      </c>
      <c r="Q57" s="1">
        <f t="shared" si="3"/>
        <v>10.79167</v>
      </c>
      <c r="R57" s="1">
        <f t="shared" si="4"/>
        <v>1.3206899999999999</v>
      </c>
      <c r="S57" s="1">
        <f t="shared" si="5"/>
        <v>-0.11143</v>
      </c>
      <c r="T57" s="1">
        <f t="shared" si="6"/>
        <v>6.3329999999999997E-2</v>
      </c>
      <c r="U57" s="1">
        <f t="shared" si="7"/>
        <v>77851</v>
      </c>
      <c r="V57" s="1">
        <f t="shared" si="8"/>
        <v>532670</v>
      </c>
      <c r="W57" s="1">
        <f t="shared" si="9"/>
        <v>515952</v>
      </c>
      <c r="X57" s="1">
        <f t="shared" si="10"/>
        <v>16.52</v>
      </c>
      <c r="Y57" s="7">
        <f t="shared" si="11"/>
        <v>0</v>
      </c>
      <c r="Z57">
        <f t="shared" si="12"/>
        <v>0.7</v>
      </c>
      <c r="AA57">
        <f t="shared" si="13"/>
        <v>44.381779999999999</v>
      </c>
      <c r="AC57" t="s">
        <v>344</v>
      </c>
      <c r="AD57">
        <v>1726</v>
      </c>
      <c r="AE57">
        <v>11.190239999999999</v>
      </c>
      <c r="AF57">
        <v>28.782509999999998</v>
      </c>
      <c r="AG57">
        <v>0</v>
      </c>
      <c r="AH57">
        <v>-12.213050000000001</v>
      </c>
      <c r="AI57">
        <v>2.2462300000000002</v>
      </c>
      <c r="AJ57">
        <v>-0.24485999999999999</v>
      </c>
      <c r="AK57">
        <v>3</v>
      </c>
      <c r="AL57">
        <v>4.8367699999999996</v>
      </c>
      <c r="AM57">
        <v>2954</v>
      </c>
      <c r="AN57">
        <v>6768</v>
      </c>
      <c r="AO57">
        <v>38797</v>
      </c>
      <c r="AP57">
        <v>17.47</v>
      </c>
      <c r="AQ57">
        <v>0</v>
      </c>
      <c r="AR57">
        <v>7.2</v>
      </c>
      <c r="AS57">
        <v>36.904649999999997</v>
      </c>
    </row>
    <row r="58" spans="1:45" x14ac:dyDescent="0.55000000000000004">
      <c r="A58">
        <v>4507</v>
      </c>
      <c r="B58" t="s">
        <v>60</v>
      </c>
      <c r="C58" t="s">
        <v>69</v>
      </c>
      <c r="D58" s="1">
        <v>15.7</v>
      </c>
      <c r="E58" s="1">
        <v>16</v>
      </c>
      <c r="F58" s="1">
        <v>15</v>
      </c>
      <c r="G58" s="1">
        <v>16</v>
      </c>
      <c r="H58" s="1">
        <v>16.3</v>
      </c>
      <c r="I58" s="1">
        <v>15.2</v>
      </c>
      <c r="J58" s="1">
        <v>10.8</v>
      </c>
      <c r="K58" s="1">
        <v>1</v>
      </c>
      <c r="L58" s="5">
        <v>1</v>
      </c>
      <c r="M58" s="5">
        <v>1</v>
      </c>
      <c r="N58" s="1">
        <f t="shared" si="0"/>
        <v>16.369330000000001</v>
      </c>
      <c r="O58" s="1">
        <f t="shared" si="1"/>
        <v>14.619059999999999</v>
      </c>
      <c r="P58" s="1">
        <f t="shared" si="2"/>
        <v>20</v>
      </c>
      <c r="Q58" s="1">
        <f t="shared" si="3"/>
        <v>12.48021</v>
      </c>
      <c r="R58" s="1">
        <f t="shared" si="4"/>
        <v>2.1918700000000002</v>
      </c>
      <c r="S58" s="1">
        <f t="shared" si="5"/>
        <v>0.14746000000000001</v>
      </c>
      <c r="T58" s="1">
        <f t="shared" si="6"/>
        <v>1.508E-2</v>
      </c>
      <c r="U58" s="1">
        <f t="shared" si="7"/>
        <v>143018</v>
      </c>
      <c r="V58" s="1">
        <f t="shared" si="8"/>
        <v>765152</v>
      </c>
      <c r="W58" s="1">
        <f t="shared" si="9"/>
        <v>297177</v>
      </c>
      <c r="X58" s="1">
        <f t="shared" si="10"/>
        <v>24.7</v>
      </c>
      <c r="Y58" s="7">
        <f t="shared" si="11"/>
        <v>0</v>
      </c>
      <c r="Z58">
        <f t="shared" si="12"/>
        <v>0</v>
      </c>
      <c r="AA58">
        <f t="shared" si="13"/>
        <v>84.696169999999995</v>
      </c>
      <c r="AC58" t="s">
        <v>345</v>
      </c>
      <c r="AD58">
        <v>1730</v>
      </c>
      <c r="AE58">
        <v>6.5338399999999996</v>
      </c>
      <c r="AF58">
        <v>11.299849999999999</v>
      </c>
      <c r="AG58">
        <v>0</v>
      </c>
      <c r="AH58">
        <v>6.1529400000000001</v>
      </c>
      <c r="AI58">
        <v>1.3625100000000001</v>
      </c>
      <c r="AJ58">
        <v>-9.2939999999999995E-2</v>
      </c>
      <c r="AK58">
        <v>3</v>
      </c>
      <c r="AL58">
        <v>0.17544000000000001</v>
      </c>
      <c r="AM58">
        <v>223</v>
      </c>
      <c r="AN58">
        <v>1354</v>
      </c>
      <c r="AO58">
        <v>4623</v>
      </c>
      <c r="AP58">
        <v>0.77</v>
      </c>
      <c r="AQ58">
        <v>0</v>
      </c>
      <c r="AR58">
        <v>1.2</v>
      </c>
      <c r="AS58">
        <v>42.188380000000002</v>
      </c>
    </row>
    <row r="59" spans="1:45" x14ac:dyDescent="0.55000000000000004">
      <c r="A59">
        <v>4519</v>
      </c>
      <c r="B59" t="s">
        <v>60</v>
      </c>
      <c r="C59" t="s">
        <v>70</v>
      </c>
      <c r="D59" s="1">
        <v>17</v>
      </c>
      <c r="E59" s="1">
        <v>18.5</v>
      </c>
      <c r="F59" s="1">
        <v>13.3</v>
      </c>
      <c r="G59" s="1">
        <v>16.8</v>
      </c>
      <c r="H59" s="1">
        <v>18.399999999999999</v>
      </c>
      <c r="I59" s="1">
        <v>13.3</v>
      </c>
      <c r="J59" s="1">
        <v>14.8</v>
      </c>
      <c r="K59" s="1">
        <v>1</v>
      </c>
      <c r="L59" s="5">
        <v>1</v>
      </c>
      <c r="M59" s="5">
        <v>1</v>
      </c>
      <c r="N59" s="1">
        <f t="shared" si="0"/>
        <v>33.944609999999997</v>
      </c>
      <c r="O59" s="1">
        <f t="shared" si="1"/>
        <v>30.917760000000001</v>
      </c>
      <c r="P59" s="1">
        <f t="shared" si="2"/>
        <v>14.3</v>
      </c>
      <c r="Q59" s="1">
        <f t="shared" si="3"/>
        <v>22.632660000000001</v>
      </c>
      <c r="R59" s="1">
        <f t="shared" si="4"/>
        <v>5.2787800000000002</v>
      </c>
      <c r="S59" s="1">
        <f t="shared" si="5"/>
        <v>-8.609E-2</v>
      </c>
      <c r="T59" s="1">
        <f t="shared" si="6"/>
        <v>1.03E-2</v>
      </c>
      <c r="U59" s="1">
        <f t="shared" si="7"/>
        <v>419385</v>
      </c>
      <c r="V59" s="1">
        <f t="shared" si="8"/>
        <v>980003</v>
      </c>
      <c r="W59" s="1">
        <f t="shared" si="9"/>
        <v>999759</v>
      </c>
      <c r="X59" s="1">
        <f t="shared" si="10"/>
        <v>12.86</v>
      </c>
      <c r="Y59" s="7">
        <f t="shared" si="11"/>
        <v>0</v>
      </c>
      <c r="Z59">
        <f t="shared" si="12"/>
        <v>0.4</v>
      </c>
      <c r="AA59">
        <f t="shared" si="13"/>
        <v>77.209440000000001</v>
      </c>
      <c r="AC59" t="s">
        <v>346</v>
      </c>
      <c r="AD59">
        <v>1736</v>
      </c>
      <c r="AE59">
        <v>8.2035900000000002</v>
      </c>
      <c r="AF59">
        <v>8.62439</v>
      </c>
      <c r="AG59">
        <v>14.3</v>
      </c>
      <c r="AH59">
        <v>4.74763</v>
      </c>
      <c r="AI59">
        <v>0.84955999999999998</v>
      </c>
      <c r="AJ59">
        <v>5.3499999999999997E-3</v>
      </c>
      <c r="AK59">
        <v>3</v>
      </c>
      <c r="AL59">
        <v>0.24560999999999999</v>
      </c>
      <c r="AM59">
        <v>2134</v>
      </c>
      <c r="AN59">
        <v>15375</v>
      </c>
      <c r="AO59">
        <v>23458</v>
      </c>
      <c r="AP59">
        <v>19.239999999999998</v>
      </c>
      <c r="AQ59">
        <v>0</v>
      </c>
      <c r="AR59">
        <v>10.199999999999999</v>
      </c>
      <c r="AS59">
        <v>62.128279999999997</v>
      </c>
    </row>
    <row r="60" spans="1:45" s="3" customFormat="1" x14ac:dyDescent="0.55000000000000004">
      <c r="A60">
        <v>4523</v>
      </c>
      <c r="B60" t="s">
        <v>60</v>
      </c>
      <c r="C60" t="s">
        <v>71</v>
      </c>
      <c r="D60" s="1">
        <v>18.899999999999999</v>
      </c>
      <c r="E60" s="1">
        <v>20.399999999999999</v>
      </c>
      <c r="F60" s="1">
        <v>14.3</v>
      </c>
      <c r="G60" s="1">
        <v>17.399999999999999</v>
      </c>
      <c r="H60" s="1">
        <v>19.2</v>
      </c>
      <c r="I60" s="1">
        <v>12.5</v>
      </c>
      <c r="J60" s="1">
        <v>11.5</v>
      </c>
      <c r="K60" s="1">
        <v>1</v>
      </c>
      <c r="L60" s="5">
        <v>0</v>
      </c>
      <c r="M60" s="5">
        <v>1</v>
      </c>
      <c r="N60" s="1">
        <f t="shared" si="0"/>
        <v>4.9476500000000003</v>
      </c>
      <c r="O60" s="1">
        <f t="shared" si="1"/>
        <v>6.2110799999999999</v>
      </c>
      <c r="P60" s="1">
        <f t="shared" si="2"/>
        <v>12.2</v>
      </c>
      <c r="Q60" s="1">
        <f t="shared" si="3"/>
        <v>6.9532299999999996</v>
      </c>
      <c r="R60" s="1">
        <f t="shared" si="4"/>
        <v>3.1289600000000002</v>
      </c>
      <c r="S60" s="1">
        <f t="shared" si="5"/>
        <v>-9.257E-2</v>
      </c>
      <c r="T60" s="1">
        <f t="shared" si="6"/>
        <v>8.7399999999999995E-3</v>
      </c>
      <c r="U60" s="1">
        <f t="shared" si="7"/>
        <v>52551</v>
      </c>
      <c r="V60" s="1">
        <f t="shared" si="8"/>
        <v>678127</v>
      </c>
      <c r="W60" s="1">
        <f t="shared" si="9"/>
        <v>645942</v>
      </c>
      <c r="X60" s="1">
        <f t="shared" si="10"/>
        <v>27.42</v>
      </c>
      <c r="Y60" s="7">
        <f t="shared" si="11"/>
        <v>0</v>
      </c>
      <c r="Z60">
        <f t="shared" si="12"/>
        <v>0</v>
      </c>
      <c r="AA60">
        <f t="shared" si="13"/>
        <v>64.511669999999995</v>
      </c>
      <c r="AC60" t="s">
        <v>347</v>
      </c>
      <c r="AD60">
        <v>1739</v>
      </c>
      <c r="AE60">
        <v>7.7666300000000001</v>
      </c>
      <c r="AF60">
        <v>24.312729999999998</v>
      </c>
      <c r="AG60">
        <v>0</v>
      </c>
      <c r="AH60">
        <v>-0.57484999999999997</v>
      </c>
      <c r="AI60">
        <v>0.73733000000000004</v>
      </c>
      <c r="AJ60">
        <v>4.4909999999999999E-2</v>
      </c>
      <c r="AK60">
        <v>3</v>
      </c>
      <c r="AL60">
        <v>2.8104900000000002</v>
      </c>
      <c r="AM60">
        <v>1905</v>
      </c>
      <c r="AN60">
        <v>5129</v>
      </c>
      <c r="AO60">
        <v>27541</v>
      </c>
      <c r="AP60">
        <v>0.23</v>
      </c>
      <c r="AQ60">
        <v>0</v>
      </c>
      <c r="AR60">
        <v>0.8</v>
      </c>
      <c r="AS60">
        <v>25.74858</v>
      </c>
    </row>
    <row r="61" spans="1:45" x14ac:dyDescent="0.55000000000000004">
      <c r="A61">
        <v>4543</v>
      </c>
      <c r="B61" t="s">
        <v>73</v>
      </c>
      <c r="C61" t="s">
        <v>72</v>
      </c>
      <c r="D61" s="1">
        <v>17.2</v>
      </c>
      <c r="E61" s="1">
        <v>18.3</v>
      </c>
      <c r="F61" s="1">
        <v>12.1</v>
      </c>
      <c r="G61" s="1">
        <v>16.899999999999999</v>
      </c>
      <c r="H61" s="1">
        <v>18</v>
      </c>
      <c r="I61" s="1">
        <v>12.1</v>
      </c>
      <c r="J61" s="1">
        <v>8.4</v>
      </c>
      <c r="K61" s="1">
        <v>1</v>
      </c>
      <c r="L61" s="5">
        <v>0</v>
      </c>
      <c r="M61" s="5">
        <v>1</v>
      </c>
      <c r="N61" s="1">
        <f t="shared" si="0"/>
        <v>7.8188800000000001</v>
      </c>
      <c r="O61" s="1">
        <f t="shared" si="1"/>
        <v>10.23671</v>
      </c>
      <c r="P61" s="1">
        <f t="shared" si="2"/>
        <v>9.1</v>
      </c>
      <c r="Q61" s="1">
        <f t="shared" si="3"/>
        <v>9.7864799999999992</v>
      </c>
      <c r="R61" s="1">
        <f t="shared" si="4"/>
        <v>3.5455299999999998</v>
      </c>
      <c r="S61" s="1">
        <f t="shared" si="5"/>
        <v>-2.3199999999999998E-2</v>
      </c>
      <c r="T61" s="1">
        <f t="shared" si="6"/>
        <v>1.468E-2</v>
      </c>
      <c r="U61" s="1">
        <f t="shared" si="7"/>
        <v>97060</v>
      </c>
      <c r="V61" s="1">
        <f t="shared" si="8"/>
        <v>754813</v>
      </c>
      <c r="W61" s="1">
        <f t="shared" si="9"/>
        <v>613842</v>
      </c>
      <c r="X61" s="1">
        <f t="shared" si="10"/>
        <v>27.58</v>
      </c>
      <c r="Y61" s="7">
        <f t="shared" si="11"/>
        <v>0</v>
      </c>
      <c r="Z61">
        <f t="shared" si="12"/>
        <v>0</v>
      </c>
      <c r="AA61">
        <f t="shared" si="13"/>
        <v>63.400460000000002</v>
      </c>
      <c r="AC61" t="s">
        <v>348</v>
      </c>
      <c r="AD61">
        <v>1743</v>
      </c>
      <c r="AE61">
        <v>10.1381</v>
      </c>
      <c r="AF61">
        <v>9.1089400000000005</v>
      </c>
      <c r="AG61">
        <v>0</v>
      </c>
      <c r="AH61">
        <v>15.64541</v>
      </c>
      <c r="AI61">
        <v>0.44517000000000001</v>
      </c>
      <c r="AJ61">
        <v>-5.0659999999999997E-2</v>
      </c>
      <c r="AK61">
        <v>3</v>
      </c>
      <c r="AL61">
        <v>0.18421000000000001</v>
      </c>
      <c r="AM61">
        <v>1226</v>
      </c>
      <c r="AN61">
        <v>7059</v>
      </c>
      <c r="AO61">
        <v>10547</v>
      </c>
      <c r="AQ61">
        <v>0</v>
      </c>
      <c r="AR61">
        <v>9.6999999999999993</v>
      </c>
      <c r="AS61">
        <v>62.563180000000003</v>
      </c>
    </row>
    <row r="62" spans="1:45" x14ac:dyDescent="0.55000000000000004">
      <c r="A62">
        <v>4568</v>
      </c>
      <c r="B62" t="s">
        <v>60</v>
      </c>
      <c r="C62" t="s">
        <v>74</v>
      </c>
      <c r="D62" s="1">
        <v>19.600000000000001</v>
      </c>
      <c r="E62" s="1">
        <v>20.5</v>
      </c>
      <c r="F62" s="1">
        <v>16.5</v>
      </c>
      <c r="G62" s="1">
        <v>20</v>
      </c>
      <c r="H62" s="1">
        <v>21</v>
      </c>
      <c r="I62" s="1">
        <v>16.7</v>
      </c>
      <c r="J62" s="1">
        <v>9</v>
      </c>
      <c r="K62" s="1">
        <v>1</v>
      </c>
      <c r="L62" s="5">
        <v>0</v>
      </c>
      <c r="M62" s="5">
        <v>1</v>
      </c>
      <c r="N62" s="1">
        <f t="shared" si="0"/>
        <v>3.5202900000000001</v>
      </c>
      <c r="O62" s="1">
        <f t="shared" si="1"/>
        <v>5.8169300000000002</v>
      </c>
      <c r="P62" s="1">
        <f t="shared" si="2"/>
        <v>21.4</v>
      </c>
      <c r="Q62" s="1">
        <f t="shared" si="3"/>
        <v>9.1282899999999998</v>
      </c>
      <c r="R62" s="1">
        <f t="shared" si="4"/>
        <v>5.3926100000000003</v>
      </c>
      <c r="S62" s="1">
        <f t="shared" si="5"/>
        <v>-2.6929999999999999E-2</v>
      </c>
      <c r="T62" s="1">
        <f t="shared" si="6"/>
        <v>8.8900000000000003E-3</v>
      </c>
      <c r="U62" s="1">
        <f t="shared" si="7"/>
        <v>74124</v>
      </c>
      <c r="V62" s="1">
        <f t="shared" si="8"/>
        <v>1305809</v>
      </c>
      <c r="W62" s="1">
        <f t="shared" si="9"/>
        <v>962516</v>
      </c>
      <c r="X62" s="1">
        <f t="shared" si="10"/>
        <v>21.35</v>
      </c>
      <c r="Y62" s="7">
        <f t="shared" si="11"/>
        <v>0</v>
      </c>
      <c r="Z62">
        <f t="shared" si="12"/>
        <v>0</v>
      </c>
      <c r="AA62">
        <f t="shared" si="13"/>
        <v>61.004530000000003</v>
      </c>
      <c r="AC62" t="s">
        <v>349</v>
      </c>
      <c r="AD62">
        <v>1757</v>
      </c>
      <c r="AE62">
        <v>-43.637079999999997</v>
      </c>
      <c r="AF62">
        <v>-145.70792</v>
      </c>
      <c r="AG62">
        <v>0</v>
      </c>
      <c r="AH62">
        <v>-21.406130000000001</v>
      </c>
      <c r="AI62">
        <v>14.434670000000001</v>
      </c>
      <c r="AJ62">
        <v>-0.22048999999999999</v>
      </c>
      <c r="AK62">
        <v>1</v>
      </c>
      <c r="AL62">
        <v>1.5623800000000001</v>
      </c>
      <c r="AM62">
        <v>-1111</v>
      </c>
      <c r="AN62">
        <v>897</v>
      </c>
      <c r="AO62">
        <v>1329</v>
      </c>
      <c r="AP62">
        <v>0</v>
      </c>
      <c r="AQ62">
        <v>0.1</v>
      </c>
      <c r="AR62">
        <v>0</v>
      </c>
      <c r="AS62">
        <v>85.501360000000005</v>
      </c>
    </row>
    <row r="63" spans="1:45" x14ac:dyDescent="0.55000000000000004">
      <c r="A63">
        <v>4578</v>
      </c>
      <c r="B63" t="s">
        <v>60</v>
      </c>
      <c r="C63" t="s">
        <v>75</v>
      </c>
      <c r="D63" s="1">
        <v>17.3</v>
      </c>
      <c r="E63" s="1">
        <v>18.5</v>
      </c>
      <c r="F63" s="1">
        <v>13.4</v>
      </c>
      <c r="G63" s="1">
        <v>17.2</v>
      </c>
      <c r="H63" s="1">
        <v>18.3</v>
      </c>
      <c r="I63" s="1">
        <v>13.7</v>
      </c>
      <c r="J63" s="1">
        <v>10.5</v>
      </c>
      <c r="K63" s="1">
        <v>1</v>
      </c>
      <c r="L63" s="5">
        <v>1</v>
      </c>
      <c r="M63" s="5">
        <v>1</v>
      </c>
      <c r="N63" s="1">
        <f t="shared" si="0"/>
        <v>6.2271700000000001</v>
      </c>
      <c r="O63" s="1">
        <f t="shared" si="1"/>
        <v>6.7730899999999998</v>
      </c>
      <c r="P63" s="1">
        <f t="shared" si="2"/>
        <v>23.5</v>
      </c>
      <c r="Q63" s="1">
        <f t="shared" si="3"/>
        <v>8.70932</v>
      </c>
      <c r="R63" s="1">
        <f t="shared" si="4"/>
        <v>1.15645</v>
      </c>
      <c r="S63" s="1">
        <f t="shared" si="5"/>
        <v>-1.685E-2</v>
      </c>
      <c r="T63" s="1">
        <f t="shared" si="6"/>
        <v>1.29267</v>
      </c>
      <c r="U63" s="1">
        <f t="shared" si="7"/>
        <v>163638</v>
      </c>
      <c r="V63" s="1">
        <f t="shared" si="8"/>
        <v>1852375</v>
      </c>
      <c r="W63" s="1">
        <f t="shared" si="9"/>
        <v>1498276</v>
      </c>
      <c r="X63" s="1">
        <f t="shared" si="10"/>
        <v>24.75</v>
      </c>
      <c r="Y63" s="7">
        <f t="shared" si="11"/>
        <v>0</v>
      </c>
      <c r="Z63">
        <f t="shared" si="12"/>
        <v>2.4</v>
      </c>
      <c r="AA63">
        <f t="shared" si="13"/>
        <v>71.288709999999995</v>
      </c>
      <c r="AC63" t="s">
        <v>350</v>
      </c>
      <c r="AD63">
        <v>1758</v>
      </c>
      <c r="AE63">
        <v>7.4449100000000001</v>
      </c>
      <c r="AF63">
        <v>7.1937499999999996</v>
      </c>
      <c r="AG63">
        <v>0</v>
      </c>
      <c r="AH63">
        <v>-4.0874100000000002</v>
      </c>
      <c r="AI63">
        <v>0.54018999999999995</v>
      </c>
      <c r="AJ63">
        <v>-7.6600000000000001E-3</v>
      </c>
      <c r="AK63">
        <v>3</v>
      </c>
      <c r="AL63">
        <v>0.36603000000000002</v>
      </c>
      <c r="AM63">
        <v>750</v>
      </c>
      <c r="AN63">
        <v>7298</v>
      </c>
      <c r="AO63">
        <v>13308</v>
      </c>
      <c r="AP63">
        <v>0</v>
      </c>
      <c r="AQ63">
        <v>0</v>
      </c>
      <c r="AR63">
        <v>7.1</v>
      </c>
      <c r="AS63">
        <v>72.443920000000006</v>
      </c>
    </row>
    <row r="64" spans="1:45" x14ac:dyDescent="0.55000000000000004">
      <c r="A64">
        <v>4631</v>
      </c>
      <c r="B64" t="s">
        <v>44</v>
      </c>
      <c r="C64" t="s">
        <v>76</v>
      </c>
      <c r="D64" s="1">
        <v>19</v>
      </c>
      <c r="E64" s="1">
        <v>19</v>
      </c>
      <c r="F64" s="1">
        <v>19</v>
      </c>
      <c r="G64" s="1">
        <v>19.100000000000001</v>
      </c>
      <c r="H64" s="1">
        <v>19.100000000000001</v>
      </c>
      <c r="I64" s="1">
        <v>19.3</v>
      </c>
      <c r="J64" s="1">
        <v>6.1</v>
      </c>
      <c r="K64" s="1">
        <v>1</v>
      </c>
      <c r="L64" s="5">
        <v>1</v>
      </c>
      <c r="M64" s="5">
        <v>1</v>
      </c>
      <c r="N64" s="1">
        <f t="shared" si="0"/>
        <v>5.3497199999999996</v>
      </c>
      <c r="O64" s="1">
        <f t="shared" si="1"/>
        <v>1.37053</v>
      </c>
      <c r="P64" s="1">
        <f t="shared" si="2"/>
        <v>15.4</v>
      </c>
      <c r="Q64" s="1">
        <f t="shared" si="3"/>
        <v>5.4785700000000004</v>
      </c>
      <c r="R64" s="1">
        <f t="shared" si="4"/>
        <v>0.79662999999999995</v>
      </c>
      <c r="S64" s="1">
        <f t="shared" si="5"/>
        <v>1.5740000000000001E-2</v>
      </c>
      <c r="T64" s="1">
        <f t="shared" si="6"/>
        <v>2.8369999999999999E-2</v>
      </c>
      <c r="U64" s="1">
        <f t="shared" si="7"/>
        <v>43758</v>
      </c>
      <c r="V64" s="1">
        <f t="shared" si="8"/>
        <v>318491</v>
      </c>
      <c r="W64" s="1">
        <f t="shared" si="9"/>
        <v>855379</v>
      </c>
      <c r="X64" s="1">
        <f t="shared" si="10"/>
        <v>26.5</v>
      </c>
      <c r="Y64" s="7">
        <f t="shared" si="11"/>
        <v>0</v>
      </c>
      <c r="Z64">
        <f t="shared" si="12"/>
        <v>1.2</v>
      </c>
      <c r="AA64">
        <f t="shared" si="13"/>
        <v>32.284939999999999</v>
      </c>
      <c r="AC64" t="s">
        <v>351</v>
      </c>
      <c r="AD64">
        <v>1762</v>
      </c>
      <c r="AE64">
        <v>5.72858</v>
      </c>
      <c r="AF64">
        <v>6.7817100000000003</v>
      </c>
      <c r="AG64">
        <v>6.7</v>
      </c>
      <c r="AH64">
        <v>-1.9467300000000001</v>
      </c>
      <c r="AI64">
        <v>0.72441</v>
      </c>
      <c r="AJ64">
        <v>-1.7799999999999999E-3</v>
      </c>
      <c r="AK64">
        <v>3</v>
      </c>
      <c r="AL64">
        <v>1.5303500000000001</v>
      </c>
      <c r="AM64">
        <v>12112</v>
      </c>
      <c r="AN64">
        <v>110105</v>
      </c>
      <c r="AO64">
        <v>283080</v>
      </c>
      <c r="AP64">
        <v>7.01</v>
      </c>
      <c r="AQ64">
        <v>0</v>
      </c>
      <c r="AR64">
        <v>2.1</v>
      </c>
      <c r="AS64">
        <v>52.40025</v>
      </c>
    </row>
    <row r="65" spans="1:45" x14ac:dyDescent="0.55000000000000004">
      <c r="A65">
        <v>4689</v>
      </c>
      <c r="B65" t="s">
        <v>21</v>
      </c>
      <c r="C65" t="s">
        <v>77</v>
      </c>
      <c r="D65" s="1">
        <v>6.5</v>
      </c>
      <c r="E65" s="1">
        <v>6.6</v>
      </c>
      <c r="F65" s="1">
        <v>6.1</v>
      </c>
      <c r="G65" s="1">
        <v>5.9</v>
      </c>
      <c r="H65" s="1">
        <v>6.1</v>
      </c>
      <c r="I65" s="1">
        <v>5.5</v>
      </c>
      <c r="J65" s="1">
        <v>21.9</v>
      </c>
      <c r="K65" s="1">
        <v>0</v>
      </c>
      <c r="L65" s="5">
        <v>0</v>
      </c>
      <c r="M65" s="5">
        <v>1</v>
      </c>
      <c r="N65" s="1">
        <f t="shared" si="0"/>
        <v>3.62527</v>
      </c>
      <c r="O65" s="1">
        <f t="shared" si="1"/>
        <v>9.0914599999999997</v>
      </c>
      <c r="P65" s="1">
        <f t="shared" si="2"/>
        <v>10</v>
      </c>
      <c r="Q65" s="1">
        <f t="shared" si="3"/>
        <v>5.2853500000000002</v>
      </c>
      <c r="R65" s="1">
        <f t="shared" si="4"/>
        <v>1.57138</v>
      </c>
      <c r="S65" s="1">
        <f t="shared" si="5"/>
        <v>-5.7590000000000002E-2</v>
      </c>
      <c r="T65" s="1">
        <f t="shared" si="6"/>
        <v>9.8099999999999993E-3</v>
      </c>
      <c r="U65" s="1">
        <f t="shared" si="7"/>
        <v>142615</v>
      </c>
      <c r="V65" s="1">
        <f t="shared" si="8"/>
        <v>771548</v>
      </c>
      <c r="W65" s="1">
        <f t="shared" si="9"/>
        <v>1205846</v>
      </c>
      <c r="X65" s="1">
        <f t="shared" si="10"/>
        <v>6.16</v>
      </c>
      <c r="Y65" s="7">
        <f t="shared" si="11"/>
        <v>0</v>
      </c>
      <c r="Z65">
        <f t="shared" si="12"/>
        <v>0</v>
      </c>
      <c r="AA65">
        <f t="shared" si="13"/>
        <v>40.05444</v>
      </c>
      <c r="AC65" t="s">
        <v>352</v>
      </c>
      <c r="AD65">
        <v>1764</v>
      </c>
      <c r="AE65">
        <v>3.9671699999999999</v>
      </c>
      <c r="AF65">
        <v>8.5624699999999994</v>
      </c>
      <c r="AG65">
        <v>8.3000000000000007</v>
      </c>
      <c r="AH65">
        <v>12.542299999999999</v>
      </c>
      <c r="AI65">
        <v>0.73772000000000004</v>
      </c>
      <c r="AJ65">
        <v>9.9100000000000004E-3</v>
      </c>
      <c r="AK65">
        <v>3</v>
      </c>
      <c r="AL65">
        <v>2.9897399999999998</v>
      </c>
      <c r="AM65">
        <v>551</v>
      </c>
      <c r="AN65">
        <v>4146</v>
      </c>
      <c r="AO65">
        <v>19801</v>
      </c>
      <c r="AP65">
        <v>0</v>
      </c>
      <c r="AQ65">
        <v>0</v>
      </c>
      <c r="AR65">
        <v>1.5</v>
      </c>
      <c r="AS65">
        <v>32.404130000000002</v>
      </c>
    </row>
    <row r="66" spans="1:45" x14ac:dyDescent="0.55000000000000004">
      <c r="A66" s="3">
        <v>4704</v>
      </c>
      <c r="B66" s="3" t="s">
        <v>21</v>
      </c>
      <c r="C66" s="3" t="s">
        <v>78</v>
      </c>
      <c r="D66" s="5"/>
      <c r="E66" s="5"/>
      <c r="F66" s="5"/>
      <c r="G66" s="5"/>
      <c r="H66" s="5"/>
      <c r="I66" s="5"/>
      <c r="J66" s="5"/>
      <c r="K66" s="5"/>
      <c r="N66" s="1">
        <f t="shared" si="0"/>
        <v>11.81335</v>
      </c>
      <c r="O66" s="1">
        <f t="shared" si="1"/>
        <v>20.483049999999999</v>
      </c>
      <c r="P66" s="1">
        <f t="shared" si="2"/>
        <v>10</v>
      </c>
      <c r="Q66" s="1">
        <f t="shared" si="3"/>
        <v>14.67132</v>
      </c>
      <c r="R66" s="1">
        <f t="shared" si="4"/>
        <v>4.1050500000000003</v>
      </c>
      <c r="S66" s="1">
        <f t="shared" si="5"/>
        <v>0.10188</v>
      </c>
      <c r="T66" s="1">
        <f t="shared" si="6"/>
        <v>4.9266699999999997</v>
      </c>
      <c r="U66" s="1">
        <f t="shared" si="7"/>
        <v>44501</v>
      </c>
      <c r="V66" s="1">
        <f t="shared" si="8"/>
        <v>187311</v>
      </c>
      <c r="W66" s="1">
        <f t="shared" si="9"/>
        <v>190359</v>
      </c>
      <c r="X66" s="1">
        <f t="shared" si="10"/>
        <v>35.74</v>
      </c>
      <c r="Y66" s="7">
        <f t="shared" si="11"/>
        <v>3.8</v>
      </c>
      <c r="Z66">
        <f t="shared" si="12"/>
        <v>0</v>
      </c>
      <c r="AA66">
        <f t="shared" si="13"/>
        <v>52.106400000000001</v>
      </c>
      <c r="AC66" t="s">
        <v>353</v>
      </c>
      <c r="AD66">
        <v>1766</v>
      </c>
      <c r="AE66">
        <v>8.6870200000000004</v>
      </c>
      <c r="AF66">
        <v>10.285819999999999</v>
      </c>
      <c r="AG66">
        <v>14.3</v>
      </c>
      <c r="AH66">
        <v>6.4909100000000004</v>
      </c>
      <c r="AI66">
        <v>1.2461199999999999</v>
      </c>
      <c r="AJ66">
        <v>4.3319999999999997E-2</v>
      </c>
      <c r="AK66">
        <v>3</v>
      </c>
      <c r="AL66">
        <v>0</v>
      </c>
      <c r="AM66">
        <v>16499</v>
      </c>
      <c r="AN66">
        <v>97999</v>
      </c>
      <c r="AO66">
        <v>309809</v>
      </c>
      <c r="AP66">
        <v>5.22</v>
      </c>
      <c r="AQ66">
        <v>0</v>
      </c>
      <c r="AR66">
        <v>0</v>
      </c>
      <c r="AS66">
        <v>54.271590000000003</v>
      </c>
    </row>
    <row r="67" spans="1:45" x14ac:dyDescent="0.55000000000000004">
      <c r="A67">
        <v>4751</v>
      </c>
      <c r="B67" t="s">
        <v>21</v>
      </c>
      <c r="C67" t="s">
        <v>79</v>
      </c>
      <c r="D67" s="1">
        <v>6</v>
      </c>
      <c r="E67" s="1">
        <v>0</v>
      </c>
      <c r="F67" s="1">
        <v>0</v>
      </c>
      <c r="G67" s="1">
        <v>6.3</v>
      </c>
      <c r="H67" s="1">
        <v>0</v>
      </c>
      <c r="I67" s="1">
        <v>0</v>
      </c>
      <c r="J67" s="1">
        <v>16.7</v>
      </c>
      <c r="K67" s="1">
        <v>0</v>
      </c>
      <c r="L67" s="5">
        <v>0</v>
      </c>
      <c r="M67" s="5">
        <v>1</v>
      </c>
      <c r="N67" s="1">
        <f t="shared" si="0"/>
        <v>40.14864</v>
      </c>
      <c r="O67" s="1">
        <f t="shared" si="1"/>
        <v>46.412379999999999</v>
      </c>
      <c r="P67" s="1">
        <f t="shared" si="2"/>
        <v>12.5</v>
      </c>
      <c r="Q67" s="1">
        <f t="shared" si="3"/>
        <v>42.033470000000001</v>
      </c>
      <c r="R67" s="1">
        <f t="shared" si="4"/>
        <v>8.4987399999999997</v>
      </c>
      <c r="S67" s="1">
        <f t="shared" si="5"/>
        <v>-2.9360000000000001E-2</v>
      </c>
      <c r="T67" s="1">
        <f t="shared" si="6"/>
        <v>17.591550000000002</v>
      </c>
      <c r="U67" s="1">
        <f t="shared" si="7"/>
        <v>104694</v>
      </c>
      <c r="V67" s="1">
        <f t="shared" si="8"/>
        <v>89530</v>
      </c>
      <c r="W67" s="1">
        <f t="shared" si="9"/>
        <v>666460</v>
      </c>
      <c r="X67" s="1">
        <f t="shared" si="10"/>
        <v>0</v>
      </c>
      <c r="Y67" s="7">
        <f t="shared" si="11"/>
        <v>0</v>
      </c>
      <c r="Z67">
        <f t="shared" si="12"/>
        <v>0</v>
      </c>
      <c r="AA67">
        <f t="shared" si="13"/>
        <v>33.688560000000003</v>
      </c>
      <c r="AC67" t="s">
        <v>354</v>
      </c>
      <c r="AD67">
        <v>1768</v>
      </c>
      <c r="AE67">
        <v>11.236050000000001</v>
      </c>
      <c r="AF67">
        <v>12.804970000000001</v>
      </c>
      <c r="AG67">
        <v>0</v>
      </c>
      <c r="AH67">
        <v>13.57358</v>
      </c>
      <c r="AI67">
        <v>0.84221999999999997</v>
      </c>
      <c r="AJ67">
        <v>8.856E-2</v>
      </c>
      <c r="AK67">
        <v>3</v>
      </c>
      <c r="AL67">
        <v>0.22667000000000001</v>
      </c>
      <c r="AM67">
        <v>1269</v>
      </c>
      <c r="AN67">
        <v>6763</v>
      </c>
      <c r="AO67">
        <v>16298</v>
      </c>
      <c r="AP67">
        <v>4.4000000000000004</v>
      </c>
      <c r="AQ67">
        <v>0</v>
      </c>
      <c r="AR67">
        <v>13.9</v>
      </c>
      <c r="AS67">
        <v>67.478009999999998</v>
      </c>
    </row>
    <row r="68" spans="1:45" x14ac:dyDescent="0.55000000000000004">
      <c r="A68">
        <v>4755</v>
      </c>
      <c r="B68" t="s">
        <v>21</v>
      </c>
      <c r="C68" t="s">
        <v>80</v>
      </c>
      <c r="D68" s="1">
        <v>4.5</v>
      </c>
      <c r="E68" s="1">
        <v>4.4000000000000004</v>
      </c>
      <c r="F68" s="1">
        <v>4.5999999999999996</v>
      </c>
      <c r="G68" s="1">
        <v>4.7</v>
      </c>
      <c r="H68" s="1">
        <v>4.5999999999999996</v>
      </c>
      <c r="I68" s="1">
        <v>4.8</v>
      </c>
      <c r="J68" s="1">
        <v>28.8</v>
      </c>
      <c r="N68" s="1">
        <f t="shared" si="0"/>
        <v>-1.6977199999999999</v>
      </c>
      <c r="O68" s="1">
        <f t="shared" si="1"/>
        <v>-21.984500000000001</v>
      </c>
      <c r="P68" s="1">
        <f t="shared" si="2"/>
        <v>7.7</v>
      </c>
      <c r="Q68" s="1">
        <f t="shared" si="3"/>
        <v>4.6525600000000003</v>
      </c>
      <c r="R68" s="1">
        <f t="shared" si="4"/>
        <v>1.66852</v>
      </c>
      <c r="S68" s="1">
        <f t="shared" si="5"/>
        <v>-8.0490000000000006E-2</v>
      </c>
      <c r="T68" s="1">
        <f t="shared" si="6"/>
        <v>12.30735</v>
      </c>
      <c r="U68" s="1">
        <f t="shared" si="7"/>
        <v>-212630</v>
      </c>
      <c r="V68" s="1">
        <f t="shared" si="8"/>
        <v>608738</v>
      </c>
      <c r="W68" s="1">
        <f t="shared" si="9"/>
        <v>1681757</v>
      </c>
      <c r="X68" s="1">
        <f t="shared" si="10"/>
        <v>10.44</v>
      </c>
      <c r="Y68" s="7">
        <f t="shared" si="11"/>
        <v>0.2</v>
      </c>
      <c r="Z68">
        <f t="shared" si="12"/>
        <v>0</v>
      </c>
      <c r="AA68">
        <f t="shared" si="13"/>
        <v>6.4981600000000004</v>
      </c>
      <c r="AC68" t="s">
        <v>355</v>
      </c>
      <c r="AD68">
        <v>1770</v>
      </c>
      <c r="AE68">
        <v>7.4281199999999998</v>
      </c>
      <c r="AF68">
        <v>8.9453700000000005</v>
      </c>
      <c r="AG68">
        <v>0</v>
      </c>
      <c r="AH68">
        <v>6.3059099999999999</v>
      </c>
      <c r="AI68">
        <v>0.80562999999999996</v>
      </c>
      <c r="AJ68">
        <v>-5.0340000000000003E-2</v>
      </c>
      <c r="AK68">
        <v>3</v>
      </c>
      <c r="AL68">
        <v>19.700849999999999</v>
      </c>
      <c r="AM68">
        <v>1860</v>
      </c>
      <c r="AN68">
        <v>13180</v>
      </c>
      <c r="AO68">
        <v>26250</v>
      </c>
      <c r="AP68">
        <v>0.32</v>
      </c>
      <c r="AQ68">
        <v>0</v>
      </c>
      <c r="AR68">
        <v>11.9</v>
      </c>
      <c r="AS68">
        <v>55.138390000000001</v>
      </c>
    </row>
    <row r="69" spans="1:45" x14ac:dyDescent="0.55000000000000004">
      <c r="A69">
        <v>4901</v>
      </c>
      <c r="B69" t="s">
        <v>44</v>
      </c>
      <c r="C69" t="s">
        <v>81</v>
      </c>
      <c r="D69" s="1">
        <v>19.2</v>
      </c>
      <c r="E69" s="1">
        <v>20</v>
      </c>
      <c r="F69" s="1">
        <v>17.100000000000001</v>
      </c>
      <c r="G69" s="1">
        <v>19.100000000000001</v>
      </c>
      <c r="H69" s="1">
        <v>19.5</v>
      </c>
      <c r="I69" s="1">
        <v>17.3</v>
      </c>
      <c r="J69" s="1">
        <v>6.6</v>
      </c>
      <c r="K69" s="1">
        <v>1</v>
      </c>
      <c r="L69" s="5">
        <v>1</v>
      </c>
      <c r="M69" s="5">
        <v>1</v>
      </c>
      <c r="N69" s="1">
        <f t="shared" ref="N69:N132" si="14">VLOOKUP(A69,$AD$1:$AS$3675,2)</f>
        <v>7.1009000000000002</v>
      </c>
      <c r="O69" s="1">
        <f t="shared" ref="O69:O132" si="15">VLOOKUP(A69,$AD$1:$AS$3675,3)</f>
        <v>9.2770899999999994</v>
      </c>
      <c r="P69" s="1">
        <f t="shared" ref="P69:P132" si="16">VLOOKUP(A69,$AD$1:$AS$3675,4)</f>
        <v>13.3</v>
      </c>
      <c r="Q69" s="1">
        <f t="shared" ref="Q69:Q132" si="17">VLOOKUP(A69,$AD$1:$AS$3675,5)</f>
        <v>12.67008</v>
      </c>
      <c r="R69" s="1">
        <f t="shared" ref="R69:R132" si="18">VLOOKUP(A69,$AD$1:$AS$3675,6)</f>
        <v>1.5339100000000001</v>
      </c>
      <c r="S69" s="1">
        <f t="shared" ref="S69:S132" si="19">VLOOKUP(A69,$AD$1:$AS$3675,7)</f>
        <v>7.8520000000000006E-2</v>
      </c>
      <c r="T69" s="1">
        <f t="shared" ref="T69:T132" si="20">VLOOKUP(A69,$AD$2:$AS$3675,9)</f>
        <v>2.3700000000000001E-3</v>
      </c>
      <c r="U69" s="1">
        <f t="shared" ref="U69:U132" si="21">VLOOKUP(A69,$AD$2:$AS$3675,10)</f>
        <v>235870</v>
      </c>
      <c r="V69" s="1">
        <f t="shared" ref="V69:V132" si="22">VLOOKUP(A69,$AD$2:$AS$3675,11)</f>
        <v>1953252</v>
      </c>
      <c r="W69" s="1">
        <f t="shared" ref="W69:W132" si="23">VLOOKUP(A69,$AD$2:$AS$3675,12)</f>
        <v>2192519</v>
      </c>
      <c r="X69" s="1">
        <f t="shared" ref="X69:X132" si="24">VLOOKUP(A69,$AD$2:$AS$3675,13)</f>
        <v>19.68</v>
      </c>
      <c r="Y69" s="7">
        <f t="shared" ref="Y69:Y132" si="25">VLOOKUP(A69,$AD$2:$AS$3675,14)</f>
        <v>0</v>
      </c>
      <c r="Z69">
        <f t="shared" ref="Z69:Z132" si="26">VLOOKUP(A69,$AD$2:$AS$3675,15)</f>
        <v>0.8</v>
      </c>
      <c r="AA69">
        <f t="shared" ref="AA69:AA132" si="27">VLOOKUP(A69,$AD$2:$AS$3675,16)</f>
        <v>62.114400000000003</v>
      </c>
      <c r="AC69" t="s">
        <v>356</v>
      </c>
      <c r="AD69">
        <v>1775</v>
      </c>
      <c r="AE69">
        <v>10.733000000000001</v>
      </c>
      <c r="AF69">
        <v>15.619870000000001</v>
      </c>
      <c r="AG69">
        <v>7.7</v>
      </c>
      <c r="AH69">
        <v>14.21941</v>
      </c>
      <c r="AI69">
        <v>0.78763000000000005</v>
      </c>
      <c r="AJ69">
        <v>8.3210000000000006E-2</v>
      </c>
      <c r="AK69">
        <v>3</v>
      </c>
      <c r="AL69">
        <v>7.3120000000000004E-2</v>
      </c>
      <c r="AM69">
        <v>5920</v>
      </c>
      <c r="AN69">
        <v>24981</v>
      </c>
      <c r="AO69">
        <v>74168</v>
      </c>
      <c r="AP69">
        <v>1.87</v>
      </c>
      <c r="AQ69">
        <v>0</v>
      </c>
      <c r="AR69">
        <v>3.6</v>
      </c>
      <c r="AS69">
        <v>50.353619999999999</v>
      </c>
    </row>
    <row r="70" spans="1:45" x14ac:dyDescent="0.55000000000000004">
      <c r="A70">
        <v>4902</v>
      </c>
      <c r="B70" t="s">
        <v>73</v>
      </c>
      <c r="C70" t="s">
        <v>82</v>
      </c>
      <c r="D70" s="1">
        <v>20.3</v>
      </c>
      <c r="E70" s="1">
        <v>20.2</v>
      </c>
      <c r="F70" s="1">
        <v>21</v>
      </c>
      <c r="G70" s="1">
        <v>20.6</v>
      </c>
      <c r="H70" s="1">
        <v>20.399999999999999</v>
      </c>
      <c r="I70" s="1">
        <v>21.2</v>
      </c>
      <c r="J70" s="1">
        <v>9</v>
      </c>
      <c r="K70" s="1">
        <v>1</v>
      </c>
      <c r="L70" s="5">
        <v>1</v>
      </c>
      <c r="M70" s="5">
        <v>1</v>
      </c>
      <c r="N70" s="1">
        <f t="shared" si="14"/>
        <v>-1.56646</v>
      </c>
      <c r="O70" s="1">
        <f t="shared" si="15"/>
        <v>-2.90428</v>
      </c>
      <c r="P70" s="1">
        <f t="shared" si="16"/>
        <v>5.9</v>
      </c>
      <c r="Q70" s="1">
        <f t="shared" si="17"/>
        <v>6.11388</v>
      </c>
      <c r="R70" s="1">
        <f t="shared" si="18"/>
        <v>0.55862999999999996</v>
      </c>
      <c r="S70" s="1">
        <f t="shared" si="19"/>
        <v>-2.3220000000000001E-2</v>
      </c>
      <c r="T70" s="1">
        <f t="shared" si="20"/>
        <v>2.5860000000000001E-2</v>
      </c>
      <c r="U70" s="1">
        <f t="shared" si="21"/>
        <v>-20000</v>
      </c>
      <c r="V70" s="1">
        <f t="shared" si="22"/>
        <v>523745</v>
      </c>
      <c r="W70" s="1">
        <f t="shared" si="23"/>
        <v>863381</v>
      </c>
      <c r="X70" s="1">
        <f t="shared" si="24"/>
        <v>26.2</v>
      </c>
      <c r="Y70" s="7">
        <f t="shared" si="25"/>
        <v>0</v>
      </c>
      <c r="Z70">
        <f t="shared" si="26"/>
        <v>0</v>
      </c>
      <c r="AA70">
        <f t="shared" si="27"/>
        <v>41.537770000000002</v>
      </c>
      <c r="AC70" t="s">
        <v>357</v>
      </c>
      <c r="AD70">
        <v>1776</v>
      </c>
      <c r="AE70">
        <v>6.7389599999999996</v>
      </c>
      <c r="AF70">
        <v>10.3116</v>
      </c>
      <c r="AG70">
        <v>23.1</v>
      </c>
      <c r="AH70">
        <v>8.95946</v>
      </c>
      <c r="AI70">
        <v>0.77664</v>
      </c>
      <c r="AJ70">
        <v>7.7350000000000002E-2</v>
      </c>
      <c r="AK70">
        <v>3</v>
      </c>
      <c r="AL70">
        <v>0.17246</v>
      </c>
      <c r="AM70">
        <v>1827</v>
      </c>
      <c r="AN70">
        <v>11521</v>
      </c>
      <c r="AO70">
        <v>33796</v>
      </c>
      <c r="AP70">
        <v>6.01</v>
      </c>
      <c r="AQ70">
        <v>0</v>
      </c>
      <c r="AR70">
        <v>1.8</v>
      </c>
      <c r="AS70">
        <v>45.531440000000003</v>
      </c>
    </row>
    <row r="71" spans="1:45" x14ac:dyDescent="0.55000000000000004">
      <c r="A71">
        <v>4911</v>
      </c>
      <c r="B71" t="s">
        <v>44</v>
      </c>
      <c r="C71" t="s">
        <v>83</v>
      </c>
      <c r="D71" s="1">
        <v>11.1</v>
      </c>
      <c r="E71" s="1">
        <v>11.7</v>
      </c>
      <c r="F71" s="1">
        <v>10.6</v>
      </c>
      <c r="G71" s="1">
        <v>10.8</v>
      </c>
      <c r="H71" s="1">
        <v>11.3</v>
      </c>
      <c r="I71" s="1">
        <v>10.3</v>
      </c>
      <c r="J71" s="1">
        <v>34.9</v>
      </c>
      <c r="K71" s="1">
        <v>1</v>
      </c>
      <c r="L71" s="5">
        <v>1</v>
      </c>
      <c r="M71" s="5">
        <v>1</v>
      </c>
      <c r="N71" s="1">
        <f t="shared" si="14"/>
        <v>3.7231299999999998</v>
      </c>
      <c r="O71" s="1">
        <f t="shared" si="15"/>
        <v>8.7631599999999992</v>
      </c>
      <c r="P71" s="1">
        <f t="shared" si="16"/>
        <v>37.5</v>
      </c>
      <c r="Q71" s="1">
        <f t="shared" si="17"/>
        <v>10.20462</v>
      </c>
      <c r="R71" s="1">
        <f t="shared" si="18"/>
        <v>4.7073200000000002</v>
      </c>
      <c r="S71" s="1">
        <f t="shared" si="19"/>
        <v>-7.3270000000000002E-2</v>
      </c>
      <c r="T71" s="1">
        <f t="shared" si="20"/>
        <v>4.6299999999999996E-3</v>
      </c>
      <c r="U71" s="1">
        <f t="shared" si="21"/>
        <v>44835</v>
      </c>
      <c r="V71" s="1">
        <f t="shared" si="22"/>
        <v>484289</v>
      </c>
      <c r="W71" s="1">
        <f t="shared" si="23"/>
        <v>1035165</v>
      </c>
      <c r="X71" s="1">
        <f t="shared" si="24"/>
        <v>25.76</v>
      </c>
      <c r="Y71" s="7">
        <f t="shared" si="25"/>
        <v>0</v>
      </c>
      <c r="Z71">
        <f t="shared" si="26"/>
        <v>0</v>
      </c>
      <c r="AA71">
        <f t="shared" si="27"/>
        <v>46.213450000000002</v>
      </c>
      <c r="AC71" t="s">
        <v>358</v>
      </c>
      <c r="AD71">
        <v>1780</v>
      </c>
      <c r="AE71">
        <v>7.2600699999999998</v>
      </c>
      <c r="AF71">
        <v>7.6726700000000001</v>
      </c>
      <c r="AG71">
        <v>0</v>
      </c>
      <c r="AH71">
        <v>-2.351E-2</v>
      </c>
      <c r="AI71">
        <v>1.1887000000000001</v>
      </c>
      <c r="AJ71">
        <v>1.2619999999999999E-2</v>
      </c>
      <c r="AK71">
        <v>3</v>
      </c>
      <c r="AL71">
        <v>2.1702499999999998</v>
      </c>
      <c r="AM71">
        <v>1544</v>
      </c>
      <c r="AN71">
        <v>14884</v>
      </c>
      <c r="AO71">
        <v>24829</v>
      </c>
      <c r="AP71">
        <v>3</v>
      </c>
      <c r="AQ71">
        <v>0</v>
      </c>
      <c r="AR71">
        <v>8.3000000000000007</v>
      </c>
      <c r="AS71">
        <v>69.543490000000006</v>
      </c>
    </row>
    <row r="72" spans="1:45" x14ac:dyDescent="0.55000000000000004">
      <c r="A72">
        <v>5019</v>
      </c>
      <c r="B72" t="s">
        <v>85</v>
      </c>
      <c r="C72" t="s">
        <v>84</v>
      </c>
      <c r="D72" s="1">
        <v>18.5</v>
      </c>
      <c r="E72" s="1">
        <v>18.8</v>
      </c>
      <c r="F72" s="1">
        <v>16.399999999999999</v>
      </c>
      <c r="G72" s="1">
        <v>18.399999999999999</v>
      </c>
      <c r="H72" s="1">
        <v>18.399999999999999</v>
      </c>
      <c r="I72" s="1">
        <v>16.7</v>
      </c>
      <c r="J72" s="1">
        <v>2.4</v>
      </c>
      <c r="K72" s="1">
        <v>1</v>
      </c>
      <c r="L72" s="5">
        <v>0</v>
      </c>
      <c r="M72" s="5">
        <v>1</v>
      </c>
      <c r="N72" s="1">
        <f t="shared" si="14"/>
        <v>2.7881100000000001</v>
      </c>
      <c r="O72" s="1">
        <f t="shared" si="15"/>
        <v>3.0365000000000002</v>
      </c>
      <c r="P72" s="1">
        <f t="shared" si="16"/>
        <v>13.3</v>
      </c>
      <c r="Q72" s="1">
        <f t="shared" si="17"/>
        <v>4.3856099999999998</v>
      </c>
      <c r="R72" s="1">
        <f t="shared" si="18"/>
        <v>0.73863000000000001</v>
      </c>
      <c r="S72" s="1">
        <f t="shared" si="19"/>
        <v>5.7790000000000001E-2</v>
      </c>
      <c r="T72" s="1">
        <f t="shared" si="20"/>
        <v>8.8000000000000005E-3</v>
      </c>
      <c r="U72" s="1">
        <f t="shared" si="21"/>
        <v>108372</v>
      </c>
      <c r="V72" s="1">
        <f t="shared" si="22"/>
        <v>1150009</v>
      </c>
      <c r="W72" s="1">
        <f t="shared" si="23"/>
        <v>4556620</v>
      </c>
      <c r="X72" s="1">
        <f t="shared" si="24"/>
        <v>17.88</v>
      </c>
      <c r="Y72" s="7">
        <f t="shared" si="25"/>
        <v>0.1</v>
      </c>
      <c r="Z72">
        <f t="shared" si="26"/>
        <v>1.6</v>
      </c>
      <c r="AA72">
        <f t="shared" si="27"/>
        <v>29.10473</v>
      </c>
      <c r="AC72" t="s">
        <v>359</v>
      </c>
      <c r="AD72">
        <v>1783</v>
      </c>
      <c r="AE72">
        <v>2.1076100000000002</v>
      </c>
      <c r="AF72">
        <v>-25.880790000000001</v>
      </c>
      <c r="AG72">
        <v>0</v>
      </c>
      <c r="AH72">
        <v>41.754080000000002</v>
      </c>
      <c r="AI72">
        <v>1.82067</v>
      </c>
      <c r="AJ72">
        <v>0.20707999999999999</v>
      </c>
      <c r="AK72">
        <v>1</v>
      </c>
      <c r="AL72">
        <v>0</v>
      </c>
      <c r="AM72">
        <v>217</v>
      </c>
      <c r="AN72">
        <v>3775</v>
      </c>
      <c r="AO72">
        <v>6894</v>
      </c>
      <c r="AQ72">
        <v>0.1</v>
      </c>
      <c r="AR72">
        <v>0</v>
      </c>
      <c r="AS72">
        <v>63.522959999999998</v>
      </c>
    </row>
    <row r="73" spans="1:45" x14ac:dyDescent="0.55000000000000004">
      <c r="A73">
        <v>5020</v>
      </c>
      <c r="B73" t="s">
        <v>85</v>
      </c>
      <c r="C73" t="s">
        <v>86</v>
      </c>
      <c r="D73" s="1">
        <v>19.5</v>
      </c>
      <c r="E73" s="1">
        <v>20.2</v>
      </c>
      <c r="F73" s="1">
        <v>17.8</v>
      </c>
      <c r="G73" s="1">
        <v>19.7</v>
      </c>
      <c r="H73" s="1">
        <v>20.7</v>
      </c>
      <c r="I73" s="1">
        <v>17.399999999999999</v>
      </c>
      <c r="J73" s="1">
        <v>5.4</v>
      </c>
      <c r="K73" s="1">
        <v>1</v>
      </c>
      <c r="L73" s="5">
        <v>1</v>
      </c>
      <c r="M73" s="5">
        <v>1</v>
      </c>
      <c r="N73" s="1">
        <f t="shared" si="14"/>
        <v>2.8820700000000001</v>
      </c>
      <c r="O73" s="1">
        <f t="shared" si="15"/>
        <v>4.9327399999999999</v>
      </c>
      <c r="P73" s="1">
        <f t="shared" si="16"/>
        <v>18.8</v>
      </c>
      <c r="Q73" s="1">
        <f t="shared" si="17"/>
        <v>8.4767100000000006</v>
      </c>
      <c r="R73" s="1">
        <f t="shared" si="18"/>
        <v>0.69688000000000005</v>
      </c>
      <c r="S73" s="1">
        <f t="shared" si="19"/>
        <v>5.9800000000000001E-3</v>
      </c>
      <c r="T73" s="1">
        <f t="shared" si="20"/>
        <v>4.6699999999999997E-3</v>
      </c>
      <c r="U73" s="1">
        <f t="shared" si="21"/>
        <v>230891</v>
      </c>
      <c r="V73" s="1">
        <f t="shared" si="22"/>
        <v>2311046</v>
      </c>
      <c r="W73" s="1">
        <f t="shared" si="23"/>
        <v>7658011</v>
      </c>
      <c r="X73" s="1">
        <f t="shared" si="24"/>
        <v>19.79</v>
      </c>
      <c r="Y73" s="7">
        <f t="shared" si="25"/>
        <v>0.1</v>
      </c>
      <c r="Z73">
        <f t="shared" si="26"/>
        <v>0</v>
      </c>
      <c r="AA73">
        <f t="shared" si="27"/>
        <v>28.85172</v>
      </c>
      <c r="AC73" t="s">
        <v>360</v>
      </c>
      <c r="AD73">
        <v>1786</v>
      </c>
      <c r="AE73">
        <v>11.849819999999999</v>
      </c>
      <c r="AF73">
        <v>14.16714</v>
      </c>
      <c r="AG73">
        <v>9.1</v>
      </c>
      <c r="AH73">
        <v>-4.5536799999999999</v>
      </c>
      <c r="AJ73">
        <v>-6.3769999999999993E-2</v>
      </c>
      <c r="AK73">
        <v>3</v>
      </c>
      <c r="AM73">
        <v>5053</v>
      </c>
      <c r="AN73">
        <v>26385</v>
      </c>
      <c r="AO73">
        <v>55224</v>
      </c>
      <c r="AQ73">
        <v>0</v>
      </c>
      <c r="AR73">
        <v>0</v>
      </c>
      <c r="AS73">
        <v>55.456650000000003</v>
      </c>
    </row>
    <row r="74" spans="1:45" x14ac:dyDescent="0.55000000000000004">
      <c r="A74">
        <v>5101</v>
      </c>
      <c r="B74" t="s">
        <v>88</v>
      </c>
      <c r="C74" t="s">
        <v>87</v>
      </c>
      <c r="D74" s="1">
        <v>16.7</v>
      </c>
      <c r="E74" s="1">
        <v>16.899999999999999</v>
      </c>
      <c r="F74" s="1">
        <v>14.1</v>
      </c>
      <c r="G74" s="1">
        <v>17.7</v>
      </c>
      <c r="H74" s="1">
        <v>17.899999999999999</v>
      </c>
      <c r="I74" s="1">
        <v>15.3</v>
      </c>
      <c r="J74" s="1">
        <v>1.1000000000000001</v>
      </c>
      <c r="K74" s="1">
        <v>1</v>
      </c>
      <c r="L74" s="5">
        <v>0</v>
      </c>
      <c r="M74" s="5">
        <v>1</v>
      </c>
      <c r="N74" s="1">
        <f t="shared" si="14"/>
        <v>9.9025800000000004</v>
      </c>
      <c r="O74" s="1">
        <f t="shared" si="15"/>
        <v>15.762359999999999</v>
      </c>
      <c r="P74" s="1">
        <f t="shared" si="16"/>
        <v>6.3</v>
      </c>
      <c r="Q74" s="1">
        <f t="shared" si="17"/>
        <v>7.9387800000000004</v>
      </c>
      <c r="R74" s="1">
        <f t="shared" si="18"/>
        <v>0.59484000000000004</v>
      </c>
      <c r="S74" s="1">
        <f t="shared" si="19"/>
        <v>-4.2470000000000001E-2</v>
      </c>
      <c r="T74" s="1">
        <f t="shared" si="20"/>
        <v>5.6619999999999997E-2</v>
      </c>
      <c r="U74" s="1">
        <f t="shared" si="21"/>
        <v>85199</v>
      </c>
      <c r="V74" s="1">
        <f t="shared" si="22"/>
        <v>415547</v>
      </c>
      <c r="W74" s="1">
        <f t="shared" si="23"/>
        <v>670809</v>
      </c>
      <c r="X74" s="1">
        <f t="shared" si="24"/>
        <v>24.3</v>
      </c>
      <c r="Y74" s="7">
        <f t="shared" si="25"/>
        <v>0</v>
      </c>
      <c r="Z74">
        <f t="shared" si="26"/>
        <v>2.2000000000000002</v>
      </c>
      <c r="AA74">
        <f t="shared" si="27"/>
        <v>53.33182</v>
      </c>
      <c r="AC74" t="s">
        <v>361</v>
      </c>
      <c r="AD74">
        <v>1787</v>
      </c>
      <c r="AE74">
        <v>12.377079999999999</v>
      </c>
      <c r="AF74">
        <v>12.65094</v>
      </c>
      <c r="AG74">
        <v>0</v>
      </c>
      <c r="AH74">
        <v>-6.6189999999999999E-2</v>
      </c>
      <c r="AI74">
        <v>2.2347999999999999</v>
      </c>
      <c r="AJ74">
        <v>-1.213E-2</v>
      </c>
      <c r="AK74">
        <v>3</v>
      </c>
      <c r="AL74">
        <v>0</v>
      </c>
      <c r="AM74">
        <v>1309</v>
      </c>
      <c r="AN74">
        <v>7122</v>
      </c>
      <c r="AO74">
        <v>13013</v>
      </c>
      <c r="AP74">
        <v>0</v>
      </c>
      <c r="AQ74">
        <v>0</v>
      </c>
      <c r="AR74">
        <v>13.8</v>
      </c>
      <c r="AS74">
        <v>66.242999999999995</v>
      </c>
    </row>
    <row r="75" spans="1:45" x14ac:dyDescent="0.55000000000000004">
      <c r="A75">
        <v>5108</v>
      </c>
      <c r="B75" t="s">
        <v>88</v>
      </c>
      <c r="C75" t="s">
        <v>89</v>
      </c>
      <c r="D75" s="1">
        <v>14.3</v>
      </c>
      <c r="E75" s="1">
        <v>14.4</v>
      </c>
      <c r="F75" s="1">
        <v>13.7</v>
      </c>
      <c r="G75" s="1">
        <v>14.9</v>
      </c>
      <c r="H75" s="1">
        <v>14.9</v>
      </c>
      <c r="I75" s="1">
        <v>14.4</v>
      </c>
      <c r="J75" s="1">
        <v>3.3</v>
      </c>
      <c r="K75" s="1">
        <v>1</v>
      </c>
      <c r="L75" s="5">
        <v>1</v>
      </c>
      <c r="M75" s="5">
        <v>1</v>
      </c>
      <c r="N75" s="1">
        <f t="shared" si="14"/>
        <v>9.0132399999999997</v>
      </c>
      <c r="O75" s="1">
        <f t="shared" si="15"/>
        <v>18.327660000000002</v>
      </c>
      <c r="P75" s="1">
        <f t="shared" si="16"/>
        <v>14.3</v>
      </c>
      <c r="Q75" s="1">
        <f t="shared" si="17"/>
        <v>6.7203600000000003</v>
      </c>
      <c r="R75" s="1">
        <f t="shared" si="18"/>
        <v>1.3430599999999999</v>
      </c>
      <c r="S75" s="1">
        <f t="shared" si="19"/>
        <v>6.3700000000000007E-2</v>
      </c>
      <c r="T75" s="1">
        <f t="shared" si="20"/>
        <v>0</v>
      </c>
      <c r="U75" s="1">
        <f t="shared" si="21"/>
        <v>377594</v>
      </c>
      <c r="V75" s="1">
        <f t="shared" si="22"/>
        <v>2149958</v>
      </c>
      <c r="W75" s="1">
        <f t="shared" si="23"/>
        <v>3246057</v>
      </c>
      <c r="X75" s="1">
        <f t="shared" si="24"/>
        <v>13.05</v>
      </c>
      <c r="Y75" s="7">
        <f t="shared" si="25"/>
        <v>0</v>
      </c>
      <c r="Z75">
        <f t="shared" si="26"/>
        <v>0</v>
      </c>
      <c r="AA75">
        <f t="shared" si="27"/>
        <v>57.485140000000001</v>
      </c>
      <c r="AC75" t="s">
        <v>362</v>
      </c>
      <c r="AD75">
        <v>1788</v>
      </c>
      <c r="AE75">
        <v>5.6207799999999999</v>
      </c>
      <c r="AF75">
        <v>5.66561</v>
      </c>
      <c r="AG75">
        <v>0</v>
      </c>
      <c r="AH75">
        <v>9.2180900000000001</v>
      </c>
      <c r="AI75">
        <v>0.64634000000000003</v>
      </c>
      <c r="AJ75">
        <v>6.1159999999999999E-2</v>
      </c>
      <c r="AK75">
        <v>3</v>
      </c>
      <c r="AL75">
        <v>2.33236</v>
      </c>
      <c r="AM75">
        <v>225</v>
      </c>
      <c r="AN75">
        <v>2524</v>
      </c>
      <c r="AO75">
        <v>7452</v>
      </c>
      <c r="AP75">
        <v>0</v>
      </c>
      <c r="AQ75">
        <v>0.2</v>
      </c>
      <c r="AR75">
        <v>6.6</v>
      </c>
      <c r="AS75">
        <v>54.758479999999999</v>
      </c>
    </row>
    <row r="76" spans="1:45" x14ac:dyDescent="0.55000000000000004">
      <c r="A76">
        <v>5201</v>
      </c>
      <c r="B76" t="s">
        <v>91</v>
      </c>
      <c r="C76" t="s">
        <v>90</v>
      </c>
      <c r="D76" s="1">
        <v>17.899999999999999</v>
      </c>
      <c r="E76" s="1">
        <v>18.399999999999999</v>
      </c>
      <c r="F76" s="1">
        <v>14.8</v>
      </c>
      <c r="G76" s="1">
        <v>17.7</v>
      </c>
      <c r="H76" s="1">
        <v>18.2</v>
      </c>
      <c r="I76" s="1">
        <v>14.6</v>
      </c>
      <c r="J76" s="1">
        <v>6.7</v>
      </c>
      <c r="K76" s="1">
        <v>1</v>
      </c>
      <c r="L76" s="5">
        <v>1</v>
      </c>
      <c r="M76" s="5">
        <v>1</v>
      </c>
      <c r="N76" s="1">
        <f t="shared" si="14"/>
        <v>8.2875700000000005</v>
      </c>
      <c r="O76" s="1">
        <f t="shared" si="15"/>
        <v>11.105309999999999</v>
      </c>
      <c r="P76" s="1">
        <f t="shared" si="16"/>
        <v>18.2</v>
      </c>
      <c r="Q76" s="1">
        <f t="shared" si="17"/>
        <v>12.890840000000001</v>
      </c>
      <c r="R76" s="1">
        <f t="shared" si="18"/>
        <v>0.95015000000000005</v>
      </c>
      <c r="S76" s="1">
        <f t="shared" si="19"/>
        <v>0.12442</v>
      </c>
      <c r="T76" s="1">
        <f t="shared" si="20"/>
        <v>1.2930000000000001E-2</v>
      </c>
      <c r="U76" s="1">
        <f t="shared" si="21"/>
        <v>210045</v>
      </c>
      <c r="V76" s="1">
        <f t="shared" si="22"/>
        <v>1115142</v>
      </c>
      <c r="W76" s="1">
        <f t="shared" si="23"/>
        <v>1697383</v>
      </c>
      <c r="X76" s="1">
        <f t="shared" si="24"/>
        <v>16.690000000000001</v>
      </c>
      <c r="Y76" s="7">
        <f t="shared" si="25"/>
        <v>0</v>
      </c>
      <c r="Z76">
        <f t="shared" si="26"/>
        <v>2</v>
      </c>
      <c r="AA76">
        <f t="shared" si="27"/>
        <v>49.292789999999997</v>
      </c>
      <c r="AC76" t="s">
        <v>363</v>
      </c>
      <c r="AD76">
        <v>1789</v>
      </c>
      <c r="AE76">
        <v>5.7722300000000004</v>
      </c>
      <c r="AF76">
        <v>7.4626900000000003</v>
      </c>
      <c r="AG76">
        <v>0</v>
      </c>
      <c r="AH76">
        <v>-6.8197000000000001</v>
      </c>
      <c r="AI76">
        <v>2.5085999999999999</v>
      </c>
      <c r="AJ76">
        <v>-9.9610000000000004E-2</v>
      </c>
      <c r="AK76">
        <v>3</v>
      </c>
      <c r="AL76">
        <v>1.098E-2</v>
      </c>
      <c r="AM76">
        <v>259</v>
      </c>
      <c r="AN76">
        <v>2345</v>
      </c>
      <c r="AO76">
        <v>4900</v>
      </c>
      <c r="AQ76">
        <v>0</v>
      </c>
      <c r="AR76">
        <v>0</v>
      </c>
      <c r="AS76">
        <v>49.140830000000001</v>
      </c>
    </row>
    <row r="77" spans="1:45" s="3" customFormat="1" x14ac:dyDescent="0.55000000000000004">
      <c r="A77">
        <v>5202</v>
      </c>
      <c r="B77" t="s">
        <v>91</v>
      </c>
      <c r="C77" t="s">
        <v>92</v>
      </c>
      <c r="D77" s="1">
        <v>21.3</v>
      </c>
      <c r="E77" s="1">
        <v>21.4</v>
      </c>
      <c r="F77" s="1">
        <v>19.7</v>
      </c>
      <c r="G77" s="1">
        <v>21.6</v>
      </c>
      <c r="H77" s="1">
        <v>21.7</v>
      </c>
      <c r="I77" s="1">
        <v>19.899999999999999</v>
      </c>
      <c r="J77" s="1">
        <v>2.6</v>
      </c>
      <c r="K77" s="1">
        <v>0</v>
      </c>
      <c r="L77" s="5">
        <v>0</v>
      </c>
      <c r="M77" s="5">
        <v>1</v>
      </c>
      <c r="N77" s="1">
        <f t="shared" si="14"/>
        <v>-2.2440000000000002</v>
      </c>
      <c r="O77" s="1">
        <f t="shared" si="15"/>
        <v>-22.99897</v>
      </c>
      <c r="P77" s="1">
        <f t="shared" si="16"/>
        <v>11.1</v>
      </c>
      <c r="Q77" s="1">
        <f t="shared" si="17"/>
        <v>2.7513200000000002</v>
      </c>
      <c r="R77" s="1">
        <f t="shared" si="18"/>
        <v>0.81811999999999996</v>
      </c>
      <c r="S77" s="1">
        <f t="shared" si="19"/>
        <v>-4.9009999999999998E-2</v>
      </c>
      <c r="T77" s="1">
        <f t="shared" si="20"/>
        <v>7.51E-2</v>
      </c>
      <c r="U77" s="1">
        <f t="shared" si="21"/>
        <v>-17171</v>
      </c>
      <c r="V77" s="1">
        <f t="shared" si="22"/>
        <v>73612</v>
      </c>
      <c r="W77" s="1">
        <f t="shared" si="23"/>
        <v>499224</v>
      </c>
      <c r="X77" s="1">
        <f t="shared" si="24"/>
        <v>20.88</v>
      </c>
      <c r="Y77" s="7">
        <f t="shared" si="25"/>
        <v>0.2</v>
      </c>
      <c r="Z77">
        <f t="shared" si="26"/>
        <v>2.2000000000000002</v>
      </c>
      <c r="AA77">
        <f t="shared" si="27"/>
        <v>7.6290699999999996</v>
      </c>
      <c r="AC77" t="s">
        <v>364</v>
      </c>
      <c r="AD77">
        <v>1793</v>
      </c>
      <c r="AE77">
        <v>4.2728200000000003</v>
      </c>
      <c r="AF77">
        <v>3.9899499999999999</v>
      </c>
      <c r="AG77">
        <v>0</v>
      </c>
      <c r="AH77">
        <v>19.137440000000002</v>
      </c>
      <c r="AI77">
        <v>0.441</v>
      </c>
      <c r="AJ77">
        <v>6.8440000000000001E-2</v>
      </c>
      <c r="AK77">
        <v>3</v>
      </c>
      <c r="AL77">
        <v>1.9480000000000001E-2</v>
      </c>
      <c r="AM77">
        <v>3953</v>
      </c>
      <c r="AN77">
        <v>64888</v>
      </c>
      <c r="AO77">
        <v>73360</v>
      </c>
      <c r="AP77">
        <v>1.21</v>
      </c>
      <c r="AQ77">
        <v>0</v>
      </c>
      <c r="AR77">
        <v>3.4</v>
      </c>
      <c r="AS77">
        <v>72.573220000000006</v>
      </c>
    </row>
    <row r="78" spans="1:45" x14ac:dyDescent="0.55000000000000004">
      <c r="A78">
        <v>5214</v>
      </c>
      <c r="B78" t="s">
        <v>91</v>
      </c>
      <c r="C78" t="s">
        <v>93</v>
      </c>
      <c r="D78" s="1">
        <v>23.7</v>
      </c>
      <c r="E78" s="1">
        <v>24.1</v>
      </c>
      <c r="F78" s="1">
        <v>19.7</v>
      </c>
      <c r="G78" s="1">
        <v>23.8</v>
      </c>
      <c r="H78" s="1">
        <v>24.3</v>
      </c>
      <c r="I78" s="1">
        <v>18.8</v>
      </c>
      <c r="J78" s="1">
        <v>1</v>
      </c>
      <c r="K78" s="1">
        <v>1</v>
      </c>
      <c r="L78" s="5">
        <v>0</v>
      </c>
      <c r="M78" s="5">
        <v>1</v>
      </c>
      <c r="N78" s="1">
        <f t="shared" si="14"/>
        <v>6.8342700000000001</v>
      </c>
      <c r="O78" s="1">
        <f t="shared" si="15"/>
        <v>5.90937</v>
      </c>
      <c r="P78" s="1">
        <f t="shared" si="16"/>
        <v>7.7</v>
      </c>
      <c r="Q78" s="1">
        <f t="shared" si="17"/>
        <v>10.61797</v>
      </c>
      <c r="R78" s="1">
        <f t="shared" si="18"/>
        <v>0.59282999999999997</v>
      </c>
      <c r="S78" s="1">
        <f t="shared" si="19"/>
        <v>7.1389999999999995E-2</v>
      </c>
      <c r="T78" s="1">
        <f t="shared" si="20"/>
        <v>4.2799999999999998E-2</v>
      </c>
      <c r="U78" s="1">
        <f t="shared" si="21"/>
        <v>44979</v>
      </c>
      <c r="V78" s="1">
        <f t="shared" si="22"/>
        <v>472199</v>
      </c>
      <c r="W78" s="1">
        <f t="shared" si="23"/>
        <v>292033</v>
      </c>
      <c r="X78" s="1">
        <f t="shared" si="24"/>
        <v>19.88</v>
      </c>
      <c r="Y78" s="7">
        <f t="shared" si="25"/>
        <v>0</v>
      </c>
      <c r="Z78">
        <f t="shared" si="26"/>
        <v>0</v>
      </c>
      <c r="AA78">
        <f t="shared" si="27"/>
        <v>70.913830000000004</v>
      </c>
      <c r="AC78" t="s">
        <v>365</v>
      </c>
      <c r="AD78">
        <v>1795</v>
      </c>
      <c r="AE78">
        <v>5.4719199999999999</v>
      </c>
      <c r="AF78">
        <v>7.7219100000000003</v>
      </c>
      <c r="AG78">
        <v>0</v>
      </c>
      <c r="AH78">
        <v>0.28799999999999998</v>
      </c>
      <c r="AI78">
        <v>0.68018999999999996</v>
      </c>
      <c r="AJ78">
        <v>-5.2269999999999997E-2</v>
      </c>
      <c r="AK78">
        <v>3</v>
      </c>
      <c r="AL78">
        <v>4.0220799999999999</v>
      </c>
      <c r="AM78">
        <v>418</v>
      </c>
      <c r="AN78">
        <v>4157</v>
      </c>
      <c r="AO78">
        <v>7794</v>
      </c>
      <c r="AQ78">
        <v>0</v>
      </c>
      <c r="AR78">
        <v>6.8</v>
      </c>
      <c r="AS78">
        <v>58.953609999999998</v>
      </c>
    </row>
    <row r="79" spans="1:45" x14ac:dyDescent="0.55000000000000004">
      <c r="A79">
        <v>5232</v>
      </c>
      <c r="B79" t="s">
        <v>91</v>
      </c>
      <c r="C79" t="s">
        <v>94</v>
      </c>
      <c r="D79" s="1">
        <v>18.3</v>
      </c>
      <c r="E79" s="1">
        <v>18.600000000000001</v>
      </c>
      <c r="F79" s="1">
        <v>16</v>
      </c>
      <c r="G79" s="1">
        <v>18.5</v>
      </c>
      <c r="H79" s="1">
        <v>18.8</v>
      </c>
      <c r="I79" s="1">
        <v>16.100000000000001</v>
      </c>
      <c r="J79" s="1">
        <v>1.4</v>
      </c>
      <c r="K79" s="1">
        <v>1</v>
      </c>
      <c r="L79" s="5">
        <v>0</v>
      </c>
      <c r="M79" s="5">
        <v>0</v>
      </c>
      <c r="N79" s="1">
        <f t="shared" si="14"/>
        <v>5.4937899999999997</v>
      </c>
      <c r="O79" s="1">
        <f t="shared" si="15"/>
        <v>5.9570800000000004</v>
      </c>
      <c r="P79" s="1">
        <f t="shared" si="16"/>
        <v>7.1</v>
      </c>
      <c r="Q79" s="1">
        <f t="shared" si="17"/>
        <v>10.213699999999999</v>
      </c>
      <c r="R79" s="1">
        <f t="shared" si="18"/>
        <v>0.66861000000000004</v>
      </c>
      <c r="S79" s="1">
        <f t="shared" si="19"/>
        <v>3.3899999999999998E-3</v>
      </c>
      <c r="T79" s="1">
        <f t="shared" si="20"/>
        <v>6.4689999999999998E-2</v>
      </c>
      <c r="U79" s="1">
        <f t="shared" si="21"/>
        <v>17641</v>
      </c>
      <c r="V79" s="1">
        <f t="shared" si="22"/>
        <v>196724</v>
      </c>
      <c r="W79" s="1">
        <f t="shared" si="23"/>
        <v>239274</v>
      </c>
      <c r="X79" s="1">
        <f t="shared" si="24"/>
        <v>26.88</v>
      </c>
      <c r="Y79" s="7">
        <f t="shared" si="25"/>
        <v>0</v>
      </c>
      <c r="Z79">
        <f t="shared" si="26"/>
        <v>0</v>
      </c>
      <c r="AA79">
        <f t="shared" si="27"/>
        <v>61.802210000000002</v>
      </c>
      <c r="AC79" t="s">
        <v>366</v>
      </c>
      <c r="AD79">
        <v>1798</v>
      </c>
      <c r="AE79">
        <v>3.1790699999999998</v>
      </c>
      <c r="AF79">
        <v>6.4682500000000003</v>
      </c>
      <c r="AG79">
        <v>0</v>
      </c>
      <c r="AH79">
        <v>10.690810000000001</v>
      </c>
      <c r="AI79">
        <v>0.42780000000000001</v>
      </c>
      <c r="AJ79">
        <v>3.3610000000000001E-2</v>
      </c>
      <c r="AK79">
        <v>3</v>
      </c>
      <c r="AL79">
        <v>2.2654899999999998</v>
      </c>
      <c r="AM79">
        <v>948</v>
      </c>
      <c r="AN79">
        <v>10080</v>
      </c>
      <c r="AO79">
        <v>36841</v>
      </c>
      <c r="AP79">
        <v>0</v>
      </c>
      <c r="AQ79">
        <v>0</v>
      </c>
      <c r="AR79">
        <v>17.600000000000001</v>
      </c>
      <c r="AS79">
        <v>38.866010000000003</v>
      </c>
    </row>
    <row r="80" spans="1:45" x14ac:dyDescent="0.55000000000000004">
      <c r="A80">
        <v>5233</v>
      </c>
      <c r="B80" t="s">
        <v>91</v>
      </c>
      <c r="C80" t="s">
        <v>95</v>
      </c>
      <c r="D80" s="1">
        <v>18.5</v>
      </c>
      <c r="E80" s="1">
        <v>19.2</v>
      </c>
      <c r="F80" s="1">
        <v>12.3</v>
      </c>
      <c r="G80" s="1">
        <v>18.100000000000001</v>
      </c>
      <c r="H80" s="1">
        <v>18.8</v>
      </c>
      <c r="I80" s="1">
        <v>12.8</v>
      </c>
      <c r="J80" s="1">
        <v>1.5</v>
      </c>
      <c r="K80" s="1">
        <v>1</v>
      </c>
      <c r="L80" s="5">
        <v>0</v>
      </c>
      <c r="M80" s="5">
        <v>0</v>
      </c>
      <c r="N80" s="1">
        <f t="shared" si="14"/>
        <v>6.3648499999999997</v>
      </c>
      <c r="O80" s="1">
        <f t="shared" si="15"/>
        <v>10.717280000000001</v>
      </c>
      <c r="P80" s="1">
        <f t="shared" si="16"/>
        <v>15.4</v>
      </c>
      <c r="Q80" s="1">
        <f t="shared" si="17"/>
        <v>10.688409999999999</v>
      </c>
      <c r="R80" s="1">
        <f t="shared" si="18"/>
        <v>0.78591999999999995</v>
      </c>
      <c r="S80" s="1">
        <f t="shared" si="19"/>
        <v>-6.4750000000000002E-2</v>
      </c>
      <c r="T80" s="1">
        <f t="shared" si="20"/>
        <v>8.1799999999999998E-3</v>
      </c>
      <c r="U80" s="1">
        <f t="shared" si="21"/>
        <v>65744</v>
      </c>
      <c r="V80" s="1">
        <f t="shared" si="22"/>
        <v>436678</v>
      </c>
      <c r="W80" s="1">
        <f t="shared" si="23"/>
        <v>863903</v>
      </c>
      <c r="X80" s="1">
        <f t="shared" si="24"/>
        <v>16.68</v>
      </c>
      <c r="Y80" s="7">
        <f t="shared" si="25"/>
        <v>0.4</v>
      </c>
      <c r="Z80">
        <f t="shared" si="26"/>
        <v>0</v>
      </c>
      <c r="AA80">
        <f t="shared" si="27"/>
        <v>45.097670000000001</v>
      </c>
      <c r="AC80" t="s">
        <v>367</v>
      </c>
      <c r="AD80">
        <v>1799</v>
      </c>
      <c r="AE80">
        <v>7.7763799999999996</v>
      </c>
      <c r="AF80">
        <v>6.1089900000000004</v>
      </c>
      <c r="AG80">
        <v>0</v>
      </c>
      <c r="AH80">
        <v>4.2240799999999998</v>
      </c>
      <c r="AI80">
        <v>0.63021000000000005</v>
      </c>
      <c r="AJ80">
        <v>-2.8999999999999998E-3</v>
      </c>
      <c r="AK80">
        <v>3</v>
      </c>
      <c r="AL80">
        <v>9.5899999999999996E-3</v>
      </c>
      <c r="AM80">
        <v>5429</v>
      </c>
      <c r="AN80">
        <v>60943</v>
      </c>
      <c r="AO80">
        <v>54952</v>
      </c>
      <c r="AP80">
        <v>0</v>
      </c>
      <c r="AQ80">
        <v>0.4</v>
      </c>
      <c r="AR80">
        <v>8.4</v>
      </c>
      <c r="AS80">
        <v>84.21163</v>
      </c>
    </row>
    <row r="81" spans="1:45" x14ac:dyDescent="0.55000000000000004">
      <c r="A81" s="3">
        <v>5301</v>
      </c>
      <c r="B81" s="3" t="s">
        <v>91</v>
      </c>
      <c r="C81" s="3" t="s">
        <v>96</v>
      </c>
      <c r="D81" s="5"/>
      <c r="E81" s="5"/>
      <c r="F81" s="5"/>
      <c r="G81" s="5"/>
      <c r="H81" s="5"/>
      <c r="I81" s="5"/>
      <c r="J81" s="5"/>
      <c r="K81" s="5"/>
      <c r="N81" s="1">
        <f t="shared" si="14"/>
        <v>5.3881899999999998</v>
      </c>
      <c r="O81" s="1">
        <f t="shared" si="15"/>
        <v>8.0018100000000008</v>
      </c>
      <c r="P81" s="1">
        <f t="shared" si="16"/>
        <v>7.7</v>
      </c>
      <c r="Q81" s="1">
        <f t="shared" si="17"/>
        <v>8.2817600000000002</v>
      </c>
      <c r="R81" s="1">
        <f t="shared" si="18"/>
        <v>1.1855100000000001</v>
      </c>
      <c r="S81" s="1">
        <f t="shared" si="19"/>
        <v>-0.10077</v>
      </c>
      <c r="T81" s="1">
        <f t="shared" si="20"/>
        <v>5.7520000000000002E-2</v>
      </c>
      <c r="U81" s="1">
        <f t="shared" si="21"/>
        <v>24770</v>
      </c>
      <c r="V81" s="1">
        <f t="shared" si="22"/>
        <v>201267</v>
      </c>
      <c r="W81" s="1">
        <f t="shared" si="23"/>
        <v>258874</v>
      </c>
      <c r="X81" s="1">
        <f t="shared" si="24"/>
        <v>29.7</v>
      </c>
      <c r="Y81" s="7">
        <f t="shared" si="25"/>
        <v>0</v>
      </c>
      <c r="Z81">
        <f t="shared" si="26"/>
        <v>0.5</v>
      </c>
      <c r="AA81">
        <f t="shared" si="27"/>
        <v>44.723640000000003</v>
      </c>
      <c r="AC81" t="s">
        <v>8</v>
      </c>
      <c r="AD81">
        <v>1801</v>
      </c>
      <c r="AE81">
        <v>7.19245</v>
      </c>
      <c r="AF81">
        <v>12.33793</v>
      </c>
      <c r="AG81">
        <v>11.1</v>
      </c>
      <c r="AH81">
        <v>3.5711200000000001</v>
      </c>
      <c r="AI81">
        <v>1.1402699999999999</v>
      </c>
      <c r="AJ81">
        <v>1.9740000000000001E-2</v>
      </c>
      <c r="AK81">
        <v>3</v>
      </c>
      <c r="AL81">
        <v>4.2450000000000002E-2</v>
      </c>
      <c r="AM81">
        <v>135937</v>
      </c>
      <c r="AN81">
        <v>750158</v>
      </c>
      <c r="AO81">
        <v>1480141</v>
      </c>
      <c r="AP81">
        <v>21.62</v>
      </c>
      <c r="AQ81">
        <v>0</v>
      </c>
      <c r="AR81">
        <v>4.0999999999999996</v>
      </c>
      <c r="AS81">
        <v>44.950020000000002</v>
      </c>
    </row>
    <row r="82" spans="1:45" x14ac:dyDescent="0.55000000000000004">
      <c r="A82">
        <v>5332</v>
      </c>
      <c r="B82" t="s">
        <v>91</v>
      </c>
      <c r="C82" t="s">
        <v>97</v>
      </c>
      <c r="D82" s="1">
        <v>16.7</v>
      </c>
      <c r="E82" s="1">
        <v>20.5</v>
      </c>
      <c r="F82" s="1">
        <v>11.5</v>
      </c>
      <c r="G82" s="1">
        <v>16.7</v>
      </c>
      <c r="H82" s="1">
        <v>20.5</v>
      </c>
      <c r="I82" s="1">
        <v>12.2</v>
      </c>
      <c r="J82" s="1">
        <v>15.2</v>
      </c>
      <c r="K82" s="1">
        <v>1</v>
      </c>
      <c r="L82" s="5">
        <v>0</v>
      </c>
      <c r="M82" s="5">
        <v>0</v>
      </c>
      <c r="N82" s="1">
        <f t="shared" si="14"/>
        <v>7.0817899999999998</v>
      </c>
      <c r="O82" s="1">
        <f t="shared" si="15"/>
        <v>8.1370299999999993</v>
      </c>
      <c r="P82" s="1">
        <f t="shared" si="16"/>
        <v>0</v>
      </c>
      <c r="Q82" s="1">
        <f t="shared" si="17"/>
        <v>10.19824</v>
      </c>
      <c r="R82" s="1">
        <f t="shared" si="18"/>
        <v>3.2822300000000002</v>
      </c>
      <c r="S82" s="1">
        <f t="shared" si="19"/>
        <v>-0.10961</v>
      </c>
      <c r="T82" s="1">
        <f t="shared" si="20"/>
        <v>3.7289999999999997E-2</v>
      </c>
      <c r="U82" s="1">
        <f t="shared" si="21"/>
        <v>41353</v>
      </c>
      <c r="V82" s="1">
        <f t="shared" si="22"/>
        <v>334262</v>
      </c>
      <c r="W82" s="1">
        <f t="shared" si="23"/>
        <v>580935</v>
      </c>
      <c r="X82" s="1">
        <f t="shared" si="24"/>
        <v>22.9</v>
      </c>
      <c r="Y82" s="7">
        <f t="shared" si="25"/>
        <v>0</v>
      </c>
      <c r="Z82">
        <f t="shared" si="26"/>
        <v>0</v>
      </c>
      <c r="AA82">
        <f t="shared" si="27"/>
        <v>56.615690000000001</v>
      </c>
      <c r="AC82" t="s">
        <v>9</v>
      </c>
      <c r="AD82">
        <v>1802</v>
      </c>
      <c r="AE82">
        <v>5.7743000000000002</v>
      </c>
      <c r="AF82">
        <v>12.077389999999999</v>
      </c>
      <c r="AG82">
        <v>11.8</v>
      </c>
      <c r="AH82">
        <v>1.11209</v>
      </c>
      <c r="AI82">
        <v>0.78659999999999997</v>
      </c>
      <c r="AJ82">
        <v>3.4119999999999998E-2</v>
      </c>
      <c r="AK82">
        <v>3</v>
      </c>
      <c r="AL82">
        <v>2.3523000000000001</v>
      </c>
      <c r="AM82">
        <v>128784</v>
      </c>
      <c r="AN82">
        <v>817892</v>
      </c>
      <c r="AO82">
        <v>1766893</v>
      </c>
      <c r="AP82">
        <v>22.14</v>
      </c>
      <c r="AQ82">
        <v>0</v>
      </c>
      <c r="AR82">
        <v>1.6</v>
      </c>
      <c r="AS82">
        <v>40.966189999999997</v>
      </c>
    </row>
    <row r="83" spans="1:45" x14ac:dyDescent="0.55000000000000004">
      <c r="A83">
        <v>5333</v>
      </c>
      <c r="B83" t="s">
        <v>91</v>
      </c>
      <c r="C83" t="s">
        <v>98</v>
      </c>
      <c r="D83" s="1">
        <v>14.3</v>
      </c>
      <c r="E83" s="1">
        <v>14.3</v>
      </c>
      <c r="F83" s="1">
        <v>14.1</v>
      </c>
      <c r="G83" s="1">
        <v>14.7</v>
      </c>
      <c r="H83" s="1">
        <v>14.7</v>
      </c>
      <c r="I83" s="1">
        <v>14.4</v>
      </c>
      <c r="J83" s="1">
        <v>3.4</v>
      </c>
      <c r="K83" s="1">
        <v>1</v>
      </c>
      <c r="L83" s="5">
        <v>1</v>
      </c>
      <c r="M83" s="5">
        <v>1</v>
      </c>
      <c r="N83" s="1">
        <f t="shared" si="14"/>
        <v>6.3626199999999997</v>
      </c>
      <c r="O83" s="1">
        <f t="shared" si="15"/>
        <v>8.3950999999999993</v>
      </c>
      <c r="P83" s="1">
        <f t="shared" si="16"/>
        <v>7.7</v>
      </c>
      <c r="Q83" s="1">
        <f t="shared" si="17"/>
        <v>10.27998</v>
      </c>
      <c r="R83" s="1">
        <f t="shared" si="18"/>
        <v>1.2737400000000001</v>
      </c>
      <c r="S83" s="1">
        <f t="shared" si="19"/>
        <v>-1.205E-2</v>
      </c>
      <c r="T83" s="1">
        <f t="shared" si="20"/>
        <v>6.2500000000000003E-3</v>
      </c>
      <c r="U83" s="1">
        <f t="shared" si="21"/>
        <v>53006</v>
      </c>
      <c r="V83" s="1">
        <f t="shared" si="22"/>
        <v>458553</v>
      </c>
      <c r="W83" s="1">
        <f t="shared" si="23"/>
        <v>452043</v>
      </c>
      <c r="X83" s="1">
        <f t="shared" si="24"/>
        <v>24.49</v>
      </c>
      <c r="Y83" s="7">
        <f t="shared" si="25"/>
        <v>0</v>
      </c>
      <c r="Z83">
        <f t="shared" si="26"/>
        <v>0</v>
      </c>
      <c r="AA83">
        <f t="shared" si="27"/>
        <v>56.328009999999999</v>
      </c>
      <c r="AC83" t="s">
        <v>10</v>
      </c>
      <c r="AD83">
        <v>1803</v>
      </c>
      <c r="AE83">
        <v>5.5364100000000001</v>
      </c>
      <c r="AF83">
        <v>10.565110000000001</v>
      </c>
      <c r="AG83">
        <v>17.7</v>
      </c>
      <c r="AH83">
        <v>4.2350000000000003</v>
      </c>
      <c r="AI83">
        <v>0.86658000000000002</v>
      </c>
      <c r="AJ83">
        <v>-1.218E-2</v>
      </c>
      <c r="AK83">
        <v>3</v>
      </c>
      <c r="AL83">
        <v>2.9139999999999999E-2</v>
      </c>
      <c r="AM83">
        <v>105465</v>
      </c>
      <c r="AN83">
        <v>730480</v>
      </c>
      <c r="AO83">
        <v>1456473</v>
      </c>
      <c r="AP83">
        <v>21.61</v>
      </c>
      <c r="AQ83">
        <v>0</v>
      </c>
      <c r="AR83">
        <v>2.1</v>
      </c>
      <c r="AS83">
        <v>42.714939999999999</v>
      </c>
    </row>
    <row r="84" spans="1:45" x14ac:dyDescent="0.55000000000000004">
      <c r="A84">
        <v>5401</v>
      </c>
      <c r="B84" t="s">
        <v>100</v>
      </c>
      <c r="C84" t="s">
        <v>99</v>
      </c>
      <c r="D84" s="1">
        <v>21.1</v>
      </c>
      <c r="E84" s="1">
        <v>21.1</v>
      </c>
      <c r="F84" s="1">
        <v>21.1</v>
      </c>
      <c r="G84" s="1">
        <v>21.4</v>
      </c>
      <c r="H84" s="1">
        <v>20.8</v>
      </c>
      <c r="I84" s="1">
        <v>21.4</v>
      </c>
      <c r="J84" s="1">
        <v>2.7</v>
      </c>
      <c r="K84" s="1">
        <v>1</v>
      </c>
      <c r="L84" s="5">
        <v>1</v>
      </c>
      <c r="M84" s="5">
        <v>1</v>
      </c>
      <c r="N84" s="1">
        <f t="shared" si="14"/>
        <v>-0.11627</v>
      </c>
      <c r="O84" s="1">
        <f t="shared" si="15"/>
        <v>-1.22773</v>
      </c>
      <c r="P84" s="1">
        <f t="shared" si="16"/>
        <v>5.6</v>
      </c>
      <c r="Q84" s="1">
        <f t="shared" si="17"/>
        <v>5.41554</v>
      </c>
      <c r="R84" s="1">
        <f t="shared" si="18"/>
        <v>0.64956000000000003</v>
      </c>
      <c r="S84" s="1">
        <f t="shared" si="19"/>
        <v>0.13400999999999999</v>
      </c>
      <c r="T84" s="1">
        <f t="shared" si="20"/>
        <v>7.4999999999999997E-3</v>
      </c>
      <c r="U84" s="1">
        <f t="shared" si="21"/>
        <v>-8656</v>
      </c>
      <c r="V84" s="1">
        <f t="shared" si="22"/>
        <v>2641618</v>
      </c>
      <c r="W84" s="1">
        <f t="shared" si="23"/>
        <v>4829272</v>
      </c>
      <c r="X84" s="1">
        <f t="shared" si="24"/>
        <v>16.28</v>
      </c>
      <c r="Y84" s="7">
        <f t="shared" si="25"/>
        <v>0</v>
      </c>
      <c r="Z84">
        <f t="shared" si="26"/>
        <v>0</v>
      </c>
      <c r="AA84">
        <f t="shared" si="27"/>
        <v>36.440660000000001</v>
      </c>
      <c r="AC84" t="s">
        <v>368</v>
      </c>
      <c r="AD84">
        <v>1805</v>
      </c>
      <c r="AE84">
        <v>3.0154999999999998</v>
      </c>
      <c r="AF84">
        <v>6.2104100000000004</v>
      </c>
      <c r="AG84">
        <v>15.4</v>
      </c>
      <c r="AH84">
        <v>3.4260000000000002</v>
      </c>
      <c r="AI84">
        <v>0.55916999999999994</v>
      </c>
      <c r="AJ84">
        <v>3.3509999999999998E-2</v>
      </c>
      <c r="AK84">
        <v>3</v>
      </c>
      <c r="AL84">
        <v>4.1430000000000002E-2</v>
      </c>
      <c r="AM84">
        <v>3673</v>
      </c>
      <c r="AN84">
        <v>39466</v>
      </c>
      <c r="AO84">
        <v>117295</v>
      </c>
      <c r="AP84">
        <v>18.170000000000002</v>
      </c>
      <c r="AQ84">
        <v>0.2</v>
      </c>
      <c r="AR84">
        <v>6.9</v>
      </c>
      <c r="AS84">
        <v>34.193820000000002</v>
      </c>
    </row>
    <row r="85" spans="1:45" s="3" customFormat="1" x14ac:dyDescent="0.55000000000000004">
      <c r="A85">
        <v>5406</v>
      </c>
      <c r="B85" t="s">
        <v>100</v>
      </c>
      <c r="C85" t="s">
        <v>101</v>
      </c>
      <c r="D85" s="1">
        <v>15.2</v>
      </c>
      <c r="E85" s="1">
        <v>0</v>
      </c>
      <c r="F85" s="1">
        <v>0</v>
      </c>
      <c r="G85" s="1">
        <v>15.2</v>
      </c>
      <c r="H85" s="1">
        <v>0</v>
      </c>
      <c r="I85" s="1">
        <v>0</v>
      </c>
      <c r="J85" s="1"/>
      <c r="K85" s="1"/>
      <c r="L85" s="5"/>
      <c r="M85" s="5"/>
      <c r="N85" s="1">
        <f t="shared" si="14"/>
        <v>0.67137000000000002</v>
      </c>
      <c r="O85" s="1">
        <f t="shared" si="15"/>
        <v>3.53701</v>
      </c>
      <c r="P85" s="1">
        <f t="shared" si="16"/>
        <v>7.7</v>
      </c>
      <c r="Q85" s="1">
        <f t="shared" si="17"/>
        <v>8.0789100000000005</v>
      </c>
      <c r="R85" s="1">
        <f t="shared" si="18"/>
        <v>0.38367000000000001</v>
      </c>
      <c r="S85" s="1">
        <f t="shared" si="19"/>
        <v>-2.2519999999999998E-2</v>
      </c>
      <c r="T85" s="1">
        <f t="shared" si="20"/>
        <v>3.3349999999999998E-2</v>
      </c>
      <c r="U85" s="1">
        <f t="shared" si="21"/>
        <v>16188</v>
      </c>
      <c r="V85" s="1">
        <f t="shared" si="22"/>
        <v>656882</v>
      </c>
      <c r="W85" s="1">
        <f t="shared" si="23"/>
        <v>1705566</v>
      </c>
      <c r="X85" s="1">
        <f t="shared" si="24"/>
        <v>17.36</v>
      </c>
      <c r="Y85" s="7">
        <f t="shared" si="25"/>
        <v>0</v>
      </c>
      <c r="Z85">
        <f t="shared" si="26"/>
        <v>0</v>
      </c>
      <c r="AA85">
        <f t="shared" si="27"/>
        <v>27.502780000000001</v>
      </c>
      <c r="AC85" t="s">
        <v>369</v>
      </c>
      <c r="AD85">
        <v>1807</v>
      </c>
      <c r="AE85">
        <v>9.1702399999999997</v>
      </c>
      <c r="AF85">
        <v>11.407360000000001</v>
      </c>
      <c r="AG85">
        <v>9.1</v>
      </c>
      <c r="AH85">
        <v>6.5302199999999999</v>
      </c>
      <c r="AI85">
        <v>0.55335999999999996</v>
      </c>
      <c r="AJ85">
        <v>5.0029999999999998E-2</v>
      </c>
      <c r="AK85">
        <v>3</v>
      </c>
      <c r="AL85">
        <v>0.14394000000000001</v>
      </c>
      <c r="AM85">
        <v>2890</v>
      </c>
      <c r="AN85">
        <v>16165</v>
      </c>
      <c r="AO85">
        <v>39918</v>
      </c>
      <c r="AP85">
        <v>0</v>
      </c>
      <c r="AQ85">
        <v>0</v>
      </c>
      <c r="AR85">
        <v>2.4</v>
      </c>
      <c r="AS85">
        <v>55.204149999999998</v>
      </c>
    </row>
    <row r="86" spans="1:45" x14ac:dyDescent="0.55000000000000004">
      <c r="A86">
        <v>5411</v>
      </c>
      <c r="B86" t="s">
        <v>100</v>
      </c>
      <c r="C86" t="s">
        <v>102</v>
      </c>
      <c r="D86" s="1">
        <v>15.4</v>
      </c>
      <c r="E86" s="1">
        <v>15.2</v>
      </c>
      <c r="F86" s="1">
        <v>17.600000000000001</v>
      </c>
      <c r="G86" s="1">
        <v>16.100000000000001</v>
      </c>
      <c r="H86" s="1">
        <v>16</v>
      </c>
      <c r="I86" s="1">
        <v>18.5</v>
      </c>
      <c r="J86" s="1">
        <v>1.2</v>
      </c>
      <c r="K86" s="1">
        <v>1</v>
      </c>
      <c r="L86" s="5">
        <v>0</v>
      </c>
      <c r="M86" s="5">
        <v>1</v>
      </c>
      <c r="N86" s="1">
        <f t="shared" si="14"/>
        <v>-0.10611</v>
      </c>
      <c r="O86" s="1">
        <f t="shared" si="15"/>
        <v>-1.34405</v>
      </c>
      <c r="P86" s="1">
        <f t="shared" si="16"/>
        <v>15.4</v>
      </c>
      <c r="Q86" s="1">
        <f t="shared" si="17"/>
        <v>5.3221600000000002</v>
      </c>
      <c r="R86" s="1">
        <f t="shared" si="18"/>
        <v>0.49873000000000001</v>
      </c>
      <c r="S86" s="1">
        <f t="shared" si="19"/>
        <v>0.19278999999999999</v>
      </c>
      <c r="T86" s="1">
        <f t="shared" si="20"/>
        <v>1.5640000000000001E-2</v>
      </c>
      <c r="U86" s="1">
        <f t="shared" si="21"/>
        <v>-4930</v>
      </c>
      <c r="V86" s="1">
        <f t="shared" si="22"/>
        <v>1627026</v>
      </c>
      <c r="W86" s="1">
        <f t="shared" si="23"/>
        <v>3227285</v>
      </c>
      <c r="X86" s="1">
        <f t="shared" si="24"/>
        <v>15.22</v>
      </c>
      <c r="Y86" s="7">
        <f t="shared" si="25"/>
        <v>0</v>
      </c>
      <c r="Z86">
        <f t="shared" si="26"/>
        <v>3</v>
      </c>
      <c r="AA86">
        <f t="shared" si="27"/>
        <v>36.073749999999997</v>
      </c>
      <c r="AC86" t="s">
        <v>11</v>
      </c>
      <c r="AD86">
        <v>1808</v>
      </c>
      <c r="AE86">
        <v>8.9866499999999991</v>
      </c>
      <c r="AF86">
        <v>12.44802</v>
      </c>
      <c r="AG86">
        <v>5.6</v>
      </c>
      <c r="AH86">
        <v>3.9878900000000002</v>
      </c>
      <c r="AI86">
        <v>1.1814899999999999</v>
      </c>
      <c r="AJ86">
        <v>6.1839999999999999E-2</v>
      </c>
      <c r="AK86">
        <v>3</v>
      </c>
      <c r="AL86">
        <v>4.6879999999999998E-2</v>
      </c>
      <c r="AM86">
        <v>71832</v>
      </c>
      <c r="AN86">
        <v>387676</v>
      </c>
      <c r="AO86">
        <v>809438</v>
      </c>
      <c r="AP86">
        <v>18.100000000000001</v>
      </c>
      <c r="AQ86">
        <v>0</v>
      </c>
      <c r="AR86">
        <v>3.8</v>
      </c>
      <c r="AS86">
        <v>41.352310000000003</v>
      </c>
    </row>
    <row r="87" spans="1:45" x14ac:dyDescent="0.55000000000000004">
      <c r="A87">
        <v>5541</v>
      </c>
      <c r="B87" t="s">
        <v>100</v>
      </c>
      <c r="C87" t="s">
        <v>103</v>
      </c>
      <c r="N87" s="1">
        <f t="shared" si="14"/>
        <v>4.7798699999999998</v>
      </c>
      <c r="O87" s="1">
        <f t="shared" si="15"/>
        <v>1.83724</v>
      </c>
      <c r="P87" s="1">
        <f t="shared" si="16"/>
        <v>7.7</v>
      </c>
      <c r="Q87" s="1">
        <f t="shared" si="17"/>
        <v>8.3318999999999992</v>
      </c>
      <c r="R87" s="1">
        <f t="shared" si="18"/>
        <v>0.62922</v>
      </c>
      <c r="S87" s="1">
        <f t="shared" si="19"/>
        <v>0.14976999999999999</v>
      </c>
      <c r="T87" s="1">
        <f t="shared" si="20"/>
        <v>1.635E-2</v>
      </c>
      <c r="U87" s="1">
        <f t="shared" si="21"/>
        <v>3344</v>
      </c>
      <c r="V87" s="1">
        <f t="shared" si="22"/>
        <v>63247</v>
      </c>
      <c r="W87" s="1">
        <f t="shared" si="23"/>
        <v>32217</v>
      </c>
      <c r="X87" s="1">
        <f t="shared" si="24"/>
        <v>33.33</v>
      </c>
      <c r="Y87" s="7">
        <f t="shared" si="25"/>
        <v>0.1</v>
      </c>
      <c r="Z87">
        <f t="shared" si="26"/>
        <v>1.4</v>
      </c>
      <c r="AA87">
        <f t="shared" si="27"/>
        <v>88.413439999999994</v>
      </c>
      <c r="AC87" t="s">
        <v>370</v>
      </c>
      <c r="AD87">
        <v>1810</v>
      </c>
      <c r="AE87">
        <v>4.7906199999999997</v>
      </c>
      <c r="AF87">
        <v>5.7560599999999997</v>
      </c>
      <c r="AG87">
        <v>15.4</v>
      </c>
      <c r="AH87">
        <v>10.312430000000001</v>
      </c>
      <c r="AI87">
        <v>0.53859000000000001</v>
      </c>
      <c r="AJ87">
        <v>1.1599999999999999E-2</v>
      </c>
      <c r="AK87">
        <v>3</v>
      </c>
      <c r="AL87">
        <v>0.86331000000000002</v>
      </c>
      <c r="AM87">
        <v>3289</v>
      </c>
      <c r="AN87">
        <v>39124</v>
      </c>
      <c r="AO87">
        <v>87579</v>
      </c>
      <c r="AP87">
        <v>8.5</v>
      </c>
      <c r="AQ87">
        <v>0.1</v>
      </c>
      <c r="AR87">
        <v>3.2</v>
      </c>
      <c r="AS87">
        <v>57.140749999999997</v>
      </c>
    </row>
    <row r="88" spans="1:45" x14ac:dyDescent="0.55000000000000004">
      <c r="A88">
        <v>5631</v>
      </c>
      <c r="B88" t="s">
        <v>105</v>
      </c>
      <c r="C88" t="s">
        <v>104</v>
      </c>
      <c r="D88" s="1">
        <v>13.4</v>
      </c>
      <c r="E88" s="1">
        <v>0</v>
      </c>
      <c r="F88" s="1">
        <v>0</v>
      </c>
      <c r="G88" s="1">
        <v>13.7</v>
      </c>
      <c r="H88" s="1">
        <v>0</v>
      </c>
      <c r="I88" s="1">
        <v>0</v>
      </c>
      <c r="J88" s="1">
        <v>1.5</v>
      </c>
      <c r="K88" s="1">
        <v>1</v>
      </c>
      <c r="L88" s="5">
        <v>0</v>
      </c>
      <c r="M88" s="5">
        <v>1</v>
      </c>
      <c r="N88" s="1">
        <f t="shared" si="14"/>
        <v>3.60867</v>
      </c>
      <c r="O88" s="1">
        <f t="shared" si="15"/>
        <v>5.2697200000000004</v>
      </c>
      <c r="P88" s="1">
        <f t="shared" si="16"/>
        <v>0</v>
      </c>
      <c r="Q88" s="1">
        <f t="shared" si="17"/>
        <v>4.9506500000000004</v>
      </c>
      <c r="R88" s="1">
        <f t="shared" si="18"/>
        <v>1.39133</v>
      </c>
      <c r="S88" s="1">
        <f t="shared" si="19"/>
        <v>0.13477</v>
      </c>
      <c r="T88" s="1">
        <f t="shared" si="20"/>
        <v>3.2079999999999997E-2</v>
      </c>
      <c r="U88" s="1">
        <f t="shared" si="21"/>
        <v>10724</v>
      </c>
      <c r="V88" s="1">
        <f t="shared" si="22"/>
        <v>130804</v>
      </c>
      <c r="W88" s="1">
        <f t="shared" si="23"/>
        <v>198041</v>
      </c>
      <c r="X88" s="1">
        <f t="shared" si="24"/>
        <v>25.39</v>
      </c>
      <c r="Y88" s="7">
        <f t="shared" si="25"/>
        <v>0</v>
      </c>
      <c r="Z88">
        <f t="shared" si="26"/>
        <v>0</v>
      </c>
      <c r="AA88">
        <f t="shared" si="27"/>
        <v>44.39508</v>
      </c>
      <c r="AC88" t="s">
        <v>371</v>
      </c>
      <c r="AD88">
        <v>1811</v>
      </c>
      <c r="AE88">
        <v>3.27149</v>
      </c>
      <c r="AF88">
        <v>4.71082</v>
      </c>
      <c r="AG88">
        <v>0</v>
      </c>
      <c r="AH88">
        <v>12.33902</v>
      </c>
      <c r="AI88">
        <v>0.50856999999999997</v>
      </c>
      <c r="AJ88">
        <v>-4.0939999999999997E-2</v>
      </c>
      <c r="AK88">
        <v>3</v>
      </c>
      <c r="AL88">
        <v>1.7679499999999999</v>
      </c>
      <c r="AM88">
        <v>5637</v>
      </c>
      <c r="AN88">
        <v>68332</v>
      </c>
      <c r="AO88">
        <v>105792</v>
      </c>
      <c r="AP88">
        <v>6.22</v>
      </c>
      <c r="AQ88">
        <v>0</v>
      </c>
      <c r="AR88">
        <v>3.7</v>
      </c>
      <c r="AS88">
        <v>48.647309999999997</v>
      </c>
    </row>
    <row r="89" spans="1:45" x14ac:dyDescent="0.55000000000000004">
      <c r="A89">
        <v>5703</v>
      </c>
      <c r="B89" t="s">
        <v>47</v>
      </c>
      <c r="C89" t="s">
        <v>106</v>
      </c>
      <c r="D89" s="1">
        <v>275</v>
      </c>
      <c r="E89" s="1">
        <v>0</v>
      </c>
      <c r="F89" s="1">
        <v>0</v>
      </c>
      <c r="G89" s="1">
        <v>24.7</v>
      </c>
      <c r="H89" s="1">
        <v>0</v>
      </c>
      <c r="I89" s="1">
        <v>0</v>
      </c>
      <c r="N89" s="1">
        <f t="shared" si="14"/>
        <v>5.1127200000000004</v>
      </c>
      <c r="O89" s="1">
        <f t="shared" si="15"/>
        <v>1.80701</v>
      </c>
      <c r="P89" s="1">
        <f t="shared" si="16"/>
        <v>5</v>
      </c>
      <c r="Q89" s="1">
        <f t="shared" si="17"/>
        <v>8.9237500000000001</v>
      </c>
      <c r="R89" s="1">
        <f t="shared" si="18"/>
        <v>0.71936999999999995</v>
      </c>
      <c r="S89" s="1">
        <f t="shared" si="19"/>
        <v>-3.363E-2</v>
      </c>
      <c r="T89" s="1">
        <f t="shared" si="20"/>
        <v>3.2259999999999997E-2</v>
      </c>
      <c r="U89" s="1">
        <f t="shared" si="21"/>
        <v>24030</v>
      </c>
      <c r="V89" s="1">
        <f t="shared" si="22"/>
        <v>186275</v>
      </c>
      <c r="W89" s="1">
        <f t="shared" si="23"/>
        <v>432568</v>
      </c>
      <c r="X89" s="1">
        <f t="shared" si="24"/>
        <v>31.53</v>
      </c>
      <c r="Y89" s="7">
        <f t="shared" si="25"/>
        <v>0.1</v>
      </c>
      <c r="Z89">
        <f t="shared" si="26"/>
        <v>3.4</v>
      </c>
      <c r="AA89">
        <f t="shared" si="27"/>
        <v>37.619120000000002</v>
      </c>
      <c r="AC89" t="s">
        <v>372</v>
      </c>
      <c r="AD89">
        <v>1812</v>
      </c>
      <c r="AE89">
        <v>6.4328799999999999</v>
      </c>
      <c r="AF89">
        <v>12.44299</v>
      </c>
      <c r="AG89">
        <v>11.8</v>
      </c>
      <c r="AH89">
        <v>7.0483099999999999</v>
      </c>
      <c r="AI89">
        <v>0.94933999999999996</v>
      </c>
      <c r="AJ89">
        <v>6.6229999999999997E-2</v>
      </c>
      <c r="AK89">
        <v>3</v>
      </c>
      <c r="AL89">
        <v>1.5699999999999999E-2</v>
      </c>
      <c r="AM89">
        <v>139729</v>
      </c>
      <c r="AN89">
        <v>791787</v>
      </c>
      <c r="AO89">
        <v>1907176</v>
      </c>
      <c r="AP89">
        <v>18.45</v>
      </c>
      <c r="AQ89">
        <v>0</v>
      </c>
      <c r="AR89">
        <v>1.7</v>
      </c>
      <c r="AS89">
        <v>40.41189</v>
      </c>
    </row>
    <row r="90" spans="1:45" x14ac:dyDescent="0.55000000000000004">
      <c r="A90">
        <v>5706</v>
      </c>
      <c r="B90" t="s">
        <v>47</v>
      </c>
      <c r="C90" t="s">
        <v>107</v>
      </c>
      <c r="D90" s="1">
        <v>14.2</v>
      </c>
      <c r="E90" s="1">
        <v>14.9</v>
      </c>
      <c r="F90" s="1">
        <v>7.6</v>
      </c>
      <c r="G90" s="1">
        <v>14.2</v>
      </c>
      <c r="H90" s="1">
        <v>15</v>
      </c>
      <c r="I90" s="1">
        <v>7.2</v>
      </c>
      <c r="J90" s="1">
        <v>3</v>
      </c>
      <c r="K90" s="1">
        <v>1</v>
      </c>
      <c r="L90" s="5">
        <v>0</v>
      </c>
      <c r="M90" s="5">
        <v>0</v>
      </c>
      <c r="N90" s="1">
        <f t="shared" si="14"/>
        <v>9.5444399999999998</v>
      </c>
      <c r="O90" s="1">
        <f t="shared" si="15"/>
        <v>27.17792</v>
      </c>
      <c r="P90" s="1">
        <f t="shared" si="16"/>
        <v>8.3000000000000007</v>
      </c>
      <c r="Q90" s="1">
        <f t="shared" si="17"/>
        <v>5.1320100000000002</v>
      </c>
      <c r="R90" s="1">
        <f t="shared" si="18"/>
        <v>1.1057999999999999</v>
      </c>
      <c r="S90" s="1">
        <f t="shared" si="19"/>
        <v>-3.1539999999999999E-2</v>
      </c>
      <c r="T90" s="1">
        <f t="shared" si="20"/>
        <v>3.252E-2</v>
      </c>
      <c r="U90" s="1">
        <f t="shared" si="21"/>
        <v>51265</v>
      </c>
      <c r="V90" s="1">
        <f t="shared" si="22"/>
        <v>164733</v>
      </c>
      <c r="W90" s="1">
        <f t="shared" si="23"/>
        <v>522936</v>
      </c>
      <c r="X90" s="1">
        <f t="shared" si="24"/>
        <v>23.16</v>
      </c>
      <c r="Y90" s="7">
        <f t="shared" si="25"/>
        <v>0.1</v>
      </c>
      <c r="Z90">
        <f t="shared" si="26"/>
        <v>3.3</v>
      </c>
      <c r="AA90">
        <f t="shared" si="27"/>
        <v>33.434159999999999</v>
      </c>
      <c r="AC90" t="s">
        <v>373</v>
      </c>
      <c r="AD90">
        <v>1813</v>
      </c>
      <c r="AE90">
        <v>8.9133200000000006</v>
      </c>
      <c r="AF90">
        <v>10.903650000000001</v>
      </c>
      <c r="AG90">
        <v>10</v>
      </c>
      <c r="AH90">
        <v>19.744199999999999</v>
      </c>
      <c r="AI90">
        <v>1.08355</v>
      </c>
      <c r="AJ90">
        <v>-5.4149999999999997E-2</v>
      </c>
      <c r="AK90">
        <v>3</v>
      </c>
      <c r="AL90">
        <v>0.12413</v>
      </c>
      <c r="AM90">
        <v>4718</v>
      </c>
      <c r="AN90">
        <v>27422</v>
      </c>
      <c r="AO90">
        <v>72308</v>
      </c>
      <c r="AP90">
        <v>15.58</v>
      </c>
      <c r="AQ90">
        <v>0.1</v>
      </c>
      <c r="AR90">
        <v>2.8</v>
      </c>
      <c r="AS90">
        <v>54.195480000000003</v>
      </c>
    </row>
    <row r="91" spans="1:45" x14ac:dyDescent="0.55000000000000004">
      <c r="A91">
        <v>5707</v>
      </c>
      <c r="B91" t="s">
        <v>47</v>
      </c>
      <c r="C91" t="s">
        <v>108</v>
      </c>
      <c r="D91" s="1">
        <v>17.8</v>
      </c>
      <c r="E91" s="1">
        <v>0</v>
      </c>
      <c r="F91" s="1">
        <v>0</v>
      </c>
      <c r="G91" s="1">
        <v>19.399999999999999</v>
      </c>
      <c r="H91" s="1">
        <v>0</v>
      </c>
      <c r="I91" s="1">
        <v>0</v>
      </c>
      <c r="J91" s="1">
        <v>3.8</v>
      </c>
      <c r="K91" s="1">
        <v>0</v>
      </c>
      <c r="L91" s="5">
        <v>0</v>
      </c>
      <c r="M91" s="5">
        <v>1</v>
      </c>
      <c r="N91" s="1">
        <f t="shared" si="14"/>
        <v>4.6184799999999999</v>
      </c>
      <c r="O91" s="1">
        <f t="shared" si="15"/>
        <v>15.169790000000001</v>
      </c>
      <c r="P91" s="1">
        <f t="shared" si="16"/>
        <v>16.7</v>
      </c>
      <c r="Q91" s="1">
        <f t="shared" si="17"/>
        <v>3.6758600000000001</v>
      </c>
      <c r="R91" s="1">
        <f t="shared" si="18"/>
        <v>0.78274999999999995</v>
      </c>
      <c r="S91" s="1">
        <f t="shared" si="19"/>
        <v>8.4059999999999996E-2</v>
      </c>
      <c r="T91" s="1">
        <f t="shared" si="20"/>
        <v>4.1959999999999997E-2</v>
      </c>
      <c r="U91" s="1">
        <f t="shared" si="21"/>
        <v>5419</v>
      </c>
      <c r="V91" s="1">
        <f t="shared" si="22"/>
        <v>36309</v>
      </c>
      <c r="W91" s="1">
        <f t="shared" si="23"/>
        <v>103469</v>
      </c>
      <c r="X91" s="1">
        <f t="shared" si="24"/>
        <v>34.799999999999997</v>
      </c>
      <c r="Y91" s="7">
        <f t="shared" si="25"/>
        <v>0</v>
      </c>
      <c r="Z91">
        <f t="shared" si="26"/>
        <v>0.5</v>
      </c>
      <c r="AA91">
        <f t="shared" si="27"/>
        <v>36.488759999999999</v>
      </c>
      <c r="AC91" t="s">
        <v>374</v>
      </c>
      <c r="AD91">
        <v>1814</v>
      </c>
      <c r="AE91">
        <v>5.3591300000000004</v>
      </c>
      <c r="AF91">
        <v>9.0914199999999994</v>
      </c>
      <c r="AG91">
        <v>0</v>
      </c>
      <c r="AH91">
        <v>-7.4650999999999996</v>
      </c>
      <c r="AI91">
        <v>0.52976999999999996</v>
      </c>
      <c r="AJ91">
        <v>0.19045000000000001</v>
      </c>
      <c r="AK91">
        <v>3</v>
      </c>
      <c r="AL91">
        <v>6.1240000000000003E-2</v>
      </c>
      <c r="AM91">
        <v>2219</v>
      </c>
      <c r="AN91">
        <v>17632</v>
      </c>
      <c r="AO91">
        <v>56490</v>
      </c>
      <c r="AP91">
        <v>7.22</v>
      </c>
      <c r="AQ91">
        <v>0</v>
      </c>
      <c r="AR91">
        <v>4.5</v>
      </c>
      <c r="AS91">
        <v>47.156640000000003</v>
      </c>
    </row>
    <row r="92" spans="1:45" x14ac:dyDescent="0.55000000000000004">
      <c r="A92">
        <v>5711</v>
      </c>
      <c r="B92" t="s">
        <v>47</v>
      </c>
      <c r="C92" t="s">
        <v>109</v>
      </c>
      <c r="D92" s="1">
        <v>17.600000000000001</v>
      </c>
      <c r="E92" s="1">
        <v>18</v>
      </c>
      <c r="F92" s="1">
        <v>14.4</v>
      </c>
      <c r="G92" s="1">
        <v>17.7</v>
      </c>
      <c r="H92" s="1">
        <v>18.2</v>
      </c>
      <c r="I92" s="1">
        <v>14.1</v>
      </c>
      <c r="J92" s="1">
        <v>2.7</v>
      </c>
      <c r="K92" s="1">
        <v>1</v>
      </c>
      <c r="L92" s="5">
        <v>0</v>
      </c>
      <c r="M92" s="5">
        <v>1</v>
      </c>
      <c r="N92" s="1">
        <f t="shared" si="14"/>
        <v>2.3385400000000001</v>
      </c>
      <c r="O92" s="1">
        <f t="shared" si="15"/>
        <v>4.8160699999999999</v>
      </c>
      <c r="P92" s="1">
        <f t="shared" si="16"/>
        <v>5.6</v>
      </c>
      <c r="Q92" s="1">
        <f t="shared" si="17"/>
        <v>4.1197400000000002</v>
      </c>
      <c r="R92" s="1">
        <f t="shared" si="18"/>
        <v>0.62316000000000005</v>
      </c>
      <c r="S92" s="1">
        <f t="shared" si="19"/>
        <v>-6.6170000000000007E-2</v>
      </c>
      <c r="T92" s="1">
        <f t="shared" si="20"/>
        <v>2.2630000000000001E-2</v>
      </c>
      <c r="U92" s="1">
        <f t="shared" si="21"/>
        <v>44527</v>
      </c>
      <c r="V92" s="1">
        <f t="shared" si="22"/>
        <v>506782</v>
      </c>
      <c r="W92" s="1">
        <f t="shared" si="23"/>
        <v>1485121</v>
      </c>
      <c r="X92" s="1">
        <f t="shared" si="24"/>
        <v>16.98</v>
      </c>
      <c r="Y92" s="7">
        <f t="shared" si="25"/>
        <v>0</v>
      </c>
      <c r="Z92">
        <f t="shared" si="26"/>
        <v>0</v>
      </c>
      <c r="AA92">
        <f t="shared" si="27"/>
        <v>26.785589999999999</v>
      </c>
      <c r="AC92" t="s">
        <v>375</v>
      </c>
      <c r="AD92">
        <v>1815</v>
      </c>
      <c r="AE92">
        <v>3.2422800000000001</v>
      </c>
      <c r="AF92">
        <v>7.40022</v>
      </c>
      <c r="AG92">
        <v>6.7</v>
      </c>
      <c r="AH92">
        <v>2.11355</v>
      </c>
      <c r="AI92">
        <v>0.49469999999999997</v>
      </c>
      <c r="AJ92">
        <v>2.3820000000000001E-2</v>
      </c>
      <c r="AK92">
        <v>3</v>
      </c>
      <c r="AL92">
        <v>0.14487</v>
      </c>
      <c r="AM92">
        <v>6489</v>
      </c>
      <c r="AN92">
        <v>59282</v>
      </c>
      <c r="AO92">
        <v>182020</v>
      </c>
      <c r="AP92">
        <v>14.4</v>
      </c>
      <c r="AQ92">
        <v>0</v>
      </c>
      <c r="AR92">
        <v>3.4</v>
      </c>
      <c r="AS92">
        <v>33.787529999999997</v>
      </c>
    </row>
    <row r="93" spans="1:45" x14ac:dyDescent="0.55000000000000004">
      <c r="A93">
        <v>5713</v>
      </c>
      <c r="B93" t="s">
        <v>47</v>
      </c>
      <c r="C93" t="s">
        <v>110</v>
      </c>
      <c r="D93" s="1">
        <v>19.5</v>
      </c>
      <c r="E93" s="1">
        <v>20.3</v>
      </c>
      <c r="F93" s="1">
        <v>13.2</v>
      </c>
      <c r="G93" s="1">
        <v>18.899999999999999</v>
      </c>
      <c r="H93" s="1">
        <v>19.600000000000001</v>
      </c>
      <c r="I93" s="1">
        <v>13</v>
      </c>
      <c r="J93" s="1">
        <v>3.6</v>
      </c>
      <c r="K93" s="1">
        <v>1</v>
      </c>
      <c r="L93" s="5">
        <v>0</v>
      </c>
      <c r="M93" s="5">
        <v>1</v>
      </c>
      <c r="N93" s="1">
        <f t="shared" si="14"/>
        <v>7.1744899999999996</v>
      </c>
      <c r="O93" s="1">
        <f t="shared" si="15"/>
        <v>9.4420300000000008</v>
      </c>
      <c r="P93" s="1">
        <f t="shared" si="16"/>
        <v>8.3000000000000007</v>
      </c>
      <c r="Q93" s="1">
        <f t="shared" si="17"/>
        <v>5.3220099999999997</v>
      </c>
      <c r="R93" s="1">
        <f t="shared" si="18"/>
        <v>1.24766</v>
      </c>
      <c r="S93" s="1">
        <f t="shared" si="19"/>
        <v>5.8860000000000003E-2</v>
      </c>
      <c r="T93" s="1">
        <f t="shared" si="20"/>
        <v>1.468E-2</v>
      </c>
      <c r="U93" s="1">
        <f t="shared" si="21"/>
        <v>123379</v>
      </c>
      <c r="V93" s="1">
        <f t="shared" si="22"/>
        <v>1001946</v>
      </c>
      <c r="W93" s="1">
        <f t="shared" si="23"/>
        <v>926122</v>
      </c>
      <c r="X93" s="1">
        <f t="shared" si="24"/>
        <v>19.940000000000001</v>
      </c>
      <c r="Y93" s="7">
        <f t="shared" si="25"/>
        <v>0</v>
      </c>
      <c r="Z93">
        <f t="shared" si="26"/>
        <v>0</v>
      </c>
      <c r="AA93">
        <f t="shared" si="27"/>
        <v>59.062759999999997</v>
      </c>
      <c r="AC93" t="s">
        <v>376</v>
      </c>
      <c r="AD93">
        <v>1820</v>
      </c>
      <c r="AE93">
        <v>4.3378399999999999</v>
      </c>
      <c r="AF93">
        <v>8.7193699999999996</v>
      </c>
      <c r="AG93">
        <v>20</v>
      </c>
      <c r="AH93">
        <v>0.98723000000000005</v>
      </c>
      <c r="AI93">
        <v>0.75783</v>
      </c>
      <c r="AJ93">
        <v>0.17480999999999999</v>
      </c>
      <c r="AK93">
        <v>3</v>
      </c>
      <c r="AL93">
        <v>6.4759999999999998E-2</v>
      </c>
      <c r="AM93">
        <v>21561</v>
      </c>
      <c r="AN93">
        <v>196872</v>
      </c>
      <c r="AO93">
        <v>336241</v>
      </c>
      <c r="AP93">
        <v>29.51</v>
      </c>
      <c r="AQ93">
        <v>8.3000000000000007</v>
      </c>
      <c r="AR93">
        <v>1.5</v>
      </c>
      <c r="AS93">
        <v>43.599820000000001</v>
      </c>
    </row>
    <row r="94" spans="1:45" x14ac:dyDescent="0.55000000000000004">
      <c r="A94">
        <v>5714</v>
      </c>
      <c r="B94" t="s">
        <v>47</v>
      </c>
      <c r="C94" t="s">
        <v>111</v>
      </c>
      <c r="D94" s="1">
        <v>17.3</v>
      </c>
      <c r="E94" s="1">
        <v>0</v>
      </c>
      <c r="F94" s="1">
        <v>0</v>
      </c>
      <c r="G94" s="1">
        <v>17.100000000000001</v>
      </c>
      <c r="H94" s="1">
        <v>0</v>
      </c>
      <c r="I94" s="1">
        <v>0</v>
      </c>
      <c r="J94" s="1">
        <v>0</v>
      </c>
      <c r="K94" s="1">
        <v>0</v>
      </c>
      <c r="L94" s="5">
        <v>0</v>
      </c>
      <c r="M94" s="5">
        <v>0</v>
      </c>
      <c r="N94" s="1">
        <f t="shared" si="14"/>
        <v>7.25861</v>
      </c>
      <c r="O94" s="1">
        <f t="shared" si="15"/>
        <v>8.79833</v>
      </c>
      <c r="P94" s="1">
        <f t="shared" si="16"/>
        <v>7.7</v>
      </c>
      <c r="Q94" s="1">
        <f t="shared" si="17"/>
        <v>-0.60253999999999996</v>
      </c>
      <c r="R94" s="1">
        <f t="shared" si="18"/>
        <v>1.0743499999999999</v>
      </c>
      <c r="S94" s="1">
        <f t="shared" si="19"/>
        <v>9.6290000000000001E-2</v>
      </c>
      <c r="T94" s="1">
        <f t="shared" si="20"/>
        <v>1.1129999999999999E-2</v>
      </c>
      <c r="U94" s="1">
        <f t="shared" si="21"/>
        <v>37200</v>
      </c>
      <c r="V94" s="1">
        <f t="shared" si="22"/>
        <v>248047</v>
      </c>
      <c r="W94" s="1">
        <f t="shared" si="23"/>
        <v>588003</v>
      </c>
      <c r="X94" s="1">
        <f t="shared" si="24"/>
        <v>26.67</v>
      </c>
      <c r="Y94" s="7">
        <f t="shared" si="25"/>
        <v>0</v>
      </c>
      <c r="Z94">
        <f t="shared" si="26"/>
        <v>0</v>
      </c>
      <c r="AA94">
        <f t="shared" si="27"/>
        <v>44.397309999999997</v>
      </c>
      <c r="AC94" t="s">
        <v>377</v>
      </c>
      <c r="AD94">
        <v>1821</v>
      </c>
      <c r="AE94">
        <v>3.6962700000000002</v>
      </c>
      <c r="AF94">
        <v>9.1353600000000004</v>
      </c>
      <c r="AG94">
        <v>6.7</v>
      </c>
      <c r="AH94">
        <v>4.7319000000000004</v>
      </c>
      <c r="AI94">
        <v>0.79266999999999999</v>
      </c>
      <c r="AJ94">
        <v>-4.8799999999999998E-3</v>
      </c>
      <c r="AK94">
        <v>3</v>
      </c>
      <c r="AL94">
        <v>0.11756</v>
      </c>
      <c r="AM94">
        <v>13063</v>
      </c>
      <c r="AN94">
        <v>95705</v>
      </c>
      <c r="AO94">
        <v>421619</v>
      </c>
      <c r="AP94">
        <v>18.329999999999998</v>
      </c>
      <c r="AQ94">
        <v>0.6</v>
      </c>
      <c r="AR94">
        <v>1.2</v>
      </c>
      <c r="AS94">
        <v>27.175940000000001</v>
      </c>
    </row>
    <row r="95" spans="1:45" x14ac:dyDescent="0.55000000000000004">
      <c r="A95">
        <v>5801</v>
      </c>
      <c r="B95" t="s">
        <v>47</v>
      </c>
      <c r="C95" t="s">
        <v>112</v>
      </c>
      <c r="D95" s="1">
        <v>18.8</v>
      </c>
      <c r="E95" s="1">
        <v>19.100000000000001</v>
      </c>
      <c r="F95" s="1">
        <v>17</v>
      </c>
      <c r="G95" s="1">
        <v>18.7</v>
      </c>
      <c r="H95" s="1">
        <v>19</v>
      </c>
      <c r="I95" s="1">
        <v>16</v>
      </c>
      <c r="J95" s="1">
        <v>3</v>
      </c>
      <c r="K95" s="1">
        <v>1</v>
      </c>
      <c r="L95" s="5">
        <v>1</v>
      </c>
      <c r="M95" s="5">
        <v>1</v>
      </c>
      <c r="N95" s="1">
        <f t="shared" si="14"/>
        <v>0.65302000000000004</v>
      </c>
      <c r="O95" s="1">
        <f t="shared" si="15"/>
        <v>4.1622300000000001</v>
      </c>
      <c r="P95" s="1">
        <f t="shared" si="16"/>
        <v>11.8</v>
      </c>
      <c r="Q95" s="1">
        <f t="shared" si="17"/>
        <v>-6.028E-2</v>
      </c>
      <c r="R95" s="1">
        <f t="shared" si="18"/>
        <v>0.80764000000000002</v>
      </c>
      <c r="S95" s="1">
        <f t="shared" si="19"/>
        <v>-7.4579999999999994E-2</v>
      </c>
      <c r="T95" s="1">
        <f t="shared" si="20"/>
        <v>2.8160000000000001E-2</v>
      </c>
      <c r="U95" s="1">
        <f t="shared" si="21"/>
        <v>5189</v>
      </c>
      <c r="V95" s="1">
        <f t="shared" si="22"/>
        <v>240280</v>
      </c>
      <c r="W95" s="1">
        <f t="shared" si="23"/>
        <v>811600</v>
      </c>
      <c r="X95" s="1">
        <f t="shared" si="24"/>
        <v>26.53</v>
      </c>
      <c r="Y95" s="7">
        <f t="shared" si="25"/>
        <v>0.1</v>
      </c>
      <c r="Z95">
        <f t="shared" si="26"/>
        <v>0</v>
      </c>
      <c r="AA95">
        <f t="shared" si="27"/>
        <v>31.23272</v>
      </c>
      <c r="AC95" t="s">
        <v>378</v>
      </c>
      <c r="AD95">
        <v>1822</v>
      </c>
      <c r="AE95">
        <v>6.1897500000000001</v>
      </c>
      <c r="AF95">
        <v>9.7715499999999995</v>
      </c>
      <c r="AG95">
        <v>16.7</v>
      </c>
      <c r="AH95">
        <v>-2.86293</v>
      </c>
      <c r="AI95">
        <v>0.97616999999999998</v>
      </c>
      <c r="AJ95">
        <v>-1.01E-3</v>
      </c>
      <c r="AK95">
        <v>3</v>
      </c>
      <c r="AL95">
        <v>2.7130000000000001E-2</v>
      </c>
      <c r="AM95">
        <v>9420</v>
      </c>
      <c r="AN95">
        <v>64084</v>
      </c>
      <c r="AO95">
        <v>161697</v>
      </c>
      <c r="AP95">
        <v>18.850000000000001</v>
      </c>
      <c r="AQ95">
        <v>0</v>
      </c>
      <c r="AR95">
        <v>2.4</v>
      </c>
      <c r="AS95">
        <v>42.815930000000002</v>
      </c>
    </row>
    <row r="96" spans="1:45" x14ac:dyDescent="0.55000000000000004">
      <c r="A96">
        <v>5802</v>
      </c>
      <c r="B96" t="s">
        <v>47</v>
      </c>
      <c r="C96" t="s">
        <v>113</v>
      </c>
      <c r="D96" s="1">
        <v>19.7</v>
      </c>
      <c r="E96" s="1">
        <v>20.2</v>
      </c>
      <c r="F96" s="1">
        <v>16.8</v>
      </c>
      <c r="G96" s="1">
        <v>19</v>
      </c>
      <c r="H96" s="1">
        <v>19.3</v>
      </c>
      <c r="I96" s="1">
        <v>16.899999999999999</v>
      </c>
      <c r="J96" s="1">
        <v>2.8</v>
      </c>
      <c r="K96" s="1">
        <v>1</v>
      </c>
      <c r="L96" s="5">
        <v>0</v>
      </c>
      <c r="M96" s="5">
        <v>0</v>
      </c>
      <c r="N96" s="1">
        <f t="shared" si="14"/>
        <v>3.67943</v>
      </c>
      <c r="O96" s="1">
        <f t="shared" si="15"/>
        <v>3.71075</v>
      </c>
      <c r="P96" s="1">
        <f t="shared" si="16"/>
        <v>10</v>
      </c>
      <c r="Q96" s="1">
        <f t="shared" si="17"/>
        <v>5.4723199999999999</v>
      </c>
      <c r="R96" s="1">
        <f t="shared" si="18"/>
        <v>0.80817000000000005</v>
      </c>
      <c r="S96" s="1">
        <f t="shared" si="19"/>
        <v>4.0899999999999999E-3</v>
      </c>
      <c r="T96" s="1">
        <f t="shared" si="20"/>
        <v>1.315E-2</v>
      </c>
      <c r="U96" s="1">
        <f t="shared" si="21"/>
        <v>114072</v>
      </c>
      <c r="V96" s="1">
        <f t="shared" si="22"/>
        <v>1518401</v>
      </c>
      <c r="W96" s="1">
        <f t="shared" si="23"/>
        <v>2918580</v>
      </c>
      <c r="X96" s="1">
        <f t="shared" si="24"/>
        <v>22.52</v>
      </c>
      <c r="Y96" s="7">
        <f t="shared" si="25"/>
        <v>0</v>
      </c>
      <c r="Z96">
        <f t="shared" si="26"/>
        <v>0</v>
      </c>
      <c r="AA96">
        <f t="shared" si="27"/>
        <v>48.16225</v>
      </c>
      <c r="AC96" t="s">
        <v>379</v>
      </c>
      <c r="AD96">
        <v>1826</v>
      </c>
      <c r="AE96">
        <v>3.5558800000000002</v>
      </c>
      <c r="AF96">
        <v>4.6436999999999999</v>
      </c>
      <c r="AG96">
        <v>0</v>
      </c>
      <c r="AH96">
        <v>0.68098999999999998</v>
      </c>
      <c r="AI96">
        <v>0.48302</v>
      </c>
      <c r="AJ96">
        <v>4.9880000000000001E-2</v>
      </c>
      <c r="AK96">
        <v>3</v>
      </c>
      <c r="AL96">
        <v>8.0530000000000004E-2</v>
      </c>
      <c r="AM96">
        <v>1013</v>
      </c>
      <c r="AN96">
        <v>14019</v>
      </c>
      <c r="AO96">
        <v>31689</v>
      </c>
      <c r="AP96">
        <v>13.39</v>
      </c>
      <c r="AQ96">
        <v>0</v>
      </c>
      <c r="AR96">
        <v>9.6999999999999993</v>
      </c>
      <c r="AS96">
        <v>57.129249999999999</v>
      </c>
    </row>
    <row r="97" spans="1:45" x14ac:dyDescent="0.55000000000000004">
      <c r="A97">
        <v>5803</v>
      </c>
      <c r="B97" t="s">
        <v>47</v>
      </c>
      <c r="C97" t="s">
        <v>114</v>
      </c>
      <c r="D97" s="1">
        <v>16</v>
      </c>
      <c r="E97" s="1">
        <v>16</v>
      </c>
      <c r="F97" s="1">
        <v>15</v>
      </c>
      <c r="G97" s="1">
        <v>17</v>
      </c>
      <c r="H97" s="1">
        <v>17</v>
      </c>
      <c r="I97" s="1">
        <v>16</v>
      </c>
      <c r="J97" s="1">
        <v>3.9</v>
      </c>
      <c r="K97" s="1">
        <v>1</v>
      </c>
      <c r="L97" s="5">
        <v>0</v>
      </c>
      <c r="M97" s="5">
        <v>1</v>
      </c>
      <c r="N97" s="1">
        <f t="shared" si="14"/>
        <v>3.19048</v>
      </c>
      <c r="O97" s="1">
        <f t="shared" si="15"/>
        <v>-3.5304700000000002</v>
      </c>
      <c r="P97" s="1">
        <f t="shared" si="16"/>
        <v>10</v>
      </c>
      <c r="Q97" s="1">
        <f t="shared" si="17"/>
        <v>10.86412</v>
      </c>
      <c r="R97" s="1">
        <f t="shared" si="18"/>
        <v>0.98663999999999996</v>
      </c>
      <c r="S97" s="1">
        <f t="shared" si="19"/>
        <v>7.5370000000000006E-2</v>
      </c>
      <c r="T97" s="1">
        <f t="shared" si="20"/>
        <v>2.3460000000000002E-2</v>
      </c>
      <c r="U97" s="1">
        <f t="shared" si="21"/>
        <v>18380</v>
      </c>
      <c r="V97" s="1">
        <f t="shared" si="22"/>
        <v>152076</v>
      </c>
      <c r="W97" s="1">
        <f t="shared" si="23"/>
        <v>643736</v>
      </c>
      <c r="X97" s="1">
        <f t="shared" si="24"/>
        <v>24.29</v>
      </c>
      <c r="Y97" s="7">
        <f t="shared" si="25"/>
        <v>0</v>
      </c>
      <c r="Z97">
        <f t="shared" si="26"/>
        <v>1.6</v>
      </c>
      <c r="AA97">
        <f t="shared" si="27"/>
        <v>28.61046</v>
      </c>
      <c r="AC97" t="s">
        <v>380</v>
      </c>
      <c r="AD97">
        <v>1827</v>
      </c>
      <c r="AE97">
        <v>2.23482</v>
      </c>
      <c r="AF97">
        <v>1.0773699999999999</v>
      </c>
      <c r="AG97">
        <v>0</v>
      </c>
      <c r="AH97">
        <v>-5.5858100000000004</v>
      </c>
      <c r="AI97">
        <v>0.38162000000000001</v>
      </c>
      <c r="AJ97">
        <v>-2.366E-2</v>
      </c>
      <c r="AK97">
        <v>3</v>
      </c>
      <c r="AL97">
        <v>0.12753999999999999</v>
      </c>
      <c r="AM97">
        <v>1818</v>
      </c>
      <c r="AN97">
        <v>34250</v>
      </c>
      <c r="AO97">
        <v>116046</v>
      </c>
      <c r="AP97">
        <v>7.26</v>
      </c>
      <c r="AQ97">
        <v>0</v>
      </c>
      <c r="AR97">
        <v>4.3</v>
      </c>
      <c r="AS97">
        <v>42.4876</v>
      </c>
    </row>
    <row r="98" spans="1:45" x14ac:dyDescent="0.55000000000000004">
      <c r="A98" s="3">
        <v>5831</v>
      </c>
      <c r="B98" s="3" t="s">
        <v>116</v>
      </c>
      <c r="C98" s="3" t="s">
        <v>115</v>
      </c>
      <c r="D98" s="5"/>
      <c r="E98" s="5"/>
      <c r="F98" s="5"/>
      <c r="G98" s="5"/>
      <c r="H98" s="5"/>
      <c r="I98" s="5"/>
      <c r="J98" s="5"/>
      <c r="K98" s="5"/>
      <c r="N98" s="1">
        <f t="shared" si="14"/>
        <v>5.4160500000000003</v>
      </c>
      <c r="O98" s="1">
        <f t="shared" si="15"/>
        <v>4.2109399999999999</v>
      </c>
      <c r="P98" s="1">
        <f t="shared" si="16"/>
        <v>0</v>
      </c>
      <c r="Q98" s="1">
        <f t="shared" si="17"/>
        <v>3.75813</v>
      </c>
      <c r="R98" s="1">
        <f t="shared" si="18"/>
        <v>0.87546000000000002</v>
      </c>
      <c r="S98" s="1">
        <f t="shared" si="19"/>
        <v>2.4279999999999999E-2</v>
      </c>
      <c r="T98" s="1">
        <f t="shared" si="20"/>
        <v>3.0972</v>
      </c>
      <c r="U98" s="1">
        <f t="shared" si="21"/>
        <v>1898</v>
      </c>
      <c r="V98" s="1">
        <f t="shared" si="22"/>
        <v>25695</v>
      </c>
      <c r="W98" s="1">
        <f t="shared" si="23"/>
        <v>22954</v>
      </c>
      <c r="X98" s="1">
        <f t="shared" si="24"/>
        <v>6.18</v>
      </c>
      <c r="Y98" s="7">
        <f t="shared" si="25"/>
        <v>0</v>
      </c>
      <c r="Z98">
        <f t="shared" si="26"/>
        <v>4.2</v>
      </c>
      <c r="AA98">
        <f t="shared" si="27"/>
        <v>73.916200000000003</v>
      </c>
      <c r="AC98" t="s">
        <v>381</v>
      </c>
      <c r="AD98">
        <v>1828</v>
      </c>
      <c r="AE98">
        <v>8.9813299999999998</v>
      </c>
      <c r="AF98">
        <v>10.779249999999999</v>
      </c>
      <c r="AG98">
        <v>0</v>
      </c>
      <c r="AH98">
        <v>5.3455599999999999</v>
      </c>
      <c r="AI98">
        <v>0.52990000000000004</v>
      </c>
      <c r="AJ98">
        <v>3.3439999999999998E-2</v>
      </c>
      <c r="AK98">
        <v>3</v>
      </c>
      <c r="AL98">
        <v>3.1972399999999999</v>
      </c>
      <c r="AM98">
        <v>2742</v>
      </c>
      <c r="AN98">
        <v>16272</v>
      </c>
      <c r="AO98">
        <v>38123</v>
      </c>
      <c r="AP98">
        <v>0</v>
      </c>
      <c r="AQ98">
        <v>0</v>
      </c>
      <c r="AR98">
        <v>11</v>
      </c>
      <c r="AS98">
        <v>53.490259999999999</v>
      </c>
    </row>
    <row r="99" spans="1:45" x14ac:dyDescent="0.55000000000000004">
      <c r="A99">
        <v>6098</v>
      </c>
      <c r="B99" t="s">
        <v>21</v>
      </c>
      <c r="C99" t="s">
        <v>117</v>
      </c>
      <c r="D99" s="1">
        <v>8.1999999999999993</v>
      </c>
      <c r="E99" s="1">
        <v>8.3000000000000007</v>
      </c>
      <c r="F99" s="1">
        <v>8.1</v>
      </c>
      <c r="G99" s="1">
        <v>8.3000000000000007</v>
      </c>
      <c r="H99" s="1">
        <v>8.4</v>
      </c>
      <c r="I99" s="1">
        <v>8.3000000000000007</v>
      </c>
      <c r="J99" s="1">
        <v>27.3</v>
      </c>
      <c r="K99" s="1">
        <v>0</v>
      </c>
      <c r="L99" s="5">
        <v>0</v>
      </c>
      <c r="M99" s="5">
        <v>1</v>
      </c>
      <c r="N99" s="1">
        <f t="shared" si="14"/>
        <v>8.4296600000000002</v>
      </c>
      <c r="O99" s="1">
        <f t="shared" si="15"/>
        <v>13.29285</v>
      </c>
      <c r="P99" s="1">
        <f t="shared" si="16"/>
        <v>20</v>
      </c>
      <c r="Q99" s="1">
        <f t="shared" si="17"/>
        <v>14.33761</v>
      </c>
      <c r="R99" s="1">
        <f t="shared" si="18"/>
        <v>8.39147</v>
      </c>
      <c r="S99" s="1">
        <f t="shared" si="19"/>
        <v>-3.601E-2</v>
      </c>
      <c r="T99" s="1">
        <f t="shared" si="20"/>
        <v>7.4179999999999996E-2</v>
      </c>
      <c r="U99" s="1">
        <f t="shared" si="21"/>
        <v>168502</v>
      </c>
      <c r="V99" s="1">
        <f t="shared" si="22"/>
        <v>988449</v>
      </c>
      <c r="W99" s="1">
        <f t="shared" si="23"/>
        <v>2269346</v>
      </c>
      <c r="X99" s="1">
        <f t="shared" si="24"/>
        <v>17.5</v>
      </c>
      <c r="Y99" s="7">
        <f t="shared" si="25"/>
        <v>0</v>
      </c>
      <c r="Z99">
        <f t="shared" si="26"/>
        <v>1.7</v>
      </c>
      <c r="AA99">
        <f t="shared" si="27"/>
        <v>49.693370000000002</v>
      </c>
      <c r="AC99" t="s">
        <v>382</v>
      </c>
      <c r="AD99">
        <v>1833</v>
      </c>
      <c r="AE99">
        <v>5.0112100000000002</v>
      </c>
      <c r="AF99">
        <v>6.5708799999999998</v>
      </c>
      <c r="AG99">
        <v>8.3000000000000007</v>
      </c>
      <c r="AH99">
        <v>7.7999999999999996E-3</v>
      </c>
      <c r="AI99">
        <v>0.68994999999999995</v>
      </c>
      <c r="AJ99">
        <v>9.597E-2</v>
      </c>
      <c r="AK99">
        <v>3</v>
      </c>
      <c r="AL99">
        <v>1.2142999999999999</v>
      </c>
      <c r="AM99">
        <v>14779</v>
      </c>
      <c r="AN99">
        <v>156524</v>
      </c>
      <c r="AO99">
        <v>220712</v>
      </c>
      <c r="AP99">
        <v>11.04</v>
      </c>
      <c r="AQ99">
        <v>0</v>
      </c>
      <c r="AR99">
        <v>4.3</v>
      </c>
      <c r="AS99">
        <v>51.408340000000003</v>
      </c>
    </row>
    <row r="100" spans="1:45" x14ac:dyDescent="0.55000000000000004">
      <c r="A100">
        <v>6103</v>
      </c>
      <c r="B100" t="s">
        <v>105</v>
      </c>
      <c r="C100" t="s">
        <v>118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K100" s="1">
        <v>2</v>
      </c>
      <c r="L100" s="5">
        <v>2</v>
      </c>
      <c r="M100" s="5">
        <v>2</v>
      </c>
      <c r="N100" s="1">
        <f t="shared" si="14"/>
        <v>2.5711400000000002</v>
      </c>
      <c r="O100" s="1">
        <f t="shared" si="15"/>
        <v>1.27233</v>
      </c>
      <c r="P100" s="1">
        <f t="shared" si="16"/>
        <v>6.3</v>
      </c>
      <c r="Q100" s="1">
        <f t="shared" si="17"/>
        <v>8.9309399999999997</v>
      </c>
      <c r="R100" s="1">
        <f t="shared" si="18"/>
        <v>1.2481800000000001</v>
      </c>
      <c r="S100" s="1">
        <f t="shared" si="19"/>
        <v>-8.8499999999999995E-2</v>
      </c>
      <c r="T100" s="1">
        <f t="shared" si="20"/>
        <v>1.6E-2</v>
      </c>
      <c r="U100" s="1">
        <f t="shared" si="21"/>
        <v>5459</v>
      </c>
      <c r="V100" s="1">
        <f t="shared" si="22"/>
        <v>164109</v>
      </c>
      <c r="W100" s="1">
        <f t="shared" si="23"/>
        <v>123394</v>
      </c>
      <c r="X100" s="1">
        <f t="shared" si="24"/>
        <v>28.07</v>
      </c>
      <c r="Y100" s="7">
        <f t="shared" si="25"/>
        <v>0</v>
      </c>
      <c r="Z100">
        <f t="shared" si="26"/>
        <v>4.8</v>
      </c>
      <c r="AA100">
        <f t="shared" si="27"/>
        <v>76.923010000000005</v>
      </c>
      <c r="AC100" t="s">
        <v>383</v>
      </c>
      <c r="AD100">
        <v>1835</v>
      </c>
      <c r="AE100">
        <v>9.8335699999999999</v>
      </c>
      <c r="AF100">
        <v>10.990740000000001</v>
      </c>
      <c r="AG100">
        <v>8.3000000000000007</v>
      </c>
      <c r="AH100">
        <v>14.52779</v>
      </c>
      <c r="AI100">
        <v>1.0014700000000001</v>
      </c>
      <c r="AJ100">
        <v>3.6700000000000001E-3</v>
      </c>
      <c r="AK100">
        <v>3</v>
      </c>
      <c r="AL100">
        <v>2.8250000000000001E-2</v>
      </c>
      <c r="AM100">
        <v>14293</v>
      </c>
      <c r="AN100">
        <v>88156</v>
      </c>
      <c r="AO100">
        <v>132919</v>
      </c>
      <c r="AP100">
        <v>13.34</v>
      </c>
      <c r="AQ100">
        <v>0</v>
      </c>
      <c r="AR100">
        <v>1.9</v>
      </c>
      <c r="AS100">
        <v>67.336150000000004</v>
      </c>
    </row>
    <row r="101" spans="1:45" x14ac:dyDescent="0.55000000000000004">
      <c r="A101">
        <v>6113</v>
      </c>
      <c r="B101" t="s">
        <v>105</v>
      </c>
      <c r="C101" t="s">
        <v>119</v>
      </c>
      <c r="D101" s="1">
        <v>17.600000000000001</v>
      </c>
      <c r="E101" s="1">
        <v>18.5</v>
      </c>
      <c r="F101" s="1">
        <v>9.1999999999999993</v>
      </c>
      <c r="G101" s="1">
        <v>17.600000000000001</v>
      </c>
      <c r="H101" s="1">
        <v>18.399999999999999</v>
      </c>
      <c r="I101" s="1">
        <v>10</v>
      </c>
      <c r="J101" s="1">
        <v>1.9</v>
      </c>
      <c r="K101" s="1">
        <v>1</v>
      </c>
      <c r="L101" s="5">
        <v>0</v>
      </c>
      <c r="M101" s="5">
        <v>1</v>
      </c>
      <c r="N101" s="1">
        <f t="shared" si="14"/>
        <v>5.1590199999999999</v>
      </c>
      <c r="O101" s="1">
        <f t="shared" si="15"/>
        <v>4.3062800000000001</v>
      </c>
      <c r="P101" s="1">
        <f t="shared" si="16"/>
        <v>0</v>
      </c>
      <c r="Q101" s="1">
        <f t="shared" si="17"/>
        <v>10.307829999999999</v>
      </c>
      <c r="R101" s="1">
        <f t="shared" si="18"/>
        <v>0.99121000000000004</v>
      </c>
      <c r="S101" s="1">
        <f t="shared" si="19"/>
        <v>-8.8209999999999997E-2</v>
      </c>
      <c r="T101" s="1">
        <f t="shared" si="20"/>
        <v>1.6990000000000002E-2</v>
      </c>
      <c r="U101" s="1">
        <f t="shared" si="21"/>
        <v>28818</v>
      </c>
      <c r="V101" s="1">
        <f t="shared" si="22"/>
        <v>431091</v>
      </c>
      <c r="W101" s="1">
        <f t="shared" si="23"/>
        <v>250448</v>
      </c>
      <c r="X101" s="1">
        <f t="shared" si="24"/>
        <v>28.95</v>
      </c>
      <c r="Y101" s="7">
        <f t="shared" si="25"/>
        <v>0</v>
      </c>
      <c r="Z101">
        <f t="shared" si="26"/>
        <v>0</v>
      </c>
      <c r="AA101">
        <f t="shared" si="27"/>
        <v>80.222250000000003</v>
      </c>
      <c r="AC101" t="s">
        <v>384</v>
      </c>
      <c r="AD101">
        <v>1840</v>
      </c>
      <c r="AE101">
        <v>3.3225500000000001</v>
      </c>
      <c r="AF101">
        <v>4.1586699999999999</v>
      </c>
      <c r="AG101">
        <v>9.1</v>
      </c>
      <c r="AH101">
        <v>12.56612</v>
      </c>
      <c r="AI101">
        <v>0.41861999999999999</v>
      </c>
      <c r="AJ101">
        <v>2.8830000000000001E-2</v>
      </c>
      <c r="AK101">
        <v>3</v>
      </c>
      <c r="AL101">
        <v>1.8506199999999999</v>
      </c>
      <c r="AM101">
        <v>647</v>
      </c>
      <c r="AN101">
        <v>11470</v>
      </c>
      <c r="AO101">
        <v>31051</v>
      </c>
      <c r="AP101">
        <v>0.96</v>
      </c>
      <c r="AQ101">
        <v>0</v>
      </c>
      <c r="AR101">
        <v>11.2</v>
      </c>
      <c r="AS101">
        <v>53.811149999999998</v>
      </c>
    </row>
    <row r="102" spans="1:45" x14ac:dyDescent="0.55000000000000004">
      <c r="A102">
        <v>6178</v>
      </c>
      <c r="B102" t="s">
        <v>21</v>
      </c>
      <c r="C102" t="s">
        <v>120</v>
      </c>
      <c r="D102" s="1">
        <v>17.399999999999999</v>
      </c>
      <c r="E102" s="1">
        <v>21</v>
      </c>
      <c r="F102" s="1">
        <v>13.7</v>
      </c>
      <c r="G102" s="1">
        <v>17.899999999999999</v>
      </c>
      <c r="H102" s="1">
        <v>21.6</v>
      </c>
      <c r="I102" s="1">
        <v>14.3</v>
      </c>
      <c r="J102" s="1">
        <v>10.4</v>
      </c>
      <c r="K102" s="1">
        <v>1</v>
      </c>
      <c r="L102" s="5">
        <v>0</v>
      </c>
      <c r="M102" s="5">
        <v>0</v>
      </c>
      <c r="N102" s="1">
        <f t="shared" si="14"/>
        <v>0.31952999999999998</v>
      </c>
      <c r="O102" s="1">
        <f t="shared" si="15"/>
        <v>3.8250600000000001</v>
      </c>
      <c r="P102" s="1">
        <f t="shared" si="16"/>
        <v>11.6</v>
      </c>
      <c r="Q102" s="1">
        <f t="shared" si="17"/>
        <v>2.4345300000000001</v>
      </c>
      <c r="R102" s="1">
        <f t="shared" si="18"/>
        <v>0.32188</v>
      </c>
      <c r="S102" s="1">
        <f t="shared" si="19"/>
        <v>3.8960000000000002E-2</v>
      </c>
      <c r="T102" s="1">
        <f t="shared" si="20"/>
        <v>0</v>
      </c>
      <c r="U102" s="1">
        <f t="shared" si="21"/>
        <v>914164</v>
      </c>
      <c r="V102" s="1">
        <f t="shared" si="22"/>
        <v>10934152</v>
      </c>
      <c r="W102" s="1">
        <f t="shared" si="23"/>
        <v>11720403</v>
      </c>
      <c r="X102" s="1">
        <f t="shared" si="24"/>
        <v>6.32</v>
      </c>
      <c r="Y102" s="7">
        <f t="shared" si="25"/>
        <v>0</v>
      </c>
      <c r="Z102">
        <f t="shared" si="26"/>
        <v>1.7</v>
      </c>
      <c r="AA102">
        <f t="shared" si="27"/>
        <v>4.6330499999999999</v>
      </c>
      <c r="AC102" t="s">
        <v>385</v>
      </c>
      <c r="AD102">
        <v>1841</v>
      </c>
      <c r="AE102">
        <v>1.2531000000000001</v>
      </c>
      <c r="AF102">
        <v>-0.31497000000000003</v>
      </c>
      <c r="AG102">
        <v>0</v>
      </c>
      <c r="AH102">
        <v>5.7629000000000001</v>
      </c>
      <c r="AI102">
        <v>0.33350999999999997</v>
      </c>
      <c r="AJ102">
        <v>1.362E-2</v>
      </c>
      <c r="AK102">
        <v>3</v>
      </c>
      <c r="AL102">
        <v>1.75</v>
      </c>
      <c r="AM102">
        <v>177</v>
      </c>
      <c r="AN102">
        <v>11112</v>
      </c>
      <c r="AO102">
        <v>7499</v>
      </c>
      <c r="AP102">
        <v>0</v>
      </c>
      <c r="AQ102">
        <v>0</v>
      </c>
      <c r="AR102">
        <v>2.2000000000000002</v>
      </c>
      <c r="AS102">
        <v>83.106120000000004</v>
      </c>
    </row>
    <row r="103" spans="1:45" x14ac:dyDescent="0.55000000000000004">
      <c r="A103">
        <v>6273</v>
      </c>
      <c r="B103" t="s">
        <v>105</v>
      </c>
      <c r="C103" t="s">
        <v>121</v>
      </c>
      <c r="D103" s="1">
        <v>20.399999999999999</v>
      </c>
      <c r="E103" s="1">
        <v>21</v>
      </c>
      <c r="F103" s="1">
        <v>18.7</v>
      </c>
      <c r="G103" s="1">
        <v>20.6</v>
      </c>
      <c r="H103" s="1">
        <v>21.1</v>
      </c>
      <c r="I103" s="1">
        <v>19.2</v>
      </c>
      <c r="J103" s="1">
        <v>1.7</v>
      </c>
      <c r="K103" s="1">
        <v>2</v>
      </c>
      <c r="L103" s="5">
        <v>2</v>
      </c>
      <c r="M103" s="5">
        <v>2</v>
      </c>
      <c r="N103" s="1">
        <f t="shared" si="14"/>
        <v>12.356859999999999</v>
      </c>
      <c r="O103" s="1">
        <f t="shared" si="15"/>
        <v>9.7417300000000004</v>
      </c>
      <c r="P103" s="1">
        <f t="shared" si="16"/>
        <v>7.7</v>
      </c>
      <c r="Q103" s="1">
        <f t="shared" si="17"/>
        <v>8.6637599999999999</v>
      </c>
      <c r="R103" s="1">
        <f t="shared" si="18"/>
        <v>3.14703</v>
      </c>
      <c r="S103" s="1">
        <f t="shared" si="19"/>
        <v>3.5090000000000003E-2</v>
      </c>
      <c r="T103" s="1">
        <f t="shared" si="20"/>
        <v>0</v>
      </c>
      <c r="U103" s="1">
        <f t="shared" si="21"/>
        <v>171827</v>
      </c>
      <c r="V103" s="1">
        <f t="shared" si="22"/>
        <v>1250188</v>
      </c>
      <c r="W103" s="1">
        <f t="shared" si="23"/>
        <v>552178</v>
      </c>
      <c r="X103" s="1">
        <f t="shared" si="24"/>
        <v>21.73</v>
      </c>
      <c r="Y103" s="7">
        <f t="shared" si="25"/>
        <v>0</v>
      </c>
      <c r="Z103">
        <f t="shared" si="26"/>
        <v>0</v>
      </c>
      <c r="AA103">
        <f t="shared" si="27"/>
        <v>89.403850000000006</v>
      </c>
      <c r="AC103" t="s">
        <v>386</v>
      </c>
      <c r="AD103">
        <v>1844</v>
      </c>
      <c r="AE103">
        <v>3.4226399999999999</v>
      </c>
      <c r="AF103">
        <v>5.9485900000000003</v>
      </c>
      <c r="AG103">
        <v>0</v>
      </c>
      <c r="AH103">
        <v>3.6522700000000001</v>
      </c>
      <c r="AI103">
        <v>0.70996999999999999</v>
      </c>
      <c r="AJ103">
        <v>-3.9140000000000001E-2</v>
      </c>
      <c r="AK103">
        <v>3</v>
      </c>
      <c r="AL103">
        <v>0.16003999999999999</v>
      </c>
      <c r="AM103">
        <v>313</v>
      </c>
      <c r="AN103">
        <v>4085</v>
      </c>
      <c r="AO103">
        <v>4954</v>
      </c>
      <c r="AP103">
        <v>0</v>
      </c>
      <c r="AQ103">
        <v>0.1</v>
      </c>
      <c r="AR103">
        <v>0</v>
      </c>
      <c r="AS103">
        <v>47.797609999999999</v>
      </c>
    </row>
    <row r="104" spans="1:45" x14ac:dyDescent="0.55000000000000004">
      <c r="A104">
        <v>6301</v>
      </c>
      <c r="B104" t="s">
        <v>105</v>
      </c>
      <c r="C104" t="s">
        <v>122</v>
      </c>
      <c r="D104" s="1">
        <v>15.3</v>
      </c>
      <c r="E104" s="1">
        <v>15.6</v>
      </c>
      <c r="F104" s="1">
        <v>12.8</v>
      </c>
      <c r="G104" s="1">
        <v>15.9</v>
      </c>
      <c r="H104" s="1">
        <v>16.3</v>
      </c>
      <c r="I104" s="1">
        <v>13.5</v>
      </c>
      <c r="J104" s="1">
        <v>7.8</v>
      </c>
      <c r="K104" s="1">
        <v>0</v>
      </c>
      <c r="L104" s="5">
        <v>0</v>
      </c>
      <c r="M104" s="5">
        <v>1</v>
      </c>
      <c r="N104" s="1">
        <f t="shared" si="14"/>
        <v>4.4550900000000002</v>
      </c>
      <c r="O104" s="1">
        <f t="shared" si="15"/>
        <v>5.9966499999999998</v>
      </c>
      <c r="P104" s="1">
        <f t="shared" si="16"/>
        <v>14.3</v>
      </c>
      <c r="Q104" s="1">
        <f t="shared" si="17"/>
        <v>9.69238</v>
      </c>
      <c r="R104" s="1">
        <f t="shared" si="18"/>
        <v>1.73943</v>
      </c>
      <c r="S104" s="1">
        <f t="shared" si="19"/>
        <v>-6.9279999999999994E-2</v>
      </c>
      <c r="T104" s="1">
        <f t="shared" si="20"/>
        <v>2.6009999999999998E-2</v>
      </c>
      <c r="U104" s="1">
        <f t="shared" si="21"/>
        <v>162775</v>
      </c>
      <c r="V104" s="1">
        <f t="shared" si="22"/>
        <v>1771606</v>
      </c>
      <c r="W104" s="1">
        <f t="shared" si="23"/>
        <v>2189512</v>
      </c>
      <c r="X104" s="1">
        <f t="shared" si="24"/>
        <v>22.9</v>
      </c>
      <c r="Y104" s="7">
        <f t="shared" si="25"/>
        <v>0</v>
      </c>
      <c r="Z104">
        <f t="shared" si="26"/>
        <v>1.9</v>
      </c>
      <c r="AA104">
        <f t="shared" si="27"/>
        <v>50.52516</v>
      </c>
      <c r="AC104" t="s">
        <v>387</v>
      </c>
      <c r="AD104">
        <v>1847</v>
      </c>
      <c r="AE104">
        <v>8.8643099999999997</v>
      </c>
      <c r="AF104">
        <v>14.464829999999999</v>
      </c>
      <c r="AG104">
        <v>10</v>
      </c>
      <c r="AH104">
        <v>1.03003</v>
      </c>
      <c r="AI104">
        <v>0.60762000000000005</v>
      </c>
      <c r="AJ104">
        <v>-1.057E-2</v>
      </c>
      <c r="AK104">
        <v>3</v>
      </c>
      <c r="AL104">
        <v>9.3429999999999999E-2</v>
      </c>
      <c r="AM104">
        <v>4673</v>
      </c>
      <c r="AN104">
        <v>21853</v>
      </c>
      <c r="AO104">
        <v>88624</v>
      </c>
      <c r="AP104">
        <v>14.11</v>
      </c>
      <c r="AQ104">
        <v>0</v>
      </c>
      <c r="AR104">
        <v>3.3</v>
      </c>
      <c r="AS104">
        <v>45.517139999999998</v>
      </c>
    </row>
    <row r="105" spans="1:45" x14ac:dyDescent="0.55000000000000004">
      <c r="A105">
        <v>6302</v>
      </c>
      <c r="B105" t="s">
        <v>105</v>
      </c>
      <c r="C105" t="s">
        <v>123</v>
      </c>
      <c r="D105" s="1">
        <v>15.1</v>
      </c>
      <c r="E105" s="1">
        <v>15.6</v>
      </c>
      <c r="F105" s="1">
        <v>11.1</v>
      </c>
      <c r="G105" s="1">
        <v>16.100000000000001</v>
      </c>
      <c r="H105" s="1">
        <v>16.600000000000001</v>
      </c>
      <c r="I105" s="1">
        <v>12.1</v>
      </c>
      <c r="J105" s="1">
        <v>2.2999999999999998</v>
      </c>
      <c r="K105" s="1">
        <v>1</v>
      </c>
      <c r="L105" s="5">
        <v>0</v>
      </c>
      <c r="M105" s="5">
        <v>1</v>
      </c>
      <c r="N105" s="1">
        <f t="shared" si="14"/>
        <v>4.9737400000000003</v>
      </c>
      <c r="O105" s="1">
        <f t="shared" si="15"/>
        <v>5.7624300000000002</v>
      </c>
      <c r="P105" s="1">
        <f t="shared" si="16"/>
        <v>7.7</v>
      </c>
      <c r="Q105" s="1">
        <f t="shared" si="17"/>
        <v>6.4381399999999998</v>
      </c>
      <c r="R105" s="1">
        <f t="shared" si="18"/>
        <v>0.7702</v>
      </c>
      <c r="S105" s="1">
        <f t="shared" si="19"/>
        <v>-9.3100000000000006E-3</v>
      </c>
      <c r="T105" s="1">
        <f t="shared" si="20"/>
        <v>3.3360000000000001E-2</v>
      </c>
      <c r="U105" s="1">
        <f t="shared" si="21"/>
        <v>49544</v>
      </c>
      <c r="V105" s="1">
        <f t="shared" si="22"/>
        <v>464457</v>
      </c>
      <c r="W105" s="1">
        <f t="shared" si="23"/>
        <v>849065</v>
      </c>
      <c r="X105" s="1">
        <f t="shared" si="24"/>
        <v>25.12</v>
      </c>
      <c r="Y105" s="7">
        <f t="shared" si="25"/>
        <v>0</v>
      </c>
      <c r="Z105">
        <f t="shared" si="26"/>
        <v>3.6</v>
      </c>
      <c r="AA105">
        <f t="shared" si="27"/>
        <v>47.608969999999999</v>
      </c>
      <c r="AC105" t="s">
        <v>388</v>
      </c>
      <c r="AD105">
        <v>1848</v>
      </c>
      <c r="AE105">
        <v>7.3616999999999999</v>
      </c>
      <c r="AF105">
        <v>16.30622</v>
      </c>
      <c r="AG105">
        <v>0</v>
      </c>
      <c r="AH105">
        <v>-0.56886999999999999</v>
      </c>
      <c r="AI105">
        <v>1.19634</v>
      </c>
      <c r="AJ105">
        <v>-7.0739999999999997E-2</v>
      </c>
      <c r="AK105">
        <v>3</v>
      </c>
      <c r="AL105">
        <v>0.95687</v>
      </c>
      <c r="AM105">
        <v>1730</v>
      </c>
      <c r="AN105">
        <v>8138</v>
      </c>
      <c r="AO105">
        <v>27693</v>
      </c>
      <c r="AP105">
        <v>21.86</v>
      </c>
      <c r="AQ105">
        <v>0</v>
      </c>
      <c r="AR105">
        <v>3</v>
      </c>
      <c r="AS105">
        <v>37.187570000000001</v>
      </c>
    </row>
    <row r="106" spans="1:45" x14ac:dyDescent="0.55000000000000004">
      <c r="A106">
        <v>6305</v>
      </c>
      <c r="B106" t="s">
        <v>105</v>
      </c>
      <c r="C106" t="s">
        <v>124</v>
      </c>
      <c r="D106" s="1">
        <v>15.5</v>
      </c>
      <c r="E106" s="1">
        <v>15.5</v>
      </c>
      <c r="F106" s="1">
        <v>14.7</v>
      </c>
      <c r="G106" s="1">
        <v>15.6</v>
      </c>
      <c r="H106" s="1">
        <v>15.7</v>
      </c>
      <c r="I106" s="1">
        <v>14.5</v>
      </c>
      <c r="J106" s="1">
        <v>1.9</v>
      </c>
      <c r="K106" s="1">
        <v>1</v>
      </c>
      <c r="L106" s="5">
        <v>0</v>
      </c>
      <c r="M106" s="5">
        <v>1</v>
      </c>
      <c r="N106" s="1">
        <f t="shared" si="14"/>
        <v>2.1907100000000002</v>
      </c>
      <c r="O106" s="1">
        <f t="shared" si="15"/>
        <v>2.18357</v>
      </c>
      <c r="P106" s="1">
        <f t="shared" si="16"/>
        <v>7.7</v>
      </c>
      <c r="Q106" s="1">
        <f t="shared" si="17"/>
        <v>7.8230199999999996</v>
      </c>
      <c r="R106" s="1">
        <f t="shared" si="18"/>
        <v>1.48278</v>
      </c>
      <c r="S106" s="1">
        <f t="shared" si="19"/>
        <v>-5.9270000000000003E-2</v>
      </c>
      <c r="T106" s="1">
        <f t="shared" si="20"/>
        <v>5.5799999999999999E-3</v>
      </c>
      <c r="U106" s="1">
        <f t="shared" si="21"/>
        <v>25578</v>
      </c>
      <c r="V106" s="1">
        <f t="shared" si="22"/>
        <v>473537</v>
      </c>
      <c r="W106" s="1">
        <f t="shared" si="23"/>
        <v>813331</v>
      </c>
      <c r="X106" s="1">
        <f t="shared" si="24"/>
        <v>20.71</v>
      </c>
      <c r="Y106" s="7">
        <f t="shared" si="25"/>
        <v>0</v>
      </c>
      <c r="Z106">
        <f t="shared" si="26"/>
        <v>0</v>
      </c>
      <c r="AA106">
        <f t="shared" si="27"/>
        <v>42.135280000000002</v>
      </c>
      <c r="AC106" t="s">
        <v>389</v>
      </c>
      <c r="AD106">
        <v>1850</v>
      </c>
      <c r="AE106">
        <v>5.07416</v>
      </c>
      <c r="AF106">
        <v>6.6474799999999998</v>
      </c>
      <c r="AG106">
        <v>9.1</v>
      </c>
      <c r="AH106">
        <v>6.8486200000000004</v>
      </c>
      <c r="AI106">
        <v>0.82343999999999995</v>
      </c>
      <c r="AJ106">
        <v>1.272E-2</v>
      </c>
      <c r="AK106">
        <v>3</v>
      </c>
      <c r="AL106">
        <v>4.7509999999999997E-2</v>
      </c>
      <c r="AM106">
        <v>1690</v>
      </c>
      <c r="AN106">
        <v>10425</v>
      </c>
      <c r="AO106">
        <v>44819</v>
      </c>
      <c r="AP106">
        <v>0</v>
      </c>
      <c r="AQ106">
        <v>0</v>
      </c>
      <c r="AR106">
        <v>2.9</v>
      </c>
      <c r="AS106">
        <v>31.51754</v>
      </c>
    </row>
    <row r="107" spans="1:45" x14ac:dyDescent="0.55000000000000004">
      <c r="A107">
        <v>6326</v>
      </c>
      <c r="B107" t="s">
        <v>105</v>
      </c>
      <c r="C107" t="s">
        <v>125</v>
      </c>
      <c r="D107" s="1">
        <v>15.1</v>
      </c>
      <c r="E107" s="1">
        <v>15.1</v>
      </c>
      <c r="F107" s="1">
        <v>15.6</v>
      </c>
      <c r="G107" s="1">
        <v>15</v>
      </c>
      <c r="H107" s="1">
        <v>15</v>
      </c>
      <c r="I107" s="1">
        <v>15.3</v>
      </c>
      <c r="J107" s="1">
        <v>3.9</v>
      </c>
      <c r="K107" s="1">
        <v>1</v>
      </c>
      <c r="L107" s="5">
        <v>0</v>
      </c>
      <c r="M107" s="5">
        <v>1</v>
      </c>
      <c r="N107" s="1">
        <f t="shared" si="14"/>
        <v>7.9189100000000003</v>
      </c>
      <c r="O107" s="1">
        <f t="shared" si="15"/>
        <v>11.89921</v>
      </c>
      <c r="P107" s="1">
        <f t="shared" si="16"/>
        <v>14.3</v>
      </c>
      <c r="Q107" s="1">
        <f t="shared" si="17"/>
        <v>2.9006500000000002</v>
      </c>
      <c r="R107" s="1">
        <f t="shared" si="18"/>
        <v>1.8265199999999999</v>
      </c>
      <c r="S107" s="1">
        <f t="shared" si="19"/>
        <v>-5.679E-2</v>
      </c>
      <c r="T107" s="1">
        <f t="shared" si="20"/>
        <v>1.9109999999999999E-2</v>
      </c>
      <c r="U107" s="1">
        <f t="shared" si="21"/>
        <v>252559</v>
      </c>
      <c r="V107" s="1">
        <f t="shared" si="22"/>
        <v>1476039</v>
      </c>
      <c r="W107" s="1">
        <f t="shared" si="23"/>
        <v>2196766</v>
      </c>
      <c r="X107" s="1">
        <f t="shared" si="24"/>
        <v>23.09</v>
      </c>
      <c r="Y107" s="7">
        <f t="shared" si="25"/>
        <v>0</v>
      </c>
      <c r="Z107">
        <f t="shared" si="26"/>
        <v>0</v>
      </c>
      <c r="AA107">
        <f t="shared" si="27"/>
        <v>44.466740000000001</v>
      </c>
      <c r="AC107" t="s">
        <v>390</v>
      </c>
      <c r="AD107">
        <v>1852</v>
      </c>
      <c r="AE107">
        <v>5.2055400000000001</v>
      </c>
      <c r="AF107">
        <v>10.576359999999999</v>
      </c>
      <c r="AG107">
        <v>15.4</v>
      </c>
      <c r="AH107">
        <v>-12.520860000000001</v>
      </c>
      <c r="AI107">
        <v>0.87192999999999998</v>
      </c>
      <c r="AJ107">
        <v>8.7900000000000006E-2</v>
      </c>
      <c r="AK107">
        <v>3</v>
      </c>
      <c r="AL107">
        <v>1.73777</v>
      </c>
      <c r="AM107">
        <v>5364</v>
      </c>
      <c r="AN107">
        <v>39125</v>
      </c>
      <c r="AO107">
        <v>138934</v>
      </c>
      <c r="AP107">
        <v>9.5299999999999994</v>
      </c>
      <c r="AQ107">
        <v>0</v>
      </c>
      <c r="AR107">
        <v>4.7</v>
      </c>
      <c r="AS107">
        <v>45.031239999999997</v>
      </c>
    </row>
    <row r="108" spans="1:45" x14ac:dyDescent="0.55000000000000004">
      <c r="A108">
        <v>6361</v>
      </c>
      <c r="B108" t="s">
        <v>105</v>
      </c>
      <c r="C108" t="s">
        <v>126</v>
      </c>
      <c r="D108" s="1">
        <v>16.8</v>
      </c>
      <c r="E108" s="1">
        <v>16.100000000000001</v>
      </c>
      <c r="F108" s="1">
        <v>19.399999999999999</v>
      </c>
      <c r="G108" s="1">
        <v>17</v>
      </c>
      <c r="H108" s="1">
        <v>16.2</v>
      </c>
      <c r="I108" s="1">
        <v>19.8</v>
      </c>
      <c r="J108" s="1">
        <v>6.8</v>
      </c>
      <c r="K108" s="1">
        <v>1</v>
      </c>
      <c r="L108" s="5">
        <v>1</v>
      </c>
      <c r="M108" s="5">
        <v>1</v>
      </c>
      <c r="N108" s="1">
        <f t="shared" si="14"/>
        <v>9.3524700000000003</v>
      </c>
      <c r="O108" s="1">
        <f t="shared" si="15"/>
        <v>15.06265</v>
      </c>
      <c r="P108" s="1">
        <f t="shared" si="16"/>
        <v>13</v>
      </c>
      <c r="Q108" s="1">
        <f t="shared" si="17"/>
        <v>11.29983</v>
      </c>
      <c r="R108" s="1">
        <f t="shared" si="18"/>
        <v>1.95425</v>
      </c>
      <c r="S108" s="1">
        <f t="shared" si="19"/>
        <v>0.17272999999999999</v>
      </c>
      <c r="T108" s="1">
        <f t="shared" si="20"/>
        <v>5.21E-2</v>
      </c>
      <c r="U108" s="1">
        <f t="shared" si="21"/>
        <v>60302</v>
      </c>
      <c r="V108" s="1">
        <f t="shared" si="22"/>
        <v>289564</v>
      </c>
      <c r="W108" s="1">
        <f t="shared" si="23"/>
        <v>603213</v>
      </c>
      <c r="X108" s="1">
        <f t="shared" si="24"/>
        <v>21.81</v>
      </c>
      <c r="Y108" s="7">
        <f t="shared" si="25"/>
        <v>0.1</v>
      </c>
      <c r="Z108">
        <f t="shared" si="26"/>
        <v>0</v>
      </c>
      <c r="AA108">
        <f t="shared" si="27"/>
        <v>43.392299999999999</v>
      </c>
      <c r="AC108" t="s">
        <v>391</v>
      </c>
      <c r="AD108">
        <v>1853</v>
      </c>
      <c r="AE108">
        <v>8.1945099999999993</v>
      </c>
      <c r="AF108">
        <v>10.763949999999999</v>
      </c>
      <c r="AG108">
        <v>0</v>
      </c>
      <c r="AH108">
        <v>-0.96157999999999999</v>
      </c>
      <c r="AI108">
        <v>0.82337000000000005</v>
      </c>
      <c r="AJ108">
        <v>-6.13E-3</v>
      </c>
      <c r="AK108">
        <v>3</v>
      </c>
      <c r="AL108">
        <v>0.47987999999999997</v>
      </c>
      <c r="AM108">
        <v>1943</v>
      </c>
      <c r="AN108">
        <v>12226</v>
      </c>
      <c r="AO108">
        <v>28579</v>
      </c>
      <c r="AP108">
        <v>0</v>
      </c>
      <c r="AQ108">
        <v>0</v>
      </c>
      <c r="AR108">
        <v>7.7</v>
      </c>
      <c r="AS108">
        <v>55.705750000000002</v>
      </c>
    </row>
    <row r="109" spans="1:45" x14ac:dyDescent="0.55000000000000004">
      <c r="A109">
        <v>6367</v>
      </c>
      <c r="B109" t="s">
        <v>105</v>
      </c>
      <c r="C109" t="s">
        <v>127</v>
      </c>
      <c r="D109" s="1">
        <v>15.7</v>
      </c>
      <c r="E109" s="1">
        <v>16.7</v>
      </c>
      <c r="F109" s="1">
        <v>10.8</v>
      </c>
      <c r="G109" s="1">
        <v>15.6</v>
      </c>
      <c r="H109" s="1">
        <v>16.600000000000001</v>
      </c>
      <c r="I109" s="1">
        <v>10.9</v>
      </c>
      <c r="J109" s="1">
        <v>5.9</v>
      </c>
      <c r="K109" s="1">
        <v>1</v>
      </c>
      <c r="L109" s="5">
        <v>0</v>
      </c>
      <c r="M109" s="5">
        <v>1</v>
      </c>
      <c r="N109" s="1">
        <f t="shared" si="14"/>
        <v>9.0064399999999996</v>
      </c>
      <c r="O109" s="1">
        <f t="shared" si="15"/>
        <v>10.888669999999999</v>
      </c>
      <c r="P109" s="1">
        <f t="shared" si="16"/>
        <v>6.7</v>
      </c>
      <c r="Q109" s="1">
        <f t="shared" si="17"/>
        <v>14.04646</v>
      </c>
      <c r="R109" s="1">
        <f t="shared" si="18"/>
        <v>3.9276900000000001</v>
      </c>
      <c r="S109" s="1">
        <f t="shared" si="19"/>
        <v>1.2409999999999999E-2</v>
      </c>
      <c r="T109" s="1">
        <f t="shared" si="20"/>
        <v>2.7980000000000001E-2</v>
      </c>
      <c r="U109" s="1">
        <f t="shared" si="21"/>
        <v>240248</v>
      </c>
      <c r="V109" s="1">
        <f t="shared" si="22"/>
        <v>1434969</v>
      </c>
      <c r="W109" s="1">
        <f t="shared" si="23"/>
        <v>2493386</v>
      </c>
      <c r="X109" s="1">
        <f t="shared" si="24"/>
        <v>31.4</v>
      </c>
      <c r="Y109" s="7">
        <f t="shared" si="25"/>
        <v>0</v>
      </c>
      <c r="Z109">
        <f t="shared" si="26"/>
        <v>0</v>
      </c>
      <c r="AA109">
        <f t="shared" si="27"/>
        <v>51.415520000000001</v>
      </c>
      <c r="AC109" t="s">
        <v>392</v>
      </c>
      <c r="AD109">
        <v>1860</v>
      </c>
      <c r="AE109">
        <v>4.78491</v>
      </c>
      <c r="AF109">
        <v>7.2860199999999997</v>
      </c>
      <c r="AG109">
        <v>11.8</v>
      </c>
      <c r="AH109">
        <v>-3.3313000000000001</v>
      </c>
      <c r="AI109">
        <v>0.84406000000000003</v>
      </c>
      <c r="AJ109">
        <v>3.6679999999999997E-2</v>
      </c>
      <c r="AK109">
        <v>3</v>
      </c>
      <c r="AL109">
        <v>1.984E-2</v>
      </c>
      <c r="AM109">
        <v>30363</v>
      </c>
      <c r="AN109">
        <v>270861</v>
      </c>
      <c r="AO109">
        <v>507134</v>
      </c>
      <c r="AP109">
        <v>9.77</v>
      </c>
      <c r="AQ109">
        <v>0</v>
      </c>
      <c r="AR109">
        <v>0</v>
      </c>
      <c r="AS109">
        <v>42.13409</v>
      </c>
    </row>
    <row r="110" spans="1:45" x14ac:dyDescent="0.55000000000000004">
      <c r="A110">
        <v>6471</v>
      </c>
      <c r="B110" t="s">
        <v>105</v>
      </c>
      <c r="C110" t="s">
        <v>128</v>
      </c>
      <c r="D110" s="1">
        <v>15.8</v>
      </c>
      <c r="E110" s="1">
        <v>16.2</v>
      </c>
      <c r="F110" s="1">
        <v>11.5</v>
      </c>
      <c r="G110" s="1">
        <v>16.2</v>
      </c>
      <c r="H110" s="1">
        <v>16.7</v>
      </c>
      <c r="I110" s="1">
        <v>12</v>
      </c>
      <c r="J110" s="1">
        <v>1.9</v>
      </c>
      <c r="K110" s="1">
        <v>1</v>
      </c>
      <c r="L110" s="5">
        <v>0</v>
      </c>
      <c r="M110" s="5">
        <v>0</v>
      </c>
      <c r="N110" s="1">
        <f t="shared" si="14"/>
        <v>0.57181000000000004</v>
      </c>
      <c r="O110" s="1">
        <f t="shared" si="15"/>
        <v>7.0230000000000001E-2</v>
      </c>
      <c r="P110" s="1">
        <f t="shared" si="16"/>
        <v>7.7</v>
      </c>
      <c r="Q110" s="1">
        <f t="shared" si="17"/>
        <v>5.22797</v>
      </c>
      <c r="R110" s="1">
        <f t="shared" si="18"/>
        <v>1.1286400000000001</v>
      </c>
      <c r="S110" s="1">
        <f t="shared" si="19"/>
        <v>-0.12897</v>
      </c>
      <c r="T110" s="1">
        <f t="shared" si="20"/>
        <v>0.03</v>
      </c>
      <c r="U110" s="1">
        <f t="shared" si="21"/>
        <v>5889</v>
      </c>
      <c r="V110" s="1">
        <f t="shared" si="22"/>
        <v>505505</v>
      </c>
      <c r="W110" s="1">
        <f t="shared" si="23"/>
        <v>747559</v>
      </c>
      <c r="X110" s="1">
        <f t="shared" si="24"/>
        <v>17.11</v>
      </c>
      <c r="Y110" s="7">
        <f t="shared" si="25"/>
        <v>0</v>
      </c>
      <c r="Z110">
        <f t="shared" si="26"/>
        <v>3</v>
      </c>
      <c r="AA110">
        <f t="shared" si="27"/>
        <v>47.484020000000001</v>
      </c>
      <c r="AC110" t="s">
        <v>393</v>
      </c>
      <c r="AD110">
        <v>1861</v>
      </c>
      <c r="AE110">
        <v>7.5765500000000001</v>
      </c>
      <c r="AF110">
        <v>12.108700000000001</v>
      </c>
      <c r="AG110">
        <v>7.7</v>
      </c>
      <c r="AH110">
        <v>1.7532799999999999</v>
      </c>
      <c r="AI110">
        <v>0.85848999999999998</v>
      </c>
      <c r="AJ110">
        <v>2.9489999999999999E-2</v>
      </c>
      <c r="AK110">
        <v>3</v>
      </c>
      <c r="AL110">
        <v>2.5000000000000001E-2</v>
      </c>
      <c r="AM110">
        <v>28400</v>
      </c>
      <c r="AN110">
        <v>148034</v>
      </c>
      <c r="AO110">
        <v>450232</v>
      </c>
      <c r="AP110">
        <v>19.53</v>
      </c>
      <c r="AQ110">
        <v>0.1</v>
      </c>
      <c r="AR110">
        <v>4.2</v>
      </c>
      <c r="AS110">
        <v>43.162979999999997</v>
      </c>
    </row>
    <row r="111" spans="1:45" x14ac:dyDescent="0.55000000000000004">
      <c r="A111">
        <v>6472</v>
      </c>
      <c r="B111" t="s">
        <v>105</v>
      </c>
      <c r="C111" t="s">
        <v>129</v>
      </c>
      <c r="D111" s="1">
        <v>19.5</v>
      </c>
      <c r="E111" s="1">
        <v>19.7</v>
      </c>
      <c r="F111" s="1">
        <v>18.100000000000001</v>
      </c>
      <c r="G111" s="1">
        <v>19.899999999999999</v>
      </c>
      <c r="H111" s="1">
        <v>20</v>
      </c>
      <c r="I111" s="1">
        <v>19</v>
      </c>
      <c r="J111" s="1">
        <v>3.9</v>
      </c>
      <c r="K111" s="1">
        <v>1</v>
      </c>
      <c r="L111" s="5">
        <v>1</v>
      </c>
      <c r="M111" s="5">
        <v>1</v>
      </c>
      <c r="N111" s="1">
        <f t="shared" si="14"/>
        <v>-0.75770000000000004</v>
      </c>
      <c r="O111" s="1">
        <f t="shared" si="15"/>
        <v>-7.4546799999999998</v>
      </c>
      <c r="P111" s="1">
        <f t="shared" si="16"/>
        <v>5.6</v>
      </c>
      <c r="Q111" s="1">
        <f t="shared" si="17"/>
        <v>4.8128700000000002</v>
      </c>
      <c r="R111" s="1">
        <f t="shared" si="18"/>
        <v>1.0647599999999999</v>
      </c>
      <c r="S111" s="1">
        <f t="shared" si="19"/>
        <v>-0.14548</v>
      </c>
      <c r="T111" s="1">
        <f t="shared" si="20"/>
        <v>1.1639999999999999E-2</v>
      </c>
      <c r="U111" s="1">
        <f t="shared" si="21"/>
        <v>-5742</v>
      </c>
      <c r="V111" s="1">
        <f t="shared" si="22"/>
        <v>156157</v>
      </c>
      <c r="W111" s="1">
        <f t="shared" si="23"/>
        <v>562847</v>
      </c>
      <c r="X111" s="1">
        <f t="shared" si="24"/>
        <v>15.06</v>
      </c>
      <c r="Y111" s="7">
        <f t="shared" si="25"/>
        <v>0</v>
      </c>
      <c r="Z111">
        <f t="shared" si="26"/>
        <v>4.9000000000000004</v>
      </c>
      <c r="AA111">
        <f t="shared" si="27"/>
        <v>20.384239999999998</v>
      </c>
      <c r="AC111" t="s">
        <v>394</v>
      </c>
      <c r="AD111">
        <v>1866</v>
      </c>
      <c r="AE111">
        <v>5.1824899999999996</v>
      </c>
      <c r="AF111">
        <v>5.3420199999999998</v>
      </c>
      <c r="AG111">
        <v>11.1</v>
      </c>
      <c r="AH111">
        <v>7.0276199999999998</v>
      </c>
      <c r="AI111">
        <v>0.48288999999999999</v>
      </c>
      <c r="AJ111">
        <v>-4.3369999999999999E-2</v>
      </c>
      <c r="AK111">
        <v>3</v>
      </c>
      <c r="AL111">
        <v>0.14679</v>
      </c>
      <c r="AM111">
        <v>2952</v>
      </c>
      <c r="AN111">
        <v>33770</v>
      </c>
      <c r="AO111">
        <v>75265</v>
      </c>
      <c r="AP111">
        <v>8.24</v>
      </c>
      <c r="AQ111">
        <v>0</v>
      </c>
      <c r="AR111">
        <v>1.1000000000000001</v>
      </c>
      <c r="AS111">
        <v>51.551349999999999</v>
      </c>
    </row>
    <row r="112" spans="1:45" x14ac:dyDescent="0.55000000000000004">
      <c r="A112">
        <v>6473</v>
      </c>
      <c r="B112" t="s">
        <v>105</v>
      </c>
      <c r="C112" t="s">
        <v>130</v>
      </c>
      <c r="D112" s="1">
        <v>16</v>
      </c>
      <c r="E112" s="1">
        <v>16.3</v>
      </c>
      <c r="F112" s="1">
        <v>12.1</v>
      </c>
      <c r="G112" s="1">
        <v>16.600000000000001</v>
      </c>
      <c r="H112" s="1">
        <v>17</v>
      </c>
      <c r="I112" s="1">
        <v>13</v>
      </c>
      <c r="J112" s="1">
        <v>1.7</v>
      </c>
      <c r="K112" s="1">
        <v>1</v>
      </c>
      <c r="L112" s="5">
        <v>0</v>
      </c>
      <c r="M112" s="5">
        <v>1</v>
      </c>
      <c r="N112" s="1">
        <f t="shared" si="14"/>
        <v>1.23387</v>
      </c>
      <c r="O112" s="1">
        <f t="shared" si="15"/>
        <v>0.16020999999999999</v>
      </c>
      <c r="P112" s="1">
        <f t="shared" si="16"/>
        <v>7.1</v>
      </c>
      <c r="Q112" s="1">
        <f t="shared" si="17"/>
        <v>7.3746999999999998</v>
      </c>
      <c r="R112" s="1">
        <f t="shared" si="18"/>
        <v>0.70413000000000003</v>
      </c>
      <c r="S112" s="1">
        <f t="shared" si="19"/>
        <v>-4.2720000000000001E-2</v>
      </c>
      <c r="T112" s="1">
        <f t="shared" si="20"/>
        <v>1.427E-2</v>
      </c>
      <c r="U112" s="1">
        <f t="shared" si="21"/>
        <v>15352</v>
      </c>
      <c r="V112" s="1">
        <f t="shared" si="22"/>
        <v>499343</v>
      </c>
      <c r="W112" s="1">
        <f t="shared" si="23"/>
        <v>1246286</v>
      </c>
      <c r="X112" s="1">
        <f t="shared" si="24"/>
        <v>21.29</v>
      </c>
      <c r="Y112" s="7">
        <f t="shared" si="25"/>
        <v>0</v>
      </c>
      <c r="Z112">
        <f t="shared" si="26"/>
        <v>2.4</v>
      </c>
      <c r="AA112">
        <f t="shared" si="27"/>
        <v>42.663049999999998</v>
      </c>
      <c r="AC112" t="s">
        <v>395</v>
      </c>
      <c r="AD112">
        <v>1867</v>
      </c>
      <c r="AE112">
        <v>5.53193</v>
      </c>
      <c r="AF112">
        <v>7.9591700000000003</v>
      </c>
      <c r="AG112">
        <v>12.5</v>
      </c>
      <c r="AH112">
        <v>2.1197699999999999</v>
      </c>
      <c r="AI112">
        <v>0.46362999999999999</v>
      </c>
      <c r="AJ112">
        <v>1.8870000000000001E-2</v>
      </c>
      <c r="AK112">
        <v>3</v>
      </c>
      <c r="AL112">
        <v>3.5344899999999999</v>
      </c>
      <c r="AM112">
        <v>2641</v>
      </c>
      <c r="AN112">
        <v>21359</v>
      </c>
      <c r="AO112">
        <v>48847</v>
      </c>
      <c r="AP112">
        <v>10.14</v>
      </c>
      <c r="AQ112">
        <v>0.1</v>
      </c>
      <c r="AR112">
        <v>6.7</v>
      </c>
      <c r="AS112">
        <v>50.39949</v>
      </c>
    </row>
    <row r="113" spans="1:45" x14ac:dyDescent="0.55000000000000004">
      <c r="A113">
        <v>6479</v>
      </c>
      <c r="B113" t="s">
        <v>132</v>
      </c>
      <c r="C113" t="s">
        <v>131</v>
      </c>
      <c r="D113" s="1">
        <v>16.3</v>
      </c>
      <c r="E113" s="1">
        <v>16.600000000000001</v>
      </c>
      <c r="F113" s="1">
        <v>14.8</v>
      </c>
      <c r="G113" s="1">
        <v>17.3</v>
      </c>
      <c r="H113" s="1">
        <v>17.3</v>
      </c>
      <c r="I113" s="1">
        <v>16.899999999999999</v>
      </c>
      <c r="J113" s="1">
        <v>6.2</v>
      </c>
      <c r="K113" s="1">
        <v>0</v>
      </c>
      <c r="L113" s="5">
        <v>0</v>
      </c>
      <c r="M113" s="5">
        <v>1</v>
      </c>
      <c r="N113" s="1">
        <f t="shared" si="14"/>
        <v>5.7290999999999999</v>
      </c>
      <c r="O113" s="1">
        <f t="shared" si="15"/>
        <v>9.82803</v>
      </c>
      <c r="P113" s="1">
        <f t="shared" si="16"/>
        <v>12.5</v>
      </c>
      <c r="Q113" s="1">
        <f t="shared" si="17"/>
        <v>10.846159999999999</v>
      </c>
      <c r="R113" s="1">
        <f t="shared" si="18"/>
        <v>2.6781199999999998</v>
      </c>
      <c r="S113" s="1">
        <f t="shared" si="19"/>
        <v>-1.426E-2</v>
      </c>
      <c r="T113" s="1">
        <f t="shared" si="20"/>
        <v>1.7330000000000002E-2</v>
      </c>
      <c r="U113" s="1">
        <f t="shared" si="21"/>
        <v>49527</v>
      </c>
      <c r="V113" s="1">
        <f t="shared" si="22"/>
        <v>394372</v>
      </c>
      <c r="W113" s="1">
        <f t="shared" si="23"/>
        <v>988424</v>
      </c>
      <c r="X113" s="1">
        <f t="shared" si="24"/>
        <v>19.36</v>
      </c>
      <c r="Y113" s="7">
        <f t="shared" si="25"/>
        <v>0</v>
      </c>
      <c r="Z113">
        <f t="shared" si="26"/>
        <v>0</v>
      </c>
      <c r="AA113">
        <f t="shared" si="27"/>
        <v>46.186979999999998</v>
      </c>
      <c r="AC113" t="s">
        <v>396</v>
      </c>
      <c r="AD113">
        <v>1870</v>
      </c>
      <c r="AE113">
        <v>6.9455499999999999</v>
      </c>
      <c r="AF113">
        <v>6.3258999999999999</v>
      </c>
      <c r="AG113">
        <v>6.7</v>
      </c>
      <c r="AH113">
        <v>-6.3037000000000001</v>
      </c>
      <c r="AI113">
        <v>0.68577999999999995</v>
      </c>
      <c r="AJ113">
        <v>-3.4299999999999999E-3</v>
      </c>
      <c r="AK113">
        <v>3</v>
      </c>
      <c r="AL113">
        <v>0.24660000000000001</v>
      </c>
      <c r="AM113">
        <v>7445</v>
      </c>
      <c r="AN113">
        <v>52040</v>
      </c>
      <c r="AO113">
        <v>106615</v>
      </c>
      <c r="AP113">
        <v>6.05</v>
      </c>
      <c r="AQ113">
        <v>0</v>
      </c>
      <c r="AR113">
        <v>8.3000000000000007</v>
      </c>
      <c r="AS113">
        <v>42.082769999999996</v>
      </c>
    </row>
    <row r="114" spans="1:45" x14ac:dyDescent="0.55000000000000004">
      <c r="A114">
        <v>6501</v>
      </c>
      <c r="B114" t="s">
        <v>132</v>
      </c>
      <c r="C114" t="s">
        <v>133</v>
      </c>
      <c r="D114" s="1">
        <v>19.2</v>
      </c>
      <c r="E114" s="1">
        <v>19.899999999999999</v>
      </c>
      <c r="F114" s="1">
        <v>16.399999999999999</v>
      </c>
      <c r="G114" s="1">
        <v>18.5</v>
      </c>
      <c r="H114" s="1">
        <v>19</v>
      </c>
      <c r="I114" s="1">
        <v>16.2</v>
      </c>
      <c r="J114" s="1">
        <v>6.8</v>
      </c>
      <c r="K114" s="1">
        <v>1</v>
      </c>
      <c r="L114" s="5">
        <v>0</v>
      </c>
      <c r="M114" s="5">
        <v>1</v>
      </c>
      <c r="N114" s="1">
        <f t="shared" si="14"/>
        <v>8.5038900000000002</v>
      </c>
      <c r="O114" s="1">
        <f t="shared" si="15"/>
        <v>15.873900000000001</v>
      </c>
      <c r="P114" s="1">
        <f t="shared" si="16"/>
        <v>7</v>
      </c>
      <c r="Q114" s="1">
        <f t="shared" si="17"/>
        <v>7.9871299999999996</v>
      </c>
      <c r="R114" s="1">
        <f t="shared" si="18"/>
        <v>1.3737900000000001</v>
      </c>
      <c r="S114" s="1">
        <f t="shared" si="19"/>
        <v>6.7000000000000004E-2</v>
      </c>
      <c r="T114" s="1">
        <f t="shared" si="20"/>
        <v>2.5059999999999999E-2</v>
      </c>
      <c r="U114" s="1">
        <f t="shared" si="21"/>
        <v>844443</v>
      </c>
      <c r="V114" s="1">
        <f t="shared" si="22"/>
        <v>3159986</v>
      </c>
      <c r="W114" s="1">
        <f t="shared" si="23"/>
        <v>8729196</v>
      </c>
      <c r="X114" s="1">
        <f t="shared" si="24"/>
        <v>15.56</v>
      </c>
      <c r="Y114" s="7">
        <f t="shared" si="25"/>
        <v>0</v>
      </c>
      <c r="Z114">
        <f t="shared" si="26"/>
        <v>2.1</v>
      </c>
      <c r="AA114">
        <f t="shared" si="27"/>
        <v>29.74391</v>
      </c>
      <c r="AC114" t="s">
        <v>397</v>
      </c>
      <c r="AD114">
        <v>1871</v>
      </c>
      <c r="AE114">
        <v>9.5398800000000001</v>
      </c>
      <c r="AF114">
        <v>15.22378</v>
      </c>
      <c r="AG114">
        <v>8.3000000000000007</v>
      </c>
      <c r="AH114">
        <v>-4.1729900000000004</v>
      </c>
      <c r="AI114">
        <v>0.75700999999999996</v>
      </c>
      <c r="AJ114">
        <v>-2.5860000000000001E-2</v>
      </c>
      <c r="AK114">
        <v>3</v>
      </c>
      <c r="AL114">
        <v>2.6530000000000001E-2</v>
      </c>
      <c r="AM114">
        <v>8422</v>
      </c>
      <c r="AN114">
        <v>36732</v>
      </c>
      <c r="AO114">
        <v>117219</v>
      </c>
      <c r="AP114">
        <v>24.23</v>
      </c>
      <c r="AQ114">
        <v>0</v>
      </c>
      <c r="AR114">
        <v>1.7</v>
      </c>
      <c r="AS114">
        <v>44.24091</v>
      </c>
    </row>
    <row r="115" spans="1:45" x14ac:dyDescent="0.55000000000000004">
      <c r="A115">
        <v>6503</v>
      </c>
      <c r="B115" t="s">
        <v>132</v>
      </c>
      <c r="C115" t="s">
        <v>134</v>
      </c>
      <c r="D115" s="1">
        <v>16.600000000000001</v>
      </c>
      <c r="E115" s="1">
        <v>16.5</v>
      </c>
      <c r="F115" s="1">
        <v>17.2</v>
      </c>
      <c r="G115" s="1">
        <v>16.899999999999999</v>
      </c>
      <c r="H115" s="1">
        <v>16.8</v>
      </c>
      <c r="I115" s="1">
        <v>17.100000000000001</v>
      </c>
      <c r="J115" s="1">
        <v>2.4</v>
      </c>
      <c r="K115" s="1">
        <v>1</v>
      </c>
      <c r="L115" s="5">
        <v>1</v>
      </c>
      <c r="M115" s="5">
        <v>1</v>
      </c>
      <c r="N115" s="1">
        <f t="shared" si="14"/>
        <v>5.8677400000000004</v>
      </c>
      <c r="O115" s="1">
        <f t="shared" si="15"/>
        <v>7.9486600000000003</v>
      </c>
      <c r="P115" s="1">
        <f t="shared" si="16"/>
        <v>3.3</v>
      </c>
      <c r="Q115" s="1">
        <f t="shared" si="17"/>
        <v>12.29359</v>
      </c>
      <c r="R115" s="1">
        <f t="shared" si="18"/>
        <v>1.31477</v>
      </c>
      <c r="S115" s="1">
        <f t="shared" si="19"/>
        <v>-4.2049999999999997E-2</v>
      </c>
      <c r="T115" s="1">
        <f t="shared" si="20"/>
        <v>1.1339999999999999E-2</v>
      </c>
      <c r="U115" s="1">
        <f t="shared" si="21"/>
        <v>258754</v>
      </c>
      <c r="V115" s="1">
        <f t="shared" si="22"/>
        <v>2429743</v>
      </c>
      <c r="W115" s="1">
        <f t="shared" si="23"/>
        <v>4191433</v>
      </c>
      <c r="X115" s="1">
        <f t="shared" si="24"/>
        <v>19.309999999999999</v>
      </c>
      <c r="Y115" s="7">
        <f t="shared" si="25"/>
        <v>0</v>
      </c>
      <c r="Z115">
        <f t="shared" si="26"/>
        <v>2.1</v>
      </c>
      <c r="AA115">
        <f t="shared" si="27"/>
        <v>57.405970000000003</v>
      </c>
      <c r="AC115" t="s">
        <v>398</v>
      </c>
      <c r="AD115">
        <v>1873</v>
      </c>
      <c r="AE115">
        <v>6.4211299999999998</v>
      </c>
      <c r="AF115">
        <v>7.01586</v>
      </c>
      <c r="AG115">
        <v>0</v>
      </c>
      <c r="AH115">
        <v>7.7285599999999999</v>
      </c>
      <c r="AI115">
        <v>0.79601999999999995</v>
      </c>
      <c r="AJ115">
        <v>0.14871999999999999</v>
      </c>
      <c r="AK115">
        <v>3</v>
      </c>
      <c r="AL115">
        <v>1.9917400000000001</v>
      </c>
      <c r="AM115">
        <v>2657</v>
      </c>
      <c r="AN115">
        <v>22891</v>
      </c>
      <c r="AO115">
        <v>37149</v>
      </c>
      <c r="AP115">
        <v>10.26</v>
      </c>
      <c r="AQ115">
        <v>0.1</v>
      </c>
      <c r="AR115">
        <v>11.7</v>
      </c>
      <c r="AS115">
        <v>50.995260000000002</v>
      </c>
    </row>
    <row r="116" spans="1:45" x14ac:dyDescent="0.55000000000000004">
      <c r="A116">
        <v>6504</v>
      </c>
      <c r="B116" t="s">
        <v>132</v>
      </c>
      <c r="C116" t="s">
        <v>135</v>
      </c>
      <c r="D116" s="1">
        <v>20.6</v>
      </c>
      <c r="E116" s="1">
        <v>20.8</v>
      </c>
      <c r="F116" s="1">
        <v>19.5</v>
      </c>
      <c r="G116" s="1">
        <v>20.8</v>
      </c>
      <c r="H116" s="1">
        <v>20.9</v>
      </c>
      <c r="I116" s="1">
        <v>19.600000000000001</v>
      </c>
      <c r="J116" s="1">
        <v>3</v>
      </c>
      <c r="K116" s="1">
        <v>1</v>
      </c>
      <c r="L116" s="5">
        <v>0</v>
      </c>
      <c r="M116" s="5">
        <v>1</v>
      </c>
      <c r="N116" s="1">
        <f t="shared" si="14"/>
        <v>5.0561400000000001</v>
      </c>
      <c r="O116" s="1">
        <f t="shared" si="15"/>
        <v>11.4671</v>
      </c>
      <c r="P116" s="1">
        <f t="shared" si="16"/>
        <v>7.1</v>
      </c>
      <c r="Q116" s="1">
        <f t="shared" si="17"/>
        <v>2.70167</v>
      </c>
      <c r="R116" s="1">
        <f t="shared" si="18"/>
        <v>1.6505099999999999</v>
      </c>
      <c r="S116" s="1">
        <f t="shared" si="19"/>
        <v>0.12179</v>
      </c>
      <c r="T116" s="1">
        <f t="shared" si="20"/>
        <v>4.2200000000000001E-2</v>
      </c>
      <c r="U116" s="1">
        <f t="shared" si="21"/>
        <v>50401</v>
      </c>
      <c r="V116" s="1">
        <f t="shared" si="22"/>
        <v>365620</v>
      </c>
      <c r="W116" s="1">
        <f t="shared" si="23"/>
        <v>875927</v>
      </c>
      <c r="X116" s="1">
        <f t="shared" si="24"/>
        <v>23.35</v>
      </c>
      <c r="Y116" s="7">
        <f t="shared" si="25"/>
        <v>0</v>
      </c>
      <c r="Z116">
        <f t="shared" si="26"/>
        <v>0</v>
      </c>
      <c r="AA116">
        <f t="shared" si="27"/>
        <v>39.640309999999999</v>
      </c>
      <c r="AC116" t="s">
        <v>399</v>
      </c>
      <c r="AD116">
        <v>1878</v>
      </c>
      <c r="AE116">
        <v>10.292870000000001</v>
      </c>
      <c r="AF116">
        <v>22.046379999999999</v>
      </c>
      <c r="AG116">
        <v>7.1</v>
      </c>
      <c r="AH116">
        <v>11.185079999999999</v>
      </c>
      <c r="AI116">
        <v>2.9112</v>
      </c>
      <c r="AJ116">
        <v>4.4010000000000001E-2</v>
      </c>
      <c r="AK116">
        <v>3</v>
      </c>
      <c r="AL116">
        <v>1.306E-2</v>
      </c>
      <c r="AM116">
        <v>90607</v>
      </c>
      <c r="AN116">
        <v>282518</v>
      </c>
      <c r="AO116">
        <v>1488915</v>
      </c>
      <c r="AP116">
        <v>21.6</v>
      </c>
      <c r="AQ116">
        <v>0</v>
      </c>
      <c r="AR116">
        <v>3.8</v>
      </c>
      <c r="AS116">
        <v>33.034170000000003</v>
      </c>
    </row>
    <row r="117" spans="1:45" x14ac:dyDescent="0.55000000000000004">
      <c r="A117">
        <v>6506</v>
      </c>
      <c r="B117" t="s">
        <v>132</v>
      </c>
      <c r="C117" t="s">
        <v>136</v>
      </c>
      <c r="D117" s="1">
        <v>18.7</v>
      </c>
      <c r="E117" s="1">
        <v>18.899999999999999</v>
      </c>
      <c r="F117" s="1">
        <v>16.8</v>
      </c>
      <c r="G117" s="1">
        <v>18.8</v>
      </c>
      <c r="H117" s="1">
        <v>19.100000000000001</v>
      </c>
      <c r="I117" s="1">
        <v>17.2</v>
      </c>
      <c r="J117" s="1">
        <v>0.8</v>
      </c>
      <c r="K117" s="1">
        <v>1</v>
      </c>
      <c r="L117" s="5">
        <v>0</v>
      </c>
      <c r="M117" s="5">
        <v>0</v>
      </c>
      <c r="N117" s="1">
        <f t="shared" si="14"/>
        <v>12.20693</v>
      </c>
      <c r="O117" s="1">
        <f t="shared" si="15"/>
        <v>17.257760000000001</v>
      </c>
      <c r="P117" s="1">
        <f t="shared" si="16"/>
        <v>7.7</v>
      </c>
      <c r="Q117" s="1">
        <f t="shared" si="17"/>
        <v>8.7979599999999998</v>
      </c>
      <c r="R117" s="1">
        <f t="shared" si="18"/>
        <v>5.7612199999999998</v>
      </c>
      <c r="S117" s="1">
        <f t="shared" si="19"/>
        <v>-5.7759999999999999E-2</v>
      </c>
      <c r="T117" s="1">
        <f t="shared" si="20"/>
        <v>5.5160000000000001E-2</v>
      </c>
      <c r="U117" s="1">
        <f t="shared" si="21"/>
        <v>59500</v>
      </c>
      <c r="V117" s="1">
        <f t="shared" si="22"/>
        <v>246266</v>
      </c>
      <c r="W117" s="1">
        <f t="shared" si="23"/>
        <v>389712</v>
      </c>
      <c r="X117" s="1">
        <f t="shared" si="24"/>
        <v>28.33</v>
      </c>
      <c r="Y117" s="7">
        <f t="shared" si="25"/>
        <v>0</v>
      </c>
      <c r="Z117">
        <f t="shared" si="26"/>
        <v>0</v>
      </c>
      <c r="AA117">
        <f t="shared" si="27"/>
        <v>50.523560000000003</v>
      </c>
      <c r="AC117" t="s">
        <v>400</v>
      </c>
      <c r="AD117">
        <v>1879</v>
      </c>
      <c r="AE117">
        <v>11.904540000000001</v>
      </c>
      <c r="AF117">
        <v>13.14245</v>
      </c>
      <c r="AG117">
        <v>0</v>
      </c>
      <c r="AH117">
        <v>5.9855900000000002</v>
      </c>
      <c r="AI117">
        <v>0.66154999999999997</v>
      </c>
      <c r="AJ117">
        <v>-2.8819999999999998E-2</v>
      </c>
      <c r="AK117">
        <v>3</v>
      </c>
      <c r="AL117">
        <v>0.32594000000000001</v>
      </c>
      <c r="AM117">
        <v>13932</v>
      </c>
      <c r="AN117">
        <v>73274</v>
      </c>
      <c r="AO117">
        <v>101785</v>
      </c>
      <c r="AP117">
        <v>8.73</v>
      </c>
      <c r="AQ117">
        <v>0</v>
      </c>
      <c r="AR117">
        <v>0.3</v>
      </c>
      <c r="AS117">
        <v>64.717269999999999</v>
      </c>
    </row>
    <row r="118" spans="1:45" x14ac:dyDescent="0.55000000000000004">
      <c r="A118">
        <v>6594</v>
      </c>
      <c r="B118" t="s">
        <v>132</v>
      </c>
      <c r="C118" t="s">
        <v>137</v>
      </c>
      <c r="D118" s="1">
        <v>10.3</v>
      </c>
      <c r="E118" s="1">
        <v>0</v>
      </c>
      <c r="F118" s="1">
        <v>0</v>
      </c>
      <c r="G118" s="1">
        <v>10.8</v>
      </c>
      <c r="H118" s="1">
        <v>0</v>
      </c>
      <c r="I118" s="1">
        <v>0</v>
      </c>
      <c r="J118" s="1">
        <v>6.2</v>
      </c>
      <c r="K118" s="1">
        <v>1</v>
      </c>
      <c r="L118" s="5">
        <v>0</v>
      </c>
      <c r="M118" s="5">
        <v>0</v>
      </c>
      <c r="N118" s="1">
        <f t="shared" si="14"/>
        <v>7.2074699999999998</v>
      </c>
      <c r="O118" s="1">
        <f t="shared" si="15"/>
        <v>12.87642</v>
      </c>
      <c r="P118" s="1">
        <f t="shared" si="16"/>
        <v>22.2</v>
      </c>
      <c r="Q118" s="1">
        <f t="shared" si="17"/>
        <v>10.32541</v>
      </c>
      <c r="R118" s="1">
        <f t="shared" si="18"/>
        <v>7.3090200000000003</v>
      </c>
      <c r="S118" s="1">
        <f t="shared" si="19"/>
        <v>-0.12592999999999999</v>
      </c>
      <c r="T118" s="1">
        <f t="shared" si="20"/>
        <v>8.2968799999999998</v>
      </c>
      <c r="U118" s="1">
        <f t="shared" si="21"/>
        <v>152978</v>
      </c>
      <c r="V118" s="1">
        <f t="shared" si="22"/>
        <v>947290</v>
      </c>
      <c r="W118" s="1">
        <f t="shared" si="23"/>
        <v>1618064</v>
      </c>
      <c r="X118" s="1">
        <f t="shared" si="24"/>
        <v>17.13</v>
      </c>
      <c r="Y118" s="7">
        <f t="shared" si="25"/>
        <v>0</v>
      </c>
      <c r="Z118">
        <f t="shared" si="26"/>
        <v>0</v>
      </c>
      <c r="AA118">
        <f t="shared" si="27"/>
        <v>48.582509999999999</v>
      </c>
      <c r="AC118" t="s">
        <v>401</v>
      </c>
      <c r="AD118">
        <v>1882</v>
      </c>
      <c r="AE118">
        <v>8.6377000000000006</v>
      </c>
      <c r="AF118">
        <v>11.101660000000001</v>
      </c>
      <c r="AG118">
        <v>10</v>
      </c>
      <c r="AH118">
        <v>7.9593499999999997</v>
      </c>
      <c r="AI118">
        <v>0.47298000000000001</v>
      </c>
      <c r="AJ118">
        <v>0.10188</v>
      </c>
      <c r="AK118">
        <v>3</v>
      </c>
      <c r="AL118">
        <v>0.17624000000000001</v>
      </c>
      <c r="AM118">
        <v>7258</v>
      </c>
      <c r="AN118">
        <v>42309</v>
      </c>
      <c r="AO118">
        <v>111801</v>
      </c>
      <c r="AP118">
        <v>9.3699999999999992</v>
      </c>
      <c r="AQ118">
        <v>0</v>
      </c>
      <c r="AR118">
        <v>5.8</v>
      </c>
      <c r="AS118">
        <v>53.20561</v>
      </c>
    </row>
    <row r="119" spans="1:45" x14ac:dyDescent="0.55000000000000004">
      <c r="A119">
        <v>6645</v>
      </c>
      <c r="B119" t="s">
        <v>132</v>
      </c>
      <c r="C119" t="s">
        <v>138</v>
      </c>
      <c r="D119" s="1">
        <v>19.3</v>
      </c>
      <c r="E119" s="1">
        <v>18.8</v>
      </c>
      <c r="F119" s="1">
        <v>19.399999999999999</v>
      </c>
      <c r="G119" s="1">
        <v>19.899999999999999</v>
      </c>
      <c r="H119" s="1">
        <v>19.899999999999999</v>
      </c>
      <c r="I119" s="1">
        <v>20</v>
      </c>
      <c r="J119" s="1">
        <v>7.9</v>
      </c>
      <c r="K119" s="1">
        <v>1</v>
      </c>
      <c r="L119" s="5">
        <v>0</v>
      </c>
      <c r="M119" s="5">
        <v>1</v>
      </c>
      <c r="N119" s="1">
        <f t="shared" si="14"/>
        <v>8.5855300000000003</v>
      </c>
      <c r="O119" s="1">
        <f t="shared" si="15"/>
        <v>8.1647400000000001</v>
      </c>
      <c r="P119" s="1">
        <f t="shared" si="16"/>
        <v>8.3000000000000007</v>
      </c>
      <c r="Q119" s="1">
        <f t="shared" si="17"/>
        <v>12.37674</v>
      </c>
      <c r="R119" s="1">
        <f t="shared" si="18"/>
        <v>2.9363600000000001</v>
      </c>
      <c r="S119" s="1">
        <f t="shared" si="19"/>
        <v>-3.7499999999999999E-2</v>
      </c>
      <c r="T119" s="1">
        <f t="shared" si="20"/>
        <v>0.59250000000000003</v>
      </c>
      <c r="U119" s="1">
        <f t="shared" si="21"/>
        <v>65089</v>
      </c>
      <c r="V119" s="1">
        <f t="shared" si="22"/>
        <v>530415</v>
      </c>
      <c r="W119" s="1">
        <f t="shared" si="23"/>
        <v>655529</v>
      </c>
      <c r="X119" s="1">
        <f t="shared" si="24"/>
        <v>24.64</v>
      </c>
      <c r="Y119" s="7">
        <f t="shared" si="25"/>
        <v>0</v>
      </c>
      <c r="Z119">
        <f t="shared" si="26"/>
        <v>0</v>
      </c>
      <c r="AA119">
        <f t="shared" si="27"/>
        <v>73.972880000000004</v>
      </c>
      <c r="AC119" t="s">
        <v>402</v>
      </c>
      <c r="AD119">
        <v>1884</v>
      </c>
      <c r="AE119">
        <v>7.7363099999999996</v>
      </c>
      <c r="AF119">
        <v>8.9004999999999992</v>
      </c>
      <c r="AG119">
        <v>0</v>
      </c>
      <c r="AH119">
        <v>5.5866100000000003</v>
      </c>
      <c r="AI119">
        <v>0.87226999999999999</v>
      </c>
      <c r="AJ119">
        <v>9.3460000000000001E-2</v>
      </c>
      <c r="AK119">
        <v>3</v>
      </c>
      <c r="AL119">
        <v>9.0149999999999994E-2</v>
      </c>
      <c r="AM119">
        <v>11293</v>
      </c>
      <c r="AN119">
        <v>85366</v>
      </c>
      <c r="AO119">
        <v>157796</v>
      </c>
      <c r="AP119">
        <v>14.21</v>
      </c>
      <c r="AQ119">
        <v>0</v>
      </c>
      <c r="AR119">
        <v>6</v>
      </c>
      <c r="AS119">
        <v>60.230060000000002</v>
      </c>
    </row>
    <row r="120" spans="1:45" x14ac:dyDescent="0.55000000000000004">
      <c r="A120">
        <v>6674</v>
      </c>
      <c r="B120" t="s">
        <v>132</v>
      </c>
      <c r="C120" t="s">
        <v>139</v>
      </c>
      <c r="D120" s="1">
        <v>17.7</v>
      </c>
      <c r="E120" s="1">
        <v>18.3</v>
      </c>
      <c r="F120" s="1">
        <v>13.6</v>
      </c>
      <c r="G120" s="1">
        <v>17.7</v>
      </c>
      <c r="H120" s="1">
        <v>18.399999999999999</v>
      </c>
      <c r="I120" s="1">
        <v>13.7</v>
      </c>
      <c r="J120" s="1">
        <v>3.3</v>
      </c>
      <c r="K120" s="1">
        <v>1</v>
      </c>
      <c r="L120" s="5">
        <v>0</v>
      </c>
      <c r="M120" s="5">
        <v>0</v>
      </c>
      <c r="N120" s="1">
        <f t="shared" si="14"/>
        <v>7.0778100000000004</v>
      </c>
      <c r="O120" s="1">
        <f t="shared" si="15"/>
        <v>6.4961200000000003</v>
      </c>
      <c r="P120" s="1">
        <f t="shared" si="16"/>
        <v>9.1</v>
      </c>
      <c r="Q120" s="1">
        <f t="shared" si="17"/>
        <v>9.2930799999999998</v>
      </c>
      <c r="R120" s="1">
        <f t="shared" si="18"/>
        <v>1.22695</v>
      </c>
      <c r="S120" s="1">
        <f t="shared" si="19"/>
        <v>-8.9959999999999998E-2</v>
      </c>
      <c r="T120" s="1">
        <f t="shared" si="20"/>
        <v>1.3899999999999999E-2</v>
      </c>
      <c r="U120" s="1">
        <f t="shared" si="21"/>
        <v>27279</v>
      </c>
      <c r="V120" s="1">
        <f t="shared" si="22"/>
        <v>176336</v>
      </c>
      <c r="W120" s="1">
        <f t="shared" si="23"/>
        <v>386511</v>
      </c>
      <c r="X120" s="1">
        <f t="shared" si="24"/>
        <v>18.260000000000002</v>
      </c>
      <c r="Y120" s="7">
        <f t="shared" si="25"/>
        <v>0</v>
      </c>
      <c r="Z120">
        <f t="shared" si="26"/>
        <v>0</v>
      </c>
      <c r="AA120">
        <f t="shared" si="27"/>
        <v>46.825629999999997</v>
      </c>
      <c r="AC120" t="s">
        <v>403</v>
      </c>
      <c r="AD120">
        <v>1885</v>
      </c>
      <c r="AE120">
        <v>4.5628799999999998</v>
      </c>
      <c r="AF120">
        <v>10.018549999999999</v>
      </c>
      <c r="AG120">
        <v>8.3000000000000007</v>
      </c>
      <c r="AH120">
        <v>0.72585999999999995</v>
      </c>
      <c r="AI120">
        <v>0.72748999999999997</v>
      </c>
      <c r="AJ120">
        <v>6.4530000000000004E-2</v>
      </c>
      <c r="AK120">
        <v>3</v>
      </c>
      <c r="AL120">
        <v>0.11469</v>
      </c>
      <c r="AM120">
        <v>9247</v>
      </c>
      <c r="AN120">
        <v>68463</v>
      </c>
      <c r="AO120">
        <v>189712</v>
      </c>
      <c r="AP120">
        <v>8.59</v>
      </c>
      <c r="AQ120">
        <v>0.1</v>
      </c>
      <c r="AR120">
        <v>7.2</v>
      </c>
      <c r="AS120">
        <v>36.947600000000001</v>
      </c>
    </row>
    <row r="121" spans="1:45" x14ac:dyDescent="0.55000000000000004">
      <c r="A121">
        <v>6701</v>
      </c>
      <c r="B121" t="s">
        <v>132</v>
      </c>
      <c r="C121" t="s">
        <v>140</v>
      </c>
      <c r="D121" s="1">
        <v>18.899999999999999</v>
      </c>
      <c r="E121" s="1">
        <v>19.2</v>
      </c>
      <c r="F121" s="1">
        <v>17.8</v>
      </c>
      <c r="G121" s="1">
        <v>18.5</v>
      </c>
      <c r="H121" s="1">
        <v>18.899999999999999</v>
      </c>
      <c r="I121" s="1">
        <v>17.3</v>
      </c>
      <c r="J121" s="1">
        <v>8.1</v>
      </c>
      <c r="K121" s="1">
        <v>1</v>
      </c>
      <c r="L121" s="5">
        <v>0</v>
      </c>
      <c r="M121" s="5">
        <v>1</v>
      </c>
      <c r="N121" s="1">
        <f t="shared" si="14"/>
        <v>5.05342</v>
      </c>
      <c r="O121" s="1">
        <f t="shared" si="15"/>
        <v>16.428049999999999</v>
      </c>
      <c r="P121" s="1">
        <f t="shared" si="16"/>
        <v>17.7</v>
      </c>
      <c r="Q121" s="1">
        <f t="shared" si="17"/>
        <v>8.8019400000000001</v>
      </c>
      <c r="R121" s="1">
        <f t="shared" si="18"/>
        <v>1.35992</v>
      </c>
      <c r="S121" s="1">
        <f t="shared" si="19"/>
        <v>-5.8400000000000001E-2</v>
      </c>
      <c r="T121" s="1">
        <f t="shared" si="20"/>
        <v>1.5689999999999999E-2</v>
      </c>
      <c r="U121" s="1">
        <f t="shared" si="21"/>
        <v>157831</v>
      </c>
      <c r="V121" s="1">
        <f t="shared" si="22"/>
        <v>910674</v>
      </c>
      <c r="W121" s="1">
        <f t="shared" si="23"/>
        <v>2994023</v>
      </c>
      <c r="X121" s="1">
        <f t="shared" si="24"/>
        <v>19.95</v>
      </c>
      <c r="Y121" s="7">
        <f t="shared" si="25"/>
        <v>0.1</v>
      </c>
      <c r="Z121">
        <f t="shared" si="26"/>
        <v>1.6</v>
      </c>
      <c r="AA121">
        <f t="shared" si="27"/>
        <v>35.658389999999997</v>
      </c>
      <c r="AC121" t="s">
        <v>404</v>
      </c>
      <c r="AD121">
        <v>1887</v>
      </c>
      <c r="AE121">
        <v>7.9029699999999998</v>
      </c>
      <c r="AF121">
        <v>11.342309999999999</v>
      </c>
      <c r="AG121">
        <v>0</v>
      </c>
      <c r="AH121">
        <v>3.4135499999999999</v>
      </c>
      <c r="AI121">
        <v>0.75058000000000002</v>
      </c>
      <c r="AJ121">
        <v>6.7999999999999996E-3</v>
      </c>
      <c r="AK121">
        <v>3</v>
      </c>
      <c r="AL121">
        <v>0.11806</v>
      </c>
      <c r="AM121">
        <v>10585</v>
      </c>
      <c r="AN121">
        <v>68002</v>
      </c>
      <c r="AO121">
        <v>117803</v>
      </c>
      <c r="AP121">
        <v>13.89</v>
      </c>
      <c r="AQ121">
        <v>0</v>
      </c>
      <c r="AR121">
        <v>7.3</v>
      </c>
      <c r="AS121">
        <v>49.628950000000003</v>
      </c>
    </row>
    <row r="122" spans="1:45" x14ac:dyDescent="0.55000000000000004">
      <c r="A122">
        <v>6702</v>
      </c>
      <c r="B122" t="s">
        <v>132</v>
      </c>
      <c r="C122" t="s">
        <v>141</v>
      </c>
      <c r="D122" s="1">
        <v>19.600000000000001</v>
      </c>
      <c r="E122" s="1">
        <v>20.399999999999999</v>
      </c>
      <c r="F122" s="1">
        <v>16.100000000000001</v>
      </c>
      <c r="G122" s="1">
        <v>19.2</v>
      </c>
      <c r="H122" s="1">
        <v>20</v>
      </c>
      <c r="I122" s="1">
        <v>15.8</v>
      </c>
      <c r="J122" s="1">
        <v>8</v>
      </c>
      <c r="K122" s="1">
        <v>1</v>
      </c>
      <c r="L122" s="5">
        <v>1</v>
      </c>
      <c r="M122" s="5">
        <v>1</v>
      </c>
      <c r="N122" s="1">
        <f t="shared" si="14"/>
        <v>9.15639</v>
      </c>
      <c r="O122" s="1">
        <f t="shared" si="15"/>
        <v>16.33418</v>
      </c>
      <c r="P122" s="1">
        <f t="shared" si="16"/>
        <v>15.4</v>
      </c>
      <c r="Q122" s="1">
        <f t="shared" si="17"/>
        <v>9.6612500000000008</v>
      </c>
      <c r="R122" s="1">
        <f t="shared" si="18"/>
        <v>2.2839399999999999</v>
      </c>
      <c r="S122" s="1">
        <f t="shared" si="19"/>
        <v>3.5529999999999999E-2</v>
      </c>
      <c r="T122" s="1">
        <f t="shared" si="20"/>
        <v>1.5100000000000001E-3</v>
      </c>
      <c r="U122" s="1">
        <f t="shared" si="21"/>
        <v>291855</v>
      </c>
      <c r="V122" s="1">
        <f t="shared" si="22"/>
        <v>1240956</v>
      </c>
      <c r="W122" s="1">
        <f t="shared" si="23"/>
        <v>3589702</v>
      </c>
      <c r="X122" s="1">
        <f t="shared" si="24"/>
        <v>14.78</v>
      </c>
      <c r="Y122" s="7">
        <f t="shared" si="25"/>
        <v>0</v>
      </c>
      <c r="Z122">
        <f t="shared" si="26"/>
        <v>2.2000000000000002</v>
      </c>
      <c r="AA122">
        <f t="shared" si="27"/>
        <v>45.455970000000001</v>
      </c>
      <c r="AC122" t="s">
        <v>405</v>
      </c>
      <c r="AD122">
        <v>1888</v>
      </c>
      <c r="AE122">
        <v>3.5065</v>
      </c>
      <c r="AF122">
        <v>5.9628800000000002</v>
      </c>
      <c r="AG122">
        <v>9.1</v>
      </c>
      <c r="AH122">
        <v>-6.1815100000000003</v>
      </c>
      <c r="AI122">
        <v>0.54447000000000001</v>
      </c>
      <c r="AJ122">
        <v>0.19464999999999999</v>
      </c>
      <c r="AK122">
        <v>3</v>
      </c>
      <c r="AL122">
        <v>0.11261</v>
      </c>
      <c r="AM122">
        <v>3011</v>
      </c>
      <c r="AN122">
        <v>30388</v>
      </c>
      <c r="AO122">
        <v>89822</v>
      </c>
      <c r="AP122">
        <v>15.82</v>
      </c>
      <c r="AQ122">
        <v>0</v>
      </c>
      <c r="AR122">
        <v>9</v>
      </c>
      <c r="AS122">
        <v>35.741300000000003</v>
      </c>
    </row>
    <row r="123" spans="1:45" x14ac:dyDescent="0.55000000000000004">
      <c r="A123">
        <v>6724</v>
      </c>
      <c r="B123" t="s">
        <v>132</v>
      </c>
      <c r="C123" t="s">
        <v>142</v>
      </c>
      <c r="D123" s="1">
        <v>19.100000000000001</v>
      </c>
      <c r="E123" s="1">
        <v>18.899999999999999</v>
      </c>
      <c r="F123" s="1">
        <v>20.399999999999999</v>
      </c>
      <c r="G123" s="1">
        <v>19.3</v>
      </c>
      <c r="H123" s="1">
        <v>19.100000000000001</v>
      </c>
      <c r="I123" s="1">
        <v>20.3</v>
      </c>
      <c r="J123" s="1">
        <v>3.7</v>
      </c>
      <c r="K123" s="1">
        <v>1</v>
      </c>
      <c r="M123" s="5">
        <v>0</v>
      </c>
      <c r="N123" s="1">
        <f t="shared" si="14"/>
        <v>4.3167</v>
      </c>
      <c r="O123" s="1">
        <f t="shared" si="15"/>
        <v>6.1384100000000004</v>
      </c>
      <c r="P123" s="1">
        <f t="shared" si="16"/>
        <v>18.2</v>
      </c>
      <c r="Q123" s="1">
        <f t="shared" si="17"/>
        <v>12.79861</v>
      </c>
      <c r="R123" s="1">
        <f t="shared" si="18"/>
        <v>1.3057000000000001</v>
      </c>
      <c r="S123" s="1">
        <f t="shared" si="19"/>
        <v>1.6570000000000001E-2</v>
      </c>
      <c r="T123" s="1">
        <f t="shared" si="20"/>
        <v>6.5259999999999999E-2</v>
      </c>
      <c r="U123" s="1">
        <f t="shared" si="21"/>
        <v>44933</v>
      </c>
      <c r="V123" s="1">
        <f t="shared" si="22"/>
        <v>503746</v>
      </c>
      <c r="W123" s="1">
        <f t="shared" si="23"/>
        <v>995940</v>
      </c>
      <c r="X123" s="1">
        <f t="shared" si="24"/>
        <v>25.3</v>
      </c>
      <c r="Y123" s="7">
        <f t="shared" si="25"/>
        <v>0</v>
      </c>
      <c r="Z123">
        <f t="shared" si="26"/>
        <v>1.9</v>
      </c>
      <c r="AA123">
        <f t="shared" si="27"/>
        <v>47.439709999999998</v>
      </c>
      <c r="AC123" t="s">
        <v>406</v>
      </c>
      <c r="AD123">
        <v>1890</v>
      </c>
      <c r="AE123">
        <v>10.406890000000001</v>
      </c>
      <c r="AF123">
        <v>16.39977</v>
      </c>
      <c r="AG123">
        <v>0</v>
      </c>
      <c r="AH123">
        <v>-4.8319000000000001</v>
      </c>
      <c r="AI123">
        <v>0.84431999999999996</v>
      </c>
      <c r="AJ123">
        <v>5.1479999999999998E-2</v>
      </c>
      <c r="AK123">
        <v>3</v>
      </c>
      <c r="AL123">
        <v>9.9290000000000003E-2</v>
      </c>
      <c r="AM123">
        <v>14103</v>
      </c>
      <c r="AN123">
        <v>55952</v>
      </c>
      <c r="AO123">
        <v>172976</v>
      </c>
      <c r="AP123">
        <v>16.5</v>
      </c>
      <c r="AQ123">
        <v>0</v>
      </c>
      <c r="AR123">
        <v>3.6</v>
      </c>
      <c r="AS123">
        <v>43.147170000000003</v>
      </c>
    </row>
    <row r="124" spans="1:45" x14ac:dyDescent="0.55000000000000004">
      <c r="A124">
        <v>6752</v>
      </c>
      <c r="B124" t="s">
        <v>132</v>
      </c>
      <c r="C124" t="s">
        <v>143</v>
      </c>
      <c r="D124" s="1">
        <v>22.7</v>
      </c>
      <c r="E124" s="1">
        <v>22.9</v>
      </c>
      <c r="F124" s="1">
        <v>21.5</v>
      </c>
      <c r="G124" s="1">
        <v>23.1</v>
      </c>
      <c r="H124" s="1">
        <v>23.6</v>
      </c>
      <c r="I124" s="1">
        <v>21.1</v>
      </c>
      <c r="J124" s="1">
        <v>5.4</v>
      </c>
      <c r="K124" s="1">
        <v>1</v>
      </c>
      <c r="L124" s="5">
        <v>1</v>
      </c>
      <c r="M124" s="5">
        <v>1</v>
      </c>
      <c r="N124" s="1">
        <f t="shared" si="14"/>
        <v>4.1942500000000003</v>
      </c>
      <c r="O124" s="1">
        <f t="shared" si="15"/>
        <v>8.2606699999999993</v>
      </c>
      <c r="P124" s="1">
        <f t="shared" si="16"/>
        <v>16.7</v>
      </c>
      <c r="Q124" s="1">
        <f t="shared" si="17"/>
        <v>8.1054399999999998</v>
      </c>
      <c r="R124" s="1">
        <f t="shared" si="18"/>
        <v>1.34642</v>
      </c>
      <c r="S124" s="1">
        <f t="shared" si="19"/>
        <v>-4.8989999999999999E-2</v>
      </c>
      <c r="T124" s="1">
        <f t="shared" si="20"/>
        <v>2.121E-2</v>
      </c>
      <c r="U124" s="1">
        <f t="shared" si="21"/>
        <v>260820</v>
      </c>
      <c r="V124" s="1">
        <f t="shared" si="22"/>
        <v>1998349</v>
      </c>
      <c r="W124" s="1">
        <f t="shared" si="23"/>
        <v>6698794</v>
      </c>
      <c r="X124" s="1">
        <f t="shared" si="24"/>
        <v>18.809999999999999</v>
      </c>
      <c r="Y124" s="7">
        <f t="shared" si="25"/>
        <v>0.1</v>
      </c>
      <c r="Z124">
        <f t="shared" si="26"/>
        <v>1.6</v>
      </c>
      <c r="AA124">
        <f t="shared" si="27"/>
        <v>37.885300000000001</v>
      </c>
      <c r="AC124" t="s">
        <v>407</v>
      </c>
      <c r="AD124">
        <v>1893</v>
      </c>
      <c r="AE124">
        <v>7.1221199999999998</v>
      </c>
      <c r="AF124">
        <v>14.8703</v>
      </c>
      <c r="AG124">
        <v>0</v>
      </c>
      <c r="AH124">
        <v>7.1559299999999997</v>
      </c>
      <c r="AI124">
        <v>1.5702199999999999</v>
      </c>
      <c r="AJ124">
        <v>-9.9959999999999993E-2</v>
      </c>
      <c r="AK124">
        <v>3</v>
      </c>
      <c r="AL124">
        <v>3.1820000000000001E-2</v>
      </c>
      <c r="AM124">
        <v>30545</v>
      </c>
      <c r="AN124">
        <v>141174</v>
      </c>
      <c r="AO124">
        <v>471058</v>
      </c>
      <c r="AP124">
        <v>21.81</v>
      </c>
      <c r="AQ124">
        <v>0</v>
      </c>
      <c r="AR124">
        <v>1.4</v>
      </c>
      <c r="AS124">
        <v>35.000039999999998</v>
      </c>
    </row>
    <row r="125" spans="1:45" x14ac:dyDescent="0.55000000000000004">
      <c r="A125">
        <v>6753</v>
      </c>
      <c r="B125" t="s">
        <v>132</v>
      </c>
      <c r="C125" t="s">
        <v>144</v>
      </c>
      <c r="D125" s="1">
        <v>23.1</v>
      </c>
      <c r="E125" s="1">
        <v>23.5</v>
      </c>
      <c r="F125" s="1">
        <v>20.3</v>
      </c>
      <c r="G125" s="1">
        <v>22.7</v>
      </c>
      <c r="H125" s="1">
        <v>23.1</v>
      </c>
      <c r="I125" s="1">
        <v>20.399999999999999</v>
      </c>
      <c r="J125" s="1">
        <v>4.5999999999999996</v>
      </c>
      <c r="K125" s="1">
        <v>1</v>
      </c>
      <c r="L125" s="5">
        <v>1</v>
      </c>
      <c r="M125" s="5">
        <v>1</v>
      </c>
      <c r="N125" s="1">
        <f t="shared" si="14"/>
        <v>3.4866600000000001</v>
      </c>
      <c r="O125" s="1">
        <f t="shared" si="15"/>
        <v>20.783609999999999</v>
      </c>
      <c r="P125" s="1">
        <f t="shared" si="16"/>
        <v>0</v>
      </c>
      <c r="Q125" s="1">
        <f t="shared" si="17"/>
        <v>11.29429</v>
      </c>
      <c r="R125" s="1">
        <f t="shared" si="18"/>
        <v>3.3361900000000002</v>
      </c>
      <c r="S125" s="1">
        <f t="shared" si="19"/>
        <v>-0.24643999999999999</v>
      </c>
      <c r="T125" s="1">
        <f t="shared" si="20"/>
        <v>1.6000000000000001E-4</v>
      </c>
      <c r="U125" s="1">
        <f t="shared" si="21"/>
        <v>63175</v>
      </c>
      <c r="V125" s="1">
        <f t="shared" si="22"/>
        <v>256274</v>
      </c>
      <c r="W125" s="1">
        <f t="shared" si="23"/>
        <v>2425910</v>
      </c>
      <c r="X125" s="1">
        <f t="shared" si="24"/>
        <v>6.84</v>
      </c>
      <c r="Y125" s="7">
        <f t="shared" si="25"/>
        <v>0</v>
      </c>
      <c r="Z125">
        <f t="shared" si="26"/>
        <v>0</v>
      </c>
      <c r="AA125">
        <f t="shared" si="27"/>
        <v>18.178930000000001</v>
      </c>
      <c r="AC125" t="s">
        <v>408</v>
      </c>
      <c r="AD125">
        <v>1897</v>
      </c>
      <c r="AE125">
        <v>0.16006999999999999</v>
      </c>
      <c r="AF125">
        <v>0.26682</v>
      </c>
      <c r="AG125">
        <v>0</v>
      </c>
      <c r="AH125">
        <v>-2.8662899999999998</v>
      </c>
      <c r="AI125">
        <v>0.78185000000000004</v>
      </c>
      <c r="AJ125">
        <v>1.0659999999999999E-2</v>
      </c>
      <c r="AK125">
        <v>3</v>
      </c>
      <c r="AL125">
        <v>3.8908399999999999</v>
      </c>
      <c r="AM125">
        <v>32</v>
      </c>
      <c r="AN125">
        <v>16865</v>
      </c>
      <c r="AO125">
        <v>7633</v>
      </c>
      <c r="AP125">
        <v>4.99</v>
      </c>
      <c r="AQ125">
        <v>0</v>
      </c>
      <c r="AR125">
        <v>2.5</v>
      </c>
      <c r="AS125">
        <v>83.936350000000004</v>
      </c>
    </row>
    <row r="126" spans="1:45" x14ac:dyDescent="0.55000000000000004">
      <c r="A126">
        <v>6758</v>
      </c>
      <c r="B126" t="s">
        <v>132</v>
      </c>
      <c r="C126" t="s">
        <v>145</v>
      </c>
      <c r="D126" s="1">
        <v>16.5</v>
      </c>
      <c r="E126" s="1">
        <v>16.3</v>
      </c>
      <c r="F126" s="1">
        <v>16.8</v>
      </c>
      <c r="G126" s="1">
        <v>16.7</v>
      </c>
      <c r="H126" s="1">
        <v>16.600000000000001</v>
      </c>
      <c r="I126" s="1">
        <v>16.899999999999999</v>
      </c>
      <c r="J126" s="1">
        <v>15.2</v>
      </c>
      <c r="K126" s="1">
        <v>1</v>
      </c>
      <c r="L126" s="5">
        <v>1</v>
      </c>
      <c r="M126" s="5">
        <v>1</v>
      </c>
      <c r="N126" s="1">
        <f t="shared" si="14"/>
        <v>5.1753600000000004</v>
      </c>
      <c r="O126" s="1">
        <f t="shared" si="15"/>
        <v>28.404579999999999</v>
      </c>
      <c r="P126" s="1">
        <f t="shared" si="16"/>
        <v>26.7</v>
      </c>
      <c r="Q126" s="1">
        <f t="shared" si="17"/>
        <v>5.8601900000000002</v>
      </c>
      <c r="R126" s="1">
        <f t="shared" si="18"/>
        <v>2.6223800000000002</v>
      </c>
      <c r="S126" s="1">
        <f t="shared" si="19"/>
        <v>2.6620000000000001E-2</v>
      </c>
      <c r="T126" s="1">
        <f t="shared" si="20"/>
        <v>1.507E-2</v>
      </c>
      <c r="U126" s="1">
        <f t="shared" si="21"/>
        <v>1192370</v>
      </c>
      <c r="V126" s="1">
        <f t="shared" si="22"/>
        <v>4125306</v>
      </c>
      <c r="W126" s="1">
        <f t="shared" si="23"/>
        <v>8999360</v>
      </c>
      <c r="X126" s="1">
        <f t="shared" si="24"/>
        <v>22.6</v>
      </c>
      <c r="Y126" s="7">
        <f t="shared" si="25"/>
        <v>0</v>
      </c>
      <c r="Z126">
        <f t="shared" si="26"/>
        <v>0</v>
      </c>
      <c r="AA126">
        <f t="shared" si="27"/>
        <v>21.156790000000001</v>
      </c>
      <c r="AC126" t="s">
        <v>409</v>
      </c>
      <c r="AD126">
        <v>1898</v>
      </c>
      <c r="AE126">
        <v>11.244910000000001</v>
      </c>
      <c r="AF126">
        <v>14.140639999999999</v>
      </c>
      <c r="AG126">
        <v>7.7</v>
      </c>
      <c r="AH126">
        <v>1.5243199999999999</v>
      </c>
      <c r="AI126">
        <v>0.92242999999999997</v>
      </c>
      <c r="AJ126">
        <v>-1.247E-2</v>
      </c>
      <c r="AK126">
        <v>3</v>
      </c>
      <c r="AL126">
        <v>0.31231999999999999</v>
      </c>
      <c r="AM126">
        <v>8395</v>
      </c>
      <c r="AN126">
        <v>36632</v>
      </c>
      <c r="AO126">
        <v>90025</v>
      </c>
      <c r="AP126">
        <v>11.08</v>
      </c>
      <c r="AQ126">
        <v>0</v>
      </c>
      <c r="AR126">
        <v>1.9</v>
      </c>
      <c r="AS126">
        <v>51.366970000000002</v>
      </c>
    </row>
    <row r="127" spans="1:45" x14ac:dyDescent="0.55000000000000004">
      <c r="A127">
        <v>6762</v>
      </c>
      <c r="B127" t="s">
        <v>132</v>
      </c>
      <c r="C127" t="s">
        <v>146</v>
      </c>
      <c r="D127" s="1">
        <v>18.3</v>
      </c>
      <c r="E127" s="1">
        <v>18.600000000000001</v>
      </c>
      <c r="F127" s="1">
        <v>16</v>
      </c>
      <c r="G127" s="1">
        <v>18.3</v>
      </c>
      <c r="H127" s="1">
        <v>18.899999999999999</v>
      </c>
      <c r="I127" s="1">
        <v>15.5</v>
      </c>
      <c r="J127" s="1">
        <v>3.7</v>
      </c>
      <c r="K127" s="1">
        <v>1</v>
      </c>
      <c r="L127" s="5">
        <v>0</v>
      </c>
      <c r="M127" s="5">
        <v>1</v>
      </c>
      <c r="N127" s="1">
        <f t="shared" si="14"/>
        <v>6.2727899999999996</v>
      </c>
      <c r="O127" s="1">
        <f t="shared" si="15"/>
        <v>9.4009499999999999</v>
      </c>
      <c r="P127" s="1">
        <f t="shared" si="16"/>
        <v>15.4</v>
      </c>
      <c r="Q127" s="1">
        <f t="shared" si="17"/>
        <v>11.46529</v>
      </c>
      <c r="R127" s="1">
        <f t="shared" si="18"/>
        <v>1.9796199999999999</v>
      </c>
      <c r="S127" s="1">
        <f t="shared" si="19"/>
        <v>-3.5000000000000003E-2</v>
      </c>
      <c r="T127" s="1">
        <f t="shared" si="20"/>
        <v>6.5599999999999999E-3</v>
      </c>
      <c r="U127" s="1">
        <f t="shared" si="21"/>
        <v>121904</v>
      </c>
      <c r="V127" s="1">
        <f t="shared" si="22"/>
        <v>843957</v>
      </c>
      <c r="W127" s="1">
        <f t="shared" si="23"/>
        <v>1479008</v>
      </c>
      <c r="X127" s="1">
        <f t="shared" si="24"/>
        <v>44.24</v>
      </c>
      <c r="Y127" s="7">
        <f t="shared" si="25"/>
        <v>0</v>
      </c>
      <c r="Z127">
        <f t="shared" si="26"/>
        <v>0</v>
      </c>
      <c r="AA127">
        <f t="shared" si="27"/>
        <v>41.78913</v>
      </c>
      <c r="AC127" t="s">
        <v>410</v>
      </c>
      <c r="AD127">
        <v>1899</v>
      </c>
      <c r="AE127">
        <v>6.6493700000000002</v>
      </c>
      <c r="AF127">
        <v>8.2918599999999998</v>
      </c>
      <c r="AG127">
        <v>0</v>
      </c>
      <c r="AH127">
        <v>5.6716199999999999</v>
      </c>
      <c r="AI127">
        <v>0.51187000000000005</v>
      </c>
      <c r="AJ127">
        <v>-4.7419999999999997E-2</v>
      </c>
      <c r="AK127">
        <v>3</v>
      </c>
      <c r="AL127">
        <v>2.61456</v>
      </c>
      <c r="AM127">
        <v>9147</v>
      </c>
      <c r="AN127">
        <v>70720</v>
      </c>
      <c r="AO127">
        <v>179846</v>
      </c>
      <c r="AP127">
        <v>10.14</v>
      </c>
      <c r="AQ127">
        <v>0</v>
      </c>
      <c r="AR127">
        <v>3.9</v>
      </c>
      <c r="AS127">
        <v>57.947310000000002</v>
      </c>
    </row>
    <row r="128" spans="1:45" x14ac:dyDescent="0.55000000000000004">
      <c r="A128">
        <v>6770</v>
      </c>
      <c r="B128" t="s">
        <v>132</v>
      </c>
      <c r="C128" t="s">
        <v>147</v>
      </c>
      <c r="D128" s="1">
        <v>19.7</v>
      </c>
      <c r="E128" s="1">
        <v>19.8</v>
      </c>
      <c r="F128" s="1">
        <v>19.100000000000001</v>
      </c>
      <c r="G128" s="1">
        <v>18.5</v>
      </c>
      <c r="H128" s="1">
        <v>18.8</v>
      </c>
      <c r="I128" s="1">
        <v>17.100000000000001</v>
      </c>
      <c r="J128" s="1">
        <v>2.4</v>
      </c>
      <c r="K128" s="1">
        <v>1</v>
      </c>
      <c r="L128" s="5">
        <v>1</v>
      </c>
      <c r="M128" s="5">
        <v>1</v>
      </c>
      <c r="N128" s="1">
        <f t="shared" si="14"/>
        <v>2.11449</v>
      </c>
      <c r="O128" s="1">
        <f t="shared" si="15"/>
        <v>-1.1825600000000001</v>
      </c>
      <c r="P128" s="1">
        <f t="shared" si="16"/>
        <v>23.1</v>
      </c>
      <c r="Q128" s="1">
        <f t="shared" si="17"/>
        <v>6.8158500000000002</v>
      </c>
      <c r="R128" s="1">
        <f t="shared" si="18"/>
        <v>0.92818000000000001</v>
      </c>
      <c r="S128" s="1">
        <f t="shared" si="19"/>
        <v>-7.4800000000000005E-2</v>
      </c>
      <c r="T128" s="1">
        <f t="shared" si="20"/>
        <v>1.5509999999999999E-2</v>
      </c>
      <c r="U128" s="1">
        <f t="shared" si="21"/>
        <v>13227</v>
      </c>
      <c r="V128" s="1">
        <f t="shared" si="22"/>
        <v>324465</v>
      </c>
      <c r="W128" s="1">
        <f t="shared" si="23"/>
        <v>718013</v>
      </c>
      <c r="X128" s="1">
        <f t="shared" si="24"/>
        <v>32.200000000000003</v>
      </c>
      <c r="Y128" s="7">
        <f t="shared" si="25"/>
        <v>0</v>
      </c>
      <c r="Z128">
        <f t="shared" si="26"/>
        <v>0</v>
      </c>
      <c r="AA128">
        <f t="shared" si="27"/>
        <v>49.680610000000001</v>
      </c>
      <c r="AC128" t="s">
        <v>411</v>
      </c>
      <c r="AD128">
        <v>1904</v>
      </c>
      <c r="AE128">
        <v>3.2271000000000001</v>
      </c>
      <c r="AF128">
        <v>4.8534199999999998</v>
      </c>
      <c r="AG128">
        <v>11.1</v>
      </c>
      <c r="AH128">
        <v>16.85586</v>
      </c>
      <c r="AI128">
        <v>0.57913999999999999</v>
      </c>
      <c r="AJ128">
        <v>9.5099999999999994E-3</v>
      </c>
      <c r="AK128">
        <v>3</v>
      </c>
      <c r="AL128">
        <v>0.13077</v>
      </c>
      <c r="AM128">
        <v>1447</v>
      </c>
      <c r="AN128">
        <v>23468</v>
      </c>
      <c r="AO128">
        <v>48633</v>
      </c>
      <c r="AP128">
        <v>1.77</v>
      </c>
      <c r="AQ128">
        <v>0</v>
      </c>
      <c r="AR128">
        <v>15</v>
      </c>
      <c r="AS128">
        <v>59.972990000000003</v>
      </c>
    </row>
    <row r="129" spans="1:45" x14ac:dyDescent="0.55000000000000004">
      <c r="A129">
        <v>6841</v>
      </c>
      <c r="B129" t="s">
        <v>132</v>
      </c>
      <c r="C129" t="s">
        <v>148</v>
      </c>
      <c r="D129" s="1">
        <v>18.8</v>
      </c>
      <c r="E129" s="1">
        <v>19.100000000000001</v>
      </c>
      <c r="F129" s="1">
        <v>17.3</v>
      </c>
      <c r="G129" s="1">
        <v>18.5</v>
      </c>
      <c r="H129" s="1">
        <v>18.899999999999999</v>
      </c>
      <c r="I129" s="1">
        <v>17.100000000000001</v>
      </c>
      <c r="J129" s="1">
        <v>9.1</v>
      </c>
      <c r="K129" s="1">
        <v>1</v>
      </c>
      <c r="L129" s="5">
        <v>1</v>
      </c>
      <c r="M129" s="5">
        <v>1</v>
      </c>
      <c r="N129" s="1">
        <f t="shared" si="14"/>
        <v>6.9651899999999998</v>
      </c>
      <c r="O129" s="1">
        <f t="shared" si="15"/>
        <v>6.7221900000000003</v>
      </c>
      <c r="P129" s="1">
        <f t="shared" si="16"/>
        <v>14.3</v>
      </c>
      <c r="Q129" s="1">
        <f t="shared" si="17"/>
        <v>6.7068599999999998</v>
      </c>
      <c r="R129" s="1">
        <f t="shared" si="18"/>
        <v>1.77559</v>
      </c>
      <c r="S129" s="1">
        <f t="shared" si="19"/>
        <v>-2.9309999999999999E-2</v>
      </c>
      <c r="T129" s="1">
        <f t="shared" si="20"/>
        <v>3.7600000000000001E-2</v>
      </c>
      <c r="U129" s="1">
        <f t="shared" si="21"/>
        <v>34107</v>
      </c>
      <c r="V129" s="1">
        <f t="shared" si="22"/>
        <v>285904</v>
      </c>
      <c r="W129" s="1">
        <f t="shared" si="23"/>
        <v>374206</v>
      </c>
      <c r="X129" s="1">
        <f t="shared" si="24"/>
        <v>29.4</v>
      </c>
      <c r="Y129" s="7">
        <f t="shared" si="25"/>
        <v>0</v>
      </c>
      <c r="Z129">
        <f t="shared" si="26"/>
        <v>2.1</v>
      </c>
      <c r="AA129">
        <f t="shared" si="27"/>
        <v>59.397860000000001</v>
      </c>
      <c r="AC129" t="s">
        <v>412</v>
      </c>
      <c r="AD129">
        <v>1905</v>
      </c>
      <c r="AE129">
        <v>1.77318</v>
      </c>
      <c r="AF129">
        <v>1.46041</v>
      </c>
      <c r="AG129">
        <v>0</v>
      </c>
      <c r="AH129">
        <v>-3.2140000000000002E-2</v>
      </c>
      <c r="AI129">
        <v>0.57633999999999996</v>
      </c>
      <c r="AJ129">
        <v>-7.0400000000000003E-3</v>
      </c>
      <c r="AK129">
        <v>3</v>
      </c>
      <c r="AL129">
        <v>0.14297000000000001</v>
      </c>
      <c r="AM129">
        <v>331</v>
      </c>
      <c r="AN129">
        <v>11846</v>
      </c>
      <c r="AO129">
        <v>15906</v>
      </c>
      <c r="AP129">
        <v>2.14</v>
      </c>
      <c r="AQ129">
        <v>0</v>
      </c>
      <c r="AR129">
        <v>1.7</v>
      </c>
      <c r="AS129">
        <v>65.121399999999994</v>
      </c>
    </row>
    <row r="130" spans="1:45" x14ac:dyDescent="0.55000000000000004">
      <c r="A130">
        <v>6857</v>
      </c>
      <c r="B130" t="s">
        <v>132</v>
      </c>
      <c r="C130" t="s">
        <v>149</v>
      </c>
      <c r="D130" s="1">
        <v>21.2</v>
      </c>
      <c r="E130" s="1">
        <v>21.8</v>
      </c>
      <c r="F130" s="1">
        <v>17.8</v>
      </c>
      <c r="G130" s="1">
        <v>21</v>
      </c>
      <c r="H130" s="1">
        <v>21.6</v>
      </c>
      <c r="I130" s="1">
        <v>17.5</v>
      </c>
      <c r="J130" s="1">
        <v>3.4</v>
      </c>
      <c r="K130" s="1">
        <v>1</v>
      </c>
      <c r="L130" s="5">
        <v>0</v>
      </c>
      <c r="M130" s="5">
        <v>1</v>
      </c>
      <c r="N130" s="1">
        <f t="shared" si="14"/>
        <v>19.567879999999999</v>
      </c>
      <c r="O130" s="1">
        <f t="shared" si="15"/>
        <v>30.151820000000001</v>
      </c>
      <c r="P130" s="1">
        <f t="shared" si="16"/>
        <v>9.1</v>
      </c>
      <c r="Q130" s="1">
        <f t="shared" si="17"/>
        <v>19.06531</v>
      </c>
      <c r="R130" s="1">
        <f t="shared" si="18"/>
        <v>6.8902299999999999</v>
      </c>
      <c r="S130" s="1">
        <f t="shared" si="19"/>
        <v>1.9060000000000001E-2</v>
      </c>
      <c r="T130" s="1">
        <f t="shared" si="20"/>
        <v>2.4250000000000001E-2</v>
      </c>
      <c r="U130" s="1">
        <f t="shared" si="21"/>
        <v>69618</v>
      </c>
      <c r="V130" s="1">
        <f t="shared" si="22"/>
        <v>231452</v>
      </c>
      <c r="W130" s="1">
        <f t="shared" si="23"/>
        <v>312789</v>
      </c>
      <c r="X130" s="1">
        <f t="shared" si="24"/>
        <v>45.17</v>
      </c>
      <c r="Y130" s="7">
        <f t="shared" si="25"/>
        <v>0</v>
      </c>
      <c r="Z130">
        <f t="shared" si="26"/>
        <v>0</v>
      </c>
      <c r="AA130">
        <f t="shared" si="27"/>
        <v>66.337389999999999</v>
      </c>
      <c r="AC130" t="s">
        <v>413</v>
      </c>
      <c r="AD130">
        <v>1909</v>
      </c>
      <c r="AE130">
        <v>7.58324</v>
      </c>
      <c r="AF130">
        <v>16.68591</v>
      </c>
      <c r="AG130">
        <v>0</v>
      </c>
      <c r="AH130">
        <v>12.1709</v>
      </c>
      <c r="AI130">
        <v>0.75609999999999999</v>
      </c>
      <c r="AJ130">
        <v>4.4350000000000001E-2</v>
      </c>
      <c r="AK130">
        <v>3</v>
      </c>
      <c r="AL130">
        <v>1.0874699999999999</v>
      </c>
      <c r="AM130">
        <v>3177</v>
      </c>
      <c r="AN130">
        <v>13856</v>
      </c>
      <c r="AO130">
        <v>43073</v>
      </c>
      <c r="AP130">
        <v>11.65</v>
      </c>
      <c r="AQ130">
        <v>0.2</v>
      </c>
      <c r="AR130">
        <v>7.2</v>
      </c>
      <c r="AS130">
        <v>40.367269999999998</v>
      </c>
    </row>
    <row r="131" spans="1:45" x14ac:dyDescent="0.55000000000000004">
      <c r="A131">
        <v>6861</v>
      </c>
      <c r="B131" t="s">
        <v>132</v>
      </c>
      <c r="C131" t="s">
        <v>150</v>
      </c>
      <c r="D131" s="1">
        <v>12.2</v>
      </c>
      <c r="E131" s="1">
        <v>0</v>
      </c>
      <c r="F131" s="1">
        <v>0</v>
      </c>
      <c r="G131" s="1">
        <v>12.5</v>
      </c>
      <c r="H131" s="1">
        <v>0</v>
      </c>
      <c r="I131" s="1">
        <v>0</v>
      </c>
      <c r="K131" s="1">
        <v>0</v>
      </c>
      <c r="L131" s="5">
        <v>0</v>
      </c>
      <c r="M131" s="5">
        <v>0</v>
      </c>
      <c r="N131" s="1">
        <f t="shared" si="14"/>
        <v>15.609540000000001</v>
      </c>
      <c r="O131" s="1">
        <f t="shared" si="15"/>
        <v>11.221830000000001</v>
      </c>
      <c r="P131" s="1">
        <f t="shared" si="16"/>
        <v>9.1</v>
      </c>
      <c r="Q131" s="1">
        <f t="shared" si="17"/>
        <v>10.492929999999999</v>
      </c>
      <c r="R131" s="1">
        <f t="shared" si="18"/>
        <v>6.3915600000000001</v>
      </c>
      <c r="S131" s="1">
        <f t="shared" si="19"/>
        <v>2.6550000000000001E-2</v>
      </c>
      <c r="T131" s="1">
        <f t="shared" si="20"/>
        <v>0</v>
      </c>
      <c r="U131" s="1">
        <f t="shared" si="21"/>
        <v>286594</v>
      </c>
      <c r="V131" s="1">
        <f t="shared" si="22"/>
        <v>1758083</v>
      </c>
      <c r="W131" s="1">
        <f t="shared" si="23"/>
        <v>538134</v>
      </c>
      <c r="X131" s="1">
        <f t="shared" si="24"/>
        <v>16.25</v>
      </c>
      <c r="Y131" s="7">
        <f t="shared" si="25"/>
        <v>0</v>
      </c>
      <c r="Z131">
        <f t="shared" si="26"/>
        <v>0</v>
      </c>
      <c r="AA131">
        <f t="shared" si="27"/>
        <v>95.172330000000002</v>
      </c>
      <c r="AC131" t="s">
        <v>414</v>
      </c>
      <c r="AD131">
        <v>1911</v>
      </c>
      <c r="AE131">
        <v>12.624359999999999</v>
      </c>
      <c r="AF131">
        <v>23.723610000000001</v>
      </c>
      <c r="AG131">
        <v>14.3</v>
      </c>
      <c r="AH131">
        <v>8.3925999999999998</v>
      </c>
      <c r="AI131">
        <v>0.90368000000000004</v>
      </c>
      <c r="AJ131">
        <v>7.3139999999999997E-2</v>
      </c>
      <c r="AK131">
        <v>3</v>
      </c>
      <c r="AL131">
        <v>9.0819999999999998E-2</v>
      </c>
      <c r="AM131">
        <v>137751</v>
      </c>
      <c r="AN131">
        <v>367461</v>
      </c>
      <c r="AO131">
        <v>1385930</v>
      </c>
      <c r="AP131">
        <v>13.57</v>
      </c>
      <c r="AQ131">
        <v>0</v>
      </c>
      <c r="AR131">
        <v>1.7</v>
      </c>
      <c r="AS131">
        <v>37.711320000000001</v>
      </c>
    </row>
    <row r="132" spans="1:45" x14ac:dyDescent="0.55000000000000004">
      <c r="A132">
        <v>6902</v>
      </c>
      <c r="B132" t="s">
        <v>132</v>
      </c>
      <c r="C132" t="s">
        <v>151</v>
      </c>
      <c r="D132" s="1">
        <v>22.1</v>
      </c>
      <c r="E132" s="1">
        <v>23.1</v>
      </c>
      <c r="F132" s="1">
        <v>16.2</v>
      </c>
      <c r="G132" s="1">
        <v>22.5</v>
      </c>
      <c r="H132" s="1">
        <v>23.4</v>
      </c>
      <c r="I132" s="1">
        <v>16.8</v>
      </c>
      <c r="J132" s="1">
        <v>1.7</v>
      </c>
      <c r="K132" s="1">
        <v>1</v>
      </c>
      <c r="L132" s="5">
        <v>0</v>
      </c>
      <c r="M132" s="5">
        <v>1</v>
      </c>
      <c r="N132" s="1">
        <f t="shared" si="14"/>
        <v>3.4281600000000001</v>
      </c>
      <c r="O132" s="1">
        <f t="shared" si="15"/>
        <v>3.68119</v>
      </c>
      <c r="P132" s="1">
        <f t="shared" si="16"/>
        <v>16.7</v>
      </c>
      <c r="Q132" s="1">
        <f t="shared" si="17"/>
        <v>7.7362099999999998</v>
      </c>
      <c r="R132" s="1">
        <f t="shared" si="18"/>
        <v>1.4878</v>
      </c>
      <c r="S132" s="1">
        <f t="shared" si="19"/>
        <v>0.10196</v>
      </c>
      <c r="T132" s="1">
        <f t="shared" si="20"/>
        <v>5.3899999999999998E-3</v>
      </c>
      <c r="U132" s="1">
        <f t="shared" si="21"/>
        <v>193753</v>
      </c>
      <c r="V132" s="1">
        <f t="shared" si="22"/>
        <v>3397136</v>
      </c>
      <c r="W132" s="1">
        <f t="shared" si="23"/>
        <v>4936725</v>
      </c>
      <c r="X132" s="1">
        <f t="shared" si="24"/>
        <v>12.92</v>
      </c>
      <c r="Y132" s="7">
        <f t="shared" si="25"/>
        <v>0</v>
      </c>
      <c r="Z132">
        <f t="shared" si="26"/>
        <v>1.8</v>
      </c>
      <c r="AA132">
        <f t="shared" si="27"/>
        <v>57.494</v>
      </c>
      <c r="AC132" t="s">
        <v>415</v>
      </c>
      <c r="AD132">
        <v>1914</v>
      </c>
      <c r="AE132">
        <v>2.4195099999999998</v>
      </c>
      <c r="AF132">
        <v>0.91973000000000005</v>
      </c>
      <c r="AG132">
        <v>0</v>
      </c>
      <c r="AH132">
        <v>4.4390200000000002</v>
      </c>
      <c r="AI132">
        <v>0.69086999999999998</v>
      </c>
      <c r="AJ132">
        <v>0.15196999999999999</v>
      </c>
      <c r="AK132">
        <v>3</v>
      </c>
      <c r="AL132">
        <v>0.7359</v>
      </c>
      <c r="AM132">
        <v>744</v>
      </c>
      <c r="AN132">
        <v>23159</v>
      </c>
      <c r="AO132">
        <v>22854</v>
      </c>
      <c r="AP132">
        <v>6.56</v>
      </c>
      <c r="AQ132">
        <v>0</v>
      </c>
      <c r="AR132">
        <v>10.9</v>
      </c>
      <c r="AS132">
        <v>73.360990000000001</v>
      </c>
    </row>
    <row r="133" spans="1:45" x14ac:dyDescent="0.55000000000000004">
      <c r="A133">
        <v>6952</v>
      </c>
      <c r="B133" t="s">
        <v>132</v>
      </c>
      <c r="C133" t="s">
        <v>152</v>
      </c>
      <c r="D133" s="1">
        <v>18.8</v>
      </c>
      <c r="E133" s="1">
        <v>19.7</v>
      </c>
      <c r="F133" s="1">
        <v>14.6</v>
      </c>
      <c r="G133" s="1">
        <v>18.2</v>
      </c>
      <c r="H133" s="1">
        <v>19.2</v>
      </c>
      <c r="I133" s="1">
        <v>14</v>
      </c>
      <c r="J133" s="1">
        <v>5.4</v>
      </c>
      <c r="K133" s="1">
        <v>1</v>
      </c>
      <c r="L133" s="5">
        <v>0</v>
      </c>
      <c r="M133" s="5">
        <v>0</v>
      </c>
      <c r="N133" s="1">
        <f t="shared" ref="N133:N196" si="28">VLOOKUP(A133,$AD$1:$AS$3675,2)</f>
        <v>4.8850600000000002</v>
      </c>
      <c r="O133" s="1">
        <f t="shared" ref="O133:O196" si="29">VLOOKUP(A133,$AD$1:$AS$3675,3)</f>
        <v>5.9317000000000002</v>
      </c>
      <c r="P133" s="1">
        <f t="shared" ref="P133:P196" si="30">VLOOKUP(A133,$AD$1:$AS$3675,4)</f>
        <v>11.1</v>
      </c>
      <c r="Q133" s="1">
        <f t="shared" ref="Q133:Q196" si="31">VLOOKUP(A133,$AD$1:$AS$3675,5)</f>
        <v>7.3591699999999998</v>
      </c>
      <c r="R133" s="1">
        <f t="shared" ref="R133:R196" si="32">VLOOKUP(A133,$AD$1:$AS$3675,6)</f>
        <v>2.5487099999999998</v>
      </c>
      <c r="S133" s="1">
        <f t="shared" ref="S133:S196" si="33">VLOOKUP(A133,$AD$1:$AS$3675,7)</f>
        <v>-0.16306000000000001</v>
      </c>
      <c r="T133" s="1">
        <f t="shared" ref="T133:T196" si="34">VLOOKUP(A133,$AD$2:$AS$3675,9)</f>
        <v>0.21890000000000001</v>
      </c>
      <c r="U133" s="1">
        <f t="shared" ref="U133:U196" si="35">VLOOKUP(A133,$AD$2:$AS$3675,10)</f>
        <v>16321</v>
      </c>
      <c r="V133" s="1">
        <f t="shared" ref="V133:V196" si="36">VLOOKUP(A133,$AD$2:$AS$3675,11)</f>
        <v>202539</v>
      </c>
      <c r="W133" s="1">
        <f t="shared" ref="W133:W196" si="37">VLOOKUP(A133,$AD$2:$AS$3675,12)</f>
        <v>227440</v>
      </c>
      <c r="X133" s="1">
        <f t="shared" ref="X133:X196" si="38">VLOOKUP(A133,$AD$2:$AS$3675,13)</f>
        <v>29.34</v>
      </c>
      <c r="Y133" s="7">
        <f t="shared" ref="Y133:Y196" si="39">VLOOKUP(A133,$AD$2:$AS$3675,14)</f>
        <v>0</v>
      </c>
      <c r="Z133">
        <f t="shared" ref="Z133:Z196" si="40">VLOOKUP(A133,$AD$2:$AS$3675,15)</f>
        <v>0</v>
      </c>
      <c r="AA133">
        <f t="shared" ref="AA133:AA196" si="41">VLOOKUP(A133,$AD$2:$AS$3675,16)</f>
        <v>63.81841</v>
      </c>
      <c r="AC133" t="s">
        <v>416</v>
      </c>
      <c r="AD133">
        <v>1921</v>
      </c>
      <c r="AE133">
        <v>5.5524800000000001</v>
      </c>
      <c r="AF133">
        <v>5.4204999999999997</v>
      </c>
      <c r="AG133">
        <v>0</v>
      </c>
      <c r="AH133">
        <v>7.9117100000000002</v>
      </c>
      <c r="AI133">
        <v>0.46472999999999998</v>
      </c>
      <c r="AJ133">
        <v>0.13067999999999999</v>
      </c>
      <c r="AK133">
        <v>3</v>
      </c>
      <c r="AL133">
        <v>0.31401000000000001</v>
      </c>
      <c r="AM133">
        <v>2410</v>
      </c>
      <c r="AN133">
        <v>30975</v>
      </c>
      <c r="AO133">
        <v>23222</v>
      </c>
      <c r="AP133">
        <v>4.5</v>
      </c>
      <c r="AQ133">
        <v>0</v>
      </c>
      <c r="AR133">
        <v>0</v>
      </c>
      <c r="AS133">
        <v>68.959909999999994</v>
      </c>
    </row>
    <row r="134" spans="1:45" x14ac:dyDescent="0.55000000000000004">
      <c r="A134">
        <v>6954</v>
      </c>
      <c r="B134" t="s">
        <v>132</v>
      </c>
      <c r="C134" t="s">
        <v>153</v>
      </c>
      <c r="D134" s="1">
        <v>14.2</v>
      </c>
      <c r="E134" s="1">
        <v>14.2</v>
      </c>
      <c r="F134" s="1">
        <v>13.8</v>
      </c>
      <c r="G134" s="1">
        <v>14.4</v>
      </c>
      <c r="H134" s="1">
        <v>14.4</v>
      </c>
      <c r="I134" s="1">
        <v>14.1</v>
      </c>
      <c r="J134" s="1">
        <v>1.4</v>
      </c>
      <c r="K134" s="1">
        <v>1</v>
      </c>
      <c r="L134" s="5">
        <v>0</v>
      </c>
      <c r="M134" s="5">
        <v>1</v>
      </c>
      <c r="N134" s="1">
        <f t="shared" si="28"/>
        <v>8.5120100000000001</v>
      </c>
      <c r="O134" s="1">
        <f t="shared" si="29"/>
        <v>6.93764</v>
      </c>
      <c r="P134" s="1">
        <f t="shared" si="30"/>
        <v>18.2</v>
      </c>
      <c r="Q134" s="1">
        <f t="shared" si="31"/>
        <v>7.8013899999999996</v>
      </c>
      <c r="R134" s="1">
        <f t="shared" si="32"/>
        <v>3.7091599999999998</v>
      </c>
      <c r="S134" s="1">
        <f t="shared" si="33"/>
        <v>-8.294E-2</v>
      </c>
      <c r="T134" s="1">
        <f t="shared" si="34"/>
        <v>3.47E-3</v>
      </c>
      <c r="U134" s="1">
        <f t="shared" si="35"/>
        <v>128744</v>
      </c>
      <c r="V134" s="1">
        <f t="shared" si="36"/>
        <v>1355100</v>
      </c>
      <c r="W134" s="1">
        <f t="shared" si="37"/>
        <v>551287</v>
      </c>
      <c r="X134" s="1">
        <f t="shared" si="38"/>
        <v>26.41</v>
      </c>
      <c r="Y134" s="7">
        <f t="shared" si="39"/>
        <v>0</v>
      </c>
      <c r="Z134">
        <f t="shared" si="40"/>
        <v>0</v>
      </c>
      <c r="AA134">
        <f t="shared" si="41"/>
        <v>87.711479999999995</v>
      </c>
      <c r="AC134" t="s">
        <v>13</v>
      </c>
      <c r="AD134">
        <v>1925</v>
      </c>
      <c r="AE134">
        <v>7.3006599999999997</v>
      </c>
      <c r="AF134">
        <v>11.29569</v>
      </c>
      <c r="AG134">
        <v>10.5</v>
      </c>
      <c r="AH134">
        <v>9.2992899999999992</v>
      </c>
      <c r="AI134">
        <v>1.17659</v>
      </c>
      <c r="AJ134">
        <v>4.7820000000000001E-2</v>
      </c>
      <c r="AK134">
        <v>3</v>
      </c>
      <c r="AL134">
        <v>3.7499999999999999E-3</v>
      </c>
      <c r="AM134">
        <v>337830</v>
      </c>
      <c r="AN134">
        <v>1726995</v>
      </c>
      <c r="AO134">
        <v>4126769</v>
      </c>
      <c r="AP134">
        <v>25.89</v>
      </c>
      <c r="AQ134">
        <v>0</v>
      </c>
      <c r="AR134">
        <v>2</v>
      </c>
      <c r="AS134">
        <v>36.31859</v>
      </c>
    </row>
    <row r="135" spans="1:45" x14ac:dyDescent="0.55000000000000004">
      <c r="A135">
        <v>6971</v>
      </c>
      <c r="B135" t="s">
        <v>132</v>
      </c>
      <c r="C135" t="s">
        <v>154</v>
      </c>
      <c r="D135" s="1">
        <v>17.5</v>
      </c>
      <c r="E135" s="1">
        <v>17.899999999999999</v>
      </c>
      <c r="F135" s="1">
        <v>15.6</v>
      </c>
      <c r="G135" s="1">
        <v>16.399999999999999</v>
      </c>
      <c r="H135" s="1">
        <v>16.7</v>
      </c>
      <c r="I135" s="1">
        <v>16</v>
      </c>
      <c r="J135" s="1">
        <v>4.2</v>
      </c>
      <c r="K135" s="1">
        <v>1</v>
      </c>
      <c r="L135" s="5">
        <v>0</v>
      </c>
      <c r="M135" s="5">
        <v>1</v>
      </c>
      <c r="N135" s="1">
        <f t="shared" si="28"/>
        <v>3.6170100000000001</v>
      </c>
      <c r="O135" s="1">
        <f t="shared" si="29"/>
        <v>3.7092499999999999</v>
      </c>
      <c r="P135" s="1">
        <f t="shared" si="30"/>
        <v>7.7</v>
      </c>
      <c r="Q135" s="1">
        <f t="shared" si="31"/>
        <v>6.79413</v>
      </c>
      <c r="R135" s="1">
        <f t="shared" si="32"/>
        <v>1.0236799999999999</v>
      </c>
      <c r="S135" s="1">
        <f t="shared" si="33"/>
        <v>-8.8900000000000003E-3</v>
      </c>
      <c r="T135" s="1">
        <f t="shared" si="34"/>
        <v>1.6969999999999999E-2</v>
      </c>
      <c r="U135" s="1">
        <f t="shared" si="35"/>
        <v>117559</v>
      </c>
      <c r="V135" s="1">
        <f t="shared" si="36"/>
        <v>2432134</v>
      </c>
      <c r="W135" s="1">
        <f t="shared" si="37"/>
        <v>1526897</v>
      </c>
      <c r="X135" s="1">
        <f t="shared" si="38"/>
        <v>27.06</v>
      </c>
      <c r="Y135" s="7">
        <f t="shared" si="39"/>
        <v>0</v>
      </c>
      <c r="Z135">
        <f t="shared" si="40"/>
        <v>1.7</v>
      </c>
      <c r="AA135">
        <f t="shared" si="41"/>
        <v>74.178830000000005</v>
      </c>
      <c r="AC135" t="s">
        <v>417</v>
      </c>
      <c r="AD135">
        <v>1926</v>
      </c>
      <c r="AE135">
        <v>12.00384</v>
      </c>
      <c r="AF135">
        <v>12.686109999999999</v>
      </c>
      <c r="AG135">
        <v>15.8</v>
      </c>
      <c r="AH135">
        <v>15.04041</v>
      </c>
      <c r="AI135">
        <v>1.4332800000000001</v>
      </c>
      <c r="AJ135">
        <v>5.0860000000000002E-2</v>
      </c>
      <c r="AK135">
        <v>3</v>
      </c>
      <c r="AL135">
        <v>5.2589999999999998E-2</v>
      </c>
      <c r="AM135">
        <v>12136</v>
      </c>
      <c r="AN135">
        <v>68106</v>
      </c>
      <c r="AO135">
        <v>108209</v>
      </c>
      <c r="AP135">
        <v>27.22</v>
      </c>
      <c r="AQ135">
        <v>0</v>
      </c>
      <c r="AR135">
        <v>0.9</v>
      </c>
      <c r="AS135">
        <v>67.330609999999993</v>
      </c>
    </row>
    <row r="136" spans="1:45" x14ac:dyDescent="0.55000000000000004">
      <c r="A136">
        <v>6976</v>
      </c>
      <c r="B136" t="s">
        <v>132</v>
      </c>
      <c r="C136" t="s">
        <v>155</v>
      </c>
      <c r="D136" s="1">
        <v>18.8</v>
      </c>
      <c r="E136" s="1">
        <v>18.899999999999999</v>
      </c>
      <c r="F136" s="1">
        <v>18.7</v>
      </c>
      <c r="G136" s="1">
        <v>17.8</v>
      </c>
      <c r="H136" s="1">
        <v>17.899999999999999</v>
      </c>
      <c r="I136" s="1">
        <v>17.5</v>
      </c>
      <c r="J136" s="1">
        <v>3.7</v>
      </c>
      <c r="K136" s="1">
        <v>1</v>
      </c>
      <c r="L136" s="5">
        <v>0</v>
      </c>
      <c r="M136" s="5">
        <v>0</v>
      </c>
      <c r="N136" s="1">
        <f t="shared" si="28"/>
        <v>12.021089999999999</v>
      </c>
      <c r="O136" s="1">
        <f t="shared" si="29"/>
        <v>13.63327</v>
      </c>
      <c r="P136" s="1">
        <f t="shared" si="30"/>
        <v>18.2</v>
      </c>
      <c r="Q136" s="1">
        <f t="shared" si="31"/>
        <v>15.41201</v>
      </c>
      <c r="R136" s="1">
        <f t="shared" si="32"/>
        <v>2.7839</v>
      </c>
      <c r="S136" s="1">
        <f t="shared" si="33"/>
        <v>-8.8999999999999999E-3</v>
      </c>
      <c r="T136" s="1">
        <f t="shared" si="34"/>
        <v>1.1140000000000001E-2</v>
      </c>
      <c r="U136" s="1">
        <f t="shared" si="35"/>
        <v>41247</v>
      </c>
      <c r="V136" s="1">
        <f t="shared" si="36"/>
        <v>209891</v>
      </c>
      <c r="W136" s="1">
        <f t="shared" si="37"/>
        <v>300920</v>
      </c>
      <c r="X136" s="1">
        <f t="shared" si="38"/>
        <v>35.53</v>
      </c>
      <c r="Y136" s="7">
        <f t="shared" si="39"/>
        <v>0</v>
      </c>
      <c r="Z136">
        <f t="shared" si="40"/>
        <v>0</v>
      </c>
      <c r="AA136">
        <f t="shared" si="41"/>
        <v>60.110669999999999</v>
      </c>
      <c r="AC136" t="s">
        <v>14</v>
      </c>
      <c r="AD136">
        <v>1928</v>
      </c>
      <c r="AE136">
        <v>8.3020399999999999</v>
      </c>
      <c r="AF136">
        <v>11.15687</v>
      </c>
      <c r="AG136">
        <v>31.3</v>
      </c>
      <c r="AH136">
        <v>7.2861599999999997</v>
      </c>
      <c r="AI136">
        <v>1.04209</v>
      </c>
      <c r="AJ136">
        <v>8.183E-2</v>
      </c>
      <c r="AK136">
        <v>3</v>
      </c>
      <c r="AL136">
        <v>1.227E-2</v>
      </c>
      <c r="AM136">
        <v>218000</v>
      </c>
      <c r="AN136">
        <v>1326537</v>
      </c>
      <c r="AO136">
        <v>2446904</v>
      </c>
      <c r="AP136">
        <v>24.62</v>
      </c>
      <c r="AQ136">
        <v>0</v>
      </c>
      <c r="AR136">
        <v>2.6</v>
      </c>
      <c r="AS136">
        <v>50.518169999999998</v>
      </c>
    </row>
    <row r="137" spans="1:45" x14ac:dyDescent="0.55000000000000004">
      <c r="A137">
        <v>6981</v>
      </c>
      <c r="B137" t="s">
        <v>132</v>
      </c>
      <c r="C137" t="s">
        <v>156</v>
      </c>
      <c r="D137" s="1">
        <v>14.7</v>
      </c>
      <c r="E137" s="1">
        <v>15.1</v>
      </c>
      <c r="F137" s="1">
        <v>13.2</v>
      </c>
      <c r="G137" s="1">
        <v>14.3</v>
      </c>
      <c r="H137" s="1">
        <v>14.7</v>
      </c>
      <c r="I137" s="1">
        <v>12.7</v>
      </c>
      <c r="J137" s="1">
        <v>3</v>
      </c>
      <c r="K137" s="1">
        <v>1</v>
      </c>
      <c r="L137" s="5">
        <v>0</v>
      </c>
      <c r="M137" s="5">
        <v>1</v>
      </c>
      <c r="N137" s="1">
        <f t="shared" si="28"/>
        <v>14.061540000000001</v>
      </c>
      <c r="O137" s="1">
        <f t="shared" si="29"/>
        <v>13.99306</v>
      </c>
      <c r="P137" s="1">
        <f t="shared" si="30"/>
        <v>16.7</v>
      </c>
      <c r="Q137" s="1">
        <f t="shared" si="31"/>
        <v>16.601459999999999</v>
      </c>
      <c r="R137" s="1">
        <f t="shared" si="32"/>
        <v>3.1109599999999999</v>
      </c>
      <c r="S137" s="1">
        <f t="shared" si="33"/>
        <v>-5.7669999999999999E-2</v>
      </c>
      <c r="T137" s="1">
        <f t="shared" si="34"/>
        <v>0.68703999999999998</v>
      </c>
      <c r="U137" s="1">
        <f t="shared" si="35"/>
        <v>316417</v>
      </c>
      <c r="V137" s="1">
        <f t="shared" si="36"/>
        <v>1694104</v>
      </c>
      <c r="W137" s="1">
        <f t="shared" si="37"/>
        <v>1630193</v>
      </c>
      <c r="X137" s="1">
        <f t="shared" si="38"/>
        <v>15.57</v>
      </c>
      <c r="Y137" s="7">
        <f t="shared" si="39"/>
        <v>0</v>
      </c>
      <c r="Z137">
        <f t="shared" si="40"/>
        <v>0</v>
      </c>
      <c r="AA137">
        <f t="shared" si="41"/>
        <v>78.009799999999998</v>
      </c>
      <c r="AC137" t="s">
        <v>418</v>
      </c>
      <c r="AD137">
        <v>1929</v>
      </c>
      <c r="AE137">
        <v>10.80364</v>
      </c>
      <c r="AF137">
        <v>13.2631</v>
      </c>
      <c r="AG137">
        <v>0</v>
      </c>
      <c r="AH137">
        <v>2.8429600000000002</v>
      </c>
      <c r="AI137">
        <v>1.27369</v>
      </c>
      <c r="AJ137">
        <v>-1.7760000000000001E-2</v>
      </c>
      <c r="AK137">
        <v>3</v>
      </c>
      <c r="AL137">
        <v>7.2859999999999994E-2</v>
      </c>
      <c r="AM137">
        <v>5419</v>
      </c>
      <c r="AN137">
        <v>26389</v>
      </c>
      <c r="AO137">
        <v>67955</v>
      </c>
      <c r="AP137">
        <v>7.93</v>
      </c>
      <c r="AQ137">
        <v>0</v>
      </c>
      <c r="AR137">
        <v>3.5</v>
      </c>
      <c r="AS137">
        <v>55.06917</v>
      </c>
    </row>
    <row r="138" spans="1:45" x14ac:dyDescent="0.55000000000000004">
      <c r="A138">
        <v>6988</v>
      </c>
      <c r="B138" t="s">
        <v>44</v>
      </c>
      <c r="C138" t="s">
        <v>157</v>
      </c>
      <c r="D138" s="1">
        <v>13.3</v>
      </c>
      <c r="E138" s="1">
        <v>13.4</v>
      </c>
      <c r="F138" s="1">
        <v>12.2</v>
      </c>
      <c r="G138" s="1">
        <v>13</v>
      </c>
      <c r="H138" s="1">
        <v>13.2</v>
      </c>
      <c r="I138" s="1">
        <v>11.6</v>
      </c>
      <c r="J138" s="1">
        <v>5.6</v>
      </c>
      <c r="K138" s="1">
        <v>1</v>
      </c>
      <c r="L138" s="5">
        <v>0</v>
      </c>
      <c r="M138" s="5">
        <v>0</v>
      </c>
      <c r="N138" s="1">
        <f t="shared" si="28"/>
        <v>10.12257</v>
      </c>
      <c r="O138" s="1">
        <f t="shared" si="29"/>
        <v>10.18716</v>
      </c>
      <c r="P138" s="1">
        <f t="shared" si="30"/>
        <v>7.1</v>
      </c>
      <c r="Q138" s="1">
        <f t="shared" si="31"/>
        <v>12.61623</v>
      </c>
      <c r="R138" s="1">
        <f t="shared" si="32"/>
        <v>1.97902</v>
      </c>
      <c r="S138" s="1">
        <f t="shared" si="33"/>
        <v>-2.487E-2</v>
      </c>
      <c r="T138" s="1">
        <f t="shared" si="34"/>
        <v>2.4039999999999999E-2</v>
      </c>
      <c r="U138" s="1">
        <f t="shared" si="35"/>
        <v>93320</v>
      </c>
      <c r="V138" s="1">
        <f t="shared" si="36"/>
        <v>689446</v>
      </c>
      <c r="W138" s="1">
        <f t="shared" si="37"/>
        <v>761321</v>
      </c>
      <c r="X138" s="1">
        <f t="shared" si="38"/>
        <v>32.65</v>
      </c>
      <c r="Y138" s="7">
        <f t="shared" si="39"/>
        <v>0</v>
      </c>
      <c r="Z138">
        <f t="shared" si="40"/>
        <v>0</v>
      </c>
      <c r="AA138">
        <f t="shared" si="41"/>
        <v>74.114009999999993</v>
      </c>
      <c r="AC138" t="s">
        <v>419</v>
      </c>
      <c r="AD138">
        <v>1930</v>
      </c>
      <c r="AE138">
        <v>7.6372400000000003</v>
      </c>
      <c r="AF138">
        <v>8.8472100000000005</v>
      </c>
      <c r="AG138">
        <v>18.2</v>
      </c>
      <c r="AH138">
        <v>7.5060399999999996</v>
      </c>
      <c r="AI138">
        <v>0.79752000000000001</v>
      </c>
      <c r="AJ138">
        <v>-6.658E-2</v>
      </c>
      <c r="AK138">
        <v>3</v>
      </c>
      <c r="AL138">
        <v>2.9239999999999999E-2</v>
      </c>
      <c r="AM138">
        <v>4075</v>
      </c>
      <c r="AN138">
        <v>35887</v>
      </c>
      <c r="AO138">
        <v>44888</v>
      </c>
      <c r="AP138">
        <v>7.3</v>
      </c>
      <c r="AQ138">
        <v>0</v>
      </c>
      <c r="AR138">
        <v>2.6</v>
      </c>
      <c r="AS138">
        <v>71.600430000000003</v>
      </c>
    </row>
    <row r="139" spans="1:45" x14ac:dyDescent="0.55000000000000004">
      <c r="A139">
        <v>7003</v>
      </c>
      <c r="B139" t="s">
        <v>159</v>
      </c>
      <c r="C139" t="s">
        <v>158</v>
      </c>
      <c r="N139" s="1">
        <f t="shared" si="28"/>
        <v>-0.97848999999999997</v>
      </c>
      <c r="O139" s="1">
        <f t="shared" si="29"/>
        <v>0.20815</v>
      </c>
      <c r="P139" s="1">
        <f t="shared" si="30"/>
        <v>0</v>
      </c>
      <c r="Q139" s="1">
        <f t="shared" si="31"/>
        <v>0.88983999999999996</v>
      </c>
      <c r="R139" s="1">
        <f t="shared" si="32"/>
        <v>0.68562999999999996</v>
      </c>
      <c r="S139" s="1">
        <f t="shared" si="33"/>
        <v>-0.11914</v>
      </c>
      <c r="T139" s="1">
        <f t="shared" si="34"/>
        <v>1.0710000000000001E-2</v>
      </c>
      <c r="U139" s="1">
        <f t="shared" si="35"/>
        <v>-8223</v>
      </c>
      <c r="V139" s="1">
        <f t="shared" si="36"/>
        <v>64378</v>
      </c>
      <c r="W139" s="1">
        <f t="shared" si="37"/>
        <v>663834</v>
      </c>
      <c r="X139" s="1">
        <f t="shared" si="38"/>
        <v>22.32</v>
      </c>
      <c r="Y139" s="7">
        <f t="shared" si="39"/>
        <v>0.1</v>
      </c>
      <c r="Z139">
        <f t="shared" si="40"/>
        <v>0</v>
      </c>
      <c r="AA139">
        <f t="shared" si="41"/>
        <v>8.8080200000000008</v>
      </c>
      <c r="AC139" t="s">
        <v>420</v>
      </c>
      <c r="AD139">
        <v>1934</v>
      </c>
      <c r="AE139">
        <v>4.6546599999999998</v>
      </c>
      <c r="AF139">
        <v>4.8552200000000001</v>
      </c>
      <c r="AG139">
        <v>5.9</v>
      </c>
      <c r="AH139">
        <v>1.34382</v>
      </c>
      <c r="AI139">
        <v>0.47521999999999998</v>
      </c>
      <c r="AJ139">
        <v>-1.651E-2</v>
      </c>
      <c r="AK139">
        <v>3</v>
      </c>
      <c r="AL139">
        <v>5.8200000000000002E-2</v>
      </c>
      <c r="AM139">
        <v>9172</v>
      </c>
      <c r="AN139">
        <v>118697</v>
      </c>
      <c r="AO139">
        <v>197092</v>
      </c>
      <c r="AP139">
        <v>8.44</v>
      </c>
      <c r="AQ139">
        <v>0</v>
      </c>
      <c r="AR139">
        <v>7.9</v>
      </c>
      <c r="AS139">
        <v>61.896599999999999</v>
      </c>
    </row>
    <row r="140" spans="1:45" x14ac:dyDescent="0.55000000000000004">
      <c r="A140">
        <v>7004</v>
      </c>
      <c r="B140" t="s">
        <v>105</v>
      </c>
      <c r="C140" t="s">
        <v>160</v>
      </c>
      <c r="D140" s="1">
        <v>16.100000000000001</v>
      </c>
      <c r="E140" s="1">
        <v>16.3</v>
      </c>
      <c r="F140" s="1">
        <v>13</v>
      </c>
      <c r="G140" s="1">
        <v>16.100000000000001</v>
      </c>
      <c r="H140" s="1">
        <v>16.3</v>
      </c>
      <c r="I140" s="1">
        <v>13.1</v>
      </c>
      <c r="J140" s="1">
        <v>2.6</v>
      </c>
      <c r="K140" s="1">
        <v>1</v>
      </c>
      <c r="L140" s="5">
        <v>1</v>
      </c>
      <c r="M140" s="5">
        <v>1</v>
      </c>
      <c r="N140" s="1">
        <f t="shared" si="28"/>
        <v>2.8793899999999999</v>
      </c>
      <c r="O140" s="1">
        <f t="shared" si="29"/>
        <v>3.6083500000000002</v>
      </c>
      <c r="P140" s="1">
        <f t="shared" si="30"/>
        <v>7.7</v>
      </c>
      <c r="Q140" s="1">
        <f t="shared" si="31"/>
        <v>5.5380399999999996</v>
      </c>
      <c r="R140" s="1">
        <f t="shared" si="32"/>
        <v>1.2059</v>
      </c>
      <c r="S140" s="1">
        <f t="shared" si="33"/>
        <v>6.8349999999999994E-2</v>
      </c>
      <c r="T140" s="1">
        <f t="shared" si="34"/>
        <v>0.15157000000000001</v>
      </c>
      <c r="U140" s="1">
        <f t="shared" si="35"/>
        <v>11792</v>
      </c>
      <c r="V140" s="1">
        <f t="shared" si="36"/>
        <v>118004</v>
      </c>
      <c r="W140" s="1">
        <f t="shared" si="37"/>
        <v>408592</v>
      </c>
      <c r="X140" s="1">
        <f t="shared" si="38"/>
        <v>16.48</v>
      </c>
      <c r="Y140" s="7">
        <f t="shared" si="39"/>
        <v>0</v>
      </c>
      <c r="Z140">
        <f t="shared" si="40"/>
        <v>1.6</v>
      </c>
      <c r="AA140">
        <f t="shared" si="41"/>
        <v>29.42474</v>
      </c>
      <c r="AC140" t="s">
        <v>421</v>
      </c>
      <c r="AD140">
        <v>1938</v>
      </c>
      <c r="AE140">
        <v>5.9777699999999996</v>
      </c>
      <c r="AF140">
        <v>6.3177000000000003</v>
      </c>
      <c r="AG140">
        <v>9.1</v>
      </c>
      <c r="AH140">
        <v>3.8501099999999999</v>
      </c>
      <c r="AI140">
        <v>0.95462000000000002</v>
      </c>
      <c r="AJ140">
        <v>-0.22824</v>
      </c>
      <c r="AK140">
        <v>3</v>
      </c>
      <c r="AL140">
        <v>0.13272</v>
      </c>
      <c r="AM140">
        <v>4765</v>
      </c>
      <c r="AN140">
        <v>51886</v>
      </c>
      <c r="AO140">
        <v>55200</v>
      </c>
      <c r="AP140">
        <v>6.64</v>
      </c>
      <c r="AQ140">
        <v>0</v>
      </c>
      <c r="AR140">
        <v>10.1</v>
      </c>
      <c r="AS140">
        <v>67.772710000000004</v>
      </c>
    </row>
    <row r="141" spans="1:45" x14ac:dyDescent="0.55000000000000004">
      <c r="A141">
        <v>7011</v>
      </c>
      <c r="B141" t="s">
        <v>105</v>
      </c>
      <c r="C141" t="s">
        <v>161</v>
      </c>
      <c r="D141" s="1">
        <v>18.2</v>
      </c>
      <c r="E141" s="1">
        <v>18.3</v>
      </c>
      <c r="F141" s="1">
        <v>17.899999999999999</v>
      </c>
      <c r="G141" s="1">
        <v>18.5</v>
      </c>
      <c r="H141" s="1">
        <v>18.600000000000001</v>
      </c>
      <c r="I141" s="1">
        <v>17.8</v>
      </c>
      <c r="J141" s="1">
        <v>3</v>
      </c>
      <c r="K141" s="1">
        <v>1</v>
      </c>
      <c r="L141" s="5">
        <v>0</v>
      </c>
      <c r="M141" s="5">
        <v>1</v>
      </c>
      <c r="N141" s="1">
        <f t="shared" si="28"/>
        <v>0.98992999999999998</v>
      </c>
      <c r="O141" s="1">
        <f t="shared" si="29"/>
        <v>3.3355999999999999</v>
      </c>
      <c r="P141" s="1">
        <f t="shared" si="30"/>
        <v>16.7</v>
      </c>
      <c r="Q141" s="1">
        <f t="shared" si="31"/>
        <v>-1.9044099999999999</v>
      </c>
      <c r="R141" s="1">
        <f t="shared" si="32"/>
        <v>0.85160000000000002</v>
      </c>
      <c r="S141" s="1">
        <f t="shared" si="33"/>
        <v>5.6059999999999999E-2</v>
      </c>
      <c r="T141" s="1">
        <f t="shared" si="34"/>
        <v>1.426E-2</v>
      </c>
      <c r="U141" s="1">
        <f t="shared" si="35"/>
        <v>49355</v>
      </c>
      <c r="V141" s="1">
        <f t="shared" si="36"/>
        <v>1218343</v>
      </c>
      <c r="W141" s="1">
        <f t="shared" si="37"/>
        <v>3699946</v>
      </c>
      <c r="X141" s="1">
        <f t="shared" si="38"/>
        <v>25.49</v>
      </c>
      <c r="Y141" s="7">
        <f t="shared" si="39"/>
        <v>0</v>
      </c>
      <c r="Z141">
        <f t="shared" si="40"/>
        <v>2.6</v>
      </c>
      <c r="AA141">
        <f t="shared" si="41"/>
        <v>28.401990000000001</v>
      </c>
      <c r="AC141" t="s">
        <v>422</v>
      </c>
      <c r="AD141">
        <v>1939</v>
      </c>
      <c r="AE141">
        <v>6.3143399999999996</v>
      </c>
      <c r="AF141">
        <v>7.8519100000000002</v>
      </c>
      <c r="AG141">
        <v>11.8</v>
      </c>
      <c r="AH141">
        <v>10.69454</v>
      </c>
      <c r="AI141">
        <v>0.48504999999999998</v>
      </c>
      <c r="AJ141">
        <v>7.4950000000000003E-2</v>
      </c>
      <c r="AK141">
        <v>3</v>
      </c>
      <c r="AL141">
        <v>3.6909999999999998E-2</v>
      </c>
      <c r="AM141">
        <v>5563</v>
      </c>
      <c r="AN141">
        <v>46511</v>
      </c>
      <c r="AO141">
        <v>89629</v>
      </c>
      <c r="AP141">
        <v>4.0999999999999996</v>
      </c>
      <c r="AQ141">
        <v>0</v>
      </c>
      <c r="AR141">
        <v>5.7</v>
      </c>
      <c r="AS141">
        <v>52.047519999999999</v>
      </c>
    </row>
    <row r="142" spans="1:45" x14ac:dyDescent="0.55000000000000004">
      <c r="A142">
        <v>7012</v>
      </c>
      <c r="B142" t="s">
        <v>159</v>
      </c>
      <c r="C142" t="s">
        <v>162</v>
      </c>
      <c r="D142" s="1">
        <v>14.3</v>
      </c>
      <c r="E142" s="1">
        <v>14.5</v>
      </c>
      <c r="F142" s="1">
        <v>12.3</v>
      </c>
      <c r="G142" s="1">
        <v>14.9</v>
      </c>
      <c r="H142" s="1">
        <v>15.2</v>
      </c>
      <c r="I142" s="1">
        <v>11.8</v>
      </c>
      <c r="J142" s="1">
        <v>3.4</v>
      </c>
      <c r="K142" s="1">
        <v>1</v>
      </c>
      <c r="L142" s="5">
        <v>0</v>
      </c>
      <c r="M142" s="5">
        <v>1</v>
      </c>
      <c r="N142" s="1">
        <f t="shared" si="28"/>
        <v>-0.14582000000000001</v>
      </c>
      <c r="O142" s="1">
        <f t="shared" si="29"/>
        <v>-4.2429399999999999</v>
      </c>
      <c r="P142" s="1">
        <f t="shared" si="30"/>
        <v>15.4</v>
      </c>
      <c r="Q142" s="1">
        <f t="shared" si="31"/>
        <v>1.7673000000000001</v>
      </c>
      <c r="R142" s="1">
        <f t="shared" si="32"/>
        <v>0.98453000000000002</v>
      </c>
      <c r="S142" s="1">
        <f t="shared" si="33"/>
        <v>-4.4290000000000003E-2</v>
      </c>
      <c r="T142" s="1">
        <f t="shared" si="34"/>
        <v>4.0280000000000003E-2</v>
      </c>
      <c r="U142" s="1">
        <f t="shared" si="35"/>
        <v>-2855</v>
      </c>
      <c r="V142" s="1">
        <f t="shared" si="36"/>
        <v>455628</v>
      </c>
      <c r="W142" s="1">
        <f t="shared" si="37"/>
        <v>1488486</v>
      </c>
      <c r="X142" s="1">
        <f t="shared" si="38"/>
        <v>25.55</v>
      </c>
      <c r="Y142" s="7">
        <f t="shared" si="39"/>
        <v>0.1</v>
      </c>
      <c r="Z142">
        <f t="shared" si="40"/>
        <v>5.0999999999999996</v>
      </c>
      <c r="AA142">
        <f t="shared" si="41"/>
        <v>23.70186</v>
      </c>
      <c r="AC142" t="s">
        <v>423</v>
      </c>
      <c r="AD142">
        <v>1941</v>
      </c>
      <c r="AE142">
        <v>4.3272899999999996</v>
      </c>
      <c r="AF142">
        <v>3.8978600000000001</v>
      </c>
      <c r="AG142">
        <v>12.5</v>
      </c>
      <c r="AH142">
        <v>3.3151999999999999</v>
      </c>
      <c r="AI142">
        <v>0.63931000000000004</v>
      </c>
      <c r="AJ142">
        <v>1.686E-2</v>
      </c>
      <c r="AK142">
        <v>3</v>
      </c>
      <c r="AL142">
        <v>3.5430000000000003E-2</v>
      </c>
      <c r="AM142">
        <v>11899</v>
      </c>
      <c r="AN142">
        <v>208294</v>
      </c>
      <c r="AO142">
        <v>184482</v>
      </c>
      <c r="AP142">
        <v>12.11</v>
      </c>
      <c r="AQ142">
        <v>0</v>
      </c>
      <c r="AR142">
        <v>1.8</v>
      </c>
      <c r="AS142">
        <v>77.646739999999994</v>
      </c>
    </row>
    <row r="143" spans="1:45" x14ac:dyDescent="0.55000000000000004">
      <c r="A143">
        <v>7013</v>
      </c>
      <c r="B143" t="s">
        <v>105</v>
      </c>
      <c r="C143" t="s">
        <v>163</v>
      </c>
      <c r="D143" s="1">
        <v>15.1</v>
      </c>
      <c r="E143" s="1">
        <v>15.3</v>
      </c>
      <c r="F143" s="1">
        <v>14.2</v>
      </c>
      <c r="G143" s="1">
        <v>16.3</v>
      </c>
      <c r="H143" s="1">
        <v>16.5</v>
      </c>
      <c r="I143" s="1">
        <v>15.5</v>
      </c>
      <c r="J143" s="1">
        <v>3.9</v>
      </c>
      <c r="K143" s="1">
        <v>1</v>
      </c>
      <c r="L143" s="5">
        <v>0</v>
      </c>
      <c r="M143" s="5">
        <v>1</v>
      </c>
      <c r="N143" s="1">
        <f t="shared" si="28"/>
        <v>1.4776100000000001</v>
      </c>
      <c r="O143" s="1">
        <f t="shared" si="29"/>
        <v>4.6730999999999998</v>
      </c>
      <c r="P143" s="1">
        <f t="shared" si="30"/>
        <v>17.7</v>
      </c>
      <c r="Q143" s="1">
        <f t="shared" si="31"/>
        <v>1.9464600000000001</v>
      </c>
      <c r="R143" s="1">
        <f t="shared" si="32"/>
        <v>1.15456</v>
      </c>
      <c r="S143" s="1">
        <f t="shared" si="33"/>
        <v>0.12912000000000001</v>
      </c>
      <c r="T143" s="1">
        <f t="shared" si="34"/>
        <v>1.112E-2</v>
      </c>
      <c r="U143" s="1">
        <f t="shared" si="35"/>
        <v>27617</v>
      </c>
      <c r="V143" s="1">
        <f t="shared" si="36"/>
        <v>280178</v>
      </c>
      <c r="W143" s="1">
        <f t="shared" si="37"/>
        <v>1112906</v>
      </c>
      <c r="X143" s="1">
        <f t="shared" si="38"/>
        <v>29.58</v>
      </c>
      <c r="Y143" s="7">
        <f t="shared" si="39"/>
        <v>0.1</v>
      </c>
      <c r="Z143">
        <f t="shared" si="40"/>
        <v>3.4</v>
      </c>
      <c r="AA143">
        <f t="shared" si="41"/>
        <v>16.40954</v>
      </c>
      <c r="AC143" t="s">
        <v>424</v>
      </c>
      <c r="AD143">
        <v>1942</v>
      </c>
      <c r="AE143">
        <v>6.35215</v>
      </c>
      <c r="AF143">
        <v>8.14405</v>
      </c>
      <c r="AG143">
        <v>5.3</v>
      </c>
      <c r="AH143">
        <v>2.6341299999999999</v>
      </c>
      <c r="AI143">
        <v>0.73714000000000002</v>
      </c>
      <c r="AJ143">
        <v>1.1390000000000001E-2</v>
      </c>
      <c r="AK143">
        <v>3</v>
      </c>
      <c r="AL143">
        <v>1.189E-2</v>
      </c>
      <c r="AM143">
        <v>31043</v>
      </c>
      <c r="AN143">
        <v>247383</v>
      </c>
      <c r="AO143">
        <v>556045</v>
      </c>
      <c r="AP143">
        <v>12.07</v>
      </c>
      <c r="AQ143">
        <v>0</v>
      </c>
      <c r="AR143">
        <v>2.9</v>
      </c>
      <c r="AS143">
        <v>59.172339999999998</v>
      </c>
    </row>
    <row r="144" spans="1:45" x14ac:dyDescent="0.55000000000000004">
      <c r="A144">
        <v>7186</v>
      </c>
      <c r="B144" t="s">
        <v>116</v>
      </c>
      <c r="C144" t="s">
        <v>164</v>
      </c>
      <c r="D144" s="1">
        <v>16.100000000000001</v>
      </c>
      <c r="E144" s="1">
        <v>17.5</v>
      </c>
      <c r="F144" s="1">
        <v>14.7</v>
      </c>
      <c r="G144" s="1">
        <v>16.2</v>
      </c>
      <c r="H144" s="1">
        <v>17.5</v>
      </c>
      <c r="I144" s="1">
        <v>14.9</v>
      </c>
      <c r="J144" s="1">
        <v>18.600000000000001</v>
      </c>
      <c r="K144" s="1">
        <v>1</v>
      </c>
      <c r="L144" s="5">
        <v>1</v>
      </c>
      <c r="M144" s="5">
        <v>1</v>
      </c>
      <c r="N144" s="1">
        <f t="shared" si="28"/>
        <v>3.2598400000000001</v>
      </c>
      <c r="O144" s="1">
        <f t="shared" si="29"/>
        <v>18.340119999999999</v>
      </c>
      <c r="P144" s="1">
        <f t="shared" si="30"/>
        <v>11.1</v>
      </c>
      <c r="Q144" s="1">
        <f t="shared" si="31"/>
        <v>4.9439900000000003</v>
      </c>
      <c r="R144" s="1">
        <f t="shared" si="32"/>
        <v>1.1822600000000001</v>
      </c>
      <c r="S144" s="1">
        <f t="shared" si="33"/>
        <v>2.9239999999999999E-2</v>
      </c>
      <c r="T144" s="1">
        <f t="shared" si="34"/>
        <v>4.3494099999999998</v>
      </c>
      <c r="U144" s="1">
        <f t="shared" si="35"/>
        <v>2855</v>
      </c>
      <c r="V144" s="1">
        <f t="shared" si="36"/>
        <v>10567</v>
      </c>
      <c r="W144" s="1">
        <f t="shared" si="37"/>
        <v>8732</v>
      </c>
      <c r="X144" s="1">
        <f t="shared" si="38"/>
        <v>0</v>
      </c>
      <c r="Y144" s="7">
        <f t="shared" si="39"/>
        <v>0</v>
      </c>
      <c r="Z144">
        <f t="shared" si="40"/>
        <v>0</v>
      </c>
      <c r="AA144">
        <f t="shared" si="41"/>
        <v>0</v>
      </c>
      <c r="AC144" t="s">
        <v>425</v>
      </c>
      <c r="AD144">
        <v>1944</v>
      </c>
      <c r="AE144">
        <v>6.8463099999999999</v>
      </c>
      <c r="AF144">
        <v>6.9893299999999998</v>
      </c>
      <c r="AG144">
        <v>0</v>
      </c>
      <c r="AH144">
        <v>6.62378</v>
      </c>
      <c r="AI144">
        <v>0.78586999999999996</v>
      </c>
      <c r="AJ144">
        <v>-1.9269999999999999E-2</v>
      </c>
      <c r="AK144">
        <v>3</v>
      </c>
      <c r="AL144">
        <v>2.325E-2</v>
      </c>
      <c r="AM144">
        <v>44794</v>
      </c>
      <c r="AN144">
        <v>462934</v>
      </c>
      <c r="AO144">
        <v>556273</v>
      </c>
      <c r="AP144">
        <v>12.34</v>
      </c>
      <c r="AQ144">
        <v>0</v>
      </c>
      <c r="AR144">
        <v>4</v>
      </c>
      <c r="AS144">
        <v>72.041160000000005</v>
      </c>
    </row>
    <row r="145" spans="1:45" x14ac:dyDescent="0.55000000000000004">
      <c r="A145">
        <v>7201</v>
      </c>
      <c r="B145" t="s">
        <v>166</v>
      </c>
      <c r="C145" t="s">
        <v>165</v>
      </c>
      <c r="D145" s="1">
        <v>16.899999999999999</v>
      </c>
      <c r="E145" s="1">
        <v>17.399999999999999</v>
      </c>
      <c r="F145" s="1">
        <v>13.4</v>
      </c>
      <c r="G145" s="1">
        <v>17</v>
      </c>
      <c r="H145" s="1">
        <v>17.8</v>
      </c>
      <c r="I145" s="1">
        <v>12</v>
      </c>
      <c r="J145" s="1">
        <v>10.3</v>
      </c>
      <c r="K145" s="1">
        <v>1</v>
      </c>
      <c r="L145" s="5">
        <v>2</v>
      </c>
      <c r="M145" s="5">
        <v>2</v>
      </c>
      <c r="N145" s="1">
        <f t="shared" si="28"/>
        <v>-1.30314</v>
      </c>
      <c r="O145" s="1">
        <f t="shared" si="29"/>
        <v>-11.03999</v>
      </c>
      <c r="P145" s="1">
        <f t="shared" si="30"/>
        <v>18.8</v>
      </c>
      <c r="Q145" s="1">
        <f t="shared" si="31"/>
        <v>7.7917899999999998</v>
      </c>
      <c r="R145" s="1">
        <f t="shared" si="32"/>
        <v>0.65900999999999998</v>
      </c>
      <c r="S145" s="1">
        <f t="shared" si="33"/>
        <v>-2.1430000000000001E-2</v>
      </c>
      <c r="T145" s="1">
        <f t="shared" si="34"/>
        <v>8.8000000000000003E-4</v>
      </c>
      <c r="U145" s="1">
        <f t="shared" si="35"/>
        <v>-221230</v>
      </c>
      <c r="V145" s="1">
        <f t="shared" si="36"/>
        <v>4064289</v>
      </c>
      <c r="W145" s="1">
        <f t="shared" si="37"/>
        <v>7862572</v>
      </c>
      <c r="X145" s="1">
        <f t="shared" si="38"/>
        <v>11.29</v>
      </c>
      <c r="Y145" s="7">
        <f t="shared" si="39"/>
        <v>0</v>
      </c>
      <c r="Z145">
        <f t="shared" si="40"/>
        <v>0</v>
      </c>
      <c r="AA145">
        <f t="shared" si="41"/>
        <v>23.97627</v>
      </c>
      <c r="AC145" t="s">
        <v>426</v>
      </c>
      <c r="AD145">
        <v>1945</v>
      </c>
      <c r="AE145">
        <v>4.5901100000000001</v>
      </c>
      <c r="AF145">
        <v>4.3796400000000002</v>
      </c>
      <c r="AG145">
        <v>0</v>
      </c>
      <c r="AH145">
        <v>12.592359999999999</v>
      </c>
      <c r="AI145">
        <v>0.52576999999999996</v>
      </c>
      <c r="AJ145">
        <v>3.8440000000000002E-2</v>
      </c>
      <c r="AK145">
        <v>3</v>
      </c>
      <c r="AL145">
        <v>6.4140000000000003E-2</v>
      </c>
      <c r="AM145">
        <v>3920</v>
      </c>
      <c r="AN145">
        <v>62722</v>
      </c>
      <c r="AO145">
        <v>59514</v>
      </c>
      <c r="AP145">
        <v>5.8</v>
      </c>
      <c r="AQ145">
        <v>0</v>
      </c>
      <c r="AR145">
        <v>4</v>
      </c>
      <c r="AS145">
        <v>72.440190000000001</v>
      </c>
    </row>
    <row r="146" spans="1:45" x14ac:dyDescent="0.55000000000000004">
      <c r="A146">
        <v>7202</v>
      </c>
      <c r="B146" t="s">
        <v>166</v>
      </c>
      <c r="C146" t="s">
        <v>167</v>
      </c>
      <c r="D146" s="1">
        <v>19</v>
      </c>
      <c r="E146" s="1">
        <v>19</v>
      </c>
      <c r="F146" s="1">
        <v>14.1</v>
      </c>
      <c r="G146" s="1">
        <v>18.7</v>
      </c>
      <c r="H146" s="1">
        <v>18.899999999999999</v>
      </c>
      <c r="I146" s="1">
        <v>14.3</v>
      </c>
      <c r="J146" s="1">
        <v>3.5</v>
      </c>
      <c r="K146" s="1">
        <v>0</v>
      </c>
      <c r="L146" s="5">
        <v>0</v>
      </c>
      <c r="M146" s="5">
        <v>1</v>
      </c>
      <c r="N146" s="1">
        <f t="shared" si="28"/>
        <v>4.84483</v>
      </c>
      <c r="O146" s="1">
        <f t="shared" si="29"/>
        <v>4.4817099999999996</v>
      </c>
      <c r="P146" s="1">
        <f t="shared" si="30"/>
        <v>15.4</v>
      </c>
      <c r="Q146" s="1">
        <f t="shared" si="31"/>
        <v>10.35821</v>
      </c>
      <c r="R146" s="1">
        <f t="shared" si="32"/>
        <v>0.90466999999999997</v>
      </c>
      <c r="S146" s="1">
        <f t="shared" si="33"/>
        <v>0.14815</v>
      </c>
      <c r="T146" s="1">
        <f t="shared" si="34"/>
        <v>1.5440000000000001E-2</v>
      </c>
      <c r="U146" s="1">
        <f t="shared" si="35"/>
        <v>104265</v>
      </c>
      <c r="V146" s="1">
        <f t="shared" si="36"/>
        <v>952939</v>
      </c>
      <c r="W146" s="1">
        <f t="shared" si="37"/>
        <v>1908150</v>
      </c>
      <c r="X146" s="1">
        <f t="shared" si="38"/>
        <v>19.97</v>
      </c>
      <c r="Y146" s="7">
        <f t="shared" si="39"/>
        <v>0</v>
      </c>
      <c r="Z146">
        <f t="shared" si="40"/>
        <v>0.9</v>
      </c>
      <c r="AA146">
        <f t="shared" si="41"/>
        <v>45.514330000000001</v>
      </c>
      <c r="AC146" t="s">
        <v>427</v>
      </c>
      <c r="AD146">
        <v>1946</v>
      </c>
      <c r="AE146">
        <v>4.6958799999999998</v>
      </c>
      <c r="AF146">
        <v>8.0576600000000003</v>
      </c>
      <c r="AG146">
        <v>0</v>
      </c>
      <c r="AH146">
        <v>8.2487499999999994</v>
      </c>
      <c r="AI146">
        <v>0.63212000000000002</v>
      </c>
      <c r="AJ146">
        <v>1.076E-2</v>
      </c>
      <c r="AK146">
        <v>3</v>
      </c>
      <c r="AL146">
        <v>3.814E-2</v>
      </c>
      <c r="AM146">
        <v>13726</v>
      </c>
      <c r="AN146">
        <v>109610</v>
      </c>
      <c r="AO146">
        <v>215677</v>
      </c>
      <c r="AP146">
        <v>5.37</v>
      </c>
      <c r="AQ146">
        <v>0</v>
      </c>
      <c r="AR146">
        <v>9.8000000000000007</v>
      </c>
      <c r="AS146">
        <v>38.840870000000002</v>
      </c>
    </row>
    <row r="147" spans="1:45" x14ac:dyDescent="0.55000000000000004">
      <c r="A147">
        <v>7203</v>
      </c>
      <c r="B147" t="s">
        <v>166</v>
      </c>
      <c r="C147" t="s">
        <v>168</v>
      </c>
      <c r="D147" s="1">
        <v>18.2</v>
      </c>
      <c r="E147" s="1">
        <v>18.7</v>
      </c>
      <c r="F147" s="1">
        <v>14.8</v>
      </c>
      <c r="G147" s="1">
        <v>16.399999999999999</v>
      </c>
      <c r="J147" s="1">
        <v>2.7</v>
      </c>
      <c r="K147" s="1">
        <v>1</v>
      </c>
      <c r="L147" s="5">
        <v>1</v>
      </c>
      <c r="M147" s="5">
        <v>0</v>
      </c>
      <c r="N147" s="1">
        <f t="shared" si="28"/>
        <v>5.4330699999999998</v>
      </c>
      <c r="O147" s="1">
        <f t="shared" si="29"/>
        <v>10.889340000000001</v>
      </c>
      <c r="P147" s="1">
        <f t="shared" si="30"/>
        <v>13.3</v>
      </c>
      <c r="Q147" s="1">
        <f t="shared" si="31"/>
        <v>5.0528899999999997</v>
      </c>
      <c r="R147" s="1">
        <f t="shared" si="32"/>
        <v>1.20122</v>
      </c>
      <c r="S147" s="1">
        <f t="shared" si="33"/>
        <v>0.13403999999999999</v>
      </c>
      <c r="T147" s="1">
        <f t="shared" si="34"/>
        <v>0.15051</v>
      </c>
      <c r="U147" s="1">
        <f t="shared" si="35"/>
        <v>2932354</v>
      </c>
      <c r="V147" s="1">
        <f t="shared" si="36"/>
        <v>20618888</v>
      </c>
      <c r="W147" s="1">
        <f t="shared" si="37"/>
        <v>27214594</v>
      </c>
      <c r="X147" s="1">
        <f t="shared" si="38"/>
        <v>8.99</v>
      </c>
      <c r="Y147" s="7">
        <f t="shared" si="39"/>
        <v>0</v>
      </c>
      <c r="Z147">
        <f t="shared" si="40"/>
        <v>0</v>
      </c>
      <c r="AA147">
        <f t="shared" si="41"/>
        <v>37.587319999999998</v>
      </c>
      <c r="AC147" t="s">
        <v>428</v>
      </c>
      <c r="AD147">
        <v>1948</v>
      </c>
      <c r="AE147">
        <v>4.4872699999999996</v>
      </c>
      <c r="AF147">
        <v>5.06264</v>
      </c>
      <c r="AG147">
        <v>10</v>
      </c>
      <c r="AH147">
        <v>9.7686200000000003</v>
      </c>
      <c r="AI147">
        <v>0.49232999999999999</v>
      </c>
      <c r="AJ147">
        <v>6.2399999999999999E-3</v>
      </c>
      <c r="AK147">
        <v>3</v>
      </c>
      <c r="AL147">
        <v>0.18951999999999999</v>
      </c>
      <c r="AM147">
        <v>1311</v>
      </c>
      <c r="AN147">
        <v>17481</v>
      </c>
      <c r="AO147">
        <v>32424</v>
      </c>
      <c r="AP147">
        <v>1.71</v>
      </c>
      <c r="AQ147">
        <v>0</v>
      </c>
      <c r="AR147">
        <v>3.6</v>
      </c>
      <c r="AS147">
        <v>63.56982</v>
      </c>
    </row>
    <row r="148" spans="1:45" x14ac:dyDescent="0.55000000000000004">
      <c r="A148">
        <v>7205</v>
      </c>
      <c r="B148" t="s">
        <v>166</v>
      </c>
      <c r="C148" t="s">
        <v>169</v>
      </c>
      <c r="D148" s="1">
        <v>16.399999999999999</v>
      </c>
      <c r="E148" s="1">
        <v>16.5</v>
      </c>
      <c r="F148" s="1">
        <v>15.9</v>
      </c>
      <c r="G148" s="1">
        <v>17.2</v>
      </c>
      <c r="H148" s="1">
        <v>17.3</v>
      </c>
      <c r="I148" s="1">
        <v>16.899999999999999</v>
      </c>
      <c r="J148" s="1">
        <v>2.7</v>
      </c>
      <c r="K148" s="1">
        <v>1</v>
      </c>
      <c r="L148" s="5">
        <v>0</v>
      </c>
      <c r="M148" s="5">
        <v>1</v>
      </c>
      <c r="N148" s="1">
        <f t="shared" si="28"/>
        <v>0.96158999999999994</v>
      </c>
      <c r="O148" s="1">
        <f t="shared" si="29"/>
        <v>-1.3812500000000001</v>
      </c>
      <c r="P148" s="1">
        <f t="shared" si="30"/>
        <v>15.4</v>
      </c>
      <c r="Q148" s="1">
        <f t="shared" si="31"/>
        <v>8.5037000000000003</v>
      </c>
      <c r="R148" s="1">
        <f t="shared" si="32"/>
        <v>0.98692999999999997</v>
      </c>
      <c r="S148" s="1">
        <f t="shared" si="33"/>
        <v>3.5099999999999999E-2</v>
      </c>
      <c r="T148" s="1">
        <f t="shared" si="34"/>
        <v>1.41E-2</v>
      </c>
      <c r="U148" s="1">
        <f t="shared" si="35"/>
        <v>12261</v>
      </c>
      <c r="V148" s="1">
        <f t="shared" si="36"/>
        <v>542189</v>
      </c>
      <c r="W148" s="1">
        <f t="shared" si="37"/>
        <v>1498442</v>
      </c>
      <c r="X148" s="1">
        <f t="shared" si="38"/>
        <v>16.12</v>
      </c>
      <c r="Y148" s="7">
        <f t="shared" si="39"/>
        <v>0</v>
      </c>
      <c r="Z148">
        <f t="shared" si="40"/>
        <v>0.5</v>
      </c>
      <c r="AA148">
        <f t="shared" si="41"/>
        <v>45.005870000000002</v>
      </c>
      <c r="AC148" t="s">
        <v>429</v>
      </c>
      <c r="AD148">
        <v>1949</v>
      </c>
      <c r="AE148">
        <v>8.6294900000000005</v>
      </c>
      <c r="AF148">
        <v>11.045389999999999</v>
      </c>
      <c r="AG148">
        <v>15.4</v>
      </c>
      <c r="AH148">
        <v>10.818490000000001</v>
      </c>
      <c r="AI148">
        <v>1.0348999999999999</v>
      </c>
      <c r="AJ148">
        <v>-4.5599999999999998E-3</v>
      </c>
      <c r="AK148">
        <v>3</v>
      </c>
      <c r="AL148">
        <v>0.16556000000000001</v>
      </c>
      <c r="AM148">
        <v>11937</v>
      </c>
      <c r="AN148">
        <v>72863</v>
      </c>
      <c r="AO148">
        <v>154053</v>
      </c>
      <c r="AP148">
        <v>11.24</v>
      </c>
      <c r="AQ148">
        <v>0</v>
      </c>
      <c r="AR148">
        <v>3.3</v>
      </c>
      <c r="AS148">
        <v>56.532609999999998</v>
      </c>
    </row>
    <row r="149" spans="1:45" x14ac:dyDescent="0.55000000000000004">
      <c r="A149">
        <v>7211</v>
      </c>
      <c r="B149" t="s">
        <v>166</v>
      </c>
      <c r="C149" t="s">
        <v>170</v>
      </c>
      <c r="D149" s="1">
        <v>15.3</v>
      </c>
      <c r="E149" s="1">
        <v>15.8</v>
      </c>
      <c r="F149" s="1">
        <v>11.1</v>
      </c>
      <c r="G149" s="1">
        <v>15.4</v>
      </c>
      <c r="J149" s="1">
        <v>4.0999999999999996</v>
      </c>
      <c r="N149" s="1">
        <f t="shared" si="28"/>
        <v>-5.4280900000000001</v>
      </c>
      <c r="O149" s="1">
        <f t="shared" si="29"/>
        <v>-40.4208</v>
      </c>
      <c r="P149" s="1">
        <f t="shared" si="30"/>
        <v>8.3000000000000007</v>
      </c>
      <c r="Q149" s="1">
        <f t="shared" si="31"/>
        <v>-2.14316</v>
      </c>
      <c r="R149" s="1">
        <f t="shared" si="32"/>
        <v>0.92425999999999997</v>
      </c>
      <c r="S149" s="1">
        <f t="shared" si="33"/>
        <v>-2.7100000000000002E-3</v>
      </c>
      <c r="T149" s="1">
        <f t="shared" si="34"/>
        <v>1.91E-3</v>
      </c>
      <c r="U149" s="1">
        <f t="shared" si="35"/>
        <v>-105203</v>
      </c>
      <c r="V149" s="1">
        <f t="shared" si="36"/>
        <v>772664</v>
      </c>
      <c r="W149" s="1">
        <f t="shared" si="37"/>
        <v>1455476</v>
      </c>
      <c r="X149" s="1">
        <f t="shared" si="38"/>
        <v>6.13</v>
      </c>
      <c r="Y149" s="7">
        <f t="shared" si="39"/>
        <v>0</v>
      </c>
      <c r="Z149">
        <f t="shared" si="40"/>
        <v>0</v>
      </c>
      <c r="AA149">
        <f t="shared" si="41"/>
        <v>27.361509999999999</v>
      </c>
      <c r="AC149" t="s">
        <v>430</v>
      </c>
      <c r="AD149">
        <v>1950</v>
      </c>
      <c r="AE149">
        <v>5.9475499999999997</v>
      </c>
      <c r="AF149">
        <v>5.9150099999999997</v>
      </c>
      <c r="AG149">
        <v>0</v>
      </c>
      <c r="AH149">
        <v>7.5629299999999997</v>
      </c>
      <c r="AI149">
        <v>0.69486999999999999</v>
      </c>
      <c r="AJ149">
        <v>-6.0479999999999999E-2</v>
      </c>
      <c r="AK149">
        <v>3</v>
      </c>
      <c r="AL149">
        <v>6.5000000000000002E-2</v>
      </c>
      <c r="AM149">
        <v>15390</v>
      </c>
      <c r="AN149">
        <v>161386</v>
      </c>
      <c r="AO149">
        <v>195695</v>
      </c>
      <c r="AP149">
        <v>19.149999999999999</v>
      </c>
      <c r="AQ149">
        <v>0</v>
      </c>
      <c r="AR149">
        <v>3.4</v>
      </c>
      <c r="AS149">
        <v>64.57199</v>
      </c>
    </row>
    <row r="150" spans="1:45" x14ac:dyDescent="0.55000000000000004">
      <c r="A150">
        <v>7261</v>
      </c>
      <c r="B150" t="s">
        <v>166</v>
      </c>
      <c r="C150" t="s">
        <v>171</v>
      </c>
      <c r="D150" s="1">
        <v>17.399999999999999</v>
      </c>
      <c r="E150" s="1">
        <v>17.7</v>
      </c>
      <c r="F150" s="1">
        <v>14.1</v>
      </c>
      <c r="G150" s="1">
        <v>17.3</v>
      </c>
      <c r="H150" s="1">
        <v>17.7</v>
      </c>
      <c r="I150" s="1">
        <v>14.3</v>
      </c>
      <c r="J150" s="1">
        <v>7.2</v>
      </c>
      <c r="K150" s="1">
        <v>1</v>
      </c>
      <c r="L150" s="5">
        <v>0</v>
      </c>
      <c r="M150" s="5">
        <v>1</v>
      </c>
      <c r="N150" s="1">
        <f t="shared" si="28"/>
        <v>1.0134399999999999</v>
      </c>
      <c r="O150" s="1">
        <f t="shared" si="29"/>
        <v>-2.6938200000000001</v>
      </c>
      <c r="P150" s="1">
        <f t="shared" si="30"/>
        <v>13.3</v>
      </c>
      <c r="Q150" s="1">
        <f t="shared" si="31"/>
        <v>4.3068</v>
      </c>
      <c r="R150" s="1">
        <f t="shared" si="32"/>
        <v>0.48225000000000001</v>
      </c>
      <c r="S150" s="1">
        <f t="shared" si="33"/>
        <v>8.1899999999999994E-3</v>
      </c>
      <c r="T150" s="1">
        <f t="shared" si="34"/>
        <v>5.5999999999999999E-3</v>
      </c>
      <c r="U150" s="1">
        <f t="shared" si="35"/>
        <v>28251</v>
      </c>
      <c r="V150" s="1">
        <f t="shared" si="36"/>
        <v>1174947</v>
      </c>
      <c r="W150" s="1">
        <f t="shared" si="37"/>
        <v>2882066</v>
      </c>
      <c r="X150" s="1">
        <f t="shared" si="38"/>
        <v>13.46</v>
      </c>
      <c r="Y150" s="7">
        <f t="shared" si="39"/>
        <v>0</v>
      </c>
      <c r="Z150">
        <f t="shared" si="40"/>
        <v>0</v>
      </c>
      <c r="AA150">
        <f t="shared" si="41"/>
        <v>40.506079999999997</v>
      </c>
      <c r="AC150" t="s">
        <v>431</v>
      </c>
      <c r="AD150">
        <v>1951</v>
      </c>
      <c r="AE150">
        <v>8.5829599999999999</v>
      </c>
      <c r="AF150">
        <v>9.0792400000000004</v>
      </c>
      <c r="AG150">
        <v>18.8</v>
      </c>
      <c r="AH150">
        <v>1.4162600000000001</v>
      </c>
      <c r="AI150">
        <v>1.20512</v>
      </c>
      <c r="AJ150">
        <v>-4.1660000000000003E-2</v>
      </c>
      <c r="AK150">
        <v>3</v>
      </c>
      <c r="AL150">
        <v>1.358E-2</v>
      </c>
      <c r="AM150">
        <v>38186</v>
      </c>
      <c r="AN150">
        <v>266454</v>
      </c>
      <c r="AO150">
        <v>573339</v>
      </c>
      <c r="AP150">
        <v>29.92</v>
      </c>
      <c r="AQ150">
        <v>0</v>
      </c>
      <c r="AR150">
        <v>3.6</v>
      </c>
      <c r="AS150">
        <v>58.11007</v>
      </c>
    </row>
    <row r="151" spans="1:45" x14ac:dyDescent="0.55000000000000004">
      <c r="A151">
        <v>7267</v>
      </c>
      <c r="B151" t="s">
        <v>166</v>
      </c>
      <c r="C151" t="s">
        <v>172</v>
      </c>
      <c r="D151" s="1">
        <v>22.5</v>
      </c>
      <c r="E151" s="1">
        <v>23.1</v>
      </c>
      <c r="F151" s="1">
        <v>15.5</v>
      </c>
      <c r="G151" s="1">
        <v>22.2</v>
      </c>
      <c r="H151" s="1">
        <v>22.9</v>
      </c>
      <c r="I151" s="1">
        <v>15.5</v>
      </c>
      <c r="J151" s="1">
        <v>2</v>
      </c>
      <c r="K151" s="1">
        <v>1</v>
      </c>
      <c r="L151" s="5">
        <v>0</v>
      </c>
      <c r="M151" s="5">
        <v>1</v>
      </c>
      <c r="N151" s="1">
        <f t="shared" si="28"/>
        <v>4.4671900000000004</v>
      </c>
      <c r="O151" s="1">
        <f t="shared" si="29"/>
        <v>8.2052399999999999</v>
      </c>
      <c r="P151" s="1">
        <f t="shared" si="30"/>
        <v>13.3</v>
      </c>
      <c r="Q151" s="1">
        <f t="shared" si="31"/>
        <v>5.2409699999999999</v>
      </c>
      <c r="R151" s="1">
        <f t="shared" si="32"/>
        <v>0.66195999999999999</v>
      </c>
      <c r="S151" s="1">
        <f t="shared" si="33"/>
        <v>8.7559999999999999E-2</v>
      </c>
      <c r="T151" s="1">
        <f t="shared" si="34"/>
        <v>5.7999999999999996E-3</v>
      </c>
      <c r="U151" s="1">
        <f t="shared" si="35"/>
        <v>914053</v>
      </c>
      <c r="V151" s="1">
        <f t="shared" si="36"/>
        <v>8012259</v>
      </c>
      <c r="W151" s="1">
        <f t="shared" si="37"/>
        <v>13170519</v>
      </c>
      <c r="X151" s="1">
        <f t="shared" si="38"/>
        <v>16.940000000000001</v>
      </c>
      <c r="Y151" s="7">
        <f t="shared" si="39"/>
        <v>0</v>
      </c>
      <c r="Z151">
        <f t="shared" si="40"/>
        <v>0</v>
      </c>
      <c r="AA151">
        <f t="shared" si="41"/>
        <v>41.431930000000001</v>
      </c>
      <c r="AC151" t="s">
        <v>432</v>
      </c>
      <c r="AD151">
        <v>1952</v>
      </c>
      <c r="AE151">
        <v>6.7485499999999998</v>
      </c>
      <c r="AF151">
        <v>10.48265</v>
      </c>
      <c r="AG151">
        <v>9.1</v>
      </c>
      <c r="AH151">
        <v>1.9378299999999999</v>
      </c>
      <c r="AI151">
        <v>1.1556299999999999</v>
      </c>
      <c r="AJ151">
        <v>-1.8790000000000001E-2</v>
      </c>
      <c r="AK151">
        <v>3</v>
      </c>
      <c r="AL151">
        <v>0.16472999999999999</v>
      </c>
      <c r="AM151">
        <v>6676</v>
      </c>
      <c r="AN151">
        <v>44235</v>
      </c>
      <c r="AO151">
        <v>107253</v>
      </c>
      <c r="AP151">
        <v>11.11</v>
      </c>
      <c r="AQ151">
        <v>0</v>
      </c>
      <c r="AR151">
        <v>3.6</v>
      </c>
      <c r="AS151">
        <v>51.25515</v>
      </c>
    </row>
    <row r="152" spans="1:45" x14ac:dyDescent="0.55000000000000004">
      <c r="A152">
        <v>7269</v>
      </c>
      <c r="B152" t="s">
        <v>166</v>
      </c>
      <c r="C152" t="s">
        <v>173</v>
      </c>
      <c r="D152" s="1">
        <v>17.899999999999999</v>
      </c>
      <c r="E152" s="1">
        <v>18.5</v>
      </c>
      <c r="F152" s="1">
        <v>14</v>
      </c>
      <c r="G152" s="1">
        <v>18.3</v>
      </c>
      <c r="H152" s="1">
        <v>18.899999999999999</v>
      </c>
      <c r="I152" s="1">
        <v>1.9</v>
      </c>
      <c r="J152" s="1">
        <v>1.3</v>
      </c>
      <c r="K152" s="1">
        <v>1</v>
      </c>
      <c r="L152" s="5">
        <v>0</v>
      </c>
      <c r="M152" s="5">
        <v>1</v>
      </c>
      <c r="N152" s="1">
        <f t="shared" si="28"/>
        <v>7.4332700000000003</v>
      </c>
      <c r="O152" s="1">
        <f t="shared" si="29"/>
        <v>9.8430800000000005</v>
      </c>
      <c r="P152" s="1">
        <f t="shared" si="30"/>
        <v>7.1</v>
      </c>
      <c r="Q152" s="1">
        <f t="shared" si="31"/>
        <v>12.4391</v>
      </c>
      <c r="R152" s="1">
        <f t="shared" si="32"/>
        <v>1.4623999999999999</v>
      </c>
      <c r="S152" s="1">
        <f t="shared" si="33"/>
        <v>3.6099999999999999E-3</v>
      </c>
      <c r="T152" s="1">
        <f t="shared" si="34"/>
        <v>2.8510000000000001E-2</v>
      </c>
      <c r="U152" s="1">
        <f t="shared" si="35"/>
        <v>248255</v>
      </c>
      <c r="V152" s="1">
        <f t="shared" si="36"/>
        <v>1487552</v>
      </c>
      <c r="W152" s="1">
        <f t="shared" si="37"/>
        <v>3178209</v>
      </c>
      <c r="X152" s="1">
        <f t="shared" si="38"/>
        <v>22.76</v>
      </c>
      <c r="Y152" s="7">
        <f t="shared" si="39"/>
        <v>0</v>
      </c>
      <c r="Z152">
        <f t="shared" si="40"/>
        <v>0</v>
      </c>
      <c r="AA152">
        <f t="shared" si="41"/>
        <v>41.806930000000001</v>
      </c>
      <c r="AC152" t="s">
        <v>433</v>
      </c>
      <c r="AD152">
        <v>1954</v>
      </c>
      <c r="AE152">
        <v>4.8681200000000002</v>
      </c>
      <c r="AF152">
        <v>7.0555399999999997</v>
      </c>
      <c r="AG152">
        <v>13.3</v>
      </c>
      <c r="AH152">
        <v>8.1901899999999994</v>
      </c>
      <c r="AI152">
        <v>0.65641000000000005</v>
      </c>
      <c r="AJ152">
        <v>4.2160000000000003E-2</v>
      </c>
      <c r="AK152">
        <v>3</v>
      </c>
      <c r="AL152">
        <v>0.43126999999999999</v>
      </c>
      <c r="AM152">
        <v>7176</v>
      </c>
      <c r="AN152">
        <v>64219</v>
      </c>
      <c r="AO152">
        <v>117859</v>
      </c>
      <c r="AP152">
        <v>21.81</v>
      </c>
      <c r="AQ152">
        <v>0</v>
      </c>
      <c r="AR152">
        <v>6.3</v>
      </c>
      <c r="AS152">
        <v>45.296759999999999</v>
      </c>
    </row>
    <row r="153" spans="1:45" x14ac:dyDescent="0.55000000000000004">
      <c r="A153">
        <v>7270</v>
      </c>
      <c r="B153" t="s">
        <v>166</v>
      </c>
      <c r="C153" t="s">
        <v>174</v>
      </c>
      <c r="D153" s="1">
        <v>16</v>
      </c>
      <c r="E153" s="1">
        <v>0</v>
      </c>
      <c r="F153" s="1">
        <v>0</v>
      </c>
      <c r="G153" s="1">
        <v>16</v>
      </c>
      <c r="H153" s="1">
        <v>0</v>
      </c>
      <c r="I153" s="1">
        <v>0</v>
      </c>
      <c r="J153" s="1">
        <v>1.9</v>
      </c>
      <c r="K153" s="1">
        <v>1</v>
      </c>
      <c r="L153" s="5">
        <v>2</v>
      </c>
      <c r="M153" s="5">
        <v>2</v>
      </c>
      <c r="N153" s="1">
        <f t="shared" si="28"/>
        <v>3.4595400000000001</v>
      </c>
      <c r="O153" s="1">
        <f t="shared" si="29"/>
        <v>4.4667399999999997</v>
      </c>
      <c r="P153" s="1">
        <f t="shared" si="30"/>
        <v>23.1</v>
      </c>
      <c r="Q153" s="1">
        <f t="shared" si="31"/>
        <v>8.7851900000000001</v>
      </c>
      <c r="R153" s="1">
        <f t="shared" si="32"/>
        <v>0.95360999999999996</v>
      </c>
      <c r="S153" s="1">
        <f t="shared" si="33"/>
        <v>-9.4199999999999996E-3</v>
      </c>
      <c r="T153" s="1">
        <f t="shared" si="34"/>
        <v>5.8199999999999997E-3</v>
      </c>
      <c r="U153" s="1">
        <f t="shared" si="35"/>
        <v>113954</v>
      </c>
      <c r="V153" s="1">
        <f t="shared" si="36"/>
        <v>1712881</v>
      </c>
      <c r="W153" s="1">
        <f t="shared" si="37"/>
        <v>2830210</v>
      </c>
      <c r="X153" s="1">
        <f t="shared" si="38"/>
        <v>19.440000000000001</v>
      </c>
      <c r="Y153" s="7">
        <f t="shared" si="39"/>
        <v>0</v>
      </c>
      <c r="Z153">
        <f t="shared" si="40"/>
        <v>1.2</v>
      </c>
      <c r="AA153">
        <f t="shared" si="41"/>
        <v>52.106830000000002</v>
      </c>
      <c r="AC153" t="s">
        <v>434</v>
      </c>
      <c r="AD153">
        <v>1959</v>
      </c>
      <c r="AE153">
        <v>9.7443000000000008</v>
      </c>
      <c r="AF153">
        <v>12.80194</v>
      </c>
      <c r="AG153">
        <v>5.6</v>
      </c>
      <c r="AH153">
        <v>2.4923899999999999</v>
      </c>
      <c r="AI153">
        <v>1.3637300000000001</v>
      </c>
      <c r="AJ153">
        <v>-4.1259999999999998E-2</v>
      </c>
      <c r="AK153">
        <v>3</v>
      </c>
      <c r="AL153">
        <v>0.22437000000000001</v>
      </c>
      <c r="AM153">
        <v>35906</v>
      </c>
      <c r="AN153">
        <v>195611</v>
      </c>
      <c r="AO153">
        <v>391901</v>
      </c>
      <c r="AP153">
        <v>14.69</v>
      </c>
      <c r="AQ153">
        <v>0</v>
      </c>
      <c r="AR153">
        <v>2.8</v>
      </c>
      <c r="AS153">
        <v>59.969659999999998</v>
      </c>
    </row>
    <row r="154" spans="1:45" x14ac:dyDescent="0.55000000000000004">
      <c r="A154">
        <v>7272</v>
      </c>
      <c r="B154" t="s">
        <v>166</v>
      </c>
      <c r="C154" t="s">
        <v>175</v>
      </c>
      <c r="D154" s="1">
        <v>17.7</v>
      </c>
      <c r="E154" s="1">
        <v>18.2</v>
      </c>
      <c r="F154" s="1">
        <v>15.6</v>
      </c>
      <c r="G154" s="1">
        <v>20.3</v>
      </c>
      <c r="H154" s="1">
        <v>20.7</v>
      </c>
      <c r="I154" s="1">
        <v>17.8</v>
      </c>
      <c r="J154" s="1">
        <v>2.8</v>
      </c>
      <c r="K154" s="1">
        <v>1</v>
      </c>
      <c r="L154" s="5">
        <v>0</v>
      </c>
      <c r="M154" s="5">
        <v>0</v>
      </c>
      <c r="N154" s="1">
        <f t="shared" si="28"/>
        <v>11.54278</v>
      </c>
      <c r="O154" s="1">
        <f t="shared" si="29"/>
        <v>21.77</v>
      </c>
      <c r="P154" s="1">
        <f t="shared" si="30"/>
        <v>14.3</v>
      </c>
      <c r="Q154" s="1">
        <f t="shared" si="31"/>
        <v>8.6132500000000007</v>
      </c>
      <c r="R154" s="1">
        <f t="shared" si="32"/>
        <v>1.12456</v>
      </c>
      <c r="S154" s="1">
        <f t="shared" si="33"/>
        <v>5.6120000000000003E-2</v>
      </c>
      <c r="T154" s="1">
        <f t="shared" si="34"/>
        <v>5.067E-2</v>
      </c>
      <c r="U154" s="1">
        <f t="shared" si="35"/>
        <v>189407</v>
      </c>
      <c r="V154" s="1">
        <f t="shared" si="36"/>
        <v>714644</v>
      </c>
      <c r="W154" s="1">
        <f t="shared" si="37"/>
        <v>1812496</v>
      </c>
      <c r="X154" s="1">
        <f t="shared" si="38"/>
        <v>19.27</v>
      </c>
      <c r="Y154" s="7">
        <f t="shared" si="39"/>
        <v>0</v>
      </c>
      <c r="Z154">
        <f t="shared" si="40"/>
        <v>0</v>
      </c>
      <c r="AA154">
        <f t="shared" si="41"/>
        <v>46.877519999999997</v>
      </c>
      <c r="AC154" t="s">
        <v>435</v>
      </c>
      <c r="AD154">
        <v>1960</v>
      </c>
      <c r="AE154">
        <v>1.03457</v>
      </c>
      <c r="AF154">
        <v>1.0566899999999999</v>
      </c>
      <c r="AG154">
        <v>0</v>
      </c>
      <c r="AH154">
        <v>-2.8815400000000002</v>
      </c>
      <c r="AI154">
        <v>0.39494000000000001</v>
      </c>
      <c r="AJ154">
        <v>-5.3519999999999998E-2</v>
      </c>
      <c r="AK154">
        <v>3</v>
      </c>
      <c r="AL154">
        <v>3.3235299999999999</v>
      </c>
      <c r="AM154">
        <v>475</v>
      </c>
      <c r="AN154">
        <v>30094</v>
      </c>
      <c r="AO154">
        <v>41656</v>
      </c>
      <c r="AP154">
        <v>1.57</v>
      </c>
      <c r="AQ154">
        <v>0</v>
      </c>
      <c r="AR154">
        <v>2.7</v>
      </c>
      <c r="AS154">
        <v>68.418120000000002</v>
      </c>
    </row>
    <row r="155" spans="1:45" x14ac:dyDescent="0.55000000000000004">
      <c r="A155">
        <v>7731</v>
      </c>
      <c r="B155" t="s">
        <v>73</v>
      </c>
      <c r="C155" t="s">
        <v>176</v>
      </c>
      <c r="D155" s="1">
        <v>16.5</v>
      </c>
      <c r="E155" s="1">
        <v>18.600000000000001</v>
      </c>
      <c r="F155" s="1">
        <v>15.3</v>
      </c>
      <c r="G155" s="1">
        <v>16.600000000000001</v>
      </c>
      <c r="H155" s="1">
        <v>18.5</v>
      </c>
      <c r="I155" s="1">
        <v>15.4</v>
      </c>
      <c r="J155" s="1">
        <v>7.2</v>
      </c>
      <c r="K155" s="1">
        <v>1</v>
      </c>
      <c r="L155" s="5">
        <v>0</v>
      </c>
      <c r="M155" s="5">
        <v>1</v>
      </c>
      <c r="N155" s="1">
        <f t="shared" si="28"/>
        <v>-4.5076900000000002</v>
      </c>
      <c r="O155" s="1">
        <f t="shared" si="29"/>
        <v>-6.38063</v>
      </c>
      <c r="P155" s="1">
        <f t="shared" si="30"/>
        <v>9.1</v>
      </c>
      <c r="Q155" s="1">
        <f t="shared" si="31"/>
        <v>0.49370000000000003</v>
      </c>
      <c r="R155" s="1">
        <f t="shared" si="32"/>
        <v>0.72840000000000005</v>
      </c>
      <c r="S155" s="1">
        <f t="shared" si="33"/>
        <v>0.10367999999999999</v>
      </c>
      <c r="T155" s="1">
        <f t="shared" si="34"/>
        <v>1.004E-2</v>
      </c>
      <c r="U155" s="1">
        <f t="shared" si="35"/>
        <v>-45342</v>
      </c>
      <c r="V155" s="1">
        <f t="shared" si="36"/>
        <v>540652</v>
      </c>
      <c r="W155" s="1">
        <f t="shared" si="37"/>
        <v>451223</v>
      </c>
      <c r="X155" s="1">
        <f t="shared" si="38"/>
        <v>19.23</v>
      </c>
      <c r="Y155" s="7">
        <f t="shared" si="39"/>
        <v>0</v>
      </c>
      <c r="Z155">
        <f t="shared" si="40"/>
        <v>0</v>
      </c>
      <c r="AA155">
        <f t="shared" si="41"/>
        <v>54.315939999999998</v>
      </c>
      <c r="AC155" t="s">
        <v>436</v>
      </c>
      <c r="AD155">
        <v>1961</v>
      </c>
      <c r="AE155">
        <v>4.5330599999999999</v>
      </c>
      <c r="AF155">
        <v>6.7779299999999996</v>
      </c>
      <c r="AG155">
        <v>0</v>
      </c>
      <c r="AH155">
        <v>-0.26713999999999999</v>
      </c>
      <c r="AI155">
        <v>0.94826999999999995</v>
      </c>
      <c r="AJ155">
        <v>7.6799999999999993E-2</v>
      </c>
      <c r="AK155">
        <v>3</v>
      </c>
      <c r="AL155">
        <v>0.10124</v>
      </c>
      <c r="AM155">
        <v>8196</v>
      </c>
      <c r="AN155">
        <v>87062</v>
      </c>
      <c r="AO155">
        <v>190067</v>
      </c>
      <c r="AP155">
        <v>21.06</v>
      </c>
      <c r="AQ155">
        <v>0</v>
      </c>
      <c r="AR155">
        <v>7</v>
      </c>
      <c r="AS155">
        <v>53.362560000000002</v>
      </c>
    </row>
    <row r="156" spans="1:45" x14ac:dyDescent="0.55000000000000004">
      <c r="A156">
        <v>7733</v>
      </c>
      <c r="B156" t="s">
        <v>73</v>
      </c>
      <c r="C156" t="s">
        <v>177</v>
      </c>
      <c r="D156" s="1">
        <v>15</v>
      </c>
      <c r="E156" s="1">
        <v>16.2</v>
      </c>
      <c r="F156" s="1">
        <v>10.7</v>
      </c>
      <c r="G156" s="1">
        <v>15.1</v>
      </c>
      <c r="H156" s="1">
        <v>16.7</v>
      </c>
      <c r="I156" s="1">
        <v>10.5</v>
      </c>
      <c r="J156" s="1">
        <v>6</v>
      </c>
      <c r="K156" s="1">
        <v>1</v>
      </c>
      <c r="L156" s="5">
        <v>1</v>
      </c>
      <c r="M156" s="5">
        <v>1</v>
      </c>
      <c r="N156" s="1">
        <f t="shared" si="28"/>
        <v>7.5625499999999999</v>
      </c>
      <c r="O156" s="1">
        <f t="shared" si="29"/>
        <v>3.4843199999999999</v>
      </c>
      <c r="P156" s="1">
        <f t="shared" si="30"/>
        <v>7.1</v>
      </c>
      <c r="Q156" s="1">
        <f t="shared" si="31"/>
        <v>12.220789999999999</v>
      </c>
      <c r="R156" s="1">
        <f t="shared" si="32"/>
        <v>7.9649000000000001</v>
      </c>
      <c r="S156" s="1">
        <f t="shared" si="33"/>
        <v>1.4290000000000001E-2</v>
      </c>
      <c r="T156" s="1">
        <f t="shared" si="34"/>
        <v>4.8900000000000002E-3</v>
      </c>
      <c r="U156" s="1">
        <f t="shared" si="35"/>
        <v>76810</v>
      </c>
      <c r="V156" s="1">
        <f t="shared" si="36"/>
        <v>370747</v>
      </c>
      <c r="W156" s="1">
        <f t="shared" si="37"/>
        <v>730544</v>
      </c>
      <c r="X156" s="1">
        <f t="shared" si="38"/>
        <v>27.02</v>
      </c>
      <c r="Y156" s="7">
        <f t="shared" si="39"/>
        <v>0</v>
      </c>
      <c r="Z156">
        <f t="shared" si="40"/>
        <v>0.8</v>
      </c>
      <c r="AA156">
        <f t="shared" si="41"/>
        <v>33.388680000000001</v>
      </c>
      <c r="AC156" t="s">
        <v>15</v>
      </c>
      <c r="AD156">
        <v>1963</v>
      </c>
      <c r="AE156">
        <v>3.7996500000000002</v>
      </c>
      <c r="AF156">
        <v>1.31646</v>
      </c>
      <c r="AG156">
        <v>7.1</v>
      </c>
      <c r="AH156">
        <v>1.8572200000000001</v>
      </c>
      <c r="AI156">
        <v>0.84267000000000003</v>
      </c>
      <c r="AJ156">
        <v>-6.633E-2</v>
      </c>
      <c r="AK156">
        <v>3</v>
      </c>
      <c r="AL156">
        <v>2.8160000000000001E-2</v>
      </c>
      <c r="AM156">
        <v>25506</v>
      </c>
      <c r="AN156">
        <v>390516</v>
      </c>
      <c r="AO156">
        <v>433970</v>
      </c>
      <c r="AP156">
        <v>35.43</v>
      </c>
      <c r="AQ156">
        <v>0</v>
      </c>
      <c r="AR156">
        <v>0</v>
      </c>
      <c r="AS156">
        <v>59.374200000000002</v>
      </c>
    </row>
    <row r="157" spans="1:45" x14ac:dyDescent="0.55000000000000004">
      <c r="A157">
        <v>7735</v>
      </c>
      <c r="B157" t="s">
        <v>132</v>
      </c>
      <c r="C157" t="s">
        <v>178</v>
      </c>
      <c r="D157" s="1">
        <v>18.399999999999999</v>
      </c>
      <c r="E157" s="1">
        <v>18.8</v>
      </c>
      <c r="F157" s="1">
        <v>14.1</v>
      </c>
      <c r="G157" s="1">
        <v>18.399999999999999</v>
      </c>
      <c r="H157" s="1">
        <v>18.8</v>
      </c>
      <c r="I157" s="1">
        <v>14</v>
      </c>
      <c r="J157" s="1">
        <v>3.3</v>
      </c>
      <c r="K157" s="1">
        <v>1</v>
      </c>
      <c r="L157" s="5">
        <v>0</v>
      </c>
      <c r="M157" s="5">
        <v>1</v>
      </c>
      <c r="N157" s="1">
        <f t="shared" si="28"/>
        <v>6.5294100000000004</v>
      </c>
      <c r="O157" s="1">
        <f t="shared" si="29"/>
        <v>8.7178500000000003</v>
      </c>
      <c r="P157" s="1">
        <f t="shared" si="30"/>
        <v>8.3000000000000007</v>
      </c>
      <c r="Q157" s="1">
        <f t="shared" si="31"/>
        <v>16.439920000000001</v>
      </c>
      <c r="R157" s="1">
        <f t="shared" si="32"/>
        <v>2.3742200000000002</v>
      </c>
      <c r="S157" s="1">
        <f t="shared" si="33"/>
        <v>0.12218999999999999</v>
      </c>
      <c r="T157" s="1">
        <f t="shared" si="34"/>
        <v>7.2840000000000002E-2</v>
      </c>
      <c r="U157" s="1">
        <f t="shared" si="35"/>
        <v>22720</v>
      </c>
      <c r="V157" s="1">
        <f t="shared" si="36"/>
        <v>173942</v>
      </c>
      <c r="W157" s="1">
        <f t="shared" si="37"/>
        <v>320322</v>
      </c>
      <c r="X157" s="1">
        <f t="shared" si="38"/>
        <v>25.95</v>
      </c>
      <c r="Y157" s="7">
        <f t="shared" si="39"/>
        <v>0</v>
      </c>
      <c r="Z157">
        <f t="shared" si="40"/>
        <v>1.9</v>
      </c>
      <c r="AA157">
        <f t="shared" si="41"/>
        <v>54.459899999999998</v>
      </c>
      <c r="AC157" t="s">
        <v>437</v>
      </c>
      <c r="AD157">
        <v>1964</v>
      </c>
      <c r="AE157">
        <v>1.2099500000000001</v>
      </c>
      <c r="AF157">
        <v>1.5979399999999999</v>
      </c>
      <c r="AG157">
        <v>0</v>
      </c>
      <c r="AH157">
        <v>7.0669899999999997</v>
      </c>
      <c r="AI157">
        <v>0.76270000000000004</v>
      </c>
      <c r="AJ157">
        <v>-9.035E-2</v>
      </c>
      <c r="AK157">
        <v>3</v>
      </c>
      <c r="AL157">
        <v>0.10385</v>
      </c>
      <c r="AM157">
        <v>565</v>
      </c>
      <c r="AN157">
        <v>20589</v>
      </c>
      <c r="AO157">
        <v>24718</v>
      </c>
      <c r="AP157">
        <v>8.15</v>
      </c>
      <c r="AQ157">
        <v>0</v>
      </c>
      <c r="AR157">
        <v>5.2</v>
      </c>
      <c r="AS157">
        <v>56.201880000000003</v>
      </c>
    </row>
    <row r="158" spans="1:45" x14ac:dyDescent="0.55000000000000004">
      <c r="A158">
        <v>7741</v>
      </c>
      <c r="B158" t="s">
        <v>73</v>
      </c>
      <c r="C158" t="s">
        <v>179</v>
      </c>
      <c r="D158" s="1">
        <v>19.399999999999999</v>
      </c>
      <c r="E158" s="1">
        <v>19.7</v>
      </c>
      <c r="F158" s="1">
        <v>12.5</v>
      </c>
      <c r="G158" s="1">
        <v>19</v>
      </c>
      <c r="H158" s="1">
        <v>19.7</v>
      </c>
      <c r="I158" s="1">
        <v>13.4</v>
      </c>
      <c r="J158" s="1">
        <v>14.3</v>
      </c>
      <c r="K158" s="1">
        <v>0</v>
      </c>
      <c r="L158" s="5">
        <v>0</v>
      </c>
      <c r="M158" s="5">
        <v>1</v>
      </c>
      <c r="N158" s="1">
        <f t="shared" si="28"/>
        <v>19.632110000000001</v>
      </c>
      <c r="O158" s="1">
        <f t="shared" si="29"/>
        <v>19.44773</v>
      </c>
      <c r="P158" s="1">
        <f t="shared" si="30"/>
        <v>11.1</v>
      </c>
      <c r="Q158" s="1">
        <f t="shared" si="31"/>
        <v>18.71893</v>
      </c>
      <c r="R158" s="1">
        <f t="shared" si="32"/>
        <v>7.0475199999999996</v>
      </c>
      <c r="S158" s="1">
        <f t="shared" si="33"/>
        <v>8.6209999999999995E-2</v>
      </c>
      <c r="T158" s="1">
        <f t="shared" si="34"/>
        <v>2.2769999999999999E-2</v>
      </c>
      <c r="U158" s="1">
        <f t="shared" si="35"/>
        <v>159218</v>
      </c>
      <c r="V158" s="1">
        <f t="shared" si="36"/>
        <v>645042</v>
      </c>
      <c r="W158" s="1">
        <f t="shared" si="37"/>
        <v>547921</v>
      </c>
      <c r="X158" s="1">
        <f t="shared" si="38"/>
        <v>16.82</v>
      </c>
      <c r="Y158" s="7">
        <f t="shared" si="39"/>
        <v>0</v>
      </c>
      <c r="Z158">
        <f t="shared" si="40"/>
        <v>0</v>
      </c>
      <c r="AA158">
        <f t="shared" si="41"/>
        <v>80.629090000000005</v>
      </c>
      <c r="AC158" t="s">
        <v>438</v>
      </c>
      <c r="AD158">
        <v>1965</v>
      </c>
      <c r="AE158">
        <v>3.58799</v>
      </c>
      <c r="AF158">
        <v>3.2071100000000001</v>
      </c>
      <c r="AG158">
        <v>0</v>
      </c>
      <c r="AH158">
        <v>1.9153899999999999</v>
      </c>
      <c r="AI158">
        <v>0.48459000000000002</v>
      </c>
      <c r="AJ158">
        <v>8.1700000000000002E-3</v>
      </c>
      <c r="AK158">
        <v>3</v>
      </c>
      <c r="AL158">
        <v>0.15397</v>
      </c>
      <c r="AM158">
        <v>2128</v>
      </c>
      <c r="AN158">
        <v>38477</v>
      </c>
      <c r="AO158">
        <v>54871</v>
      </c>
      <c r="AP158">
        <v>0</v>
      </c>
      <c r="AQ158">
        <v>0</v>
      </c>
      <c r="AR158">
        <v>13</v>
      </c>
      <c r="AS158">
        <v>66.111490000000003</v>
      </c>
    </row>
    <row r="159" spans="1:45" x14ac:dyDescent="0.55000000000000004">
      <c r="A159">
        <v>7751</v>
      </c>
      <c r="B159" t="s">
        <v>132</v>
      </c>
      <c r="C159" t="s">
        <v>180</v>
      </c>
      <c r="D159" s="1">
        <v>19.7</v>
      </c>
      <c r="E159" s="1">
        <v>19.8</v>
      </c>
      <c r="F159" s="1">
        <v>18.899999999999999</v>
      </c>
      <c r="G159" s="1">
        <v>20.100000000000001</v>
      </c>
      <c r="H159" s="1">
        <v>20.3</v>
      </c>
      <c r="I159" s="1">
        <v>19.2</v>
      </c>
      <c r="J159" s="1">
        <v>3.5</v>
      </c>
      <c r="K159" s="1">
        <v>10</v>
      </c>
      <c r="L159" s="5">
        <v>0</v>
      </c>
      <c r="M159" s="5">
        <v>0</v>
      </c>
      <c r="N159" s="1">
        <f t="shared" si="28"/>
        <v>6.54413</v>
      </c>
      <c r="O159" s="1">
        <f t="shared" si="29"/>
        <v>8.3384599999999995</v>
      </c>
      <c r="P159" s="1">
        <f t="shared" si="30"/>
        <v>4.2</v>
      </c>
      <c r="Q159" s="1">
        <f t="shared" si="31"/>
        <v>9.7506599999999999</v>
      </c>
      <c r="R159" s="1">
        <f t="shared" si="32"/>
        <v>1.29999</v>
      </c>
      <c r="S159" s="1">
        <f t="shared" si="33"/>
        <v>8.1699999999999995E-2</v>
      </c>
      <c r="T159" s="1">
        <f t="shared" si="34"/>
        <v>1.047E-2</v>
      </c>
      <c r="U159" s="1">
        <f t="shared" si="35"/>
        <v>302706</v>
      </c>
      <c r="V159" s="1">
        <f t="shared" si="36"/>
        <v>2575031</v>
      </c>
      <c r="W159" s="1">
        <f t="shared" si="37"/>
        <v>3513357</v>
      </c>
      <c r="X159" s="1">
        <f t="shared" si="38"/>
        <v>11.31</v>
      </c>
      <c r="Y159" s="7">
        <f t="shared" si="39"/>
        <v>0</v>
      </c>
      <c r="Z159">
        <f t="shared" si="40"/>
        <v>0</v>
      </c>
      <c r="AA159">
        <f t="shared" si="41"/>
        <v>60.489179999999998</v>
      </c>
      <c r="AC159" t="s">
        <v>439</v>
      </c>
      <c r="AD159">
        <v>1966</v>
      </c>
      <c r="AE159">
        <v>7.7271000000000001</v>
      </c>
      <c r="AF159">
        <v>9.3356999999999992</v>
      </c>
      <c r="AG159">
        <v>7.1</v>
      </c>
      <c r="AH159">
        <v>7.23977</v>
      </c>
      <c r="AI159">
        <v>0.52756000000000003</v>
      </c>
      <c r="AJ159">
        <v>-9.7989999999999994E-2</v>
      </c>
      <c r="AK159">
        <v>3</v>
      </c>
      <c r="AL159">
        <v>1.10789</v>
      </c>
      <c r="AM159">
        <v>2204</v>
      </c>
      <c r="AN159">
        <v>11290</v>
      </c>
      <c r="AO159">
        <v>47794</v>
      </c>
      <c r="AP159">
        <v>0</v>
      </c>
      <c r="AQ159">
        <v>0.2</v>
      </c>
      <c r="AR159">
        <v>4.8</v>
      </c>
      <c r="AS159">
        <v>39.149659999999997</v>
      </c>
    </row>
    <row r="160" spans="1:45" x14ac:dyDescent="0.55000000000000004">
      <c r="A160">
        <v>7752</v>
      </c>
      <c r="B160" t="s">
        <v>132</v>
      </c>
      <c r="C160" t="s">
        <v>181</v>
      </c>
      <c r="D160" s="1">
        <v>20</v>
      </c>
      <c r="E160" s="1">
        <v>20</v>
      </c>
      <c r="F160" s="1">
        <v>20.5</v>
      </c>
      <c r="G160" s="1">
        <v>20.5</v>
      </c>
      <c r="H160" s="1">
        <v>20.9</v>
      </c>
      <c r="I160" s="1">
        <v>20.2</v>
      </c>
      <c r="J160" s="1">
        <v>6.6</v>
      </c>
      <c r="K160" s="1">
        <v>1</v>
      </c>
      <c r="L160" s="5">
        <v>0</v>
      </c>
      <c r="M160" s="5">
        <v>1</v>
      </c>
      <c r="N160" s="1">
        <f t="shared" si="28"/>
        <v>-1.43072</v>
      </c>
      <c r="O160" s="1">
        <f t="shared" si="29"/>
        <v>-3.5561699999999998</v>
      </c>
      <c r="P160" s="1">
        <f t="shared" si="30"/>
        <v>6.7</v>
      </c>
      <c r="Q160" s="1">
        <f t="shared" si="31"/>
        <v>4.4273999999999996</v>
      </c>
      <c r="R160" s="1">
        <f t="shared" si="32"/>
        <v>0.90983999999999998</v>
      </c>
      <c r="S160" s="1">
        <f t="shared" si="33"/>
        <v>3.1719999999999998E-2</v>
      </c>
      <c r="T160" s="1">
        <f t="shared" si="34"/>
        <v>6.4400000000000004E-3</v>
      </c>
      <c r="U160" s="1">
        <f t="shared" si="35"/>
        <v>-41028</v>
      </c>
      <c r="V160" s="1">
        <f t="shared" si="36"/>
        <v>920371</v>
      </c>
      <c r="W160" s="1">
        <f t="shared" si="37"/>
        <v>1682069</v>
      </c>
      <c r="X160" s="1">
        <f t="shared" si="38"/>
        <v>18.54</v>
      </c>
      <c r="Y160" s="7">
        <f t="shared" si="39"/>
        <v>0</v>
      </c>
      <c r="Z160">
        <f t="shared" si="40"/>
        <v>0</v>
      </c>
      <c r="AA160">
        <f t="shared" si="41"/>
        <v>48.745249999999999</v>
      </c>
      <c r="AC160" t="s">
        <v>440</v>
      </c>
      <c r="AD160">
        <v>1967</v>
      </c>
      <c r="AE160">
        <v>8.4459400000000002</v>
      </c>
      <c r="AF160">
        <v>8.1907399999999999</v>
      </c>
      <c r="AG160">
        <v>0</v>
      </c>
      <c r="AH160">
        <v>13.600239999999999</v>
      </c>
      <c r="AI160">
        <v>0.57362000000000002</v>
      </c>
      <c r="AJ160">
        <v>5.0340000000000003E-2</v>
      </c>
      <c r="AK160">
        <v>3</v>
      </c>
      <c r="AL160">
        <v>0.93584000000000001</v>
      </c>
      <c r="AM160">
        <v>3369</v>
      </c>
      <c r="AN160">
        <v>27934</v>
      </c>
      <c r="AO160">
        <v>43767</v>
      </c>
      <c r="AP160">
        <v>7.37</v>
      </c>
      <c r="AQ160">
        <v>0</v>
      </c>
      <c r="AR160">
        <v>9.1</v>
      </c>
      <c r="AS160">
        <v>71.142589999999998</v>
      </c>
    </row>
    <row r="161" spans="1:45" x14ac:dyDescent="0.55000000000000004">
      <c r="A161">
        <v>7762</v>
      </c>
      <c r="B161" t="s">
        <v>73</v>
      </c>
      <c r="C161" t="s">
        <v>182</v>
      </c>
      <c r="D161" s="1">
        <v>17.8</v>
      </c>
      <c r="E161" s="1">
        <v>18.7</v>
      </c>
      <c r="F161" s="1">
        <v>15.1</v>
      </c>
      <c r="G161" s="1">
        <v>17.899999999999999</v>
      </c>
      <c r="H161" s="1">
        <v>18.7</v>
      </c>
      <c r="I161" s="1">
        <v>15.7</v>
      </c>
      <c r="J161" s="1">
        <v>7.6</v>
      </c>
      <c r="K161" s="1">
        <v>1</v>
      </c>
      <c r="L161" s="5">
        <v>0</v>
      </c>
      <c r="M161" s="5">
        <v>1</v>
      </c>
      <c r="N161" s="1">
        <f t="shared" si="28"/>
        <v>-1.1210199999999999</v>
      </c>
      <c r="O161" s="1">
        <f t="shared" si="29"/>
        <v>-11.353249999999999</v>
      </c>
      <c r="P161" s="1">
        <f t="shared" si="30"/>
        <v>16.7</v>
      </c>
      <c r="Q161" s="1">
        <f t="shared" si="31"/>
        <v>2.0263800000000001</v>
      </c>
      <c r="R161" s="1">
        <f t="shared" si="32"/>
        <v>0.58252000000000004</v>
      </c>
      <c r="S161" s="1">
        <f t="shared" si="33"/>
        <v>0.11776</v>
      </c>
      <c r="T161" s="1">
        <f t="shared" si="34"/>
        <v>2.7399999999999998E-3</v>
      </c>
      <c r="U161" s="1">
        <f t="shared" si="35"/>
        <v>-4143</v>
      </c>
      <c r="V161" s="1">
        <f t="shared" si="36"/>
        <v>221725</v>
      </c>
      <c r="W161" s="1">
        <f t="shared" si="37"/>
        <v>206641</v>
      </c>
      <c r="X161" s="1">
        <f t="shared" si="38"/>
        <v>30.58</v>
      </c>
      <c r="Y161" s="7">
        <f t="shared" si="39"/>
        <v>0.1</v>
      </c>
      <c r="Z161">
        <f t="shared" si="40"/>
        <v>1.6</v>
      </c>
      <c r="AA161">
        <f t="shared" si="41"/>
        <v>55.762680000000003</v>
      </c>
      <c r="AC161" t="s">
        <v>441</v>
      </c>
      <c r="AD161">
        <v>1968</v>
      </c>
      <c r="AE161">
        <v>6.5289099999999998</v>
      </c>
      <c r="AF161">
        <v>8.4033200000000008</v>
      </c>
      <c r="AG161">
        <v>7.7</v>
      </c>
      <c r="AH161">
        <v>15.345179999999999</v>
      </c>
      <c r="AI161">
        <v>0.74794000000000005</v>
      </c>
      <c r="AJ161">
        <v>5.3200000000000001E-3</v>
      </c>
      <c r="AK161">
        <v>3</v>
      </c>
      <c r="AL161">
        <v>8.8489999999999999E-2</v>
      </c>
      <c r="AM161">
        <v>8329</v>
      </c>
      <c r="AN161">
        <v>66795</v>
      </c>
      <c r="AO161">
        <v>127779</v>
      </c>
      <c r="AP161">
        <v>11.61</v>
      </c>
      <c r="AQ161">
        <v>0</v>
      </c>
      <c r="AR161">
        <v>4.4000000000000004</v>
      </c>
      <c r="AS161">
        <v>55.870359999999998</v>
      </c>
    </row>
    <row r="162" spans="1:45" x14ac:dyDescent="0.55000000000000004">
      <c r="A162">
        <v>7832</v>
      </c>
      <c r="B162" t="s">
        <v>183</v>
      </c>
      <c r="C162" t="s">
        <v>263</v>
      </c>
      <c r="D162" s="1">
        <v>9.8000000000000007</v>
      </c>
      <c r="E162" s="1">
        <v>10.6</v>
      </c>
      <c r="F162" s="1">
        <v>7.9</v>
      </c>
      <c r="G162" s="1">
        <v>10.4</v>
      </c>
      <c r="H162" s="1">
        <v>11.2</v>
      </c>
      <c r="I162" s="1">
        <v>8.6999999999999993</v>
      </c>
      <c r="J162" s="1">
        <v>21.5</v>
      </c>
      <c r="K162" s="1">
        <v>1</v>
      </c>
      <c r="L162" s="5">
        <v>0</v>
      </c>
      <c r="M162" s="5">
        <v>1</v>
      </c>
      <c r="N162" s="1">
        <f t="shared" si="28"/>
        <v>14.13509</v>
      </c>
      <c r="O162" s="1">
        <f t="shared" si="29"/>
        <v>10.88246</v>
      </c>
      <c r="P162" s="1">
        <f t="shared" si="30"/>
        <v>6.3</v>
      </c>
      <c r="Q162" s="1">
        <f t="shared" si="31"/>
        <v>9.7581699999999998</v>
      </c>
      <c r="R162" s="1">
        <f t="shared" si="32"/>
        <v>3.4323000000000001</v>
      </c>
      <c r="S162" s="1">
        <f t="shared" si="33"/>
        <v>1.533E-2</v>
      </c>
      <c r="T162" s="1">
        <f t="shared" si="34"/>
        <v>6.216E-2</v>
      </c>
      <c r="U162" s="1">
        <f t="shared" si="35"/>
        <v>87612</v>
      </c>
      <c r="V162" s="1">
        <f t="shared" si="36"/>
        <v>449292</v>
      </c>
      <c r="W162" s="1">
        <f t="shared" si="37"/>
        <v>740903</v>
      </c>
      <c r="X162" s="1">
        <f t="shared" si="38"/>
        <v>25.52</v>
      </c>
      <c r="Y162" s="7">
        <f t="shared" si="39"/>
        <v>0</v>
      </c>
      <c r="Z162">
        <f t="shared" si="40"/>
        <v>0</v>
      </c>
      <c r="AA162">
        <f t="shared" si="41"/>
        <v>69.668199999999999</v>
      </c>
      <c r="AC162" t="s">
        <v>442</v>
      </c>
      <c r="AD162">
        <v>1969</v>
      </c>
      <c r="AE162">
        <v>5.2332200000000002</v>
      </c>
      <c r="AF162">
        <v>8.2856199999999998</v>
      </c>
      <c r="AG162">
        <v>6.7</v>
      </c>
      <c r="AH162">
        <v>8.4954199999999993</v>
      </c>
      <c r="AI162">
        <v>0.91642000000000001</v>
      </c>
      <c r="AJ162">
        <v>9.5860000000000001E-2</v>
      </c>
      <c r="AK162">
        <v>3</v>
      </c>
      <c r="AL162">
        <v>0.2762</v>
      </c>
      <c r="AM162">
        <v>13902</v>
      </c>
      <c r="AN162">
        <v>122091</v>
      </c>
      <c r="AO162">
        <v>275181</v>
      </c>
      <c r="AP162">
        <v>14.75</v>
      </c>
      <c r="AQ162">
        <v>0</v>
      </c>
      <c r="AR162">
        <v>8.8000000000000007</v>
      </c>
      <c r="AS162">
        <v>48.732419999999998</v>
      </c>
    </row>
    <row r="163" spans="1:45" x14ac:dyDescent="0.55000000000000004">
      <c r="A163">
        <v>7911</v>
      </c>
      <c r="B163" t="s">
        <v>183</v>
      </c>
      <c r="C163" t="s">
        <v>184</v>
      </c>
      <c r="D163" s="1">
        <v>18.2</v>
      </c>
      <c r="E163" s="1">
        <v>20.3</v>
      </c>
      <c r="F163" s="1">
        <v>11</v>
      </c>
      <c r="G163" s="1">
        <v>18.100000000000001</v>
      </c>
      <c r="H163" s="1">
        <v>20.5</v>
      </c>
      <c r="I163" s="1">
        <v>10.9</v>
      </c>
      <c r="J163" s="1">
        <v>4.5999999999999996</v>
      </c>
      <c r="K163" s="1">
        <v>1</v>
      </c>
      <c r="L163" s="5">
        <v>0</v>
      </c>
      <c r="M163" s="5">
        <v>1</v>
      </c>
      <c r="N163" s="1">
        <f t="shared" si="28"/>
        <v>2.7083900000000001</v>
      </c>
      <c r="O163" s="1">
        <f t="shared" si="29"/>
        <v>6.9334600000000002</v>
      </c>
      <c r="P163" s="1">
        <f t="shared" si="30"/>
        <v>21.4</v>
      </c>
      <c r="Q163" s="1">
        <f t="shared" si="31"/>
        <v>3.5857100000000002</v>
      </c>
      <c r="R163" s="1">
        <f t="shared" si="32"/>
        <v>0.49402000000000001</v>
      </c>
      <c r="S163" s="1">
        <f t="shared" si="33"/>
        <v>0.13105</v>
      </c>
      <c r="T163" s="1">
        <f t="shared" si="34"/>
        <v>7.7780000000000002E-2</v>
      </c>
      <c r="U163" s="1">
        <f t="shared" si="35"/>
        <v>58053</v>
      </c>
      <c r="V163" s="1">
        <f t="shared" si="36"/>
        <v>1182627</v>
      </c>
      <c r="W163" s="1">
        <f t="shared" si="37"/>
        <v>1466935</v>
      </c>
      <c r="X163" s="1">
        <f t="shared" si="38"/>
        <v>16.95</v>
      </c>
      <c r="Y163" s="7">
        <f t="shared" si="39"/>
        <v>0</v>
      </c>
      <c r="Z163">
        <f t="shared" si="40"/>
        <v>3.8</v>
      </c>
      <c r="AA163">
        <f t="shared" si="41"/>
        <v>56.006779999999999</v>
      </c>
      <c r="AC163" t="s">
        <v>443</v>
      </c>
      <c r="AD163">
        <v>1971</v>
      </c>
      <c r="AE163">
        <v>-4.0907499999999999</v>
      </c>
      <c r="AF163">
        <v>-28.849959999999999</v>
      </c>
      <c r="AG163">
        <v>0</v>
      </c>
      <c r="AH163">
        <v>10.0623</v>
      </c>
      <c r="AI163">
        <v>0.62904000000000004</v>
      </c>
      <c r="AJ163">
        <v>-4.2259999999999999E-2</v>
      </c>
      <c r="AK163">
        <v>3</v>
      </c>
      <c r="AL163">
        <v>8.4080000000000002E-2</v>
      </c>
      <c r="AM163">
        <v>-348</v>
      </c>
      <c r="AN163">
        <v>3539</v>
      </c>
      <c r="AO163">
        <v>7947</v>
      </c>
      <c r="AP163">
        <v>0</v>
      </c>
      <c r="AQ163">
        <v>0</v>
      </c>
      <c r="AR163">
        <v>0.7</v>
      </c>
      <c r="AS163">
        <v>31.827010000000001</v>
      </c>
    </row>
    <row r="164" spans="1:45" x14ac:dyDescent="0.55000000000000004">
      <c r="A164">
        <v>7912</v>
      </c>
      <c r="B164" t="s">
        <v>183</v>
      </c>
      <c r="C164" t="s">
        <v>185</v>
      </c>
      <c r="D164" s="1">
        <v>19.100000000000001</v>
      </c>
      <c r="E164" s="1">
        <v>20.3</v>
      </c>
      <c r="F164" s="1">
        <v>14.6</v>
      </c>
      <c r="G164" s="1">
        <v>19.399999999999999</v>
      </c>
      <c r="H164" s="1">
        <v>20.7</v>
      </c>
      <c r="I164" s="1">
        <v>15.1</v>
      </c>
      <c r="J164" s="1">
        <v>7.4</v>
      </c>
      <c r="K164" s="1">
        <v>1</v>
      </c>
      <c r="L164" s="5">
        <v>1</v>
      </c>
      <c r="M164" s="5">
        <v>1</v>
      </c>
      <c r="N164" s="1">
        <f t="shared" si="28"/>
        <v>3.4794800000000001</v>
      </c>
      <c r="O164" s="1">
        <f t="shared" si="29"/>
        <v>2.7395200000000002</v>
      </c>
      <c r="P164" s="1">
        <f t="shared" si="30"/>
        <v>11.8</v>
      </c>
      <c r="Q164" s="1">
        <f t="shared" si="31"/>
        <v>3.5825100000000001</v>
      </c>
      <c r="R164" s="1">
        <f t="shared" si="32"/>
        <v>0.72023999999999999</v>
      </c>
      <c r="S164" s="1">
        <f t="shared" si="33"/>
        <v>0.19217999999999999</v>
      </c>
      <c r="T164" s="1">
        <f t="shared" si="34"/>
        <v>0.52710999999999997</v>
      </c>
      <c r="U164" s="1">
        <f t="shared" si="35"/>
        <v>59907</v>
      </c>
      <c r="V164" s="1">
        <f t="shared" si="36"/>
        <v>915780</v>
      </c>
      <c r="W164" s="1">
        <f t="shared" si="37"/>
        <v>1335439</v>
      </c>
      <c r="X164" s="1">
        <f t="shared" si="38"/>
        <v>17.440000000000001</v>
      </c>
      <c r="Y164" s="7">
        <f t="shared" si="39"/>
        <v>0</v>
      </c>
      <c r="Z164">
        <f t="shared" si="40"/>
        <v>2.5</v>
      </c>
      <c r="AA164">
        <f t="shared" si="41"/>
        <v>57.203620000000001</v>
      </c>
      <c r="AC164" t="s">
        <v>444</v>
      </c>
      <c r="AD164">
        <v>1972</v>
      </c>
      <c r="AE164">
        <v>8.06114</v>
      </c>
      <c r="AF164">
        <v>9.0242100000000001</v>
      </c>
      <c r="AG164">
        <v>0</v>
      </c>
      <c r="AH164">
        <v>5.0204800000000001</v>
      </c>
      <c r="AI164">
        <v>0.60379000000000005</v>
      </c>
      <c r="AJ164">
        <v>-5.6509999999999998E-2</v>
      </c>
      <c r="AK164">
        <v>3</v>
      </c>
      <c r="AL164">
        <v>7.5759999999999994E-2</v>
      </c>
      <c r="AM164">
        <v>2500</v>
      </c>
      <c r="AN164">
        <v>18672</v>
      </c>
      <c r="AO164">
        <v>32239</v>
      </c>
      <c r="AP164">
        <v>9.5299999999999994</v>
      </c>
      <c r="AQ164">
        <v>0</v>
      </c>
      <c r="AR164">
        <v>0</v>
      </c>
      <c r="AS164">
        <v>65.64873</v>
      </c>
    </row>
    <row r="165" spans="1:45" x14ac:dyDescent="0.55000000000000004">
      <c r="A165">
        <v>7951</v>
      </c>
      <c r="B165" t="s">
        <v>183</v>
      </c>
      <c r="C165" t="s">
        <v>186</v>
      </c>
      <c r="D165" s="1">
        <v>19.399999999999999</v>
      </c>
      <c r="E165" s="1">
        <v>19.399999999999999</v>
      </c>
      <c r="F165" s="1">
        <v>19.399999999999999</v>
      </c>
      <c r="G165" s="1">
        <v>19.7</v>
      </c>
      <c r="H165" s="1">
        <v>19.7</v>
      </c>
      <c r="I165" s="1">
        <v>19.5</v>
      </c>
      <c r="J165" s="1">
        <v>6.2</v>
      </c>
      <c r="K165" s="1">
        <v>1</v>
      </c>
      <c r="L165" s="5">
        <v>0</v>
      </c>
      <c r="M165" s="5">
        <v>0</v>
      </c>
      <c r="N165" s="1">
        <f t="shared" si="28"/>
        <v>7.8268599999999999</v>
      </c>
      <c r="O165" s="1">
        <f t="shared" si="29"/>
        <v>8.1789400000000008</v>
      </c>
      <c r="P165" s="1">
        <f t="shared" si="30"/>
        <v>9.1</v>
      </c>
      <c r="Q165" s="1">
        <f t="shared" si="31"/>
        <v>12.282870000000001</v>
      </c>
      <c r="R165" s="1">
        <f t="shared" si="32"/>
        <v>2.9074900000000001</v>
      </c>
      <c r="S165" s="1">
        <f t="shared" si="33"/>
        <v>-3.7179999999999998E-2</v>
      </c>
      <c r="T165" s="1">
        <f t="shared" si="34"/>
        <v>3.9149999999999997E-2</v>
      </c>
      <c r="U165" s="1">
        <f t="shared" si="35"/>
        <v>37102</v>
      </c>
      <c r="V165" s="1">
        <f t="shared" si="36"/>
        <v>325409</v>
      </c>
      <c r="W165" s="1">
        <f t="shared" si="37"/>
        <v>372630</v>
      </c>
      <c r="X165" s="1">
        <f t="shared" si="38"/>
        <v>23.71</v>
      </c>
      <c r="Y165" s="7">
        <f t="shared" si="39"/>
        <v>0</v>
      </c>
      <c r="Z165">
        <f t="shared" si="40"/>
        <v>0</v>
      </c>
      <c r="AA165">
        <f t="shared" si="41"/>
        <v>71.009079999999997</v>
      </c>
      <c r="AC165" t="s">
        <v>445</v>
      </c>
      <c r="AD165">
        <v>1973</v>
      </c>
      <c r="AE165">
        <v>11.07217</v>
      </c>
      <c r="AF165">
        <v>14.26604</v>
      </c>
      <c r="AG165">
        <v>15.4</v>
      </c>
      <c r="AH165">
        <v>7.5498200000000004</v>
      </c>
      <c r="AI165">
        <v>2.35182</v>
      </c>
      <c r="AJ165">
        <v>3.3400000000000001E-3</v>
      </c>
      <c r="AK165">
        <v>3</v>
      </c>
      <c r="AL165">
        <v>1.2460000000000001E-2</v>
      </c>
      <c r="AM165">
        <v>25493</v>
      </c>
      <c r="AN165">
        <v>110367</v>
      </c>
      <c r="AO165">
        <v>339109</v>
      </c>
      <c r="AP165">
        <v>26</v>
      </c>
      <c r="AQ165">
        <v>0</v>
      </c>
      <c r="AR165">
        <v>1.2</v>
      </c>
      <c r="AS165">
        <v>49.405999999999999</v>
      </c>
    </row>
    <row r="166" spans="1:45" x14ac:dyDescent="0.55000000000000004">
      <c r="A166">
        <v>7974</v>
      </c>
      <c r="B166" t="s">
        <v>188</v>
      </c>
      <c r="C166" t="s">
        <v>187</v>
      </c>
      <c r="D166" s="1">
        <v>14.2</v>
      </c>
      <c r="E166" s="1">
        <v>14.7</v>
      </c>
      <c r="F166" s="1">
        <v>11.9</v>
      </c>
      <c r="G166" s="1">
        <v>14.2</v>
      </c>
      <c r="H166" s="1">
        <v>14.9</v>
      </c>
      <c r="I166" s="1">
        <v>11.8</v>
      </c>
      <c r="J166" s="1">
        <v>5.3</v>
      </c>
      <c r="K166" s="1">
        <v>1</v>
      </c>
      <c r="L166" s="5">
        <v>1</v>
      </c>
      <c r="M166" s="5">
        <v>0</v>
      </c>
      <c r="N166" s="1">
        <f t="shared" si="28"/>
        <v>35.1068</v>
      </c>
      <c r="O166" s="1">
        <f t="shared" si="29"/>
        <v>31.17934</v>
      </c>
      <c r="P166" s="1">
        <f t="shared" si="30"/>
        <v>10</v>
      </c>
      <c r="Q166" s="1">
        <f t="shared" si="31"/>
        <v>31.648319999999998</v>
      </c>
      <c r="R166" s="1">
        <f t="shared" si="32"/>
        <v>4.3419699999999999</v>
      </c>
      <c r="S166" s="1">
        <f t="shared" si="33"/>
        <v>-3.363E-2</v>
      </c>
      <c r="T166" s="1">
        <f t="shared" si="34"/>
        <v>2.3000000000000001E-4</v>
      </c>
      <c r="U166" s="1">
        <f t="shared" si="35"/>
        <v>678996</v>
      </c>
      <c r="V166" s="1">
        <f t="shared" si="36"/>
        <v>1540687</v>
      </c>
      <c r="W166" s="1">
        <f t="shared" si="37"/>
        <v>1758910</v>
      </c>
      <c r="X166" s="1">
        <f t="shared" si="38"/>
        <v>15.71</v>
      </c>
      <c r="Y166" s="7">
        <f t="shared" si="39"/>
        <v>0</v>
      </c>
      <c r="Z166">
        <f t="shared" si="40"/>
        <v>0</v>
      </c>
      <c r="AA166">
        <f t="shared" si="41"/>
        <v>76.601299999999995</v>
      </c>
      <c r="AC166" t="s">
        <v>446</v>
      </c>
      <c r="AD166">
        <v>1975</v>
      </c>
      <c r="AE166">
        <v>3.0793200000000001</v>
      </c>
      <c r="AF166">
        <v>5.9346899999999998</v>
      </c>
      <c r="AG166">
        <v>0</v>
      </c>
      <c r="AH166">
        <v>-1.80721</v>
      </c>
      <c r="AI166">
        <v>0.61706000000000005</v>
      </c>
      <c r="AJ166">
        <v>1.076E-2</v>
      </c>
      <c r="AK166">
        <v>3</v>
      </c>
      <c r="AL166">
        <v>2.9970599999999998</v>
      </c>
      <c r="AM166">
        <v>2486</v>
      </c>
      <c r="AN166">
        <v>30684</v>
      </c>
      <c r="AO166">
        <v>70435</v>
      </c>
      <c r="AP166">
        <v>6.57</v>
      </c>
      <c r="AQ166">
        <v>0</v>
      </c>
      <c r="AR166">
        <v>21</v>
      </c>
      <c r="AS166">
        <v>47.08531</v>
      </c>
    </row>
    <row r="167" spans="1:45" x14ac:dyDescent="0.55000000000000004">
      <c r="A167">
        <v>8001</v>
      </c>
      <c r="B167" t="s">
        <v>28</v>
      </c>
      <c r="C167" t="s">
        <v>189</v>
      </c>
      <c r="D167" s="1">
        <v>17.899999999999999</v>
      </c>
      <c r="E167" s="1">
        <v>17.8</v>
      </c>
      <c r="F167" s="1">
        <v>18.399999999999999</v>
      </c>
      <c r="G167" s="1">
        <v>18.2</v>
      </c>
      <c r="H167" s="1">
        <v>18.100000000000001</v>
      </c>
      <c r="I167" s="1">
        <v>18.399999999999999</v>
      </c>
      <c r="J167" s="1">
        <v>8.1</v>
      </c>
      <c r="K167" s="1">
        <v>1</v>
      </c>
      <c r="L167" s="5">
        <v>0</v>
      </c>
      <c r="M167" s="5">
        <v>1</v>
      </c>
      <c r="N167" s="1">
        <f t="shared" si="28"/>
        <v>4.6931700000000003</v>
      </c>
      <c r="O167" s="1">
        <f t="shared" si="29"/>
        <v>13.399179999999999</v>
      </c>
      <c r="P167" s="1">
        <f t="shared" si="30"/>
        <v>12.5</v>
      </c>
      <c r="Q167" s="1">
        <f t="shared" si="31"/>
        <v>8.2045100000000009</v>
      </c>
      <c r="R167" s="1">
        <f t="shared" si="32"/>
        <v>1.71427</v>
      </c>
      <c r="S167" s="1">
        <f t="shared" si="33"/>
        <v>7.8880000000000006E-2</v>
      </c>
      <c r="T167" s="1">
        <f t="shared" si="34"/>
        <v>4.9590000000000002E-2</v>
      </c>
      <c r="U167" s="1">
        <f t="shared" si="35"/>
        <v>512475</v>
      </c>
      <c r="V167" s="1">
        <f t="shared" si="36"/>
        <v>2995951</v>
      </c>
      <c r="W167" s="1">
        <f t="shared" si="37"/>
        <v>10362628</v>
      </c>
      <c r="X167" s="1">
        <f t="shared" si="38"/>
        <v>21.15</v>
      </c>
      <c r="Y167" s="7">
        <f t="shared" si="39"/>
        <v>0</v>
      </c>
      <c r="Z167">
        <f t="shared" si="40"/>
        <v>0</v>
      </c>
      <c r="AA167">
        <f t="shared" si="41"/>
        <v>29.666779999999999</v>
      </c>
      <c r="AC167" t="s">
        <v>447</v>
      </c>
      <c r="AD167">
        <v>1976</v>
      </c>
      <c r="AE167">
        <v>10.16525</v>
      </c>
      <c r="AF167">
        <v>9.1199300000000001</v>
      </c>
      <c r="AG167">
        <v>0</v>
      </c>
      <c r="AH167">
        <v>7.7875300000000003</v>
      </c>
      <c r="AI167">
        <v>0.85233000000000003</v>
      </c>
      <c r="AJ167">
        <v>-8.4499999999999992E-3</v>
      </c>
      <c r="AK167">
        <v>3</v>
      </c>
      <c r="AL167">
        <v>0.49506</v>
      </c>
      <c r="AM167">
        <v>6742</v>
      </c>
      <c r="AN167">
        <v>50439</v>
      </c>
      <c r="AO167">
        <v>50533</v>
      </c>
      <c r="AP167">
        <v>12.33</v>
      </c>
      <c r="AQ167">
        <v>0.1</v>
      </c>
      <c r="AR167">
        <v>2.9</v>
      </c>
      <c r="AS167">
        <v>78.350260000000006</v>
      </c>
    </row>
    <row r="168" spans="1:45" x14ac:dyDescent="0.55000000000000004">
      <c r="A168">
        <v>8002</v>
      </c>
      <c r="B168" t="s">
        <v>28</v>
      </c>
      <c r="C168" t="s">
        <v>190</v>
      </c>
      <c r="D168" s="1">
        <v>17.5</v>
      </c>
      <c r="E168" s="1">
        <v>18</v>
      </c>
      <c r="F168" s="1">
        <v>16.2</v>
      </c>
      <c r="G168" s="1">
        <v>17.600000000000001</v>
      </c>
      <c r="H168" s="1">
        <v>18.3</v>
      </c>
      <c r="I168" s="1">
        <v>15.9</v>
      </c>
      <c r="J168" s="1">
        <v>7.5</v>
      </c>
      <c r="K168" s="1">
        <v>1</v>
      </c>
      <c r="L168" s="5">
        <v>0</v>
      </c>
      <c r="M168" s="5">
        <v>1</v>
      </c>
      <c r="N168" s="1">
        <f t="shared" si="28"/>
        <v>4.4582499999999996</v>
      </c>
      <c r="O168" s="1">
        <f t="shared" si="29"/>
        <v>14.86946</v>
      </c>
      <c r="P168" s="1">
        <f t="shared" si="30"/>
        <v>5.6</v>
      </c>
      <c r="Q168" s="1">
        <f t="shared" si="31"/>
        <v>6.2827000000000002</v>
      </c>
      <c r="R168" s="1">
        <f t="shared" si="32"/>
        <v>0.87973999999999997</v>
      </c>
      <c r="S168" s="1">
        <f t="shared" si="33"/>
        <v>0.18597</v>
      </c>
      <c r="T168" s="1">
        <f t="shared" si="34"/>
        <v>3.2620000000000003E-2</v>
      </c>
      <c r="U168" s="1">
        <f t="shared" si="35"/>
        <v>281763</v>
      </c>
      <c r="V168" s="1">
        <f t="shared" si="36"/>
        <v>1515475</v>
      </c>
      <c r="W168" s="1">
        <f t="shared" si="37"/>
        <v>6332414</v>
      </c>
      <c r="X168" s="1">
        <f t="shared" si="38"/>
        <v>24.02</v>
      </c>
      <c r="Y168" s="7">
        <f t="shared" si="39"/>
        <v>0</v>
      </c>
      <c r="Z168">
        <f t="shared" si="40"/>
        <v>1.2</v>
      </c>
      <c r="AA168">
        <f t="shared" si="41"/>
        <v>26.2151</v>
      </c>
      <c r="AC168" t="s">
        <v>448</v>
      </c>
      <c r="AD168">
        <v>1979</v>
      </c>
      <c r="AE168">
        <v>5.7045599999999999</v>
      </c>
      <c r="AF168">
        <v>7.6508599999999998</v>
      </c>
      <c r="AG168">
        <v>7.1</v>
      </c>
      <c r="AH168">
        <v>0.45173999999999997</v>
      </c>
      <c r="AI168">
        <v>0.87970000000000004</v>
      </c>
      <c r="AJ168">
        <v>5.1679999999999997E-2</v>
      </c>
      <c r="AK168">
        <v>3</v>
      </c>
      <c r="AL168">
        <v>3.1359999999999999E-2</v>
      </c>
      <c r="AM168">
        <v>12287</v>
      </c>
      <c r="AN168">
        <v>108210</v>
      </c>
      <c r="AO168">
        <v>202548</v>
      </c>
      <c r="AP168">
        <v>18.8</v>
      </c>
      <c r="AQ168">
        <v>0</v>
      </c>
      <c r="AR168">
        <v>5.9</v>
      </c>
      <c r="AS168">
        <v>52.886760000000002</v>
      </c>
    </row>
    <row r="169" spans="1:45" x14ac:dyDescent="0.55000000000000004">
      <c r="A169">
        <v>8015</v>
      </c>
      <c r="B169" t="s">
        <v>28</v>
      </c>
      <c r="C169" t="s">
        <v>191</v>
      </c>
      <c r="D169" s="1">
        <v>16.7</v>
      </c>
      <c r="E169" s="1">
        <v>17.7</v>
      </c>
      <c r="F169" s="1">
        <v>14.6</v>
      </c>
      <c r="G169" s="1">
        <v>17.100000000000001</v>
      </c>
      <c r="H169" s="1">
        <v>17.899999999999999</v>
      </c>
      <c r="I169" s="1">
        <v>15.4</v>
      </c>
      <c r="J169" s="1">
        <v>6.5</v>
      </c>
      <c r="K169" s="1">
        <v>1</v>
      </c>
      <c r="L169" s="5">
        <v>0</v>
      </c>
      <c r="M169" s="5">
        <v>1</v>
      </c>
      <c r="N169" s="1">
        <f t="shared" si="28"/>
        <v>4.8716100000000004</v>
      </c>
      <c r="O169" s="1">
        <f t="shared" si="29"/>
        <v>11.248379999999999</v>
      </c>
      <c r="P169" s="1">
        <f t="shared" si="30"/>
        <v>14.3</v>
      </c>
      <c r="Q169" s="1">
        <f t="shared" si="31"/>
        <v>5.3914999999999997</v>
      </c>
      <c r="R169" s="1">
        <f t="shared" si="32"/>
        <v>1.11903</v>
      </c>
      <c r="S169" s="1">
        <f t="shared" si="33"/>
        <v>3.7470000000000003E-2</v>
      </c>
      <c r="T169" s="1">
        <f t="shared" si="34"/>
        <v>2.3439999999999999E-2</v>
      </c>
      <c r="U169" s="1">
        <f t="shared" si="35"/>
        <v>221425</v>
      </c>
      <c r="V169" s="1">
        <f t="shared" si="36"/>
        <v>1196635</v>
      </c>
      <c r="W169" s="1">
        <f t="shared" si="37"/>
        <v>6309303</v>
      </c>
      <c r="X169" s="1">
        <f t="shared" si="38"/>
        <v>18.32</v>
      </c>
      <c r="Y169" s="7">
        <f t="shared" si="39"/>
        <v>0</v>
      </c>
      <c r="Z169">
        <f t="shared" si="40"/>
        <v>0</v>
      </c>
      <c r="AA169">
        <f t="shared" si="41"/>
        <v>28.111239999999999</v>
      </c>
      <c r="AC169" t="s">
        <v>449</v>
      </c>
      <c r="AD169">
        <v>1980</v>
      </c>
      <c r="AE169">
        <v>7.5270799999999998</v>
      </c>
      <c r="AF169">
        <v>9.4017900000000001</v>
      </c>
      <c r="AG169">
        <v>7.7</v>
      </c>
      <c r="AH169">
        <v>11.57344</v>
      </c>
      <c r="AI169">
        <v>0.91242000000000001</v>
      </c>
      <c r="AJ169">
        <v>-4.5940000000000002E-2</v>
      </c>
      <c r="AK169">
        <v>3</v>
      </c>
      <c r="AL169">
        <v>0.21756</v>
      </c>
      <c r="AM169">
        <v>9262</v>
      </c>
      <c r="AN169">
        <v>67200</v>
      </c>
      <c r="AO169">
        <v>157712</v>
      </c>
      <c r="AP169">
        <v>8.5500000000000007</v>
      </c>
      <c r="AQ169">
        <v>0</v>
      </c>
      <c r="AR169">
        <v>13.6</v>
      </c>
      <c r="AS169">
        <v>56.449590000000001</v>
      </c>
    </row>
    <row r="170" spans="1:45" x14ac:dyDescent="0.55000000000000004">
      <c r="A170">
        <v>8031</v>
      </c>
      <c r="B170" t="s">
        <v>28</v>
      </c>
      <c r="C170" t="s">
        <v>192</v>
      </c>
      <c r="D170" s="1">
        <v>18.2</v>
      </c>
      <c r="E170" s="1">
        <v>18.8</v>
      </c>
      <c r="F170" s="1">
        <v>16.8</v>
      </c>
      <c r="G170" s="1">
        <v>18.100000000000001</v>
      </c>
      <c r="H170" s="1">
        <v>18.8</v>
      </c>
      <c r="I170" s="1">
        <v>16.5</v>
      </c>
      <c r="J170" s="1">
        <v>8.5</v>
      </c>
      <c r="K170" s="1">
        <v>1</v>
      </c>
      <c r="L170" s="5">
        <v>0</v>
      </c>
      <c r="M170" s="5">
        <v>1</v>
      </c>
      <c r="N170" s="1">
        <f t="shared" si="28"/>
        <v>3.81324</v>
      </c>
      <c r="O170" s="1">
        <f t="shared" si="29"/>
        <v>8.7869700000000002</v>
      </c>
      <c r="P170" s="1">
        <f t="shared" si="30"/>
        <v>21.1</v>
      </c>
      <c r="Q170" s="1">
        <f t="shared" si="31"/>
        <v>6.5447800000000003</v>
      </c>
      <c r="R170" s="1">
        <f t="shared" si="32"/>
        <v>0.86485999999999996</v>
      </c>
      <c r="S170" s="1">
        <f t="shared" si="33"/>
        <v>0.11072</v>
      </c>
      <c r="T170" s="1">
        <f t="shared" si="34"/>
        <v>3.4880000000000001E-2</v>
      </c>
      <c r="U170" s="1">
        <f t="shared" si="35"/>
        <v>450202</v>
      </c>
      <c r="V170" s="1">
        <f t="shared" si="36"/>
        <v>3817677</v>
      </c>
      <c r="W170" s="1">
        <f t="shared" si="37"/>
        <v>8010235</v>
      </c>
      <c r="X170" s="1">
        <f t="shared" si="38"/>
        <v>19.95</v>
      </c>
      <c r="Y170" s="7">
        <f t="shared" si="39"/>
        <v>0</v>
      </c>
      <c r="Z170">
        <f t="shared" si="40"/>
        <v>0</v>
      </c>
      <c r="AA170">
        <f t="shared" si="41"/>
        <v>36.517069999999997</v>
      </c>
      <c r="AC170" t="s">
        <v>450</v>
      </c>
      <c r="AD170">
        <v>1981</v>
      </c>
      <c r="AE170">
        <v>6.5269199999999996</v>
      </c>
      <c r="AF170">
        <v>11.46871</v>
      </c>
      <c r="AG170">
        <v>7.1</v>
      </c>
      <c r="AH170">
        <v>4.7225599999999996</v>
      </c>
      <c r="AI170">
        <v>0.74736999999999998</v>
      </c>
      <c r="AJ170">
        <v>3.5659999999999997E-2</v>
      </c>
      <c r="AK170">
        <v>3</v>
      </c>
      <c r="AL170">
        <v>0.20338999999999999</v>
      </c>
      <c r="AM170">
        <v>1588</v>
      </c>
      <c r="AN170">
        <v>15163</v>
      </c>
      <c r="AO170">
        <v>34485</v>
      </c>
      <c r="AP170">
        <v>0</v>
      </c>
      <c r="AQ170">
        <v>0.1</v>
      </c>
      <c r="AR170">
        <v>0</v>
      </c>
      <c r="AS170">
        <v>64.713089999999994</v>
      </c>
    </row>
    <row r="171" spans="1:45" x14ac:dyDescent="0.55000000000000004">
      <c r="A171">
        <v>8035</v>
      </c>
      <c r="B171" t="s">
        <v>132</v>
      </c>
      <c r="C171" t="s">
        <v>193</v>
      </c>
      <c r="D171" s="1">
        <v>17.600000000000001</v>
      </c>
      <c r="E171" s="1">
        <v>18.399999999999999</v>
      </c>
      <c r="F171" s="1">
        <v>15.4</v>
      </c>
      <c r="G171" s="1">
        <v>16.399999999999999</v>
      </c>
      <c r="H171" s="1">
        <v>17.100000000000001</v>
      </c>
      <c r="I171" s="1">
        <v>14.9</v>
      </c>
      <c r="J171" s="1">
        <v>6.6</v>
      </c>
      <c r="K171" s="1">
        <v>1</v>
      </c>
      <c r="L171" s="5">
        <v>0</v>
      </c>
      <c r="M171" s="5">
        <v>1</v>
      </c>
      <c r="N171" s="1">
        <f t="shared" si="28"/>
        <v>25.193919999999999</v>
      </c>
      <c r="O171" s="1">
        <f t="shared" si="29"/>
        <v>29.652229999999999</v>
      </c>
      <c r="P171" s="1">
        <f t="shared" si="30"/>
        <v>11.8</v>
      </c>
      <c r="Q171" s="1">
        <f t="shared" si="31"/>
        <v>11.410920000000001</v>
      </c>
      <c r="R171" s="1">
        <f t="shared" si="32"/>
        <v>7.26166</v>
      </c>
      <c r="S171" s="1">
        <f t="shared" si="33"/>
        <v>0.10879999999999999</v>
      </c>
      <c r="T171" s="1">
        <f t="shared" si="34"/>
        <v>2.402E-2</v>
      </c>
      <c r="U171" s="1">
        <f t="shared" si="35"/>
        <v>322103</v>
      </c>
      <c r="V171" s="1">
        <f t="shared" si="36"/>
        <v>819301</v>
      </c>
      <c r="W171" s="1">
        <f t="shared" si="37"/>
        <v>1399102</v>
      </c>
      <c r="X171" s="1">
        <f t="shared" si="38"/>
        <v>34.049999999999997</v>
      </c>
      <c r="Y171" s="7">
        <f t="shared" si="39"/>
        <v>0</v>
      </c>
      <c r="Z171">
        <f t="shared" si="40"/>
        <v>0</v>
      </c>
      <c r="AA171">
        <f t="shared" si="41"/>
        <v>71.067949999999996</v>
      </c>
      <c r="AC171" t="s">
        <v>451</v>
      </c>
      <c r="AD171">
        <v>1982</v>
      </c>
      <c r="AE171">
        <v>5.4943099999999996</v>
      </c>
      <c r="AF171">
        <v>5.4005200000000002</v>
      </c>
      <c r="AG171">
        <v>15.4</v>
      </c>
      <c r="AH171">
        <v>12.87904</v>
      </c>
      <c r="AI171">
        <v>0.79544999999999999</v>
      </c>
      <c r="AJ171">
        <v>2.3009999999999999E-2</v>
      </c>
      <c r="AK171">
        <v>3</v>
      </c>
      <c r="AL171">
        <v>2.7990000000000001E-2</v>
      </c>
      <c r="AM171">
        <v>4595</v>
      </c>
      <c r="AN171">
        <v>56939</v>
      </c>
      <c r="AO171">
        <v>73119</v>
      </c>
      <c r="AP171">
        <v>18.34</v>
      </c>
      <c r="AQ171">
        <v>0</v>
      </c>
      <c r="AR171">
        <v>8.1999999999999993</v>
      </c>
      <c r="AS171">
        <v>70.874639999999999</v>
      </c>
    </row>
    <row r="172" spans="1:45" x14ac:dyDescent="0.55000000000000004">
      <c r="A172">
        <v>8053</v>
      </c>
      <c r="B172" t="s">
        <v>28</v>
      </c>
      <c r="C172" t="s">
        <v>194</v>
      </c>
      <c r="D172" s="1">
        <v>18.100000000000001</v>
      </c>
      <c r="E172" s="1">
        <v>18.8</v>
      </c>
      <c r="F172" s="1">
        <v>15.8</v>
      </c>
      <c r="G172" s="1">
        <v>18.5</v>
      </c>
      <c r="H172" s="1">
        <v>19.2</v>
      </c>
      <c r="I172" s="1">
        <v>16.3</v>
      </c>
      <c r="J172" s="1">
        <v>7.3</v>
      </c>
      <c r="K172" s="1">
        <v>1</v>
      </c>
      <c r="M172" s="5">
        <v>0</v>
      </c>
      <c r="N172" s="1">
        <f t="shared" si="28"/>
        <v>-1.15906</v>
      </c>
      <c r="O172" s="1">
        <f t="shared" si="29"/>
        <v>-6.01647</v>
      </c>
      <c r="P172" s="1">
        <f t="shared" si="30"/>
        <v>18.8</v>
      </c>
      <c r="Q172" s="1">
        <f t="shared" si="31"/>
        <v>5.74634</v>
      </c>
      <c r="R172" s="1">
        <f t="shared" si="32"/>
        <v>0.78056000000000003</v>
      </c>
      <c r="S172" s="1">
        <f t="shared" si="33"/>
        <v>9.783E-2</v>
      </c>
      <c r="T172" s="1">
        <f t="shared" si="34"/>
        <v>3.0859999999999999E-2</v>
      </c>
      <c r="U172" s="1">
        <f t="shared" si="35"/>
        <v>-94215</v>
      </c>
      <c r="V172" s="1">
        <f t="shared" si="36"/>
        <v>2544133</v>
      </c>
      <c r="W172" s="1">
        <f t="shared" si="37"/>
        <v>4645059</v>
      </c>
      <c r="X172" s="1">
        <f t="shared" si="38"/>
        <v>23.89</v>
      </c>
      <c r="Y172" s="7">
        <f t="shared" si="39"/>
        <v>0</v>
      </c>
      <c r="Z172">
        <f t="shared" si="40"/>
        <v>1</v>
      </c>
      <c r="AA172">
        <f t="shared" si="41"/>
        <v>31.286580000000001</v>
      </c>
      <c r="AC172" t="s">
        <v>452</v>
      </c>
      <c r="AD172">
        <v>1992</v>
      </c>
      <c r="AE172">
        <v>8.49282</v>
      </c>
      <c r="AF172">
        <v>8.2708600000000008</v>
      </c>
      <c r="AG172">
        <v>20</v>
      </c>
      <c r="AH172">
        <v>20.69378</v>
      </c>
      <c r="AI172">
        <v>0.69088000000000005</v>
      </c>
      <c r="AJ172">
        <v>7.0370000000000002E-2</v>
      </c>
      <c r="AK172">
        <v>3</v>
      </c>
      <c r="AL172">
        <v>3.0178099999999999</v>
      </c>
      <c r="AM172">
        <v>568</v>
      </c>
      <c r="AN172">
        <v>4002</v>
      </c>
      <c r="AO172">
        <v>6545</v>
      </c>
      <c r="AP172">
        <v>0</v>
      </c>
      <c r="AQ172">
        <v>0</v>
      </c>
      <c r="AR172">
        <v>4.8</v>
      </c>
      <c r="AS172">
        <v>54.955730000000003</v>
      </c>
    </row>
    <row r="173" spans="1:45" x14ac:dyDescent="0.55000000000000004">
      <c r="A173">
        <v>8058</v>
      </c>
      <c r="B173" t="s">
        <v>28</v>
      </c>
      <c r="C173" t="s">
        <v>195</v>
      </c>
      <c r="D173" s="1">
        <v>18.399999999999999</v>
      </c>
      <c r="E173" s="1">
        <v>18.5</v>
      </c>
      <c r="F173" s="1">
        <v>18.2</v>
      </c>
      <c r="G173" s="1">
        <v>18.5</v>
      </c>
      <c r="H173" s="1">
        <v>18.7</v>
      </c>
      <c r="I173" s="1">
        <v>18</v>
      </c>
      <c r="J173" s="1">
        <v>11.6</v>
      </c>
      <c r="K173" s="1">
        <v>1</v>
      </c>
      <c r="L173" s="5">
        <v>1</v>
      </c>
      <c r="M173" s="5">
        <v>1</v>
      </c>
      <c r="N173" s="1">
        <f t="shared" si="28"/>
        <v>1.40587</v>
      </c>
      <c r="O173" s="1">
        <f t="shared" si="29"/>
        <v>3.3008999999999999</v>
      </c>
      <c r="P173" s="1">
        <f t="shared" si="30"/>
        <v>18.8</v>
      </c>
      <c r="Q173" s="1">
        <f t="shared" si="31"/>
        <v>5.6425799999999997</v>
      </c>
      <c r="R173" s="1">
        <f t="shared" si="32"/>
        <v>0.82838999999999996</v>
      </c>
      <c r="S173" s="1">
        <f t="shared" si="33"/>
        <v>0.11994</v>
      </c>
      <c r="T173" s="1">
        <f t="shared" si="34"/>
        <v>3.3180000000000001E-2</v>
      </c>
      <c r="U173" s="1">
        <f t="shared" si="35"/>
        <v>253527</v>
      </c>
      <c r="V173" s="1">
        <f t="shared" si="36"/>
        <v>5227359</v>
      </c>
      <c r="W173" s="1">
        <f t="shared" si="37"/>
        <v>12884521</v>
      </c>
      <c r="X173" s="1">
        <f t="shared" si="38"/>
        <v>24.79</v>
      </c>
      <c r="Y173" s="7">
        <f t="shared" si="39"/>
        <v>0</v>
      </c>
      <c r="Z173">
        <f t="shared" si="40"/>
        <v>0.8</v>
      </c>
      <c r="AA173">
        <f t="shared" si="41"/>
        <v>30.12426</v>
      </c>
      <c r="AC173" t="s">
        <v>453</v>
      </c>
      <c r="AD173">
        <v>1994</v>
      </c>
      <c r="AE173">
        <v>16.64959</v>
      </c>
      <c r="AF173">
        <v>14.558669999999999</v>
      </c>
      <c r="AG173">
        <v>0</v>
      </c>
      <c r="AH173">
        <v>15.76665</v>
      </c>
      <c r="AI173">
        <v>0.58459000000000005</v>
      </c>
      <c r="AJ173">
        <v>-1.0319999999999999E-2</v>
      </c>
      <c r="AK173">
        <v>3</v>
      </c>
      <c r="AL173">
        <v>16.0473</v>
      </c>
      <c r="AM173">
        <v>2112</v>
      </c>
      <c r="AN173">
        <v>9630</v>
      </c>
      <c r="AO173">
        <v>12233</v>
      </c>
      <c r="AP173">
        <v>6.49</v>
      </c>
      <c r="AQ173">
        <v>0.1</v>
      </c>
      <c r="AR173">
        <v>0.6</v>
      </c>
      <c r="AS173">
        <v>76.950689999999994</v>
      </c>
    </row>
    <row r="174" spans="1:45" x14ac:dyDescent="0.55000000000000004">
      <c r="A174">
        <v>8233</v>
      </c>
      <c r="B174" t="s">
        <v>34</v>
      </c>
      <c r="C174" t="s">
        <v>273</v>
      </c>
      <c r="D174" s="1">
        <v>24.1</v>
      </c>
      <c r="E174" s="1">
        <v>22.7</v>
      </c>
      <c r="F174" s="1">
        <v>25.2</v>
      </c>
      <c r="G174" s="1">
        <v>24.6</v>
      </c>
      <c r="H174" s="1">
        <v>22.9</v>
      </c>
      <c r="I174" s="1">
        <v>25.9</v>
      </c>
      <c r="J174" s="1">
        <v>29</v>
      </c>
      <c r="K174" s="1">
        <v>1</v>
      </c>
      <c r="L174" s="5">
        <v>0</v>
      </c>
      <c r="M174" s="5">
        <v>0</v>
      </c>
      <c r="N174" s="1">
        <f t="shared" si="28"/>
        <v>0.52151000000000003</v>
      </c>
      <c r="O174" s="1">
        <f t="shared" si="29"/>
        <v>0.58328999999999998</v>
      </c>
      <c r="P174" s="1">
        <f t="shared" si="30"/>
        <v>25</v>
      </c>
      <c r="Q174" s="1">
        <f t="shared" si="31"/>
        <v>3.7415400000000001</v>
      </c>
      <c r="R174" s="1">
        <f t="shared" si="32"/>
        <v>0.48776999999999998</v>
      </c>
      <c r="S174" s="1">
        <f t="shared" si="33"/>
        <v>2.3970000000000002E-2</v>
      </c>
      <c r="T174" s="1">
        <f t="shared" si="34"/>
        <v>7.1440000000000003E-2</v>
      </c>
      <c r="U174" s="1">
        <f t="shared" si="35"/>
        <v>6000</v>
      </c>
      <c r="V174" s="1">
        <f t="shared" si="36"/>
        <v>394318</v>
      </c>
      <c r="W174" s="1">
        <f t="shared" si="37"/>
        <v>680899</v>
      </c>
      <c r="X174" s="1">
        <f t="shared" si="38"/>
        <v>15.97</v>
      </c>
      <c r="Y174" s="7">
        <f t="shared" si="39"/>
        <v>0</v>
      </c>
      <c r="Z174">
        <f t="shared" si="40"/>
        <v>2</v>
      </c>
      <c r="AA174">
        <f t="shared" si="41"/>
        <v>34.273440000000001</v>
      </c>
      <c r="AC174" t="s">
        <v>454</v>
      </c>
      <c r="AD174">
        <v>1997</v>
      </c>
      <c r="AE174">
        <v>11.256399999999999</v>
      </c>
      <c r="AF174">
        <v>13.068960000000001</v>
      </c>
      <c r="AG174">
        <v>0</v>
      </c>
      <c r="AH174">
        <v>3.4224000000000001</v>
      </c>
      <c r="AI174">
        <v>0.59016999999999997</v>
      </c>
      <c r="AJ174">
        <v>6.2E-4</v>
      </c>
      <c r="AK174">
        <v>3</v>
      </c>
      <c r="AL174">
        <v>0.60909000000000002</v>
      </c>
      <c r="AM174">
        <v>990</v>
      </c>
      <c r="AN174">
        <v>5119</v>
      </c>
      <c r="AO174">
        <v>7407</v>
      </c>
      <c r="AP174">
        <v>0</v>
      </c>
      <c r="AQ174">
        <v>0</v>
      </c>
      <c r="AR174">
        <v>7</v>
      </c>
      <c r="AS174">
        <v>64.941280000000006</v>
      </c>
    </row>
    <row r="175" spans="1:45" x14ac:dyDescent="0.55000000000000004">
      <c r="A175">
        <v>8252</v>
      </c>
      <c r="B175" t="s">
        <v>34</v>
      </c>
      <c r="C175" t="s">
        <v>197</v>
      </c>
      <c r="D175" s="1">
        <v>15.8</v>
      </c>
      <c r="E175" s="1">
        <v>18.399999999999999</v>
      </c>
      <c r="F175" s="1">
        <v>13</v>
      </c>
      <c r="G175" s="1">
        <v>15.7</v>
      </c>
      <c r="H175" s="1">
        <v>17</v>
      </c>
      <c r="I175" s="1">
        <v>14.4</v>
      </c>
      <c r="J175" s="1">
        <v>13.1</v>
      </c>
      <c r="K175" s="1">
        <v>1</v>
      </c>
      <c r="L175" s="5">
        <v>0</v>
      </c>
      <c r="M175" s="5">
        <v>0</v>
      </c>
      <c r="N175" s="1">
        <f t="shared" si="28"/>
        <v>1.6487000000000001</v>
      </c>
      <c r="O175" s="1">
        <f t="shared" si="29"/>
        <v>0.80298999999999998</v>
      </c>
      <c r="P175" s="1">
        <f t="shared" si="30"/>
        <v>30</v>
      </c>
      <c r="Q175" s="1">
        <f t="shared" si="31"/>
        <v>2.5049399999999999</v>
      </c>
      <c r="R175" s="1">
        <f t="shared" si="32"/>
        <v>1.6024</v>
      </c>
      <c r="S175" s="1">
        <f t="shared" si="33"/>
        <v>5.457E-2</v>
      </c>
      <c r="T175" s="1">
        <f t="shared" si="34"/>
        <v>0.69479999999999997</v>
      </c>
      <c r="U175" s="1">
        <f t="shared" si="35"/>
        <v>14607</v>
      </c>
      <c r="V175" s="1">
        <f t="shared" si="36"/>
        <v>289792</v>
      </c>
      <c r="W175" s="1">
        <f t="shared" si="37"/>
        <v>220832</v>
      </c>
      <c r="X175" s="1">
        <f t="shared" si="38"/>
        <v>31.13</v>
      </c>
      <c r="Y175" s="7">
        <f t="shared" si="39"/>
        <v>0</v>
      </c>
      <c r="Z175">
        <f t="shared" si="40"/>
        <v>0</v>
      </c>
      <c r="AA175">
        <f t="shared" si="41"/>
        <v>32.20438</v>
      </c>
      <c r="AC175" t="s">
        <v>455</v>
      </c>
      <c r="AD175">
        <v>2001</v>
      </c>
      <c r="AE175">
        <v>4.3453099999999996</v>
      </c>
      <c r="AF175">
        <v>5.5994999999999999</v>
      </c>
      <c r="AG175">
        <v>6.7</v>
      </c>
      <c r="AH175">
        <v>5.0972999999999997</v>
      </c>
      <c r="AI175">
        <v>0.79510999999999998</v>
      </c>
      <c r="AJ175">
        <v>3.8580000000000003E-2</v>
      </c>
      <c r="AK175">
        <v>3</v>
      </c>
      <c r="AL175">
        <v>0.24421000000000001</v>
      </c>
      <c r="AM175">
        <v>12620</v>
      </c>
      <c r="AN175">
        <v>153728</v>
      </c>
      <c r="AO175">
        <v>329566</v>
      </c>
      <c r="AP175">
        <v>18.13</v>
      </c>
      <c r="AQ175">
        <v>0</v>
      </c>
      <c r="AR175">
        <v>7.1</v>
      </c>
      <c r="AS175">
        <v>53.330820000000003</v>
      </c>
    </row>
    <row r="176" spans="1:45" x14ac:dyDescent="0.55000000000000004">
      <c r="A176">
        <v>8253</v>
      </c>
      <c r="B176" t="s">
        <v>199</v>
      </c>
      <c r="C176" t="s">
        <v>198</v>
      </c>
      <c r="D176" s="1">
        <v>13.6</v>
      </c>
      <c r="E176" s="1">
        <v>14.7</v>
      </c>
      <c r="F176" s="1">
        <v>13.2</v>
      </c>
      <c r="G176" s="1">
        <v>13.3</v>
      </c>
      <c r="J176" s="1">
        <v>24.3</v>
      </c>
      <c r="K176" s="1">
        <v>1</v>
      </c>
      <c r="L176" s="5">
        <v>1</v>
      </c>
      <c r="M176" s="5">
        <v>1</v>
      </c>
      <c r="N176" s="1">
        <f t="shared" si="28"/>
        <v>1.51658</v>
      </c>
      <c r="O176" s="1">
        <f t="shared" si="29"/>
        <v>7.4549700000000003</v>
      </c>
      <c r="P176" s="1">
        <f t="shared" si="30"/>
        <v>15.4</v>
      </c>
      <c r="Q176" s="1">
        <f t="shared" si="31"/>
        <v>-0.13985</v>
      </c>
      <c r="R176" s="1">
        <f t="shared" si="32"/>
        <v>0.46381</v>
      </c>
      <c r="S176" s="1">
        <f t="shared" si="33"/>
        <v>4.0000000000000001E-3</v>
      </c>
      <c r="T176" s="1">
        <f t="shared" si="34"/>
        <v>8.0509999999999998E-2</v>
      </c>
      <c r="U176" s="1">
        <f t="shared" si="35"/>
        <v>50915</v>
      </c>
      <c r="V176" s="1">
        <f t="shared" si="36"/>
        <v>484670</v>
      </c>
      <c r="W176" s="1">
        <f t="shared" si="37"/>
        <v>325381</v>
      </c>
      <c r="X176" s="1">
        <f t="shared" si="38"/>
        <v>34.99</v>
      </c>
      <c r="Y176" s="7">
        <f t="shared" si="39"/>
        <v>0</v>
      </c>
      <c r="Z176">
        <f t="shared" si="40"/>
        <v>0</v>
      </c>
      <c r="AA176">
        <f t="shared" si="41"/>
        <v>15.574439999999999</v>
      </c>
      <c r="AC176" t="s">
        <v>16</v>
      </c>
      <c r="AD176">
        <v>2002</v>
      </c>
      <c r="AE176">
        <v>4.4859400000000003</v>
      </c>
      <c r="AF176">
        <v>4.8129499999999998</v>
      </c>
      <c r="AG176">
        <v>7.1</v>
      </c>
      <c r="AH176">
        <v>7.43093</v>
      </c>
      <c r="AI176">
        <v>1.3001100000000001</v>
      </c>
      <c r="AJ176">
        <v>-1.1849999999999999E-2</v>
      </c>
      <c r="AK176">
        <v>3</v>
      </c>
      <c r="AL176">
        <v>3.4959999999999998E-2</v>
      </c>
      <c r="AM176">
        <v>29886</v>
      </c>
      <c r="AN176">
        <v>394997</v>
      </c>
      <c r="AO176">
        <v>679495</v>
      </c>
      <c r="AP176">
        <v>19.88</v>
      </c>
      <c r="AQ176">
        <v>0</v>
      </c>
      <c r="AR176">
        <v>1.2</v>
      </c>
      <c r="AS176">
        <v>63.002549999999999</v>
      </c>
    </row>
    <row r="177" spans="1:45" x14ac:dyDescent="0.55000000000000004">
      <c r="A177">
        <v>8267</v>
      </c>
      <c r="B177" t="s">
        <v>34</v>
      </c>
      <c r="C177" t="s">
        <v>200</v>
      </c>
      <c r="D177" s="1">
        <v>19.100000000000001</v>
      </c>
      <c r="E177" s="1">
        <v>20.8</v>
      </c>
      <c r="F177" s="1">
        <v>16.899999999999999</v>
      </c>
      <c r="G177" s="1">
        <v>20</v>
      </c>
      <c r="H177" s="1">
        <v>21.8</v>
      </c>
      <c r="I177" s="1">
        <v>17.7</v>
      </c>
      <c r="J177" s="1">
        <v>29.1</v>
      </c>
      <c r="K177" s="1">
        <v>1</v>
      </c>
      <c r="L177" s="5">
        <v>0</v>
      </c>
      <c r="M177" s="5">
        <v>1</v>
      </c>
      <c r="N177" s="1">
        <f t="shared" si="28"/>
        <v>1.6548700000000001</v>
      </c>
      <c r="O177" s="1">
        <f t="shared" si="29"/>
        <v>2.0611700000000002</v>
      </c>
      <c r="P177" s="1">
        <f t="shared" si="30"/>
        <v>15.4</v>
      </c>
      <c r="Q177" s="1">
        <f t="shared" si="31"/>
        <v>3.5837699999999999</v>
      </c>
      <c r="R177" s="1">
        <f t="shared" si="32"/>
        <v>2.87819</v>
      </c>
      <c r="S177" s="1">
        <f t="shared" si="33"/>
        <v>-8.0100000000000005E-2</v>
      </c>
      <c r="T177" s="1">
        <f t="shared" si="34"/>
        <v>0.29154000000000002</v>
      </c>
      <c r="U177" s="1">
        <f t="shared" si="35"/>
        <v>190000</v>
      </c>
      <c r="V177" s="1">
        <f t="shared" si="36"/>
        <v>970322</v>
      </c>
      <c r="W177" s="1">
        <f t="shared" si="37"/>
        <v>8603910</v>
      </c>
      <c r="X177" s="1">
        <f t="shared" si="38"/>
        <v>19.11</v>
      </c>
      <c r="Y177" s="7">
        <f t="shared" si="39"/>
        <v>0</v>
      </c>
      <c r="Z177">
        <f t="shared" si="40"/>
        <v>2.7</v>
      </c>
      <c r="AA177">
        <f t="shared" si="41"/>
        <v>8.4513499999999997</v>
      </c>
      <c r="AC177" t="s">
        <v>456</v>
      </c>
      <c r="AD177">
        <v>2003</v>
      </c>
      <c r="AE177">
        <v>10.14715</v>
      </c>
      <c r="AF177">
        <v>9.6045200000000008</v>
      </c>
      <c r="AG177">
        <v>11.1</v>
      </c>
      <c r="AH177">
        <v>7.4019500000000003</v>
      </c>
      <c r="AI177">
        <v>0.90273999999999999</v>
      </c>
      <c r="AJ177">
        <v>0.13078000000000001</v>
      </c>
      <c r="AK177">
        <v>3</v>
      </c>
      <c r="AL177">
        <v>2.3439999999999999E-2</v>
      </c>
      <c r="AM177">
        <v>5027</v>
      </c>
      <c r="AN177">
        <v>36816</v>
      </c>
      <c r="AO177">
        <v>56544</v>
      </c>
      <c r="AP177">
        <v>4.6399999999999997</v>
      </c>
      <c r="AQ177">
        <v>0</v>
      </c>
      <c r="AR177">
        <v>1.2</v>
      </c>
      <c r="AS177">
        <v>75.619529999999997</v>
      </c>
    </row>
    <row r="178" spans="1:45" s="3" customFormat="1" x14ac:dyDescent="0.55000000000000004">
      <c r="A178">
        <v>8304</v>
      </c>
      <c r="B178" t="s">
        <v>116</v>
      </c>
      <c r="C178" t="s">
        <v>201</v>
      </c>
      <c r="D178" s="1">
        <v>14.9</v>
      </c>
      <c r="E178" s="1">
        <v>14.5</v>
      </c>
      <c r="F178" s="1">
        <v>15.4</v>
      </c>
      <c r="G178" s="1">
        <v>15.1</v>
      </c>
      <c r="H178" s="1">
        <v>14.6</v>
      </c>
      <c r="I178" s="1">
        <v>15.8</v>
      </c>
      <c r="J178" s="1">
        <v>13.3</v>
      </c>
      <c r="K178" s="1">
        <v>1</v>
      </c>
      <c r="L178" s="5">
        <v>0</v>
      </c>
      <c r="M178" s="5">
        <v>1</v>
      </c>
      <c r="N178" s="1">
        <f t="shared" si="28"/>
        <v>3.61253</v>
      </c>
      <c r="O178" s="1">
        <f t="shared" si="29"/>
        <v>3.9932699999999999</v>
      </c>
      <c r="P178" s="1">
        <f t="shared" si="30"/>
        <v>0</v>
      </c>
      <c r="Q178" s="1">
        <f t="shared" si="31"/>
        <v>13.24324</v>
      </c>
      <c r="R178" s="1">
        <f t="shared" si="32"/>
        <v>0.38180999999999998</v>
      </c>
      <c r="S178" s="1">
        <f t="shared" si="33"/>
        <v>-1.932E-2</v>
      </c>
      <c r="T178" s="1">
        <f t="shared" si="34"/>
        <v>2.2360000000000001E-2</v>
      </c>
      <c r="U178" s="1">
        <f t="shared" si="35"/>
        <v>3101</v>
      </c>
      <c r="V178" s="1">
        <f t="shared" si="36"/>
        <v>41019</v>
      </c>
      <c r="W178" s="1">
        <f t="shared" si="37"/>
        <v>140443</v>
      </c>
      <c r="X178" s="1">
        <f t="shared" si="38"/>
        <v>2.17</v>
      </c>
      <c r="Y178" s="7">
        <f t="shared" si="39"/>
        <v>0</v>
      </c>
      <c r="Z178">
        <f t="shared" si="40"/>
        <v>1.5</v>
      </c>
      <c r="AA178">
        <f t="shared" si="41"/>
        <v>47.638219999999997</v>
      </c>
      <c r="AC178" t="s">
        <v>457</v>
      </c>
      <c r="AD178">
        <v>2004</v>
      </c>
      <c r="AE178">
        <v>5.3115899999999998</v>
      </c>
      <c r="AF178">
        <v>11.85676</v>
      </c>
      <c r="AG178">
        <v>9.1</v>
      </c>
      <c r="AH178">
        <v>7.9382599999999996</v>
      </c>
      <c r="AI178">
        <v>1.0276700000000001</v>
      </c>
      <c r="AJ178">
        <v>-4.573E-2</v>
      </c>
      <c r="AK178">
        <v>3</v>
      </c>
      <c r="AL178">
        <v>0.13678999999999999</v>
      </c>
      <c r="AM178">
        <v>9213</v>
      </c>
      <c r="AN178">
        <v>85310</v>
      </c>
      <c r="AO178">
        <v>255997</v>
      </c>
      <c r="AP178">
        <v>10.54</v>
      </c>
      <c r="AQ178">
        <v>0</v>
      </c>
      <c r="AR178">
        <v>5.0999999999999996</v>
      </c>
      <c r="AS178">
        <v>46.699860000000001</v>
      </c>
    </row>
    <row r="179" spans="1:45" x14ac:dyDescent="0.55000000000000004">
      <c r="A179">
        <v>8306</v>
      </c>
      <c r="B179" t="s">
        <v>116</v>
      </c>
      <c r="C179" t="s">
        <v>202</v>
      </c>
      <c r="D179" s="1">
        <v>14.7</v>
      </c>
      <c r="E179" s="1">
        <v>17.3</v>
      </c>
      <c r="F179" s="1">
        <v>13.1</v>
      </c>
      <c r="G179" s="1">
        <v>15.2</v>
      </c>
      <c r="H179" s="1">
        <v>17.5</v>
      </c>
      <c r="I179" s="1">
        <v>13.9</v>
      </c>
      <c r="J179" s="1">
        <v>23.4</v>
      </c>
      <c r="K179" s="1">
        <v>1</v>
      </c>
      <c r="L179" s="5">
        <v>1</v>
      </c>
      <c r="M179" s="5">
        <v>1</v>
      </c>
      <c r="N179" s="1">
        <f t="shared" si="28"/>
        <v>3.61253</v>
      </c>
      <c r="O179" s="1">
        <f t="shared" si="29"/>
        <v>3.9932699999999999</v>
      </c>
      <c r="P179" s="1">
        <f t="shared" si="30"/>
        <v>0</v>
      </c>
      <c r="Q179" s="1">
        <f t="shared" si="31"/>
        <v>13.24324</v>
      </c>
      <c r="R179" s="1">
        <f t="shared" si="32"/>
        <v>0.38180999999999998</v>
      </c>
      <c r="S179" s="1">
        <f t="shared" si="33"/>
        <v>-1.932E-2</v>
      </c>
      <c r="T179" s="1">
        <f t="shared" si="34"/>
        <v>2.2360000000000001E-2</v>
      </c>
      <c r="U179" s="1">
        <f t="shared" si="35"/>
        <v>3101</v>
      </c>
      <c r="V179" s="1">
        <f t="shared" si="36"/>
        <v>41019</v>
      </c>
      <c r="W179" s="1">
        <f t="shared" si="37"/>
        <v>140443</v>
      </c>
      <c r="X179" s="1">
        <f t="shared" si="38"/>
        <v>2.17</v>
      </c>
      <c r="Y179" s="7">
        <f t="shared" si="39"/>
        <v>0</v>
      </c>
      <c r="Z179">
        <f t="shared" si="40"/>
        <v>1.5</v>
      </c>
      <c r="AA179">
        <f t="shared" si="41"/>
        <v>47.638219999999997</v>
      </c>
      <c r="AC179" t="s">
        <v>458</v>
      </c>
      <c r="AD179">
        <v>2009</v>
      </c>
      <c r="AE179">
        <v>3.0680000000000001</v>
      </c>
      <c r="AF179">
        <v>2.60771</v>
      </c>
      <c r="AG179">
        <v>0</v>
      </c>
      <c r="AH179">
        <v>4.5558300000000003</v>
      </c>
      <c r="AI179">
        <v>0.54552</v>
      </c>
      <c r="AJ179">
        <v>-8.344E-2</v>
      </c>
      <c r="AK179">
        <v>3</v>
      </c>
      <c r="AL179">
        <v>1.7168300000000001</v>
      </c>
      <c r="AM179">
        <v>1196</v>
      </c>
      <c r="AN179">
        <v>31867</v>
      </c>
      <c r="AO179">
        <v>22700</v>
      </c>
      <c r="AP179">
        <v>2.36</v>
      </c>
      <c r="AQ179">
        <v>0</v>
      </c>
      <c r="AR179">
        <v>0</v>
      </c>
      <c r="AS179">
        <v>79.679100000000005</v>
      </c>
    </row>
    <row r="180" spans="1:45" x14ac:dyDescent="0.55000000000000004">
      <c r="A180">
        <v>8308</v>
      </c>
      <c r="B180" t="s">
        <v>116</v>
      </c>
      <c r="C180" t="s">
        <v>203</v>
      </c>
      <c r="D180" s="1">
        <v>15.9</v>
      </c>
      <c r="E180" s="1">
        <v>18.5</v>
      </c>
      <c r="F180" s="1">
        <v>13.3</v>
      </c>
      <c r="G180" s="1">
        <v>16.600000000000001</v>
      </c>
      <c r="H180" s="1">
        <v>18.7</v>
      </c>
      <c r="I180" s="1">
        <v>14.5</v>
      </c>
      <c r="J180" s="1">
        <v>30.5</v>
      </c>
      <c r="K180" s="1">
        <v>1</v>
      </c>
      <c r="L180" s="5">
        <v>1</v>
      </c>
      <c r="M180" s="5">
        <v>1</v>
      </c>
      <c r="N180" s="1">
        <f t="shared" si="28"/>
        <v>3.61253</v>
      </c>
      <c r="O180" s="1">
        <f t="shared" si="29"/>
        <v>3.9932699999999999</v>
      </c>
      <c r="P180" s="1">
        <f t="shared" si="30"/>
        <v>0</v>
      </c>
      <c r="Q180" s="1">
        <f t="shared" si="31"/>
        <v>13.24324</v>
      </c>
      <c r="R180" s="1">
        <f t="shared" si="32"/>
        <v>0.38180999999999998</v>
      </c>
      <c r="S180" s="1">
        <f t="shared" si="33"/>
        <v>-1.932E-2</v>
      </c>
      <c r="T180" s="1">
        <f t="shared" si="34"/>
        <v>2.2360000000000001E-2</v>
      </c>
      <c r="U180" s="1">
        <f t="shared" si="35"/>
        <v>3101</v>
      </c>
      <c r="V180" s="1">
        <f t="shared" si="36"/>
        <v>41019</v>
      </c>
      <c r="W180" s="1">
        <f t="shared" si="37"/>
        <v>140443</v>
      </c>
      <c r="X180" s="1">
        <f t="shared" si="38"/>
        <v>2.17</v>
      </c>
      <c r="Y180" s="7">
        <f t="shared" si="39"/>
        <v>0</v>
      </c>
      <c r="Z180">
        <f t="shared" si="40"/>
        <v>1.5</v>
      </c>
      <c r="AA180">
        <f t="shared" si="41"/>
        <v>47.638219999999997</v>
      </c>
      <c r="AC180" t="s">
        <v>459</v>
      </c>
      <c r="AD180">
        <v>2053</v>
      </c>
      <c r="AE180">
        <v>7.0041900000000004</v>
      </c>
      <c r="AF180">
        <v>6.8072999999999997</v>
      </c>
      <c r="AG180">
        <v>7.7</v>
      </c>
      <c r="AH180">
        <v>6.4396199999999997</v>
      </c>
      <c r="AI180">
        <v>0.73111999999999999</v>
      </c>
      <c r="AJ180">
        <v>-0.10150000000000001</v>
      </c>
      <c r="AK180">
        <v>3</v>
      </c>
      <c r="AL180">
        <v>0.15804000000000001</v>
      </c>
      <c r="AM180">
        <v>5744</v>
      </c>
      <c r="AN180">
        <v>55558</v>
      </c>
      <c r="AO180">
        <v>181356</v>
      </c>
      <c r="AP180">
        <v>13.02</v>
      </c>
      <c r="AQ180">
        <v>0.1</v>
      </c>
      <c r="AR180">
        <v>0</v>
      </c>
      <c r="AS180">
        <v>67.793289999999999</v>
      </c>
    </row>
    <row r="181" spans="1:45" x14ac:dyDescent="0.55000000000000004">
      <c r="A181">
        <v>8309</v>
      </c>
      <c r="B181" t="s">
        <v>116</v>
      </c>
      <c r="C181" t="s">
        <v>204</v>
      </c>
      <c r="D181" s="1">
        <v>14</v>
      </c>
      <c r="E181" s="1">
        <v>16.2</v>
      </c>
      <c r="F181" s="1">
        <v>11.9</v>
      </c>
      <c r="G181" s="1">
        <v>14.3</v>
      </c>
      <c r="H181" s="1">
        <v>16.5</v>
      </c>
      <c r="I181" s="1">
        <v>12.3</v>
      </c>
      <c r="J181" s="1">
        <v>28.3</v>
      </c>
      <c r="K181" s="1">
        <v>1</v>
      </c>
      <c r="L181" s="5">
        <v>1</v>
      </c>
      <c r="M181" s="5">
        <v>1</v>
      </c>
      <c r="N181" s="1">
        <f t="shared" si="28"/>
        <v>3.61253</v>
      </c>
      <c r="O181" s="1">
        <f t="shared" si="29"/>
        <v>3.9932699999999999</v>
      </c>
      <c r="P181" s="1">
        <f t="shared" si="30"/>
        <v>0</v>
      </c>
      <c r="Q181" s="1">
        <f t="shared" si="31"/>
        <v>13.24324</v>
      </c>
      <c r="R181" s="1">
        <f t="shared" si="32"/>
        <v>0.38180999999999998</v>
      </c>
      <c r="S181" s="1">
        <f t="shared" si="33"/>
        <v>-1.932E-2</v>
      </c>
      <c r="T181" s="1">
        <f t="shared" si="34"/>
        <v>2.2360000000000001E-2</v>
      </c>
      <c r="U181" s="1">
        <f t="shared" si="35"/>
        <v>3101</v>
      </c>
      <c r="V181" s="1">
        <f t="shared" si="36"/>
        <v>41019</v>
      </c>
      <c r="W181" s="1">
        <f t="shared" si="37"/>
        <v>140443</v>
      </c>
      <c r="X181" s="1">
        <f t="shared" si="38"/>
        <v>2.17</v>
      </c>
      <c r="Y181" s="7">
        <f t="shared" si="39"/>
        <v>0</v>
      </c>
      <c r="Z181">
        <f t="shared" si="40"/>
        <v>1.5</v>
      </c>
      <c r="AA181">
        <f t="shared" si="41"/>
        <v>47.638219999999997</v>
      </c>
      <c r="AC181" t="s">
        <v>460</v>
      </c>
      <c r="AD181">
        <v>2055</v>
      </c>
      <c r="AE181">
        <v>1.3834599999999999</v>
      </c>
      <c r="AF181">
        <v>0.79022000000000003</v>
      </c>
      <c r="AG181">
        <v>0</v>
      </c>
      <c r="AH181">
        <v>4.6103300000000003</v>
      </c>
      <c r="AI181">
        <v>0.41763</v>
      </c>
      <c r="AJ181">
        <v>4.0800000000000003E-3</v>
      </c>
      <c r="AK181">
        <v>3</v>
      </c>
      <c r="AL181">
        <v>2.0690499999999998</v>
      </c>
      <c r="AM181">
        <v>379</v>
      </c>
      <c r="AN181">
        <v>17590</v>
      </c>
      <c r="AO181">
        <v>39900</v>
      </c>
      <c r="AP181">
        <v>0</v>
      </c>
      <c r="AQ181">
        <v>0.2</v>
      </c>
      <c r="AR181">
        <v>0</v>
      </c>
      <c r="AS181">
        <v>63.81212</v>
      </c>
    </row>
    <row r="182" spans="1:45" x14ac:dyDescent="0.55000000000000004">
      <c r="A182">
        <v>8316</v>
      </c>
      <c r="B182" t="s">
        <v>116</v>
      </c>
      <c r="C182" t="s">
        <v>205</v>
      </c>
      <c r="D182" s="1">
        <v>14.5</v>
      </c>
      <c r="E182" s="1">
        <v>16.3</v>
      </c>
      <c r="F182" s="1">
        <v>13</v>
      </c>
      <c r="G182" s="1">
        <v>15.1</v>
      </c>
      <c r="H182" s="1">
        <v>16.600000000000001</v>
      </c>
      <c r="I182" s="1">
        <v>13.9</v>
      </c>
      <c r="J182" s="1">
        <v>20.7</v>
      </c>
      <c r="K182" s="1">
        <v>1</v>
      </c>
      <c r="L182" s="5">
        <v>0</v>
      </c>
      <c r="M182" s="5">
        <v>1</v>
      </c>
      <c r="N182" s="1">
        <f t="shared" si="28"/>
        <v>3.61253</v>
      </c>
      <c r="O182" s="1">
        <f t="shared" si="29"/>
        <v>3.9932699999999999</v>
      </c>
      <c r="P182" s="1">
        <f t="shared" si="30"/>
        <v>0</v>
      </c>
      <c r="Q182" s="1">
        <f t="shared" si="31"/>
        <v>13.24324</v>
      </c>
      <c r="R182" s="1">
        <f t="shared" si="32"/>
        <v>0.38180999999999998</v>
      </c>
      <c r="S182" s="1">
        <f t="shared" si="33"/>
        <v>-1.932E-2</v>
      </c>
      <c r="T182" s="1">
        <f t="shared" si="34"/>
        <v>2.2360000000000001E-2</v>
      </c>
      <c r="U182" s="1">
        <f t="shared" si="35"/>
        <v>3101</v>
      </c>
      <c r="V182" s="1">
        <f t="shared" si="36"/>
        <v>41019</v>
      </c>
      <c r="W182" s="1">
        <f t="shared" si="37"/>
        <v>140443</v>
      </c>
      <c r="X182" s="1">
        <f t="shared" si="38"/>
        <v>2.17</v>
      </c>
      <c r="Y182" s="7">
        <f t="shared" si="39"/>
        <v>0</v>
      </c>
      <c r="Z182">
        <f t="shared" si="40"/>
        <v>1.5</v>
      </c>
      <c r="AA182">
        <f t="shared" si="41"/>
        <v>47.638219999999997</v>
      </c>
      <c r="AC182" t="s">
        <v>461</v>
      </c>
      <c r="AD182">
        <v>2060</v>
      </c>
      <c r="AE182">
        <v>6.6912399999999996</v>
      </c>
      <c r="AF182">
        <v>11.53087</v>
      </c>
      <c r="AG182">
        <v>8.3000000000000007</v>
      </c>
      <c r="AH182">
        <v>8.51342</v>
      </c>
      <c r="AI182">
        <v>0.85414000000000001</v>
      </c>
      <c r="AJ182">
        <v>-9.4920000000000004E-2</v>
      </c>
      <c r="AK182">
        <v>3</v>
      </c>
      <c r="AL182">
        <v>0.10892</v>
      </c>
      <c r="AM182">
        <v>6081</v>
      </c>
      <c r="AN182">
        <v>38488</v>
      </c>
      <c r="AO182">
        <v>214120</v>
      </c>
      <c r="AP182">
        <v>7.33</v>
      </c>
      <c r="AQ182">
        <v>0</v>
      </c>
      <c r="AR182">
        <v>0</v>
      </c>
      <c r="AS182">
        <v>42.609139999999996</v>
      </c>
    </row>
    <row r="183" spans="1:45" x14ac:dyDescent="0.55000000000000004">
      <c r="A183">
        <v>8331</v>
      </c>
      <c r="B183" t="s">
        <v>116</v>
      </c>
      <c r="C183" t="s">
        <v>206</v>
      </c>
      <c r="D183" s="1">
        <v>15.1</v>
      </c>
      <c r="E183" s="1">
        <v>0</v>
      </c>
      <c r="F183" s="1">
        <v>0</v>
      </c>
      <c r="G183" s="1">
        <v>15</v>
      </c>
      <c r="H183" s="1">
        <v>0</v>
      </c>
      <c r="I183" s="1">
        <v>0</v>
      </c>
      <c r="J183" s="1">
        <v>27.2</v>
      </c>
      <c r="N183" s="1">
        <f t="shared" si="28"/>
        <v>3.61253</v>
      </c>
      <c r="O183" s="1">
        <f t="shared" si="29"/>
        <v>3.9932699999999999</v>
      </c>
      <c r="P183" s="1">
        <f t="shared" si="30"/>
        <v>0</v>
      </c>
      <c r="Q183" s="1">
        <f t="shared" si="31"/>
        <v>13.24324</v>
      </c>
      <c r="R183" s="1">
        <f t="shared" si="32"/>
        <v>0.38180999999999998</v>
      </c>
      <c r="S183" s="1">
        <f t="shared" si="33"/>
        <v>-1.932E-2</v>
      </c>
      <c r="T183" s="1">
        <f t="shared" si="34"/>
        <v>2.2360000000000001E-2</v>
      </c>
      <c r="U183" s="1">
        <f t="shared" si="35"/>
        <v>3101</v>
      </c>
      <c r="V183" s="1">
        <f t="shared" si="36"/>
        <v>41019</v>
      </c>
      <c r="W183" s="1">
        <f t="shared" si="37"/>
        <v>140443</v>
      </c>
      <c r="X183" s="1">
        <f t="shared" si="38"/>
        <v>2.17</v>
      </c>
      <c r="Y183" s="7">
        <f t="shared" si="39"/>
        <v>0</v>
      </c>
      <c r="Z183">
        <f t="shared" si="40"/>
        <v>1.5</v>
      </c>
      <c r="AA183">
        <f t="shared" si="41"/>
        <v>47.638219999999997</v>
      </c>
      <c r="AC183" t="s">
        <v>462</v>
      </c>
      <c r="AD183">
        <v>2107</v>
      </c>
      <c r="AE183">
        <v>7.84788</v>
      </c>
      <c r="AF183">
        <v>3.1601499999999998</v>
      </c>
      <c r="AG183">
        <v>7.7</v>
      </c>
      <c r="AH183">
        <v>5.4537599999999999</v>
      </c>
      <c r="AI183">
        <v>0.70423999999999998</v>
      </c>
      <c r="AJ183">
        <v>-4.6010000000000002E-2</v>
      </c>
      <c r="AK183">
        <v>3</v>
      </c>
      <c r="AL183">
        <v>1.4659999999999999E-2</v>
      </c>
      <c r="AM183">
        <v>908</v>
      </c>
      <c r="AN183">
        <v>9335</v>
      </c>
      <c r="AO183">
        <v>12908</v>
      </c>
      <c r="AP183">
        <v>9.77</v>
      </c>
      <c r="AQ183">
        <v>0.9</v>
      </c>
      <c r="AR183">
        <v>1.8</v>
      </c>
      <c r="AS183">
        <v>84.164879999999997</v>
      </c>
    </row>
    <row r="184" spans="1:45" x14ac:dyDescent="0.55000000000000004">
      <c r="A184" s="3">
        <v>8354</v>
      </c>
      <c r="B184" s="3" t="s">
        <v>116</v>
      </c>
      <c r="C184" s="3" t="s">
        <v>207</v>
      </c>
      <c r="D184" s="5"/>
      <c r="E184" s="5"/>
      <c r="F184" s="5"/>
      <c r="G184" s="5"/>
      <c r="H184" s="5"/>
      <c r="I184" s="5"/>
      <c r="J184" s="5"/>
      <c r="K184" s="5"/>
      <c r="N184" s="1">
        <f t="shared" si="28"/>
        <v>3.61253</v>
      </c>
      <c r="O184" s="1">
        <f t="shared" si="29"/>
        <v>3.9932699999999999</v>
      </c>
      <c r="P184" s="1">
        <f t="shared" si="30"/>
        <v>0</v>
      </c>
      <c r="Q184" s="1">
        <f t="shared" si="31"/>
        <v>13.24324</v>
      </c>
      <c r="R184" s="1">
        <f t="shared" si="32"/>
        <v>0.38180999999999998</v>
      </c>
      <c r="S184" s="1">
        <f t="shared" si="33"/>
        <v>-1.932E-2</v>
      </c>
      <c r="T184" s="1">
        <f t="shared" si="34"/>
        <v>2.2360000000000001E-2</v>
      </c>
      <c r="U184" s="1">
        <f t="shared" si="35"/>
        <v>3101</v>
      </c>
      <c r="V184" s="1">
        <f t="shared" si="36"/>
        <v>41019</v>
      </c>
      <c r="W184" s="1">
        <f t="shared" si="37"/>
        <v>140443</v>
      </c>
      <c r="X184" s="1">
        <f t="shared" si="38"/>
        <v>2.17</v>
      </c>
      <c r="Y184" s="7">
        <f t="shared" si="39"/>
        <v>0</v>
      </c>
      <c r="Z184">
        <f t="shared" si="40"/>
        <v>1.5</v>
      </c>
      <c r="AA184">
        <f t="shared" si="41"/>
        <v>47.638219999999997</v>
      </c>
      <c r="AC184" t="s">
        <v>463</v>
      </c>
      <c r="AD184">
        <v>2108</v>
      </c>
      <c r="AE184">
        <v>2.4365999999999999</v>
      </c>
      <c r="AF184">
        <v>2.4525399999999999</v>
      </c>
      <c r="AG184">
        <v>8.3000000000000007</v>
      </c>
      <c r="AH184">
        <v>-0.18775</v>
      </c>
      <c r="AI184">
        <v>0.36735000000000001</v>
      </c>
      <c r="AJ184">
        <v>3.0419999999999999E-2</v>
      </c>
      <c r="AK184">
        <v>3</v>
      </c>
      <c r="AL184">
        <v>0.13245999999999999</v>
      </c>
      <c r="AM184">
        <v>2349</v>
      </c>
      <c r="AN184">
        <v>66951</v>
      </c>
      <c r="AO184">
        <v>54792</v>
      </c>
      <c r="AP184">
        <v>7.94</v>
      </c>
      <c r="AQ184">
        <v>0</v>
      </c>
      <c r="AR184">
        <v>6.2</v>
      </c>
      <c r="AS184">
        <v>70.295299999999997</v>
      </c>
    </row>
    <row r="185" spans="1:45" x14ac:dyDescent="0.55000000000000004">
      <c r="A185">
        <v>8411</v>
      </c>
      <c r="B185" t="s">
        <v>116</v>
      </c>
      <c r="C185" t="s">
        <v>208</v>
      </c>
      <c r="D185" s="1">
        <v>15.3</v>
      </c>
      <c r="E185" s="1">
        <v>17</v>
      </c>
      <c r="F185" s="1">
        <v>13.6</v>
      </c>
      <c r="G185" s="1">
        <v>15.7</v>
      </c>
      <c r="H185" s="1">
        <v>17.100000000000001</v>
      </c>
      <c r="I185" s="1">
        <v>14.3</v>
      </c>
      <c r="J185" s="1">
        <v>31.5</v>
      </c>
      <c r="K185" s="1">
        <v>1</v>
      </c>
      <c r="L185" s="5">
        <v>0</v>
      </c>
      <c r="M185" s="5">
        <v>0</v>
      </c>
      <c r="N185" s="1">
        <f t="shared" si="28"/>
        <v>3.61253</v>
      </c>
      <c r="O185" s="1">
        <f t="shared" si="29"/>
        <v>3.9932699999999999</v>
      </c>
      <c r="P185" s="1">
        <f t="shared" si="30"/>
        <v>0</v>
      </c>
      <c r="Q185" s="1">
        <f t="shared" si="31"/>
        <v>13.24324</v>
      </c>
      <c r="R185" s="1">
        <f t="shared" si="32"/>
        <v>0.38180999999999998</v>
      </c>
      <c r="S185" s="1">
        <f t="shared" si="33"/>
        <v>-1.932E-2</v>
      </c>
      <c r="T185" s="1">
        <f t="shared" si="34"/>
        <v>2.2360000000000001E-2</v>
      </c>
      <c r="U185" s="1">
        <f t="shared" si="35"/>
        <v>3101</v>
      </c>
      <c r="V185" s="1">
        <f t="shared" si="36"/>
        <v>41019</v>
      </c>
      <c r="W185" s="1">
        <f t="shared" si="37"/>
        <v>140443</v>
      </c>
      <c r="X185" s="1">
        <f t="shared" si="38"/>
        <v>2.17</v>
      </c>
      <c r="Y185" s="7">
        <f t="shared" si="39"/>
        <v>0</v>
      </c>
      <c r="Z185">
        <f t="shared" si="40"/>
        <v>1.5</v>
      </c>
      <c r="AA185">
        <f t="shared" si="41"/>
        <v>47.638219999999997</v>
      </c>
      <c r="AC185" t="s">
        <v>464</v>
      </c>
      <c r="AD185">
        <v>2109</v>
      </c>
      <c r="AE185">
        <v>2.6731600000000002</v>
      </c>
      <c r="AF185">
        <v>3.34111</v>
      </c>
      <c r="AG185">
        <v>10</v>
      </c>
      <c r="AH185">
        <v>7.8501099999999999</v>
      </c>
      <c r="AI185">
        <v>0.65236000000000005</v>
      </c>
      <c r="AJ185">
        <v>4.7109999999999999E-2</v>
      </c>
      <c r="AK185">
        <v>3</v>
      </c>
      <c r="AL185">
        <v>2.7740000000000001E-2</v>
      </c>
      <c r="AM185">
        <v>3788</v>
      </c>
      <c r="AN185">
        <v>82727</v>
      </c>
      <c r="AO185">
        <v>108887</v>
      </c>
      <c r="AP185">
        <v>5.03</v>
      </c>
      <c r="AQ185">
        <v>0</v>
      </c>
      <c r="AR185">
        <v>0</v>
      </c>
      <c r="AS185">
        <v>58.083289999999998</v>
      </c>
    </row>
    <row r="186" spans="1:45" x14ac:dyDescent="0.55000000000000004">
      <c r="A186">
        <v>8591</v>
      </c>
      <c r="B186" t="s">
        <v>199</v>
      </c>
      <c r="C186" t="s">
        <v>209</v>
      </c>
      <c r="D186" s="1">
        <v>17.3</v>
      </c>
      <c r="E186" s="1">
        <v>17.600000000000001</v>
      </c>
      <c r="F186" s="1">
        <v>17</v>
      </c>
      <c r="G186" s="1">
        <v>17.8</v>
      </c>
      <c r="H186" s="1">
        <v>17.899999999999999</v>
      </c>
      <c r="I186" s="1">
        <v>17.7</v>
      </c>
      <c r="J186" s="1">
        <v>28.6</v>
      </c>
      <c r="K186" s="1">
        <v>1</v>
      </c>
      <c r="L186" s="5">
        <v>1</v>
      </c>
      <c r="M186" s="5">
        <v>1</v>
      </c>
      <c r="N186" s="1">
        <f t="shared" si="28"/>
        <v>2.20058</v>
      </c>
      <c r="O186" s="1">
        <f t="shared" si="29"/>
        <v>6.4264900000000003</v>
      </c>
      <c r="P186" s="1">
        <f t="shared" si="30"/>
        <v>12.5</v>
      </c>
      <c r="Q186" s="1">
        <f t="shared" si="31"/>
        <v>8.3847199999999997</v>
      </c>
      <c r="R186" s="1">
        <f t="shared" si="32"/>
        <v>0.79305999999999999</v>
      </c>
      <c r="S186" s="1">
        <f t="shared" si="33"/>
        <v>0.11262</v>
      </c>
      <c r="T186" s="1">
        <f t="shared" si="34"/>
        <v>7.1399999999999996E-3</v>
      </c>
      <c r="U186" s="1">
        <f t="shared" si="35"/>
        <v>287561</v>
      </c>
      <c r="V186" s="1">
        <f t="shared" si="36"/>
        <v>2993608</v>
      </c>
      <c r="W186" s="1">
        <f t="shared" si="37"/>
        <v>2292708</v>
      </c>
      <c r="X186" s="1">
        <f t="shared" si="38"/>
        <v>19.88</v>
      </c>
      <c r="Y186" s="7">
        <f t="shared" si="39"/>
        <v>0</v>
      </c>
      <c r="Z186">
        <f t="shared" si="40"/>
        <v>0</v>
      </c>
      <c r="AA186">
        <f t="shared" si="41"/>
        <v>22.328669999999999</v>
      </c>
      <c r="AC186" t="s">
        <v>465</v>
      </c>
      <c r="AD186">
        <v>2112</v>
      </c>
      <c r="AE186">
        <v>4.5128399999999997</v>
      </c>
      <c r="AF186">
        <v>8.7049299999999992</v>
      </c>
      <c r="AG186">
        <v>5.9</v>
      </c>
      <c r="AH186">
        <v>3.2286999999999999</v>
      </c>
      <c r="AI186">
        <v>0.91715000000000002</v>
      </c>
      <c r="AJ186">
        <v>-1.051E-2</v>
      </c>
      <c r="AK186">
        <v>3</v>
      </c>
      <c r="AL186">
        <v>6.9589999999999999E-2</v>
      </c>
      <c r="AM186">
        <v>1107</v>
      </c>
      <c r="AN186">
        <v>8903</v>
      </c>
      <c r="AO186">
        <v>23686</v>
      </c>
      <c r="AP186">
        <v>6.27</v>
      </c>
      <c r="AQ186">
        <v>0</v>
      </c>
      <c r="AR186">
        <v>0</v>
      </c>
      <c r="AS186">
        <v>36.425710000000002</v>
      </c>
    </row>
    <row r="187" spans="1:45" x14ac:dyDescent="0.55000000000000004">
      <c r="A187">
        <v>8601</v>
      </c>
      <c r="B187" t="s">
        <v>211</v>
      </c>
      <c r="C187" t="s">
        <v>210</v>
      </c>
      <c r="D187" s="1">
        <v>14.4</v>
      </c>
      <c r="E187" s="1">
        <v>15.9</v>
      </c>
      <c r="F187" s="1">
        <v>12.4</v>
      </c>
      <c r="G187" s="1">
        <v>14.9</v>
      </c>
      <c r="H187" s="1">
        <v>16.3</v>
      </c>
      <c r="I187" s="1">
        <v>13</v>
      </c>
      <c r="J187" s="1">
        <v>19.7</v>
      </c>
      <c r="K187" s="1">
        <v>1</v>
      </c>
      <c r="L187" s="5">
        <v>0</v>
      </c>
      <c r="M187" s="5">
        <v>0</v>
      </c>
      <c r="N187" s="1">
        <f t="shared" si="28"/>
        <v>2.5857800000000002</v>
      </c>
      <c r="O187" s="1">
        <f t="shared" si="29"/>
        <v>6.2856899999999998</v>
      </c>
      <c r="P187" s="1">
        <f t="shared" si="30"/>
        <v>9.1</v>
      </c>
      <c r="Q187" s="1">
        <f t="shared" si="31"/>
        <v>-0.87716000000000005</v>
      </c>
      <c r="R187" s="1">
        <f t="shared" si="32"/>
        <v>0.56567000000000001</v>
      </c>
      <c r="S187" s="1">
        <f t="shared" si="33"/>
        <v>-3.1019999999999999E-2</v>
      </c>
      <c r="T187" s="1">
        <f t="shared" si="34"/>
        <v>5.8180000000000003E-2</v>
      </c>
      <c r="U187" s="1">
        <f t="shared" si="35"/>
        <v>3735</v>
      </c>
      <c r="V187" s="1">
        <f t="shared" si="36"/>
        <v>29591</v>
      </c>
      <c r="W187" s="1">
        <f t="shared" si="37"/>
        <v>28259</v>
      </c>
      <c r="X187" s="1">
        <f t="shared" si="38"/>
        <v>10.52</v>
      </c>
      <c r="Y187" s="7">
        <f t="shared" si="39"/>
        <v>0</v>
      </c>
      <c r="Z187">
        <f t="shared" si="40"/>
        <v>0.6</v>
      </c>
      <c r="AA187">
        <f t="shared" si="41"/>
        <v>21.468730000000001</v>
      </c>
      <c r="AC187" t="s">
        <v>466</v>
      </c>
      <c r="AD187">
        <v>2114</v>
      </c>
      <c r="AE187">
        <v>8.2410399999999999</v>
      </c>
      <c r="AF187">
        <v>7.06243</v>
      </c>
      <c r="AG187">
        <v>11.1</v>
      </c>
      <c r="AH187">
        <v>8.5481599999999993</v>
      </c>
      <c r="AI187">
        <v>0.91025</v>
      </c>
      <c r="AJ187">
        <v>-8.8999999999999999E-3</v>
      </c>
      <c r="AK187">
        <v>3</v>
      </c>
      <c r="AL187">
        <v>0.11429</v>
      </c>
      <c r="AM187">
        <v>1771</v>
      </c>
      <c r="AN187">
        <v>16963</v>
      </c>
      <c r="AO187">
        <v>18992</v>
      </c>
      <c r="AP187">
        <v>0</v>
      </c>
      <c r="AQ187">
        <v>0</v>
      </c>
      <c r="AR187">
        <v>0</v>
      </c>
      <c r="AS187">
        <v>78.240679999999998</v>
      </c>
    </row>
    <row r="188" spans="1:45" x14ac:dyDescent="0.55000000000000004">
      <c r="A188">
        <v>8604</v>
      </c>
      <c r="B188" t="s">
        <v>211</v>
      </c>
      <c r="C188" t="s">
        <v>212</v>
      </c>
      <c r="D188" s="1">
        <v>16</v>
      </c>
      <c r="E188" s="1">
        <v>16.7</v>
      </c>
      <c r="F188" s="1">
        <v>15.2</v>
      </c>
      <c r="G188" s="1">
        <v>16.5</v>
      </c>
      <c r="H188" s="1">
        <v>17</v>
      </c>
      <c r="I188" s="1">
        <v>15.8</v>
      </c>
      <c r="J188" s="1">
        <v>12.8</v>
      </c>
      <c r="K188" s="1">
        <v>1</v>
      </c>
      <c r="L188" s="5">
        <v>1</v>
      </c>
      <c r="M188" s="5">
        <v>1</v>
      </c>
      <c r="N188" s="1">
        <f t="shared" si="28"/>
        <v>2.5857800000000002</v>
      </c>
      <c r="O188" s="1">
        <f t="shared" si="29"/>
        <v>6.2856899999999998</v>
      </c>
      <c r="P188" s="1">
        <f t="shared" si="30"/>
        <v>9.1</v>
      </c>
      <c r="Q188" s="1">
        <f t="shared" si="31"/>
        <v>-0.87716000000000005</v>
      </c>
      <c r="R188" s="1">
        <f t="shared" si="32"/>
        <v>0.56567000000000001</v>
      </c>
      <c r="S188" s="1">
        <f t="shared" si="33"/>
        <v>-3.1019999999999999E-2</v>
      </c>
      <c r="T188" s="1">
        <f t="shared" si="34"/>
        <v>5.8180000000000003E-2</v>
      </c>
      <c r="U188" s="1">
        <f t="shared" si="35"/>
        <v>3735</v>
      </c>
      <c r="V188" s="1">
        <f t="shared" si="36"/>
        <v>29591</v>
      </c>
      <c r="W188" s="1">
        <f t="shared" si="37"/>
        <v>28259</v>
      </c>
      <c r="X188" s="1">
        <f t="shared" si="38"/>
        <v>10.52</v>
      </c>
      <c r="Y188" s="7">
        <f t="shared" si="39"/>
        <v>0</v>
      </c>
      <c r="Z188">
        <f t="shared" si="40"/>
        <v>0.6</v>
      </c>
      <c r="AA188">
        <f t="shared" si="41"/>
        <v>21.468730000000001</v>
      </c>
      <c r="AC188" t="s">
        <v>467</v>
      </c>
      <c r="AD188">
        <v>2117</v>
      </c>
      <c r="AE188">
        <v>3.9968400000000002</v>
      </c>
      <c r="AF188">
        <v>2.35642</v>
      </c>
      <c r="AG188">
        <v>11.1</v>
      </c>
      <c r="AH188">
        <v>5.45906</v>
      </c>
      <c r="AI188">
        <v>0.85616999999999999</v>
      </c>
      <c r="AJ188">
        <v>6.5399999999999998E-3</v>
      </c>
      <c r="AK188">
        <v>3</v>
      </c>
      <c r="AL188">
        <v>0.14466000000000001</v>
      </c>
      <c r="AM188">
        <v>2430</v>
      </c>
      <c r="AN188">
        <v>48039</v>
      </c>
      <c r="AO188">
        <v>43767</v>
      </c>
      <c r="AP188">
        <v>9.76</v>
      </c>
      <c r="AQ188">
        <v>0</v>
      </c>
      <c r="AR188">
        <v>0</v>
      </c>
      <c r="AS188">
        <v>79.168570000000003</v>
      </c>
    </row>
    <row r="189" spans="1:45" x14ac:dyDescent="0.55000000000000004">
      <c r="A189">
        <v>8628</v>
      </c>
      <c r="B189" t="s">
        <v>211</v>
      </c>
      <c r="C189" t="s">
        <v>213</v>
      </c>
      <c r="D189" s="1">
        <v>12.4</v>
      </c>
      <c r="E189" s="1">
        <v>11.3</v>
      </c>
      <c r="F189" s="1">
        <v>14.8</v>
      </c>
      <c r="G189" s="1">
        <v>12</v>
      </c>
      <c r="J189" s="1">
        <v>8.8000000000000007</v>
      </c>
      <c r="N189" s="1">
        <f t="shared" si="28"/>
        <v>2.5857800000000002</v>
      </c>
      <c r="O189" s="1">
        <f t="shared" si="29"/>
        <v>6.2856899999999998</v>
      </c>
      <c r="P189" s="1">
        <f t="shared" si="30"/>
        <v>9.1</v>
      </c>
      <c r="Q189" s="1">
        <f t="shared" si="31"/>
        <v>-0.87716000000000005</v>
      </c>
      <c r="R189" s="1">
        <f t="shared" si="32"/>
        <v>0.56567000000000001</v>
      </c>
      <c r="S189" s="1">
        <f t="shared" si="33"/>
        <v>-3.1019999999999999E-2</v>
      </c>
      <c r="T189" s="1">
        <f t="shared" si="34"/>
        <v>5.8180000000000003E-2</v>
      </c>
      <c r="U189" s="1">
        <f t="shared" si="35"/>
        <v>3735</v>
      </c>
      <c r="V189" s="1">
        <f t="shared" si="36"/>
        <v>29591</v>
      </c>
      <c r="W189" s="1">
        <f t="shared" si="37"/>
        <v>28259</v>
      </c>
      <c r="X189" s="1">
        <f t="shared" si="38"/>
        <v>10.52</v>
      </c>
      <c r="Y189" s="7">
        <f t="shared" si="39"/>
        <v>0</v>
      </c>
      <c r="Z189">
        <f t="shared" si="40"/>
        <v>0.6</v>
      </c>
      <c r="AA189">
        <f t="shared" si="41"/>
        <v>21.468730000000001</v>
      </c>
      <c r="AC189" t="s">
        <v>468</v>
      </c>
      <c r="AD189">
        <v>2120</v>
      </c>
      <c r="AE189">
        <v>-12.341609999999999</v>
      </c>
      <c r="AF189">
        <v>-17.621759999999998</v>
      </c>
      <c r="AG189">
        <v>18.2</v>
      </c>
      <c r="AH189">
        <v>2.3164099999999999</v>
      </c>
      <c r="AI189">
        <v>1.7481</v>
      </c>
      <c r="AJ189">
        <v>-0.21593000000000001</v>
      </c>
      <c r="AK189">
        <v>3</v>
      </c>
      <c r="AL189">
        <v>20.814229999999998</v>
      </c>
      <c r="AM189">
        <v>-6857</v>
      </c>
      <c r="AN189">
        <v>33487</v>
      </c>
      <c r="AO189">
        <v>35857</v>
      </c>
      <c r="AQ189">
        <v>0</v>
      </c>
      <c r="AR189">
        <v>0.8</v>
      </c>
      <c r="AS189">
        <v>61.919499999999999</v>
      </c>
    </row>
    <row r="190" spans="1:45" x14ac:dyDescent="0.55000000000000004">
      <c r="A190">
        <v>8630</v>
      </c>
      <c r="B190" t="s">
        <v>215</v>
      </c>
      <c r="C190" t="s">
        <v>214</v>
      </c>
      <c r="D190" s="1">
        <v>14.3</v>
      </c>
      <c r="E190" s="1">
        <v>17.2</v>
      </c>
      <c r="F190" s="1">
        <v>12.6</v>
      </c>
      <c r="G190" s="1">
        <v>14.9</v>
      </c>
      <c r="H190" s="1">
        <v>17.600000000000001</v>
      </c>
      <c r="I190" s="1">
        <v>13.4</v>
      </c>
      <c r="J190" s="1">
        <v>30.6</v>
      </c>
      <c r="K190" s="1">
        <v>1</v>
      </c>
      <c r="L190" s="5">
        <v>1</v>
      </c>
      <c r="M190" s="5">
        <v>1</v>
      </c>
      <c r="N190" s="1">
        <f t="shared" si="28"/>
        <v>2.5857800000000002</v>
      </c>
      <c r="O190" s="1">
        <f t="shared" si="29"/>
        <v>6.2856899999999998</v>
      </c>
      <c r="P190" s="1">
        <f t="shared" si="30"/>
        <v>9.1</v>
      </c>
      <c r="Q190" s="1">
        <f t="shared" si="31"/>
        <v>-0.87716000000000005</v>
      </c>
      <c r="R190" s="1">
        <f t="shared" si="32"/>
        <v>0.56567000000000001</v>
      </c>
      <c r="S190" s="1">
        <f t="shared" si="33"/>
        <v>-3.1019999999999999E-2</v>
      </c>
      <c r="T190" s="1">
        <f t="shared" si="34"/>
        <v>5.8180000000000003E-2</v>
      </c>
      <c r="U190" s="1">
        <f t="shared" si="35"/>
        <v>3735</v>
      </c>
      <c r="V190" s="1">
        <f t="shared" si="36"/>
        <v>29591</v>
      </c>
      <c r="W190" s="1">
        <f t="shared" si="37"/>
        <v>28259</v>
      </c>
      <c r="X190" s="1">
        <f t="shared" si="38"/>
        <v>10.52</v>
      </c>
      <c r="Y190" s="7">
        <f t="shared" si="39"/>
        <v>0</v>
      </c>
      <c r="Z190">
        <f t="shared" si="40"/>
        <v>0.6</v>
      </c>
      <c r="AA190">
        <f t="shared" si="41"/>
        <v>21.468730000000001</v>
      </c>
      <c r="AC190" t="s">
        <v>469</v>
      </c>
      <c r="AD190">
        <v>2121</v>
      </c>
      <c r="AE190">
        <v>11.34981</v>
      </c>
      <c r="AF190">
        <v>8.7117299999999993</v>
      </c>
      <c r="AG190">
        <v>23.1</v>
      </c>
      <c r="AH190">
        <v>17.095469999999999</v>
      </c>
      <c r="AI190">
        <v>1.1511100000000001</v>
      </c>
      <c r="AJ190">
        <v>-5.9330000000000001E-2</v>
      </c>
      <c r="AK190">
        <v>3</v>
      </c>
      <c r="AL190">
        <v>43.720089999999999</v>
      </c>
      <c r="AM190">
        <v>23019</v>
      </c>
      <c r="AN190">
        <v>180125</v>
      </c>
      <c r="AO190">
        <v>119319</v>
      </c>
      <c r="AP190">
        <v>10.85</v>
      </c>
      <c r="AQ190">
        <v>0</v>
      </c>
      <c r="AR190">
        <v>0</v>
      </c>
      <c r="AS190">
        <v>83.166780000000003</v>
      </c>
    </row>
    <row r="191" spans="1:45" x14ac:dyDescent="0.55000000000000004">
      <c r="A191">
        <v>8697</v>
      </c>
      <c r="B191" t="s">
        <v>199</v>
      </c>
      <c r="C191" t="s">
        <v>216</v>
      </c>
      <c r="D191" s="1">
        <v>17.399999999999999</v>
      </c>
      <c r="E191" s="1">
        <v>16.899999999999999</v>
      </c>
      <c r="F191" s="1">
        <v>18.7</v>
      </c>
      <c r="G191" s="1">
        <v>19.899999999999999</v>
      </c>
      <c r="H191" s="1">
        <v>0</v>
      </c>
      <c r="I191" s="1">
        <v>0</v>
      </c>
      <c r="N191" s="1">
        <f t="shared" si="28"/>
        <v>0.11107</v>
      </c>
      <c r="O191" s="1">
        <f t="shared" si="29"/>
        <v>17.231449999999999</v>
      </c>
      <c r="P191" s="1">
        <f t="shared" si="30"/>
        <v>10</v>
      </c>
      <c r="Q191" s="1">
        <f t="shared" si="31"/>
        <v>0.10663</v>
      </c>
      <c r="R191" s="1">
        <f t="shared" si="32"/>
        <v>4.3306500000000003</v>
      </c>
      <c r="S191" s="1">
        <f t="shared" si="33"/>
        <v>-1.438E-2</v>
      </c>
      <c r="T191" s="1">
        <f t="shared" si="34"/>
        <v>2.63E-2</v>
      </c>
      <c r="U191" s="1">
        <f t="shared" si="35"/>
        <v>74732</v>
      </c>
      <c r="V191" s="1">
        <f t="shared" si="36"/>
        <v>298228</v>
      </c>
      <c r="W191" s="1">
        <f t="shared" si="37"/>
        <v>133343</v>
      </c>
      <c r="X191" s="1">
        <f t="shared" si="38"/>
        <v>21.88</v>
      </c>
      <c r="Y191" s="7">
        <f t="shared" si="39"/>
        <v>0</v>
      </c>
      <c r="Z191">
        <f t="shared" si="40"/>
        <v>0</v>
      </c>
      <c r="AA191">
        <f t="shared" si="41"/>
        <v>0.53498000000000001</v>
      </c>
      <c r="AC191" t="s">
        <v>470</v>
      </c>
      <c r="AD191">
        <v>2122</v>
      </c>
      <c r="AE191">
        <v>6.7539800000000003</v>
      </c>
      <c r="AF191">
        <v>8.3382199999999997</v>
      </c>
      <c r="AG191">
        <v>0</v>
      </c>
      <c r="AH191">
        <v>14.78515</v>
      </c>
      <c r="AI191">
        <v>1.31114</v>
      </c>
      <c r="AJ191">
        <v>-6.046E-2</v>
      </c>
      <c r="AK191">
        <v>3</v>
      </c>
      <c r="AL191">
        <v>42.10013</v>
      </c>
      <c r="AM191">
        <v>624</v>
      </c>
      <c r="AN191">
        <v>5121</v>
      </c>
      <c r="AO191">
        <v>23142</v>
      </c>
      <c r="AQ191">
        <v>0</v>
      </c>
      <c r="AR191">
        <v>1.4</v>
      </c>
      <c r="AS191">
        <v>53.035020000000003</v>
      </c>
    </row>
    <row r="192" spans="1:45" x14ac:dyDescent="0.55000000000000004">
      <c r="A192">
        <v>8725</v>
      </c>
      <c r="B192" t="s">
        <v>215</v>
      </c>
      <c r="C192" t="s">
        <v>217</v>
      </c>
      <c r="D192" s="1">
        <v>13.4</v>
      </c>
      <c r="E192" s="1">
        <v>14.4</v>
      </c>
      <c r="F192" s="1">
        <v>12.6</v>
      </c>
      <c r="G192" s="1">
        <v>13.9</v>
      </c>
      <c r="H192" s="1">
        <v>14.9</v>
      </c>
      <c r="I192" s="1">
        <v>13.1</v>
      </c>
      <c r="J192" s="1">
        <v>14.5</v>
      </c>
      <c r="K192" s="1">
        <v>1</v>
      </c>
      <c r="L192" s="5">
        <v>0</v>
      </c>
      <c r="M192" s="5">
        <v>1</v>
      </c>
      <c r="N192" s="1">
        <f t="shared" si="28"/>
        <v>2.4247000000000001</v>
      </c>
      <c r="O192" s="1">
        <f t="shared" si="29"/>
        <v>48.800739999999998</v>
      </c>
      <c r="P192" s="1">
        <f t="shared" si="30"/>
        <v>0</v>
      </c>
      <c r="Q192" s="1">
        <f t="shared" si="31"/>
        <v>10.47405</v>
      </c>
      <c r="R192" s="1">
        <f t="shared" si="32"/>
        <v>0.77676999999999996</v>
      </c>
      <c r="S192" s="1">
        <f t="shared" si="33"/>
        <v>-4.6210000000000001E-2</v>
      </c>
      <c r="T192" s="1">
        <f t="shared" si="34"/>
        <v>0.1973</v>
      </c>
      <c r="U192" s="1">
        <f t="shared" si="35"/>
        <v>735</v>
      </c>
      <c r="V192" s="1">
        <f t="shared" si="36"/>
        <v>3252</v>
      </c>
      <c r="W192" s="1">
        <f t="shared" si="37"/>
        <v>7663</v>
      </c>
      <c r="X192" s="1">
        <f t="shared" si="38"/>
        <v>0</v>
      </c>
      <c r="Y192" s="7">
        <f t="shared" si="39"/>
        <v>0.1</v>
      </c>
      <c r="Z192">
        <f t="shared" si="40"/>
        <v>0.5</v>
      </c>
      <c r="AA192">
        <f t="shared" si="41"/>
        <v>0</v>
      </c>
      <c r="AC192" t="s">
        <v>471</v>
      </c>
      <c r="AD192">
        <v>2124</v>
      </c>
      <c r="AE192">
        <v>31.214089999999999</v>
      </c>
      <c r="AF192">
        <v>27.29766</v>
      </c>
      <c r="AG192">
        <v>9.1</v>
      </c>
      <c r="AH192">
        <v>27.310320000000001</v>
      </c>
      <c r="AI192">
        <v>6.4538200000000003</v>
      </c>
      <c r="AJ192">
        <v>6.4549999999999996E-2</v>
      </c>
      <c r="AK192">
        <v>3</v>
      </c>
      <c r="AL192">
        <v>18.214179999999999</v>
      </c>
      <c r="AM192">
        <v>5813</v>
      </c>
      <c r="AN192">
        <v>14221</v>
      </c>
      <c r="AO192">
        <v>24852</v>
      </c>
      <c r="AP192">
        <v>8.2899999999999991</v>
      </c>
      <c r="AQ192">
        <v>0.3</v>
      </c>
      <c r="AR192">
        <v>0</v>
      </c>
      <c r="AS192">
        <v>70.583579999999998</v>
      </c>
    </row>
    <row r="193" spans="1:45" x14ac:dyDescent="0.55000000000000004">
      <c r="A193">
        <v>8750</v>
      </c>
      <c r="B193" t="s">
        <v>215</v>
      </c>
      <c r="C193" t="s">
        <v>218</v>
      </c>
      <c r="D193" s="1">
        <v>12</v>
      </c>
      <c r="E193" s="1">
        <v>19.7</v>
      </c>
      <c r="F193" s="1">
        <v>11.3</v>
      </c>
      <c r="G193" s="1">
        <v>12.7</v>
      </c>
      <c r="H193" s="1">
        <v>20.399999999999999</v>
      </c>
      <c r="I193" s="1">
        <v>11.1</v>
      </c>
      <c r="J193" s="1">
        <v>28.5</v>
      </c>
      <c r="K193" s="1">
        <v>1</v>
      </c>
      <c r="L193" s="5">
        <v>1</v>
      </c>
      <c r="M193" s="5">
        <v>1</v>
      </c>
      <c r="N193" s="1">
        <f t="shared" si="28"/>
        <v>1.2702199999999999</v>
      </c>
      <c r="O193" s="1">
        <f t="shared" si="29"/>
        <v>6.0523899999999999</v>
      </c>
      <c r="P193" s="1">
        <f t="shared" si="30"/>
        <v>0</v>
      </c>
      <c r="Q193" s="1">
        <f t="shared" si="31"/>
        <v>-2.0479699999999998</v>
      </c>
      <c r="R193" s="1">
        <f t="shared" si="32"/>
        <v>0.82025999999999999</v>
      </c>
      <c r="S193" s="1">
        <f t="shared" si="33"/>
        <v>4.684E-2</v>
      </c>
      <c r="T193" s="1">
        <f t="shared" si="34"/>
        <v>2.1466799999999999</v>
      </c>
      <c r="U193" s="1">
        <f t="shared" si="35"/>
        <v>699</v>
      </c>
      <c r="V193" s="1">
        <f t="shared" si="36"/>
        <v>8856</v>
      </c>
      <c r="W193" s="1">
        <f t="shared" si="37"/>
        <v>5891</v>
      </c>
      <c r="X193" s="1">
        <f t="shared" si="38"/>
        <v>4.0599999999999996</v>
      </c>
      <c r="Y193" s="7">
        <f t="shared" si="39"/>
        <v>1.1000000000000001</v>
      </c>
      <c r="Z193">
        <f t="shared" si="40"/>
        <v>3.8</v>
      </c>
      <c r="AA193">
        <f t="shared" si="41"/>
        <v>0</v>
      </c>
      <c r="AC193" t="s">
        <v>472</v>
      </c>
      <c r="AD193">
        <v>2127</v>
      </c>
      <c r="AE193">
        <v>34.919629999999998</v>
      </c>
      <c r="AF193">
        <v>29.777740000000001</v>
      </c>
      <c r="AG193">
        <v>15.4</v>
      </c>
      <c r="AH193">
        <v>25.866900000000001</v>
      </c>
      <c r="AI193">
        <v>22.659379999999999</v>
      </c>
      <c r="AJ193">
        <v>-0.22542000000000001</v>
      </c>
      <c r="AK193">
        <v>3</v>
      </c>
      <c r="AL193">
        <v>4.7053099999999999</v>
      </c>
      <c r="AM193">
        <v>15468</v>
      </c>
      <c r="AN193">
        <v>35859</v>
      </c>
      <c r="AO193">
        <v>34795</v>
      </c>
      <c r="AP193">
        <v>20.9</v>
      </c>
      <c r="AQ193">
        <v>0</v>
      </c>
      <c r="AR193">
        <v>0</v>
      </c>
      <c r="AS193">
        <v>82.151169999999993</v>
      </c>
    </row>
    <row r="194" spans="1:45" x14ac:dyDescent="0.55000000000000004">
      <c r="A194">
        <v>8766</v>
      </c>
      <c r="B194" t="s">
        <v>215</v>
      </c>
      <c r="C194" t="s">
        <v>219</v>
      </c>
      <c r="D194" s="1">
        <v>15.4</v>
      </c>
      <c r="E194" s="1">
        <v>18.8</v>
      </c>
      <c r="F194" s="1">
        <v>12.7</v>
      </c>
      <c r="G194" s="1">
        <v>15.6</v>
      </c>
      <c r="H194" s="1">
        <v>18.8</v>
      </c>
      <c r="I194" s="1">
        <v>13.1</v>
      </c>
      <c r="J194" s="1">
        <v>10.3</v>
      </c>
      <c r="K194" s="1">
        <v>1</v>
      </c>
      <c r="L194" s="5">
        <v>1</v>
      </c>
      <c r="M194" s="5">
        <v>1</v>
      </c>
      <c r="N194" s="1">
        <f t="shared" si="28"/>
        <v>1.2702199999999999</v>
      </c>
      <c r="O194" s="1">
        <f t="shared" si="29"/>
        <v>6.0523899999999999</v>
      </c>
      <c r="P194" s="1">
        <f t="shared" si="30"/>
        <v>0</v>
      </c>
      <c r="Q194" s="1">
        <f t="shared" si="31"/>
        <v>-2.0479699999999998</v>
      </c>
      <c r="R194" s="1">
        <f t="shared" si="32"/>
        <v>0.82025999999999999</v>
      </c>
      <c r="S194" s="1">
        <f t="shared" si="33"/>
        <v>4.684E-2</v>
      </c>
      <c r="T194" s="1">
        <f t="shared" si="34"/>
        <v>2.1466799999999999</v>
      </c>
      <c r="U194" s="1">
        <f t="shared" si="35"/>
        <v>699</v>
      </c>
      <c r="V194" s="1">
        <f t="shared" si="36"/>
        <v>8856</v>
      </c>
      <c r="W194" s="1">
        <f t="shared" si="37"/>
        <v>5891</v>
      </c>
      <c r="X194" s="1">
        <f t="shared" si="38"/>
        <v>4.0599999999999996</v>
      </c>
      <c r="Y194" s="7">
        <f t="shared" si="39"/>
        <v>1.1000000000000001</v>
      </c>
      <c r="Z194">
        <f t="shared" si="40"/>
        <v>3.8</v>
      </c>
      <c r="AA194">
        <f t="shared" si="41"/>
        <v>0</v>
      </c>
      <c r="AC194" t="s">
        <v>473</v>
      </c>
      <c r="AD194">
        <v>2130</v>
      </c>
      <c r="AE194">
        <v>16.844380000000001</v>
      </c>
      <c r="AF194">
        <v>21.7423</v>
      </c>
      <c r="AG194">
        <v>28.6</v>
      </c>
      <c r="AH194">
        <v>24.753679999999999</v>
      </c>
      <c r="AI194">
        <v>7.0186099999999998</v>
      </c>
      <c r="AJ194">
        <v>5.6439999999999997E-2</v>
      </c>
      <c r="AK194">
        <v>3</v>
      </c>
      <c r="AL194">
        <v>22.432300000000001</v>
      </c>
      <c r="AM194">
        <v>1248</v>
      </c>
      <c r="AN194">
        <v>4121</v>
      </c>
      <c r="AO194">
        <v>12087</v>
      </c>
      <c r="AP194">
        <v>28.89</v>
      </c>
      <c r="AQ194">
        <v>0</v>
      </c>
      <c r="AR194">
        <v>2.8</v>
      </c>
      <c r="AS194">
        <v>53.353380000000001</v>
      </c>
    </row>
    <row r="195" spans="1:45" x14ac:dyDescent="0.55000000000000004">
      <c r="A195">
        <v>8795</v>
      </c>
      <c r="B195" t="s">
        <v>215</v>
      </c>
      <c r="C195" t="s">
        <v>220</v>
      </c>
      <c r="D195" s="1">
        <v>18.8</v>
      </c>
      <c r="E195" s="1">
        <v>19.3</v>
      </c>
      <c r="F195" s="1">
        <v>18.100000000000001</v>
      </c>
      <c r="G195" s="1">
        <v>18.899999999999999</v>
      </c>
      <c r="H195" s="1">
        <v>19.7</v>
      </c>
      <c r="I195" s="1">
        <v>18</v>
      </c>
      <c r="J195" s="1">
        <v>19.100000000000001</v>
      </c>
      <c r="K195" s="1">
        <v>1</v>
      </c>
      <c r="L195" s="5">
        <v>1</v>
      </c>
      <c r="M195" s="5">
        <v>1</v>
      </c>
      <c r="N195" s="1">
        <f t="shared" si="28"/>
        <v>0.61041999999999996</v>
      </c>
      <c r="O195" s="1">
        <f t="shared" si="29"/>
        <v>4.44109</v>
      </c>
      <c r="P195" s="1">
        <f t="shared" si="30"/>
        <v>15.4</v>
      </c>
      <c r="Q195" s="1">
        <f t="shared" si="31"/>
        <v>-2.88368</v>
      </c>
      <c r="R195" s="1">
        <f t="shared" si="32"/>
        <v>0.45649000000000001</v>
      </c>
      <c r="S195" s="1">
        <f t="shared" si="33"/>
        <v>4.3810000000000002E-2</v>
      </c>
      <c r="T195" s="1">
        <f t="shared" si="34"/>
        <v>5.851E-2</v>
      </c>
      <c r="U195" s="1">
        <f t="shared" si="35"/>
        <v>6089</v>
      </c>
      <c r="V195" s="1">
        <f t="shared" si="36"/>
        <v>92725</v>
      </c>
      <c r="W195" s="1">
        <f t="shared" si="37"/>
        <v>221255</v>
      </c>
      <c r="X195" s="1">
        <f t="shared" si="38"/>
        <v>3.64</v>
      </c>
      <c r="Y195" s="7">
        <f t="shared" si="39"/>
        <v>0.1</v>
      </c>
      <c r="Z195">
        <f t="shared" si="40"/>
        <v>0.3</v>
      </c>
      <c r="AA195">
        <f t="shared" si="41"/>
        <v>9.0360399999999998</v>
      </c>
      <c r="AC195" t="s">
        <v>474</v>
      </c>
      <c r="AD195">
        <v>2134</v>
      </c>
      <c r="AE195">
        <v>-21.888649999999998</v>
      </c>
      <c r="AF195">
        <v>-70.813839999999999</v>
      </c>
      <c r="AG195">
        <v>0</v>
      </c>
      <c r="AH195">
        <v>-27.128820000000001</v>
      </c>
      <c r="AI195">
        <v>3.8179400000000001</v>
      </c>
      <c r="AJ195">
        <v>-0.2326</v>
      </c>
      <c r="AK195">
        <v>3</v>
      </c>
      <c r="AL195">
        <v>1.7111799999999999</v>
      </c>
      <c r="AM195">
        <v>-401</v>
      </c>
      <c r="AN195">
        <v>1069</v>
      </c>
      <c r="AO195">
        <v>473</v>
      </c>
      <c r="AP195">
        <v>2.64</v>
      </c>
      <c r="AQ195">
        <v>0.3</v>
      </c>
      <c r="AR195">
        <v>0</v>
      </c>
      <c r="AS195">
        <v>75.253259999999997</v>
      </c>
    </row>
    <row r="196" spans="1:45" x14ac:dyDescent="0.55000000000000004">
      <c r="A196">
        <v>8801</v>
      </c>
      <c r="B196" t="s">
        <v>39</v>
      </c>
      <c r="C196" t="s">
        <v>221</v>
      </c>
      <c r="D196" s="1">
        <v>17.8</v>
      </c>
      <c r="E196" s="1">
        <v>19.5</v>
      </c>
      <c r="F196" s="1">
        <v>12.6</v>
      </c>
      <c r="G196" s="1">
        <v>17.7</v>
      </c>
      <c r="H196" s="1">
        <v>19.5</v>
      </c>
      <c r="I196" s="1">
        <v>12.5</v>
      </c>
      <c r="J196" s="1">
        <v>8.1</v>
      </c>
      <c r="K196" s="1">
        <v>1</v>
      </c>
      <c r="L196" s="5">
        <v>1</v>
      </c>
      <c r="M196" s="5">
        <v>0</v>
      </c>
      <c r="N196" s="1">
        <f t="shared" si="28"/>
        <v>2.2833899999999998</v>
      </c>
      <c r="O196" s="1">
        <f t="shared" si="29"/>
        <v>5.3795400000000004</v>
      </c>
      <c r="P196" s="1">
        <f t="shared" si="30"/>
        <v>11.8</v>
      </c>
      <c r="Q196" s="1">
        <f t="shared" si="31"/>
        <v>2.54027</v>
      </c>
      <c r="R196" s="1">
        <f t="shared" si="32"/>
        <v>0.94926999999999995</v>
      </c>
      <c r="S196" s="1">
        <f t="shared" si="33"/>
        <v>3.27E-2</v>
      </c>
      <c r="T196" s="1">
        <f t="shared" si="34"/>
        <v>1.4E-2</v>
      </c>
      <c r="U196" s="1">
        <f t="shared" si="35"/>
        <v>168865</v>
      </c>
      <c r="V196" s="1">
        <f t="shared" si="36"/>
        <v>2408680</v>
      </c>
      <c r="W196" s="1">
        <f t="shared" si="37"/>
        <v>2007554</v>
      </c>
      <c r="X196" s="1">
        <f t="shared" si="38"/>
        <v>26.39</v>
      </c>
      <c r="Y196" s="7">
        <f t="shared" si="39"/>
        <v>0</v>
      </c>
      <c r="Z196">
        <f t="shared" si="40"/>
        <v>0</v>
      </c>
      <c r="AA196">
        <f t="shared" si="41"/>
        <v>33.013370000000002</v>
      </c>
      <c r="AC196" t="s">
        <v>475</v>
      </c>
      <c r="AD196">
        <v>2136</v>
      </c>
      <c r="AE196">
        <v>10.82841</v>
      </c>
      <c r="AF196">
        <v>13.00464</v>
      </c>
      <c r="AG196">
        <v>0</v>
      </c>
      <c r="AH196">
        <v>7.4699799999999996</v>
      </c>
      <c r="AI196">
        <v>1.0611999999999999</v>
      </c>
      <c r="AJ196">
        <v>2.147E-2</v>
      </c>
      <c r="AK196">
        <v>3</v>
      </c>
      <c r="AL196">
        <v>16.325810000000001</v>
      </c>
      <c r="AM196">
        <v>532</v>
      </c>
      <c r="AN196">
        <v>2799</v>
      </c>
      <c r="AO196">
        <v>5006</v>
      </c>
      <c r="AP196">
        <v>0</v>
      </c>
      <c r="AQ196">
        <v>0</v>
      </c>
      <c r="AR196">
        <v>9.5</v>
      </c>
      <c r="AS196">
        <v>59.910170000000001</v>
      </c>
    </row>
    <row r="197" spans="1:45" x14ac:dyDescent="0.55000000000000004">
      <c r="A197">
        <v>8802</v>
      </c>
      <c r="B197" t="s">
        <v>39</v>
      </c>
      <c r="C197" t="s">
        <v>222</v>
      </c>
      <c r="D197" s="1">
        <v>15</v>
      </c>
      <c r="E197" s="1">
        <v>15.5</v>
      </c>
      <c r="F197" s="1">
        <v>13.7</v>
      </c>
      <c r="G197" s="1">
        <v>17.399999999999999</v>
      </c>
      <c r="H197" s="1">
        <v>18.600000000000001</v>
      </c>
      <c r="I197" s="1">
        <v>13.7</v>
      </c>
      <c r="J197" s="1">
        <v>7.3</v>
      </c>
      <c r="K197" s="1">
        <v>1</v>
      </c>
      <c r="L197" s="5">
        <v>1</v>
      </c>
      <c r="M197" s="5">
        <v>0</v>
      </c>
      <c r="N197" s="1">
        <f t="shared" ref="N197:N229" si="42">VLOOKUP(A197,$AD$1:$AS$3675,2)</f>
        <v>3.6011700000000002</v>
      </c>
      <c r="O197" s="1">
        <f t="shared" ref="O197:O229" si="43">VLOOKUP(A197,$AD$1:$AS$3675,3)</f>
        <v>7.8211500000000003</v>
      </c>
      <c r="P197" s="1">
        <f t="shared" ref="P197:P229" si="44">VLOOKUP(A197,$AD$1:$AS$3675,4)</f>
        <v>4</v>
      </c>
      <c r="Q197" s="1">
        <f t="shared" ref="Q197:Q229" si="45">VLOOKUP(A197,$AD$1:$AS$3675,5)</f>
        <v>3.5405500000000001</v>
      </c>
      <c r="R197" s="1">
        <f t="shared" ref="R197:R229" si="46">VLOOKUP(A197,$AD$1:$AS$3675,6)</f>
        <v>1.4518800000000001</v>
      </c>
      <c r="S197" s="1">
        <f t="shared" ref="S197:S229" si="47">VLOOKUP(A197,$AD$1:$AS$3675,7)</f>
        <v>-1.1050000000000001E-2</v>
      </c>
      <c r="T197" s="1">
        <f t="shared" ref="T197:T229" si="48">VLOOKUP(A197,$AD$2:$AS$3675,9)</f>
        <v>8.6199999999999992E-3</v>
      </c>
      <c r="U197" s="1">
        <f t="shared" ref="U197:U229" si="49">VLOOKUP(A197,$AD$2:$AS$3675,10)</f>
        <v>210965</v>
      </c>
      <c r="V197" s="1">
        <f t="shared" ref="V197:V229" si="50">VLOOKUP(A197,$AD$2:$AS$3675,11)</f>
        <v>1734464</v>
      </c>
      <c r="W197" s="1">
        <f t="shared" ref="W197:W229" si="51">VLOOKUP(A197,$AD$2:$AS$3675,12)</f>
        <v>1207594</v>
      </c>
      <c r="X197" s="1">
        <f t="shared" ref="X197:X229" si="52">VLOOKUP(A197,$AD$2:$AS$3675,13)</f>
        <v>23.03</v>
      </c>
      <c r="Y197" s="7">
        <f t="shared" ref="Y197:Y229" si="53">VLOOKUP(A197,$AD$2:$AS$3675,14)</f>
        <v>0</v>
      </c>
      <c r="Z197">
        <f t="shared" ref="Z197:Z229" si="54">VLOOKUP(A197,$AD$2:$AS$3675,15)</f>
        <v>0</v>
      </c>
      <c r="AA197">
        <f t="shared" ref="AA197:AA229" si="55">VLOOKUP(A197,$AD$2:$AS$3675,16)</f>
        <v>30.496410000000001</v>
      </c>
      <c r="AC197" t="s">
        <v>476</v>
      </c>
      <c r="AD197">
        <v>2138</v>
      </c>
      <c r="AE197">
        <v>8.6522500000000004</v>
      </c>
      <c r="AF197">
        <v>18.528580000000002</v>
      </c>
      <c r="AG197">
        <v>0</v>
      </c>
      <c r="AH197">
        <v>9.3729499999999994</v>
      </c>
      <c r="AI197">
        <v>3.3944000000000001</v>
      </c>
      <c r="AJ197">
        <v>-0.47344999999999998</v>
      </c>
      <c r="AK197">
        <v>3</v>
      </c>
      <c r="AL197">
        <v>25.73779</v>
      </c>
      <c r="AM197">
        <v>2245</v>
      </c>
      <c r="AN197">
        <v>7734</v>
      </c>
      <c r="AO197">
        <v>35714</v>
      </c>
      <c r="AP197">
        <v>1.48</v>
      </c>
      <c r="AQ197">
        <v>0.1</v>
      </c>
      <c r="AR197">
        <v>0</v>
      </c>
      <c r="AS197">
        <v>33.968679999999999</v>
      </c>
    </row>
    <row r="198" spans="1:45" x14ac:dyDescent="0.55000000000000004">
      <c r="A198">
        <v>8804</v>
      </c>
      <c r="B198" t="s">
        <v>39</v>
      </c>
      <c r="C198" t="s">
        <v>223</v>
      </c>
      <c r="D198" s="1">
        <v>11.7</v>
      </c>
      <c r="E198" s="1">
        <v>13</v>
      </c>
      <c r="F198" s="1">
        <v>10.199999999999999</v>
      </c>
      <c r="G198" s="1">
        <v>11.7</v>
      </c>
      <c r="H198" s="1">
        <v>12.8</v>
      </c>
      <c r="I198" s="1">
        <v>9.9</v>
      </c>
      <c r="J198" s="1">
        <v>7.2</v>
      </c>
      <c r="K198" s="1">
        <v>1</v>
      </c>
      <c r="L198" s="5">
        <v>0</v>
      </c>
      <c r="M198" s="5">
        <v>1</v>
      </c>
      <c r="N198" s="1">
        <f t="shared" si="42"/>
        <v>2.84802</v>
      </c>
      <c r="O198" s="1">
        <f t="shared" si="43"/>
        <v>8.9800299999999993</v>
      </c>
      <c r="P198" s="1">
        <f t="shared" si="44"/>
        <v>12.5</v>
      </c>
      <c r="Q198" s="1">
        <f t="shared" si="45"/>
        <v>4.0556099999999997</v>
      </c>
      <c r="R198" s="1">
        <f t="shared" si="46"/>
        <v>0.84258</v>
      </c>
      <c r="S198" s="1">
        <f t="shared" si="47"/>
        <v>7.4810000000000001E-2</v>
      </c>
      <c r="T198" s="1">
        <f t="shared" si="48"/>
        <v>2.8209999999999999E-2</v>
      </c>
      <c r="U198" s="1">
        <f t="shared" si="49"/>
        <v>46270</v>
      </c>
      <c r="V198" s="1">
        <f t="shared" si="50"/>
        <v>389364</v>
      </c>
      <c r="W198" s="1">
        <f t="shared" si="51"/>
        <v>340477</v>
      </c>
      <c r="X198" s="1">
        <f t="shared" si="52"/>
        <v>21.85</v>
      </c>
      <c r="Y198" s="7">
        <f t="shared" si="53"/>
        <v>0</v>
      </c>
      <c r="Z198">
        <f t="shared" si="54"/>
        <v>0</v>
      </c>
      <c r="AA198">
        <f t="shared" si="55"/>
        <v>25.264330000000001</v>
      </c>
      <c r="AC198" t="s">
        <v>477</v>
      </c>
      <c r="AD198">
        <v>2139</v>
      </c>
      <c r="AE198">
        <v>-7.72255</v>
      </c>
      <c r="AF198">
        <v>-18.172840000000001</v>
      </c>
      <c r="AG198">
        <v>22.2</v>
      </c>
      <c r="AH198">
        <v>-0.22466</v>
      </c>
      <c r="AI198">
        <v>1.5352300000000001</v>
      </c>
      <c r="AJ198">
        <v>4.718E-2</v>
      </c>
      <c r="AK198">
        <v>3</v>
      </c>
      <c r="AL198">
        <v>23.197050000000001</v>
      </c>
      <c r="AM198">
        <v>-275</v>
      </c>
      <c r="AN198">
        <v>2025</v>
      </c>
      <c r="AO198">
        <v>6551</v>
      </c>
      <c r="AP198">
        <v>3.31</v>
      </c>
      <c r="AQ198">
        <v>0</v>
      </c>
      <c r="AR198">
        <v>3.4</v>
      </c>
      <c r="AS198">
        <v>44.44444</v>
      </c>
    </row>
    <row r="199" spans="1:45" x14ac:dyDescent="0.55000000000000004">
      <c r="A199">
        <v>8830</v>
      </c>
      <c r="B199" t="s">
        <v>39</v>
      </c>
      <c r="C199" t="s">
        <v>224</v>
      </c>
      <c r="D199" s="1">
        <v>8</v>
      </c>
      <c r="E199" s="1">
        <v>8.9</v>
      </c>
      <c r="F199" s="1">
        <v>5.8</v>
      </c>
      <c r="G199" s="1">
        <v>8.4</v>
      </c>
      <c r="H199" s="1">
        <v>9.3000000000000007</v>
      </c>
      <c r="I199" s="1">
        <v>6.1</v>
      </c>
      <c r="J199" s="1">
        <v>6.4</v>
      </c>
      <c r="K199" s="1">
        <v>0</v>
      </c>
      <c r="L199" s="5">
        <v>0</v>
      </c>
      <c r="M199" s="5">
        <v>1</v>
      </c>
      <c r="N199" s="1">
        <f t="shared" si="42"/>
        <v>3.9481700000000002</v>
      </c>
      <c r="O199" s="1">
        <f t="shared" si="43"/>
        <v>10.918089999999999</v>
      </c>
      <c r="P199" s="1">
        <f t="shared" si="44"/>
        <v>7.1</v>
      </c>
      <c r="Q199" s="1">
        <f t="shared" si="45"/>
        <v>4.2490199999999998</v>
      </c>
      <c r="R199" s="1">
        <f t="shared" si="46"/>
        <v>1.2372399999999999</v>
      </c>
      <c r="S199" s="1">
        <f t="shared" si="47"/>
        <v>-2.8490000000000001E-2</v>
      </c>
      <c r="T199" s="1">
        <f t="shared" si="48"/>
        <v>9.4500000000000001E-3</v>
      </c>
      <c r="U199" s="1">
        <f t="shared" si="49"/>
        <v>209949</v>
      </c>
      <c r="V199" s="1">
        <f t="shared" si="50"/>
        <v>1294998</v>
      </c>
      <c r="W199" s="1">
        <f t="shared" si="51"/>
        <v>917472</v>
      </c>
      <c r="X199" s="1">
        <f t="shared" si="52"/>
        <v>19.739999999999998</v>
      </c>
      <c r="Y199" s="7">
        <f t="shared" si="53"/>
        <v>0</v>
      </c>
      <c r="Z199">
        <f t="shared" si="54"/>
        <v>0</v>
      </c>
      <c r="AA199">
        <f t="shared" si="55"/>
        <v>26.49118</v>
      </c>
      <c r="AC199" t="s">
        <v>478</v>
      </c>
      <c r="AD199">
        <v>2146</v>
      </c>
      <c r="AE199">
        <v>19.80555</v>
      </c>
      <c r="AF199">
        <v>28.863969999999998</v>
      </c>
      <c r="AG199">
        <v>9.1</v>
      </c>
      <c r="AH199">
        <v>18.326540000000001</v>
      </c>
      <c r="AI199">
        <v>7.6860900000000001</v>
      </c>
      <c r="AJ199">
        <v>1.968E-2</v>
      </c>
      <c r="AK199">
        <v>3</v>
      </c>
      <c r="AL199">
        <v>22.374860000000002</v>
      </c>
      <c r="AM199">
        <v>7191</v>
      </c>
      <c r="AN199">
        <v>14894</v>
      </c>
      <c r="AO199">
        <v>115131</v>
      </c>
      <c r="AP199">
        <v>20.27</v>
      </c>
      <c r="AQ199">
        <v>0</v>
      </c>
      <c r="AR199">
        <v>0</v>
      </c>
      <c r="AS199">
        <v>36.245399999999997</v>
      </c>
    </row>
    <row r="200" spans="1:45" x14ac:dyDescent="0.55000000000000004">
      <c r="A200">
        <v>9001</v>
      </c>
      <c r="B200" t="s">
        <v>226</v>
      </c>
      <c r="C200" t="s">
        <v>225</v>
      </c>
      <c r="D200" s="1">
        <v>25.7</v>
      </c>
      <c r="E200" s="1">
        <v>0</v>
      </c>
      <c r="F200" s="1">
        <v>0</v>
      </c>
      <c r="G200" s="1">
        <v>26.1</v>
      </c>
      <c r="H200" s="1">
        <v>26.7</v>
      </c>
      <c r="I200" s="1">
        <v>10.199999999999999</v>
      </c>
      <c r="J200" s="1">
        <v>2.5</v>
      </c>
      <c r="K200" s="1">
        <v>1</v>
      </c>
      <c r="L200" s="5">
        <v>0</v>
      </c>
      <c r="M200" s="5">
        <v>0</v>
      </c>
      <c r="N200" s="1">
        <f t="shared" si="42"/>
        <v>-0.59731000000000001</v>
      </c>
      <c r="O200" s="1">
        <f t="shared" si="43"/>
        <v>-5.3613499999999998</v>
      </c>
      <c r="P200" s="1">
        <f t="shared" si="44"/>
        <v>5.9</v>
      </c>
      <c r="Q200" s="1">
        <f t="shared" si="45"/>
        <v>2.38537</v>
      </c>
      <c r="R200" s="1">
        <f t="shared" si="46"/>
        <v>1.4033199999999999</v>
      </c>
      <c r="S200" s="1">
        <f t="shared" si="47"/>
        <v>-2.588E-2</v>
      </c>
      <c r="T200" s="1">
        <f t="shared" si="48"/>
        <v>0.19464999999999999</v>
      </c>
      <c r="U200" s="1">
        <f t="shared" si="49"/>
        <v>-9892</v>
      </c>
      <c r="V200" s="1">
        <f t="shared" si="50"/>
        <v>465648</v>
      </c>
      <c r="W200" s="1">
        <f t="shared" si="51"/>
        <v>496326</v>
      </c>
      <c r="X200" s="1">
        <f t="shared" si="52"/>
        <v>18.18</v>
      </c>
      <c r="Y200" s="7">
        <f t="shared" si="53"/>
        <v>0</v>
      </c>
      <c r="Z200">
        <f t="shared" si="54"/>
        <v>0</v>
      </c>
      <c r="AA200">
        <f t="shared" si="55"/>
        <v>26.44605</v>
      </c>
      <c r="AC200" t="s">
        <v>479</v>
      </c>
      <c r="AD200">
        <v>2148</v>
      </c>
      <c r="AE200">
        <v>26.496200000000002</v>
      </c>
      <c r="AF200">
        <v>21.318159999999999</v>
      </c>
      <c r="AG200">
        <v>0</v>
      </c>
      <c r="AH200">
        <v>30.573599999999999</v>
      </c>
      <c r="AI200">
        <v>5.3747699999999998</v>
      </c>
      <c r="AJ200">
        <v>-2.2589999999999999E-2</v>
      </c>
      <c r="AK200">
        <v>3</v>
      </c>
      <c r="AL200">
        <v>1.80006</v>
      </c>
      <c r="AM200">
        <v>1917</v>
      </c>
      <c r="AN200">
        <v>5887</v>
      </c>
      <c r="AO200">
        <v>6891</v>
      </c>
      <c r="AP200">
        <v>13.61</v>
      </c>
      <c r="AQ200">
        <v>0</v>
      </c>
      <c r="AR200">
        <v>0.7</v>
      </c>
      <c r="AS200">
        <v>78.43289</v>
      </c>
    </row>
    <row r="201" spans="1:45" x14ac:dyDescent="0.55000000000000004">
      <c r="A201">
        <v>9005</v>
      </c>
      <c r="B201" t="s">
        <v>226</v>
      </c>
      <c r="C201" t="s">
        <v>227</v>
      </c>
      <c r="D201" s="1">
        <v>15.5</v>
      </c>
      <c r="E201" s="1">
        <v>18.600000000000001</v>
      </c>
      <c r="F201" s="1">
        <v>11.1</v>
      </c>
      <c r="G201" s="1">
        <v>15.5</v>
      </c>
      <c r="H201" s="1">
        <v>18.5</v>
      </c>
      <c r="I201" s="1">
        <v>11.3</v>
      </c>
      <c r="J201" s="1">
        <v>10.1</v>
      </c>
      <c r="K201" s="1">
        <v>1</v>
      </c>
      <c r="L201" s="5">
        <v>1</v>
      </c>
      <c r="M201" s="5">
        <v>1</v>
      </c>
      <c r="N201" s="1">
        <f t="shared" si="42"/>
        <v>-1.0572299999999999</v>
      </c>
      <c r="O201" s="1">
        <f t="shared" si="43"/>
        <v>-7.4278399999999998</v>
      </c>
      <c r="P201" s="1">
        <f t="shared" si="44"/>
        <v>11.1</v>
      </c>
      <c r="Q201" s="1">
        <f t="shared" si="45"/>
        <v>3.38523</v>
      </c>
      <c r="R201" s="1">
        <f t="shared" si="46"/>
        <v>1.3113900000000001</v>
      </c>
      <c r="S201" s="1">
        <f t="shared" si="47"/>
        <v>2.1749999999999999E-2</v>
      </c>
      <c r="T201" s="1">
        <f t="shared" si="48"/>
        <v>2.945E-2</v>
      </c>
      <c r="U201" s="1">
        <f t="shared" si="49"/>
        <v>-26824</v>
      </c>
      <c r="V201" s="1">
        <f t="shared" si="50"/>
        <v>757003</v>
      </c>
      <c r="W201" s="1">
        <f t="shared" si="51"/>
        <v>935927</v>
      </c>
      <c r="X201" s="1">
        <f t="shared" si="52"/>
        <v>20.47</v>
      </c>
      <c r="Y201" s="7">
        <f t="shared" si="53"/>
        <v>0</v>
      </c>
      <c r="Z201">
        <f t="shared" si="54"/>
        <v>1.1000000000000001</v>
      </c>
      <c r="AA201">
        <f t="shared" si="55"/>
        <v>28.365819999999999</v>
      </c>
      <c r="AC201" t="s">
        <v>480</v>
      </c>
      <c r="AD201">
        <v>2150</v>
      </c>
      <c r="AE201">
        <v>48.05415</v>
      </c>
      <c r="AF201">
        <v>52.342230000000001</v>
      </c>
      <c r="AG201">
        <v>9.1</v>
      </c>
      <c r="AH201">
        <v>33.013719999999999</v>
      </c>
      <c r="AI201">
        <v>6.1814900000000002</v>
      </c>
      <c r="AJ201">
        <v>-0.12385</v>
      </c>
      <c r="AK201">
        <v>3</v>
      </c>
      <c r="AL201">
        <v>2.4094899999999999</v>
      </c>
      <c r="AM201">
        <v>2556</v>
      </c>
      <c r="AN201">
        <v>3074</v>
      </c>
      <c r="AO201">
        <v>8004</v>
      </c>
      <c r="AP201">
        <v>2.4300000000000002</v>
      </c>
      <c r="AQ201">
        <v>0</v>
      </c>
      <c r="AR201">
        <v>0</v>
      </c>
      <c r="AS201">
        <v>75.600449999999995</v>
      </c>
    </row>
    <row r="202" spans="1:45" x14ac:dyDescent="0.55000000000000004">
      <c r="A202">
        <v>9007</v>
      </c>
      <c r="B202" t="s">
        <v>226</v>
      </c>
      <c r="C202" t="s">
        <v>228</v>
      </c>
      <c r="D202" s="1">
        <v>19.3</v>
      </c>
      <c r="G202" s="1">
        <v>20</v>
      </c>
      <c r="K202" s="1">
        <v>0</v>
      </c>
      <c r="L202" s="5">
        <v>0</v>
      </c>
      <c r="M202" s="5">
        <v>0</v>
      </c>
      <c r="N202" s="1">
        <f t="shared" si="42"/>
        <v>-2.35059</v>
      </c>
      <c r="O202" s="1">
        <f t="shared" si="43"/>
        <v>-10.28171</v>
      </c>
      <c r="P202" s="1">
        <f t="shared" si="44"/>
        <v>11.8</v>
      </c>
      <c r="Q202" s="1">
        <f t="shared" si="45"/>
        <v>2.0460699999999998</v>
      </c>
      <c r="R202" s="1">
        <f t="shared" si="46"/>
        <v>3.1859799999999998</v>
      </c>
      <c r="S202" s="1">
        <f t="shared" si="47"/>
        <v>-0.20155000000000001</v>
      </c>
      <c r="T202" s="1">
        <f t="shared" si="48"/>
        <v>7.6E-3</v>
      </c>
      <c r="U202" s="1">
        <f t="shared" si="49"/>
        <v>-31223</v>
      </c>
      <c r="V202" s="1">
        <f t="shared" si="50"/>
        <v>387134</v>
      </c>
      <c r="W202" s="1">
        <f t="shared" si="51"/>
        <v>385978</v>
      </c>
      <c r="X202" s="1">
        <f t="shared" si="52"/>
        <v>19.03</v>
      </c>
      <c r="Y202" s="7">
        <f t="shared" si="53"/>
        <v>0</v>
      </c>
      <c r="Z202">
        <f t="shared" si="54"/>
        <v>0</v>
      </c>
      <c r="AA202">
        <f t="shared" si="55"/>
        <v>26.36617</v>
      </c>
      <c r="AC202" t="s">
        <v>481</v>
      </c>
      <c r="AD202">
        <v>2152</v>
      </c>
      <c r="AE202">
        <v>7.8465100000000003</v>
      </c>
      <c r="AF202">
        <v>7.8045099999999996</v>
      </c>
      <c r="AG202">
        <v>11.1</v>
      </c>
      <c r="AH202">
        <v>5.6089900000000004</v>
      </c>
      <c r="AI202">
        <v>1.6539200000000001</v>
      </c>
      <c r="AJ202">
        <v>4.1779999999999998E-2</v>
      </c>
      <c r="AK202">
        <v>3</v>
      </c>
      <c r="AL202">
        <v>2.5797699999999999</v>
      </c>
      <c r="AM202">
        <v>775</v>
      </c>
      <c r="AN202">
        <v>6650</v>
      </c>
      <c r="AO202">
        <v>5498</v>
      </c>
      <c r="AP202">
        <v>0</v>
      </c>
      <c r="AQ202">
        <v>0</v>
      </c>
      <c r="AR202">
        <v>6.8</v>
      </c>
      <c r="AS202">
        <v>68.297550000000001</v>
      </c>
    </row>
    <row r="203" spans="1:45" ht="18" customHeight="1" x14ac:dyDescent="0.55000000000000004">
      <c r="A203">
        <v>9008</v>
      </c>
      <c r="B203" t="s">
        <v>226</v>
      </c>
      <c r="C203" t="s">
        <v>229</v>
      </c>
      <c r="D203" s="1">
        <v>17.600000000000001</v>
      </c>
      <c r="E203" s="1">
        <v>18.3</v>
      </c>
      <c r="F203" s="1">
        <v>10.9</v>
      </c>
      <c r="G203" s="1">
        <v>17.8</v>
      </c>
      <c r="H203" s="1">
        <v>18.5</v>
      </c>
      <c r="I203" s="1">
        <v>11.1</v>
      </c>
      <c r="J203" s="1">
        <v>10.6</v>
      </c>
      <c r="K203" s="1">
        <v>1</v>
      </c>
      <c r="L203" s="5">
        <v>0</v>
      </c>
      <c r="M203" s="5">
        <v>0</v>
      </c>
      <c r="N203" s="1">
        <f t="shared" si="42"/>
        <v>-2.0508899999999999</v>
      </c>
      <c r="O203" s="1">
        <f t="shared" si="43"/>
        <v>-7.3743499999999997</v>
      </c>
      <c r="P203" s="1">
        <f t="shared" si="44"/>
        <v>6.7</v>
      </c>
      <c r="Q203" s="1">
        <f t="shared" si="45"/>
        <v>0.78671000000000002</v>
      </c>
      <c r="R203" s="1">
        <f t="shared" si="46"/>
        <v>2.7774800000000002</v>
      </c>
      <c r="S203" s="1">
        <f t="shared" si="47"/>
        <v>-0.21185000000000001</v>
      </c>
      <c r="T203" s="1">
        <f t="shared" si="48"/>
        <v>3.952E-2</v>
      </c>
      <c r="U203" s="1">
        <f t="shared" si="49"/>
        <v>-17980</v>
      </c>
      <c r="V203" s="1">
        <f t="shared" si="50"/>
        <v>373172</v>
      </c>
      <c r="W203" s="1">
        <f t="shared" si="51"/>
        <v>315439</v>
      </c>
      <c r="X203" s="1">
        <f t="shared" si="52"/>
        <v>14.8</v>
      </c>
      <c r="Y203" s="7">
        <f t="shared" si="53"/>
        <v>0</v>
      </c>
      <c r="Z203">
        <f t="shared" si="54"/>
        <v>0</v>
      </c>
      <c r="AA203">
        <f t="shared" si="55"/>
        <v>37.731529999999999</v>
      </c>
      <c r="AC203" t="s">
        <v>482</v>
      </c>
      <c r="AD203">
        <v>2153</v>
      </c>
      <c r="AE203">
        <v>12.999840000000001</v>
      </c>
      <c r="AF203">
        <v>13.698090000000001</v>
      </c>
      <c r="AG203">
        <v>0</v>
      </c>
      <c r="AH203">
        <v>10.89306</v>
      </c>
      <c r="AI203">
        <v>0.67305999999999999</v>
      </c>
      <c r="AJ203">
        <v>8.1199999999999994E-2</v>
      </c>
      <c r="AK203">
        <v>3</v>
      </c>
      <c r="AL203">
        <v>2.5474299999999999</v>
      </c>
      <c r="AM203">
        <v>4054</v>
      </c>
      <c r="AN203">
        <v>20324</v>
      </c>
      <c r="AO203">
        <v>34334</v>
      </c>
      <c r="AP203">
        <v>6.4</v>
      </c>
      <c r="AQ203">
        <v>0.1</v>
      </c>
      <c r="AR203">
        <v>4</v>
      </c>
      <c r="AS203">
        <v>67.949780000000004</v>
      </c>
    </row>
    <row r="204" spans="1:45" x14ac:dyDescent="0.55000000000000004">
      <c r="A204">
        <v>9009</v>
      </c>
      <c r="B204" t="s">
        <v>226</v>
      </c>
      <c r="C204" t="s">
        <v>230</v>
      </c>
      <c r="D204" s="1">
        <v>17.7</v>
      </c>
      <c r="G204" s="1">
        <v>17.3</v>
      </c>
      <c r="J204" s="1">
        <v>4.7</v>
      </c>
      <c r="N204" s="1">
        <f t="shared" si="42"/>
        <v>-3.5513300000000001</v>
      </c>
      <c r="O204" s="1">
        <f t="shared" si="43"/>
        <v>-7.3690499999999997</v>
      </c>
      <c r="P204" s="1">
        <f t="shared" si="44"/>
        <v>5.9</v>
      </c>
      <c r="Q204" s="1">
        <f t="shared" si="45"/>
        <v>1.0248200000000001</v>
      </c>
      <c r="R204" s="1">
        <f t="shared" si="46"/>
        <v>1.64835</v>
      </c>
      <c r="S204" s="1">
        <f t="shared" si="47"/>
        <v>-6.9959999999999994E-2</v>
      </c>
      <c r="T204" s="1">
        <f t="shared" si="48"/>
        <v>2.6040000000000001E-2</v>
      </c>
      <c r="U204" s="1">
        <f t="shared" si="49"/>
        <v>-32165</v>
      </c>
      <c r="V204" s="1">
        <f t="shared" si="50"/>
        <v>411030</v>
      </c>
      <c r="W204" s="1">
        <f t="shared" si="51"/>
        <v>207761</v>
      </c>
      <c r="X204" s="1">
        <f t="shared" si="52"/>
        <v>21.48</v>
      </c>
      <c r="Y204" s="7">
        <f t="shared" si="53"/>
        <v>0</v>
      </c>
      <c r="Z204">
        <f t="shared" si="54"/>
        <v>0</v>
      </c>
      <c r="AA204">
        <f t="shared" si="55"/>
        <v>42.038290000000003</v>
      </c>
      <c r="AC204" t="s">
        <v>483</v>
      </c>
      <c r="AD204">
        <v>2154</v>
      </c>
      <c r="AE204">
        <v>15.553100000000001</v>
      </c>
      <c r="AF204">
        <v>17.82253</v>
      </c>
      <c r="AG204">
        <v>7.1</v>
      </c>
      <c r="AH204">
        <v>11.06209</v>
      </c>
      <c r="AI204">
        <v>1.2093400000000001</v>
      </c>
      <c r="AJ204">
        <v>6.0519999999999997E-2</v>
      </c>
      <c r="AK204">
        <v>3</v>
      </c>
      <c r="AL204">
        <v>2.1292499999999999</v>
      </c>
      <c r="AM204">
        <v>4935</v>
      </c>
      <c r="AN204">
        <v>14650</v>
      </c>
      <c r="AO204">
        <v>95110</v>
      </c>
      <c r="AP204">
        <v>9.18</v>
      </c>
      <c r="AQ204">
        <v>0</v>
      </c>
      <c r="AR204">
        <v>0</v>
      </c>
      <c r="AS204">
        <v>74.156319999999994</v>
      </c>
    </row>
    <row r="205" spans="1:45" x14ac:dyDescent="0.55000000000000004">
      <c r="A205">
        <v>9020</v>
      </c>
      <c r="B205" t="s">
        <v>226</v>
      </c>
      <c r="C205" t="s">
        <v>231</v>
      </c>
      <c r="D205" s="1">
        <v>15.4</v>
      </c>
      <c r="E205" s="1">
        <v>16.399999999999999</v>
      </c>
      <c r="F205" s="1">
        <v>9.9</v>
      </c>
      <c r="G205" s="1">
        <v>15.4</v>
      </c>
      <c r="H205" s="1">
        <v>16.399999999999999</v>
      </c>
      <c r="I205" s="1">
        <v>10.9</v>
      </c>
      <c r="J205" s="1">
        <v>8.1999999999999993</v>
      </c>
      <c r="K205" s="1">
        <v>1</v>
      </c>
      <c r="L205" s="5">
        <v>1</v>
      </c>
      <c r="M205" s="5">
        <v>1</v>
      </c>
      <c r="N205" s="1">
        <f t="shared" si="42"/>
        <v>-6.7915400000000004</v>
      </c>
      <c r="O205" s="1">
        <f t="shared" si="43"/>
        <v>-18.368210000000001</v>
      </c>
      <c r="P205" s="1">
        <f t="shared" si="44"/>
        <v>17.7</v>
      </c>
      <c r="Q205" s="1">
        <f t="shared" si="45"/>
        <v>-2.2252200000000002</v>
      </c>
      <c r="R205" s="1">
        <f t="shared" si="46"/>
        <v>1.1686700000000001</v>
      </c>
      <c r="S205" s="1">
        <f t="shared" si="47"/>
        <v>-5.3129999999999997E-2</v>
      </c>
      <c r="T205" s="1">
        <f t="shared" si="48"/>
        <v>4.5799999999999999E-3</v>
      </c>
      <c r="U205" s="1">
        <f t="shared" si="49"/>
        <v>-579798</v>
      </c>
      <c r="V205" s="1">
        <f t="shared" si="50"/>
        <v>3146196</v>
      </c>
      <c r="W205" s="1">
        <f t="shared" si="51"/>
        <v>1764584</v>
      </c>
      <c r="X205" s="1">
        <f t="shared" si="52"/>
        <v>12.19</v>
      </c>
      <c r="Y205" s="7">
        <f t="shared" si="53"/>
        <v>0</v>
      </c>
      <c r="Z205">
        <f t="shared" si="54"/>
        <v>3.2</v>
      </c>
      <c r="AA205">
        <f t="shared" si="55"/>
        <v>28.431000000000001</v>
      </c>
      <c r="AC205" t="s">
        <v>484</v>
      </c>
      <c r="AD205">
        <v>2156</v>
      </c>
      <c r="AE205">
        <v>-1.9733700000000001</v>
      </c>
      <c r="AF205">
        <v>-4.21333</v>
      </c>
      <c r="AG205">
        <v>12.5</v>
      </c>
      <c r="AH205">
        <v>-3.3999000000000001</v>
      </c>
      <c r="AI205">
        <v>1.1118300000000001</v>
      </c>
      <c r="AJ205">
        <v>-2.8969999999999999E-2</v>
      </c>
      <c r="AK205">
        <v>3</v>
      </c>
      <c r="AL205">
        <v>2.28694</v>
      </c>
      <c r="AM205">
        <v>-83</v>
      </c>
      <c r="AN205">
        <v>1875</v>
      </c>
      <c r="AO205">
        <v>6271</v>
      </c>
      <c r="AP205">
        <v>0</v>
      </c>
      <c r="AQ205">
        <v>0</v>
      </c>
      <c r="AR205">
        <v>16.2</v>
      </c>
      <c r="AS205">
        <v>43.096029999999999</v>
      </c>
    </row>
    <row r="206" spans="1:45" x14ac:dyDescent="0.55000000000000004">
      <c r="A206">
        <v>9021</v>
      </c>
      <c r="B206" t="s">
        <v>226</v>
      </c>
      <c r="C206" t="s">
        <v>232</v>
      </c>
      <c r="D206" s="1">
        <v>16</v>
      </c>
      <c r="E206" s="1">
        <v>17.2</v>
      </c>
      <c r="F206" s="1">
        <v>8.5</v>
      </c>
      <c r="G206" s="1">
        <v>15.6</v>
      </c>
      <c r="H206" s="1">
        <v>16.7</v>
      </c>
      <c r="I206" s="1">
        <v>9.1999999999999993</v>
      </c>
      <c r="J206" s="1">
        <v>2.4</v>
      </c>
      <c r="K206" s="1">
        <v>1</v>
      </c>
      <c r="L206" s="5">
        <v>0</v>
      </c>
      <c r="M206" s="5">
        <v>0</v>
      </c>
      <c r="N206" s="1">
        <f t="shared" si="42"/>
        <v>-7.85792</v>
      </c>
      <c r="O206" s="1">
        <f t="shared" si="43"/>
        <v>-20.859439999999999</v>
      </c>
      <c r="P206" s="1">
        <f t="shared" si="44"/>
        <v>11.1</v>
      </c>
      <c r="Q206" s="1">
        <f t="shared" si="45"/>
        <v>-3.1537999999999999</v>
      </c>
      <c r="R206" s="1">
        <f t="shared" si="46"/>
        <v>1.3762700000000001</v>
      </c>
      <c r="S206" s="1">
        <f t="shared" si="47"/>
        <v>-0.10489999999999999</v>
      </c>
      <c r="T206" s="1">
        <f t="shared" si="48"/>
        <v>5.7000000000000002E-3</v>
      </c>
      <c r="U206" s="1">
        <f t="shared" si="49"/>
        <v>-257367</v>
      </c>
      <c r="V206" s="1">
        <f t="shared" si="50"/>
        <v>1118026</v>
      </c>
      <c r="W206" s="1">
        <f t="shared" si="51"/>
        <v>898172</v>
      </c>
      <c r="X206" s="1">
        <f t="shared" si="52"/>
        <v>21.01</v>
      </c>
      <c r="Y206" s="7">
        <f t="shared" si="53"/>
        <v>0</v>
      </c>
      <c r="Z206">
        <f t="shared" si="54"/>
        <v>1.8</v>
      </c>
      <c r="AA206">
        <f t="shared" si="55"/>
        <v>24.512879999999999</v>
      </c>
      <c r="AC206" t="s">
        <v>485</v>
      </c>
      <c r="AD206">
        <v>2157</v>
      </c>
      <c r="AE206">
        <v>-6.9397399999999996</v>
      </c>
      <c r="AF206">
        <v>-18.08738</v>
      </c>
      <c r="AG206">
        <v>12.5</v>
      </c>
      <c r="AH206">
        <v>-4.3586600000000004</v>
      </c>
      <c r="AI206">
        <v>2.5398999999999998</v>
      </c>
      <c r="AJ206">
        <v>5.0680000000000003E-2</v>
      </c>
      <c r="AK206">
        <v>3</v>
      </c>
      <c r="AL206">
        <v>2.8432599999999999</v>
      </c>
      <c r="AM206">
        <v>-3092</v>
      </c>
      <c r="AN206">
        <v>22911</v>
      </c>
      <c r="AO206">
        <v>20791</v>
      </c>
      <c r="AP206">
        <v>8.74</v>
      </c>
      <c r="AQ206">
        <v>0.1</v>
      </c>
      <c r="AR206">
        <v>0</v>
      </c>
      <c r="AS206">
        <v>43.308790000000002</v>
      </c>
    </row>
    <row r="207" spans="1:45" x14ac:dyDescent="0.55000000000000004">
      <c r="A207">
        <v>9022</v>
      </c>
      <c r="B207" t="s">
        <v>226</v>
      </c>
      <c r="C207" t="s">
        <v>233</v>
      </c>
      <c r="D207" s="1">
        <v>16.3</v>
      </c>
      <c r="E207" s="1">
        <v>17</v>
      </c>
      <c r="F207" s="1">
        <v>10</v>
      </c>
      <c r="G207" s="1">
        <v>16</v>
      </c>
      <c r="H207" s="1">
        <v>16.8</v>
      </c>
      <c r="I207" s="1">
        <v>10.4</v>
      </c>
      <c r="K207" s="1">
        <v>1</v>
      </c>
      <c r="L207" s="5">
        <v>0</v>
      </c>
      <c r="M207" s="5">
        <v>0</v>
      </c>
      <c r="N207" s="1">
        <f t="shared" si="42"/>
        <v>-2.7289400000000001</v>
      </c>
      <c r="O207" s="1">
        <f t="shared" si="43"/>
        <v>-5.2599900000000002</v>
      </c>
      <c r="P207" s="1">
        <f t="shared" si="44"/>
        <v>0</v>
      </c>
      <c r="Q207" s="1">
        <f t="shared" si="45"/>
        <v>-1.76353</v>
      </c>
      <c r="R207" s="1">
        <f t="shared" si="46"/>
        <v>0.93596999999999997</v>
      </c>
      <c r="S207" s="1">
        <f t="shared" si="47"/>
        <v>-4.4630000000000003E-2</v>
      </c>
      <c r="T207" s="1">
        <f t="shared" si="48"/>
        <v>9.0799999999999995E-3</v>
      </c>
      <c r="U207" s="1">
        <f t="shared" si="49"/>
        <v>-262064</v>
      </c>
      <c r="V207" s="1">
        <f t="shared" si="50"/>
        <v>3831834</v>
      </c>
      <c r="W207" s="1">
        <f t="shared" si="51"/>
        <v>823517</v>
      </c>
      <c r="X207" s="1">
        <f t="shared" si="52"/>
        <v>17.260000000000002</v>
      </c>
      <c r="Y207" s="7">
        <f t="shared" si="53"/>
        <v>0</v>
      </c>
      <c r="Z207">
        <f t="shared" si="54"/>
        <v>1.4</v>
      </c>
      <c r="AA207">
        <f t="shared" si="55"/>
        <v>37.941400000000002</v>
      </c>
      <c r="AC207" t="s">
        <v>486</v>
      </c>
      <c r="AD207">
        <v>2158</v>
      </c>
      <c r="AE207">
        <v>3.1545700000000001</v>
      </c>
      <c r="AF207">
        <v>11.79369</v>
      </c>
      <c r="AG207">
        <v>18.2</v>
      </c>
      <c r="AH207">
        <v>19.367170000000002</v>
      </c>
      <c r="AI207">
        <v>7.1271100000000001</v>
      </c>
      <c r="AJ207">
        <v>0.38658999999999999</v>
      </c>
      <c r="AK207">
        <v>3</v>
      </c>
      <c r="AL207">
        <v>17.690069999999999</v>
      </c>
      <c r="AM207">
        <v>330</v>
      </c>
      <c r="AN207">
        <v>3044</v>
      </c>
      <c r="AO207">
        <v>10370</v>
      </c>
      <c r="AP207">
        <v>3.17</v>
      </c>
      <c r="AQ207">
        <v>0.1</v>
      </c>
      <c r="AR207">
        <v>0.4</v>
      </c>
      <c r="AS207">
        <v>37.497909999999997</v>
      </c>
    </row>
    <row r="208" spans="1:45" x14ac:dyDescent="0.55000000000000004">
      <c r="A208">
        <v>9064</v>
      </c>
      <c r="B208" t="s">
        <v>235</v>
      </c>
      <c r="C208" t="s">
        <v>234</v>
      </c>
      <c r="N208" s="1">
        <f t="shared" si="42"/>
        <v>8.5414399999999997</v>
      </c>
      <c r="O208" s="1">
        <f t="shared" si="43"/>
        <v>10.21303</v>
      </c>
      <c r="P208" s="1">
        <f t="shared" si="44"/>
        <v>7.1</v>
      </c>
      <c r="Q208" s="1">
        <f t="shared" si="45"/>
        <v>11.25798</v>
      </c>
      <c r="R208" s="1">
        <f t="shared" si="46"/>
        <v>2.0461399999999998</v>
      </c>
      <c r="S208" s="1">
        <f t="shared" si="47"/>
        <v>-8.4059999999999996E-2</v>
      </c>
      <c r="T208" s="1">
        <f t="shared" si="48"/>
        <v>1.8010000000000002E-2</v>
      </c>
      <c r="U208" s="1">
        <f t="shared" si="49"/>
        <v>94019</v>
      </c>
      <c r="V208" s="1">
        <f t="shared" si="50"/>
        <v>555173</v>
      </c>
      <c r="W208" s="1">
        <f t="shared" si="51"/>
        <v>1695867</v>
      </c>
      <c r="X208" s="1">
        <f t="shared" si="52"/>
        <v>22.88</v>
      </c>
      <c r="Y208" s="7">
        <f t="shared" si="53"/>
        <v>0</v>
      </c>
      <c r="Z208">
        <f t="shared" si="54"/>
        <v>8.3000000000000007</v>
      </c>
      <c r="AA208">
        <f t="shared" si="55"/>
        <v>52.878230000000002</v>
      </c>
      <c r="AC208" t="s">
        <v>487</v>
      </c>
      <c r="AD208">
        <v>2159</v>
      </c>
      <c r="AE208">
        <v>11.37791</v>
      </c>
      <c r="AF208">
        <v>9.5588200000000008</v>
      </c>
      <c r="AG208">
        <v>8.3000000000000007</v>
      </c>
      <c r="AH208">
        <v>13.16488</v>
      </c>
      <c r="AI208">
        <v>1.45903</v>
      </c>
      <c r="AJ208">
        <v>-8.8419999999999999E-2</v>
      </c>
      <c r="AK208">
        <v>3</v>
      </c>
      <c r="AL208">
        <v>3.7039999999999997E-2</v>
      </c>
      <c r="AM208">
        <v>815</v>
      </c>
      <c r="AN208">
        <v>4216</v>
      </c>
      <c r="AO208">
        <v>19835</v>
      </c>
      <c r="AP208">
        <v>2.6</v>
      </c>
      <c r="AQ208">
        <v>0</v>
      </c>
      <c r="AR208">
        <v>0.4</v>
      </c>
      <c r="AS208">
        <v>56.217619999999997</v>
      </c>
    </row>
    <row r="209" spans="1:45" x14ac:dyDescent="0.55000000000000004">
      <c r="A209">
        <v>9101</v>
      </c>
      <c r="B209" t="s">
        <v>237</v>
      </c>
      <c r="C209" t="s">
        <v>236</v>
      </c>
      <c r="D209" s="1">
        <v>14.1</v>
      </c>
      <c r="E209" s="1">
        <v>13.1</v>
      </c>
      <c r="F209" s="1">
        <v>17.7</v>
      </c>
      <c r="G209" s="1">
        <v>13.8</v>
      </c>
      <c r="H209" s="1">
        <v>13.1</v>
      </c>
      <c r="I209" s="1">
        <v>16</v>
      </c>
      <c r="J209" s="1">
        <v>14.3</v>
      </c>
      <c r="K209" s="1">
        <v>1</v>
      </c>
      <c r="L209" s="5">
        <v>1</v>
      </c>
      <c r="M209" s="5">
        <v>1</v>
      </c>
      <c r="N209" s="1">
        <f t="shared" si="42"/>
        <v>11.13847</v>
      </c>
      <c r="O209" s="1">
        <f t="shared" si="43"/>
        <v>30.092680000000001</v>
      </c>
      <c r="P209" s="1">
        <f t="shared" si="44"/>
        <v>25</v>
      </c>
      <c r="Q209" s="1">
        <f t="shared" si="45"/>
        <v>8.2418099999999992</v>
      </c>
      <c r="R209" s="1">
        <f t="shared" si="46"/>
        <v>1.0265899999999999</v>
      </c>
      <c r="S209" s="1">
        <f t="shared" si="47"/>
        <v>0.53195000000000003</v>
      </c>
      <c r="T209" s="1">
        <f t="shared" si="48"/>
        <v>4.7629999999999999E-2</v>
      </c>
      <c r="U209" s="1">
        <f t="shared" si="49"/>
        <v>215336</v>
      </c>
      <c r="V209" s="1">
        <f t="shared" si="50"/>
        <v>462664</v>
      </c>
      <c r="W209" s="1">
        <f t="shared" si="51"/>
        <v>1608414</v>
      </c>
      <c r="X209" s="1">
        <f t="shared" si="52"/>
        <v>19.100000000000001</v>
      </c>
      <c r="Y209" s="7">
        <f t="shared" si="53"/>
        <v>0</v>
      </c>
      <c r="Z209">
        <f t="shared" si="54"/>
        <v>0</v>
      </c>
      <c r="AA209">
        <f t="shared" si="55"/>
        <v>29.42079</v>
      </c>
      <c r="AC209" t="s">
        <v>488</v>
      </c>
      <c r="AD209">
        <v>2160</v>
      </c>
      <c r="AE209">
        <v>4.7676499999999997</v>
      </c>
      <c r="AF209">
        <v>9.6909100000000006</v>
      </c>
      <c r="AG209">
        <v>0</v>
      </c>
      <c r="AH209">
        <v>2.3773599999999999</v>
      </c>
      <c r="AI209">
        <v>3.7270699999999999</v>
      </c>
      <c r="AJ209">
        <v>-0.18870999999999999</v>
      </c>
      <c r="AK209">
        <v>3</v>
      </c>
      <c r="AL209">
        <v>3.3270400000000002</v>
      </c>
      <c r="AM209">
        <v>1107</v>
      </c>
      <c r="AN209">
        <v>11000</v>
      </c>
      <c r="AO209">
        <v>12690</v>
      </c>
      <c r="AP209">
        <v>3.42</v>
      </c>
      <c r="AQ209">
        <v>1.1000000000000001</v>
      </c>
      <c r="AR209">
        <v>0</v>
      </c>
      <c r="AS209">
        <v>62.25244</v>
      </c>
    </row>
    <row r="210" spans="1:45" x14ac:dyDescent="0.55000000000000004">
      <c r="A210">
        <v>9104</v>
      </c>
      <c r="B210" t="s">
        <v>237</v>
      </c>
      <c r="C210" t="s">
        <v>238</v>
      </c>
      <c r="D210" s="1">
        <v>14.1</v>
      </c>
      <c r="E210" s="1">
        <v>13.9</v>
      </c>
      <c r="F210" s="1">
        <v>14.6</v>
      </c>
      <c r="G210" s="1">
        <v>14.2</v>
      </c>
      <c r="H210" s="1">
        <v>14</v>
      </c>
      <c r="I210" s="1">
        <v>14.5</v>
      </c>
      <c r="J210" s="1">
        <v>4.9000000000000004</v>
      </c>
      <c r="K210" s="1">
        <v>1</v>
      </c>
      <c r="L210" s="5">
        <v>0</v>
      </c>
      <c r="M210" s="5">
        <v>0</v>
      </c>
      <c r="N210" s="1">
        <f t="shared" si="42"/>
        <v>6.3659800000000004</v>
      </c>
      <c r="O210" s="1">
        <f t="shared" si="43"/>
        <v>17.54251</v>
      </c>
      <c r="P210" s="1">
        <f t="shared" si="44"/>
        <v>15.4</v>
      </c>
      <c r="Q210" s="1">
        <f t="shared" si="45"/>
        <v>4.7123100000000004</v>
      </c>
      <c r="R210" s="1">
        <f t="shared" si="46"/>
        <v>0.80901999999999996</v>
      </c>
      <c r="S210" s="1">
        <f t="shared" si="47"/>
        <v>0.44062000000000001</v>
      </c>
      <c r="T210" s="1">
        <f t="shared" si="48"/>
        <v>3.5479999999999998E-2</v>
      </c>
      <c r="U210" s="1">
        <f t="shared" si="49"/>
        <v>133604</v>
      </c>
      <c r="V210" s="1">
        <f t="shared" si="50"/>
        <v>513336</v>
      </c>
      <c r="W210" s="1">
        <f t="shared" si="51"/>
        <v>991426</v>
      </c>
      <c r="X210" s="1">
        <f t="shared" si="52"/>
        <v>24.01</v>
      </c>
      <c r="Y210" s="7">
        <f t="shared" si="53"/>
        <v>0.1</v>
      </c>
      <c r="Z210">
        <f t="shared" si="54"/>
        <v>0</v>
      </c>
      <c r="AA210">
        <f t="shared" si="55"/>
        <v>27.57178</v>
      </c>
      <c r="AC210" t="s">
        <v>489</v>
      </c>
      <c r="AD210">
        <v>2162</v>
      </c>
      <c r="AE210">
        <v>0.47205999999999998</v>
      </c>
      <c r="AF210">
        <v>-12.589930000000001</v>
      </c>
      <c r="AG210">
        <v>12.5</v>
      </c>
      <c r="AH210">
        <v>2.81745</v>
      </c>
      <c r="AI210">
        <v>1.87842</v>
      </c>
      <c r="AJ210">
        <v>-0.20469000000000001</v>
      </c>
      <c r="AK210">
        <v>3</v>
      </c>
      <c r="AL210">
        <v>16.639669999999999</v>
      </c>
      <c r="AM210">
        <v>158</v>
      </c>
      <c r="AN210">
        <v>5838</v>
      </c>
      <c r="AO210">
        <v>54856</v>
      </c>
      <c r="AP210">
        <v>0</v>
      </c>
      <c r="AQ210">
        <v>0.2</v>
      </c>
      <c r="AR210">
        <v>1.2</v>
      </c>
      <c r="AS210">
        <v>14.89828</v>
      </c>
    </row>
    <row r="211" spans="1:45" x14ac:dyDescent="0.55000000000000004">
      <c r="A211">
        <v>9107</v>
      </c>
      <c r="B211" t="s">
        <v>237</v>
      </c>
      <c r="C211" t="s">
        <v>239</v>
      </c>
      <c r="D211" s="1">
        <v>13.2</v>
      </c>
      <c r="E211" s="1">
        <v>13.4</v>
      </c>
      <c r="F211" s="1">
        <v>12.7</v>
      </c>
      <c r="G211" s="1">
        <v>13.2</v>
      </c>
      <c r="H211" s="1">
        <v>13.5</v>
      </c>
      <c r="I211" s="1">
        <v>12.4</v>
      </c>
      <c r="J211" s="1">
        <v>5.9</v>
      </c>
      <c r="K211" s="1">
        <v>1</v>
      </c>
      <c r="L211" s="5">
        <v>0</v>
      </c>
      <c r="M211" s="5">
        <v>0</v>
      </c>
      <c r="N211" s="1">
        <f t="shared" si="42"/>
        <v>9.9877099999999999</v>
      </c>
      <c r="O211" s="1">
        <f t="shared" si="43"/>
        <v>107.51662</v>
      </c>
      <c r="P211" s="1">
        <f t="shared" si="44"/>
        <v>14.3</v>
      </c>
      <c r="Q211" s="1">
        <f t="shared" si="45"/>
        <v>3.7270099999999999</v>
      </c>
      <c r="R211" s="1">
        <f t="shared" si="46"/>
        <v>1.09138</v>
      </c>
      <c r="S211" s="1">
        <f t="shared" si="47"/>
        <v>0.56896999999999998</v>
      </c>
      <c r="T211" s="1">
        <f t="shared" si="48"/>
        <v>5.6419999999999998E-2</v>
      </c>
      <c r="U211" s="1">
        <f t="shared" si="49"/>
        <v>89498</v>
      </c>
      <c r="V211" s="1">
        <f t="shared" si="50"/>
        <v>101096</v>
      </c>
      <c r="W211" s="1">
        <f t="shared" si="51"/>
        <v>625486</v>
      </c>
      <c r="X211" s="1">
        <f t="shared" si="52"/>
        <v>10.95</v>
      </c>
      <c r="Y211" s="7">
        <f t="shared" si="53"/>
        <v>0</v>
      </c>
      <c r="Z211">
        <f t="shared" si="54"/>
        <v>0</v>
      </c>
      <c r="AA211">
        <f t="shared" si="55"/>
        <v>22.387869999999999</v>
      </c>
      <c r="AC211" t="s">
        <v>490</v>
      </c>
      <c r="AD211">
        <v>2163</v>
      </c>
      <c r="AE211">
        <v>21.480139999999999</v>
      </c>
      <c r="AF211">
        <v>21.677869999999999</v>
      </c>
      <c r="AG211">
        <v>0</v>
      </c>
      <c r="AH211">
        <v>23.651669999999999</v>
      </c>
      <c r="AI211">
        <v>2.93689</v>
      </c>
      <c r="AJ211">
        <v>3.5400000000000001E-2</v>
      </c>
      <c r="AK211">
        <v>3</v>
      </c>
      <c r="AL211">
        <v>6.5079999999999999E-2</v>
      </c>
      <c r="AM211">
        <v>952</v>
      </c>
      <c r="AN211">
        <v>3123</v>
      </c>
      <c r="AO211">
        <v>7174</v>
      </c>
      <c r="AP211">
        <v>4.8499999999999996</v>
      </c>
      <c r="AQ211">
        <v>0</v>
      </c>
      <c r="AR211">
        <v>10.1</v>
      </c>
      <c r="AS211">
        <v>70.464799999999997</v>
      </c>
    </row>
    <row r="212" spans="1:45" x14ac:dyDescent="0.55000000000000004">
      <c r="A212">
        <v>9147</v>
      </c>
      <c r="B212" t="s">
        <v>235</v>
      </c>
      <c r="C212" t="s">
        <v>240</v>
      </c>
      <c r="D212" s="1">
        <v>16</v>
      </c>
      <c r="E212" s="1">
        <v>17.8</v>
      </c>
      <c r="F212" s="1">
        <v>7.1</v>
      </c>
      <c r="G212" s="1">
        <v>16.399999999999999</v>
      </c>
      <c r="H212" s="1">
        <v>18.399999999999999</v>
      </c>
      <c r="I212" s="1">
        <v>7.4</v>
      </c>
      <c r="J212" s="1">
        <v>7.5</v>
      </c>
      <c r="K212" s="1">
        <v>1</v>
      </c>
      <c r="L212" s="5">
        <v>1</v>
      </c>
      <c r="M212" s="5">
        <v>0</v>
      </c>
      <c r="N212" s="1">
        <f t="shared" si="42"/>
        <v>0</v>
      </c>
      <c r="O212" s="1">
        <f t="shared" si="43"/>
        <v>0</v>
      </c>
      <c r="P212" s="1">
        <f t="shared" si="44"/>
        <v>9.1</v>
      </c>
      <c r="Q212" s="1">
        <f t="shared" si="45"/>
        <v>12.40259</v>
      </c>
      <c r="R212" s="1">
        <f t="shared" si="46"/>
        <v>1.90022</v>
      </c>
      <c r="S212" s="1">
        <f t="shared" si="47"/>
        <v>0</v>
      </c>
      <c r="T212" s="1">
        <f t="shared" si="48"/>
        <v>0</v>
      </c>
      <c r="U212" s="1">
        <f t="shared" si="49"/>
        <v>0</v>
      </c>
      <c r="V212" s="1">
        <f t="shared" si="50"/>
        <v>0</v>
      </c>
      <c r="W212" s="1">
        <f t="shared" si="51"/>
        <v>6732</v>
      </c>
      <c r="X212" s="1">
        <f t="shared" si="52"/>
        <v>0</v>
      </c>
      <c r="Y212" s="7">
        <f t="shared" si="53"/>
        <v>0</v>
      </c>
      <c r="Z212">
        <f t="shared" si="54"/>
        <v>0</v>
      </c>
      <c r="AA212">
        <f t="shared" si="55"/>
        <v>34.267760000000003</v>
      </c>
      <c r="AC212" t="s">
        <v>491</v>
      </c>
      <c r="AD212">
        <v>2164</v>
      </c>
      <c r="AE212">
        <v>-3.9557000000000002</v>
      </c>
      <c r="AF212">
        <v>-75.438599999999994</v>
      </c>
      <c r="AG212">
        <v>14.3</v>
      </c>
      <c r="AH212">
        <v>4.3923899999999998</v>
      </c>
      <c r="AI212">
        <v>16.458300000000001</v>
      </c>
      <c r="AJ212">
        <v>-0.36897000000000002</v>
      </c>
      <c r="AK212">
        <v>3</v>
      </c>
      <c r="AL212">
        <v>0.74443000000000004</v>
      </c>
      <c r="AM212">
        <v>-50</v>
      </c>
      <c r="AN212">
        <v>114</v>
      </c>
      <c r="AO212">
        <v>2788</v>
      </c>
      <c r="AP212">
        <v>0</v>
      </c>
      <c r="AQ212">
        <v>0</v>
      </c>
      <c r="AR212">
        <v>2</v>
      </c>
      <c r="AS212">
        <v>5.8470800000000001</v>
      </c>
    </row>
    <row r="213" spans="1:45" x14ac:dyDescent="0.55000000000000004">
      <c r="A213">
        <v>9202</v>
      </c>
      <c r="B213" t="s">
        <v>242</v>
      </c>
      <c r="C213" t="s">
        <v>241</v>
      </c>
      <c r="D213" s="1">
        <v>12.5</v>
      </c>
      <c r="E213" s="1">
        <v>18.8</v>
      </c>
      <c r="F213" s="1">
        <v>9.4</v>
      </c>
      <c r="G213" s="1">
        <v>13.4</v>
      </c>
      <c r="H213" s="1">
        <v>18.899999999999999</v>
      </c>
      <c r="I213" s="1">
        <v>11.1</v>
      </c>
      <c r="J213" s="1">
        <v>18.3</v>
      </c>
      <c r="K213" s="1">
        <v>1</v>
      </c>
      <c r="L213" s="5">
        <v>1</v>
      </c>
      <c r="M213" s="5">
        <v>1</v>
      </c>
      <c r="N213" s="1">
        <f t="shared" si="42"/>
        <v>-17.63</v>
      </c>
      <c r="O213" s="1">
        <f t="shared" si="43"/>
        <v>-38.135089999999998</v>
      </c>
      <c r="P213" s="1">
        <f t="shared" si="44"/>
        <v>6.7</v>
      </c>
      <c r="Q213" s="1">
        <f t="shared" si="45"/>
        <v>-10.563470000000001</v>
      </c>
      <c r="R213" s="1">
        <f t="shared" si="46"/>
        <v>1.2366600000000001</v>
      </c>
      <c r="S213" s="1">
        <f t="shared" si="47"/>
        <v>-4.4200000000000003E-3</v>
      </c>
      <c r="T213" s="1">
        <f t="shared" si="48"/>
        <v>7.43E-3</v>
      </c>
      <c r="U213" s="1">
        <f t="shared" si="49"/>
        <v>-451355</v>
      </c>
      <c r="V213" s="1">
        <f t="shared" si="50"/>
        <v>1061028</v>
      </c>
      <c r="W213" s="1">
        <f t="shared" si="51"/>
        <v>728683</v>
      </c>
      <c r="X213" s="1">
        <f t="shared" si="52"/>
        <v>18.52</v>
      </c>
      <c r="Y213" s="7">
        <f t="shared" si="53"/>
        <v>0.5</v>
      </c>
      <c r="Z213">
        <f t="shared" si="54"/>
        <v>0.8</v>
      </c>
      <c r="AA213">
        <f t="shared" si="55"/>
        <v>31.398679999999999</v>
      </c>
      <c r="AC213" t="s">
        <v>492</v>
      </c>
      <c r="AD213">
        <v>2168</v>
      </c>
      <c r="AE213">
        <v>14.510719999999999</v>
      </c>
      <c r="AF213">
        <v>21.325289999999999</v>
      </c>
      <c r="AG213">
        <v>22.2</v>
      </c>
      <c r="AH213">
        <v>13.43482</v>
      </c>
      <c r="AI213">
        <v>2.0738099999999999</v>
      </c>
      <c r="AJ213">
        <v>0.14388999999999999</v>
      </c>
      <c r="AK213">
        <v>3</v>
      </c>
      <c r="AL213">
        <v>35.473959999999998</v>
      </c>
      <c r="AM213">
        <v>20379</v>
      </c>
      <c r="AN213">
        <v>31812</v>
      </c>
      <c r="AO213">
        <v>334540</v>
      </c>
      <c r="AP213">
        <v>5.47</v>
      </c>
      <c r="AQ213">
        <v>0</v>
      </c>
      <c r="AR213">
        <v>1.4</v>
      </c>
      <c r="AS213">
        <v>25.16206</v>
      </c>
    </row>
    <row r="214" spans="1:45" x14ac:dyDescent="0.55000000000000004">
      <c r="A214">
        <v>9301</v>
      </c>
      <c r="B214" t="s">
        <v>244</v>
      </c>
      <c r="C214" t="s">
        <v>243</v>
      </c>
      <c r="D214" s="1">
        <v>15.7</v>
      </c>
      <c r="E214" s="1">
        <v>15.1</v>
      </c>
      <c r="F214" s="1">
        <v>16.8</v>
      </c>
      <c r="G214" s="1">
        <v>15.7</v>
      </c>
      <c r="H214" s="1">
        <v>15.1</v>
      </c>
      <c r="I214" s="1">
        <v>16.899999999999999</v>
      </c>
      <c r="J214" s="1">
        <v>2.6</v>
      </c>
      <c r="N214" s="1">
        <f t="shared" si="42"/>
        <v>3.41981</v>
      </c>
      <c r="O214" s="1">
        <f t="shared" si="43"/>
        <v>13.8208</v>
      </c>
      <c r="P214" s="1">
        <f t="shared" si="44"/>
        <v>5.6</v>
      </c>
      <c r="Q214" s="1">
        <f t="shared" si="45"/>
        <v>8.5801599999999993</v>
      </c>
      <c r="R214" s="1">
        <f t="shared" si="46"/>
        <v>0.92012000000000005</v>
      </c>
      <c r="S214" s="1">
        <f t="shared" si="47"/>
        <v>-7.0309999999999997E-2</v>
      </c>
      <c r="T214" s="1">
        <f t="shared" si="48"/>
        <v>1.933E-2</v>
      </c>
      <c r="U214" s="1">
        <f t="shared" si="49"/>
        <v>16013</v>
      </c>
      <c r="V214" s="1">
        <f t="shared" si="50"/>
        <v>283341</v>
      </c>
      <c r="W214" s="1">
        <f t="shared" si="51"/>
        <v>213729</v>
      </c>
      <c r="X214" s="1">
        <f t="shared" si="52"/>
        <v>21.85</v>
      </c>
      <c r="Y214" s="7">
        <f t="shared" si="53"/>
        <v>0</v>
      </c>
      <c r="Z214">
        <f t="shared" si="54"/>
        <v>0</v>
      </c>
      <c r="AA214">
        <f t="shared" si="55"/>
        <v>60.39913</v>
      </c>
      <c r="AC214" t="s">
        <v>493</v>
      </c>
      <c r="AD214">
        <v>2169</v>
      </c>
      <c r="AE214">
        <v>15.190480000000001</v>
      </c>
      <c r="AF214">
        <v>12.57403</v>
      </c>
      <c r="AG214">
        <v>7.1</v>
      </c>
      <c r="AH214">
        <v>6.8261000000000003</v>
      </c>
      <c r="AI214">
        <v>1.5824400000000001</v>
      </c>
      <c r="AJ214">
        <v>6.2549999999999994E-2</v>
      </c>
      <c r="AK214">
        <v>3</v>
      </c>
      <c r="AL214">
        <v>4.0537799999999997</v>
      </c>
      <c r="AM214">
        <v>1264</v>
      </c>
      <c r="AN214">
        <v>6585</v>
      </c>
      <c r="AO214">
        <v>8371</v>
      </c>
      <c r="AP214">
        <v>7.47</v>
      </c>
      <c r="AQ214">
        <v>0.6</v>
      </c>
      <c r="AR214">
        <v>8.8000000000000007</v>
      </c>
      <c r="AS214">
        <v>75.335179999999994</v>
      </c>
    </row>
    <row r="215" spans="1:45" x14ac:dyDescent="0.55000000000000004">
      <c r="A215">
        <v>9432</v>
      </c>
      <c r="B215" t="s">
        <v>246</v>
      </c>
      <c r="C215" t="s">
        <v>245</v>
      </c>
      <c r="D215" s="1">
        <v>18.3</v>
      </c>
      <c r="E215" s="1">
        <v>20.5</v>
      </c>
      <c r="F215" s="1">
        <v>12.3</v>
      </c>
      <c r="G215" s="1">
        <v>13.9</v>
      </c>
      <c r="H215" s="1">
        <v>18</v>
      </c>
      <c r="I215" s="1">
        <v>10.9</v>
      </c>
      <c r="J215" s="1">
        <v>15.6</v>
      </c>
      <c r="K215" s="1">
        <v>1</v>
      </c>
      <c r="L215" s="5">
        <v>1</v>
      </c>
      <c r="M215" s="5">
        <v>1</v>
      </c>
      <c r="N215" s="1">
        <f t="shared" si="42"/>
        <v>7.1806999999999999</v>
      </c>
      <c r="O215" s="1">
        <f t="shared" si="43"/>
        <v>10.111140000000001</v>
      </c>
      <c r="P215" s="1">
        <f t="shared" si="44"/>
        <v>23.1</v>
      </c>
      <c r="Q215" s="1">
        <f t="shared" si="45"/>
        <v>13.07485</v>
      </c>
      <c r="R215" s="1">
        <f t="shared" si="46"/>
        <v>1.4658800000000001</v>
      </c>
      <c r="S215" s="1">
        <f t="shared" si="47"/>
        <v>8.7059999999999998E-2</v>
      </c>
      <c r="T215" s="1">
        <f t="shared" si="48"/>
        <v>2.2499999999999998E-3</v>
      </c>
      <c r="U215" s="1">
        <f t="shared" si="49"/>
        <v>1652575</v>
      </c>
      <c r="V215" s="1">
        <f t="shared" si="50"/>
        <v>9061103</v>
      </c>
      <c r="W215" s="1">
        <f t="shared" si="51"/>
        <v>11943966</v>
      </c>
      <c r="X215" s="1">
        <f t="shared" si="52"/>
        <v>12.87</v>
      </c>
      <c r="Y215" s="7">
        <f t="shared" si="53"/>
        <v>0.1</v>
      </c>
      <c r="Z215">
        <f t="shared" si="54"/>
        <v>0</v>
      </c>
      <c r="AA215">
        <f t="shared" si="55"/>
        <v>32.93074</v>
      </c>
      <c r="AC215" t="s">
        <v>494</v>
      </c>
      <c r="AD215">
        <v>2170</v>
      </c>
      <c r="AE215">
        <v>4.6320899999999998</v>
      </c>
      <c r="AF215">
        <v>24.41489</v>
      </c>
      <c r="AG215">
        <v>0</v>
      </c>
      <c r="AH215">
        <v>10.505559999999999</v>
      </c>
      <c r="AI215">
        <v>8.2994000000000003</v>
      </c>
      <c r="AJ215">
        <v>-8.4330000000000002E-2</v>
      </c>
      <c r="AK215">
        <v>3</v>
      </c>
      <c r="AL215">
        <v>45.714970000000001</v>
      </c>
      <c r="AM215">
        <v>1903</v>
      </c>
      <c r="AN215">
        <v>3760</v>
      </c>
      <c r="AO215">
        <v>32644</v>
      </c>
      <c r="AP215">
        <v>3.98</v>
      </c>
      <c r="AQ215">
        <v>0</v>
      </c>
      <c r="AR215">
        <v>7.1</v>
      </c>
      <c r="AS215">
        <v>24.925149999999999</v>
      </c>
    </row>
    <row r="216" spans="1:45" x14ac:dyDescent="0.55000000000000004">
      <c r="A216">
        <v>9433</v>
      </c>
      <c r="B216" t="s">
        <v>246</v>
      </c>
      <c r="C216" t="s">
        <v>247</v>
      </c>
      <c r="D216" s="1">
        <v>17.600000000000001</v>
      </c>
      <c r="E216" s="1">
        <v>18.3</v>
      </c>
      <c r="F216" s="1">
        <v>15.5</v>
      </c>
      <c r="G216" s="1">
        <v>17.2</v>
      </c>
      <c r="H216" s="1">
        <v>17.7</v>
      </c>
      <c r="I216" s="1">
        <v>15.6</v>
      </c>
      <c r="J216" s="1">
        <v>8</v>
      </c>
      <c r="K216" s="1">
        <v>1</v>
      </c>
      <c r="L216" s="5">
        <v>1</v>
      </c>
      <c r="M216" s="5">
        <v>1</v>
      </c>
      <c r="N216" s="1">
        <f t="shared" si="42"/>
        <v>10.83549</v>
      </c>
      <c r="O216" s="1">
        <f t="shared" si="43"/>
        <v>14.85933</v>
      </c>
      <c r="P216" s="1">
        <f t="shared" si="44"/>
        <v>5.3</v>
      </c>
      <c r="Q216" s="1">
        <f t="shared" si="45"/>
        <v>17.558869999999999</v>
      </c>
      <c r="R216" s="1">
        <f t="shared" si="46"/>
        <v>1.6435200000000001</v>
      </c>
      <c r="S216" s="1">
        <f t="shared" si="47"/>
        <v>6.7519999999999997E-2</v>
      </c>
      <c r="T216" s="1">
        <f t="shared" si="48"/>
        <v>5.2399999999999999E-3</v>
      </c>
      <c r="U216" s="1">
        <f t="shared" si="49"/>
        <v>1038056</v>
      </c>
      <c r="V216" s="1">
        <f t="shared" si="50"/>
        <v>4384424</v>
      </c>
      <c r="W216" s="1">
        <f t="shared" si="51"/>
        <v>5312599</v>
      </c>
      <c r="X216" s="1">
        <f t="shared" si="52"/>
        <v>23.37</v>
      </c>
      <c r="Y216" s="7">
        <f t="shared" si="53"/>
        <v>0</v>
      </c>
      <c r="Z216">
        <f t="shared" si="54"/>
        <v>0</v>
      </c>
      <c r="AA216">
        <f t="shared" si="55"/>
        <v>45.178669999999997</v>
      </c>
      <c r="AC216" t="s">
        <v>495</v>
      </c>
      <c r="AD216">
        <v>2173</v>
      </c>
      <c r="AE216">
        <v>-7.1363200000000004</v>
      </c>
      <c r="AF216">
        <v>-15.254239999999999</v>
      </c>
      <c r="AG216">
        <v>0</v>
      </c>
      <c r="AH216">
        <v>3.81976</v>
      </c>
      <c r="AI216">
        <v>3.2384900000000001</v>
      </c>
      <c r="AJ216">
        <v>5.8689999999999999E-2</v>
      </c>
      <c r="AK216">
        <v>3</v>
      </c>
      <c r="AL216">
        <v>1.1775500000000001</v>
      </c>
      <c r="AM216">
        <v>-312</v>
      </c>
      <c r="AN216">
        <v>1239</v>
      </c>
      <c r="AO216">
        <v>7272</v>
      </c>
      <c r="AP216">
        <v>0</v>
      </c>
      <c r="AQ216">
        <v>0.1</v>
      </c>
      <c r="AR216">
        <v>5.7</v>
      </c>
      <c r="AS216">
        <v>21.879919999999998</v>
      </c>
    </row>
    <row r="217" spans="1:45" x14ac:dyDescent="0.55000000000000004">
      <c r="A217">
        <v>9434</v>
      </c>
      <c r="B217" t="s">
        <v>246</v>
      </c>
      <c r="C217" t="s">
        <v>248</v>
      </c>
      <c r="D217" s="1">
        <v>12.7</v>
      </c>
      <c r="E217" s="1">
        <v>12.8</v>
      </c>
      <c r="F217" s="1">
        <v>12.4</v>
      </c>
      <c r="G217" s="1">
        <v>13.1</v>
      </c>
      <c r="H217" s="1">
        <v>13.1</v>
      </c>
      <c r="I217" s="1">
        <v>13</v>
      </c>
      <c r="J217" s="1">
        <v>7.6</v>
      </c>
      <c r="K217" s="1">
        <v>1</v>
      </c>
      <c r="L217" s="5">
        <v>0</v>
      </c>
      <c r="M217" s="5">
        <v>1</v>
      </c>
      <c r="N217" s="1">
        <f t="shared" si="42"/>
        <v>8.6568299999999994</v>
      </c>
      <c r="O217" s="1">
        <f t="shared" si="43"/>
        <v>49.101889999999997</v>
      </c>
      <c r="P217" s="1">
        <f t="shared" si="44"/>
        <v>23.5</v>
      </c>
      <c r="Q217" s="1">
        <f t="shared" si="45"/>
        <v>13.673550000000001</v>
      </c>
      <c r="R217" s="1">
        <f t="shared" si="46"/>
        <v>4.5537999999999998</v>
      </c>
      <c r="S217" s="1">
        <f t="shared" si="47"/>
        <v>2.598E-2</v>
      </c>
      <c r="T217" s="1">
        <f t="shared" si="48"/>
        <v>0.38222</v>
      </c>
      <c r="U217" s="1">
        <f t="shared" si="49"/>
        <v>847699</v>
      </c>
      <c r="V217" s="1">
        <f t="shared" si="50"/>
        <v>1000546</v>
      </c>
      <c r="W217" s="1">
        <f t="shared" si="51"/>
        <v>5205537</v>
      </c>
      <c r="X217" s="1">
        <f t="shared" si="52"/>
        <v>6.31</v>
      </c>
      <c r="Y217" s="7">
        <f t="shared" si="53"/>
        <v>0</v>
      </c>
      <c r="Z217">
        <f t="shared" si="54"/>
        <v>0</v>
      </c>
      <c r="AA217">
        <f t="shared" si="55"/>
        <v>12.36815</v>
      </c>
      <c r="AC217" t="s">
        <v>496</v>
      </c>
      <c r="AD217">
        <v>2175</v>
      </c>
      <c r="AE217">
        <v>13.04612</v>
      </c>
      <c r="AF217">
        <v>24.96489</v>
      </c>
      <c r="AG217">
        <v>0</v>
      </c>
      <c r="AH217">
        <v>13.27359</v>
      </c>
      <c r="AI217">
        <v>13.1448</v>
      </c>
      <c r="AJ217">
        <v>-4.8000000000000001E-2</v>
      </c>
      <c r="AK217">
        <v>3</v>
      </c>
      <c r="AL217">
        <v>0.15989999999999999</v>
      </c>
      <c r="AM217">
        <v>6653</v>
      </c>
      <c r="AN217">
        <v>19227</v>
      </c>
      <c r="AO217">
        <v>35960</v>
      </c>
      <c r="AP217">
        <v>19.559999999999999</v>
      </c>
      <c r="AQ217">
        <v>0</v>
      </c>
      <c r="AR217">
        <v>0</v>
      </c>
      <c r="AS217">
        <v>45.301760000000002</v>
      </c>
    </row>
    <row r="218" spans="1:45" x14ac:dyDescent="0.55000000000000004">
      <c r="A218">
        <v>9501</v>
      </c>
      <c r="B218" t="s">
        <v>250</v>
      </c>
      <c r="C218" t="s">
        <v>249</v>
      </c>
      <c r="D218" s="1">
        <v>24</v>
      </c>
      <c r="E218" s="1">
        <v>24.2</v>
      </c>
      <c r="F218" s="1">
        <v>22.9</v>
      </c>
      <c r="G218" s="1">
        <v>24</v>
      </c>
      <c r="H218" s="1">
        <v>24.2</v>
      </c>
      <c r="I218" s="1">
        <v>22.8</v>
      </c>
      <c r="J218" s="1">
        <v>5.8</v>
      </c>
      <c r="K218" s="1">
        <v>0</v>
      </c>
      <c r="L218" s="5">
        <v>0</v>
      </c>
      <c r="M218" s="5">
        <v>1</v>
      </c>
      <c r="N218" s="1">
        <f t="shared" si="42"/>
        <v>1.5879099999999999</v>
      </c>
      <c r="O218" s="1">
        <f t="shared" si="43"/>
        <v>6.2374000000000001</v>
      </c>
      <c r="P218" s="1">
        <f t="shared" si="44"/>
        <v>13.6</v>
      </c>
      <c r="Q218" s="1">
        <f t="shared" si="45"/>
        <v>2.0055900000000002</v>
      </c>
      <c r="R218" s="1">
        <f t="shared" si="46"/>
        <v>0.18973999999999999</v>
      </c>
      <c r="S218" s="1">
        <f t="shared" si="47"/>
        <v>2.3199999999999998E-2</v>
      </c>
      <c r="T218" s="1">
        <f t="shared" si="48"/>
        <v>2.2000000000000001E-3</v>
      </c>
      <c r="U218" s="1">
        <f t="shared" si="49"/>
        <v>189880</v>
      </c>
      <c r="V218" s="1">
        <f t="shared" si="50"/>
        <v>2900184</v>
      </c>
      <c r="W218" s="1">
        <f t="shared" si="51"/>
        <v>5866824</v>
      </c>
      <c r="X218" s="1">
        <f t="shared" si="52"/>
        <v>16.21</v>
      </c>
      <c r="Y218" s="7">
        <f t="shared" si="53"/>
        <v>0.1</v>
      </c>
      <c r="Z218">
        <f t="shared" si="54"/>
        <v>3.3</v>
      </c>
      <c r="AA218">
        <f t="shared" si="55"/>
        <v>25.84355</v>
      </c>
      <c r="AC218" t="s">
        <v>497</v>
      </c>
      <c r="AD218">
        <v>2176</v>
      </c>
      <c r="AE218">
        <v>5.1067499999999999</v>
      </c>
      <c r="AF218">
        <v>29.072679999999998</v>
      </c>
      <c r="AG218">
        <v>11.1</v>
      </c>
      <c r="AH218">
        <v>12.63705</v>
      </c>
      <c r="AI218">
        <v>2.1785700000000001</v>
      </c>
      <c r="AJ218">
        <v>-8.5339999999999999E-2</v>
      </c>
      <c r="AK218">
        <v>3</v>
      </c>
      <c r="AL218">
        <v>21.20515</v>
      </c>
      <c r="AM218">
        <v>177</v>
      </c>
      <c r="AN218">
        <v>798</v>
      </c>
      <c r="AO218">
        <v>2929</v>
      </c>
      <c r="AP218">
        <v>3.34</v>
      </c>
      <c r="AQ218">
        <v>0</v>
      </c>
      <c r="AR218">
        <v>3.8</v>
      </c>
      <c r="AS218">
        <v>25.557759999999998</v>
      </c>
    </row>
    <row r="219" spans="1:45" x14ac:dyDescent="0.55000000000000004">
      <c r="A219">
        <v>9502</v>
      </c>
      <c r="B219" t="s">
        <v>250</v>
      </c>
      <c r="C219" t="s">
        <v>251</v>
      </c>
      <c r="D219" s="1">
        <v>21.4</v>
      </c>
      <c r="E219" s="1">
        <v>21.6</v>
      </c>
      <c r="F219" s="1">
        <v>19.600000000000001</v>
      </c>
      <c r="G219" s="1">
        <v>21.3</v>
      </c>
      <c r="H219" s="1">
        <v>21.6</v>
      </c>
      <c r="I219" s="1">
        <v>19.3</v>
      </c>
      <c r="J219" s="1">
        <v>4.5999999999999996</v>
      </c>
      <c r="K219" s="1">
        <v>1</v>
      </c>
      <c r="L219" s="5">
        <v>0</v>
      </c>
      <c r="M219" s="5">
        <v>1</v>
      </c>
      <c r="N219" s="1">
        <f t="shared" si="42"/>
        <v>3.4941900000000001</v>
      </c>
      <c r="O219" s="1">
        <f t="shared" si="43"/>
        <v>7.7704000000000004</v>
      </c>
      <c r="P219" s="1">
        <f t="shared" si="44"/>
        <v>14.3</v>
      </c>
      <c r="Q219" s="1">
        <f t="shared" si="45"/>
        <v>6.9834699999999996</v>
      </c>
      <c r="R219" s="1">
        <f t="shared" si="46"/>
        <v>0.53178999999999998</v>
      </c>
      <c r="S219" s="1">
        <f t="shared" si="47"/>
        <v>-3.6659999999999998E-2</v>
      </c>
      <c r="T219" s="1">
        <f t="shared" si="48"/>
        <v>9.4299999999999991E-3</v>
      </c>
      <c r="U219" s="1">
        <f t="shared" si="49"/>
        <v>192209</v>
      </c>
      <c r="V219" s="1">
        <f t="shared" si="50"/>
        <v>1894393</v>
      </c>
      <c r="W219" s="1">
        <f t="shared" si="51"/>
        <v>2935409</v>
      </c>
      <c r="X219" s="1">
        <f t="shared" si="52"/>
        <v>16.29</v>
      </c>
      <c r="Y219" s="7">
        <f t="shared" si="53"/>
        <v>0</v>
      </c>
      <c r="Z219">
        <f t="shared" si="54"/>
        <v>2.5</v>
      </c>
      <c r="AA219">
        <f t="shared" si="55"/>
        <v>35.720039999999997</v>
      </c>
      <c r="AC219" t="s">
        <v>498</v>
      </c>
      <c r="AD219">
        <v>2178</v>
      </c>
      <c r="AE219">
        <v>8.1609800000000003</v>
      </c>
      <c r="AF219">
        <v>12.656319999999999</v>
      </c>
      <c r="AG219">
        <v>0</v>
      </c>
      <c r="AH219">
        <v>12.58398</v>
      </c>
      <c r="AI219">
        <v>1.91279</v>
      </c>
      <c r="AJ219">
        <v>-6.4649999999999999E-2</v>
      </c>
      <c r="AK219">
        <v>3</v>
      </c>
      <c r="AL219">
        <v>6.8073100000000002</v>
      </c>
      <c r="AM219">
        <v>1239</v>
      </c>
      <c r="AN219">
        <v>6637</v>
      </c>
      <c r="AO219">
        <v>47782</v>
      </c>
      <c r="AP219">
        <v>0</v>
      </c>
      <c r="AQ219">
        <v>0</v>
      </c>
      <c r="AR219">
        <v>0.3</v>
      </c>
      <c r="AS219">
        <v>43.716239999999999</v>
      </c>
    </row>
    <row r="220" spans="1:45" x14ac:dyDescent="0.55000000000000004">
      <c r="A220">
        <v>9503</v>
      </c>
      <c r="B220" t="s">
        <v>250</v>
      </c>
      <c r="C220" t="s">
        <v>252</v>
      </c>
      <c r="D220" s="1">
        <v>21</v>
      </c>
      <c r="E220" s="1">
        <v>22.2</v>
      </c>
      <c r="F220" s="1">
        <v>13.1</v>
      </c>
      <c r="G220" s="1">
        <v>20.6</v>
      </c>
      <c r="H220" s="1">
        <v>21.9</v>
      </c>
      <c r="I220" s="1">
        <v>13</v>
      </c>
      <c r="J220" s="1">
        <v>3.5</v>
      </c>
      <c r="K220" s="1">
        <v>1</v>
      </c>
      <c r="L220" s="5">
        <v>0</v>
      </c>
      <c r="M220" s="5">
        <v>1</v>
      </c>
      <c r="N220" s="1">
        <f t="shared" si="42"/>
        <v>2.0209600000000001</v>
      </c>
      <c r="O220" s="1">
        <f t="shared" si="43"/>
        <v>6.8077500000000004</v>
      </c>
      <c r="P220" s="1">
        <f t="shared" si="44"/>
        <v>8</v>
      </c>
      <c r="Q220" s="1">
        <f t="shared" si="45"/>
        <v>4.8499699999999999</v>
      </c>
      <c r="R220" s="1">
        <f t="shared" si="46"/>
        <v>0.66761000000000004</v>
      </c>
      <c r="S220" s="1">
        <f t="shared" si="47"/>
        <v>5.4129999999999998E-2</v>
      </c>
      <c r="T220" s="1">
        <f t="shared" si="48"/>
        <v>1.92E-3</v>
      </c>
      <c r="U220" s="1">
        <f t="shared" si="49"/>
        <v>153850</v>
      </c>
      <c r="V220" s="1">
        <f t="shared" si="50"/>
        <v>1600794</v>
      </c>
      <c r="W220" s="1">
        <f t="shared" si="51"/>
        <v>3092398</v>
      </c>
      <c r="X220" s="1">
        <f t="shared" si="52"/>
        <v>11.99</v>
      </c>
      <c r="Y220" s="7">
        <f t="shared" si="53"/>
        <v>0</v>
      </c>
      <c r="Z220">
        <f t="shared" si="54"/>
        <v>2.2000000000000002</v>
      </c>
      <c r="AA220">
        <f t="shared" si="55"/>
        <v>20.859079999999999</v>
      </c>
      <c r="AC220" t="s">
        <v>499</v>
      </c>
      <c r="AD220">
        <v>2179</v>
      </c>
      <c r="AE220">
        <v>0.54681999999999997</v>
      </c>
      <c r="AF220">
        <v>-3.98346</v>
      </c>
      <c r="AG220">
        <v>0</v>
      </c>
      <c r="AH220">
        <v>2.9619499999999999</v>
      </c>
      <c r="AI220">
        <v>1.95245</v>
      </c>
      <c r="AJ220">
        <v>-2.2929999999999999E-2</v>
      </c>
      <c r="AK220">
        <v>3</v>
      </c>
      <c r="AL220">
        <v>26.552790000000002</v>
      </c>
      <c r="AM220">
        <v>48</v>
      </c>
      <c r="AN220">
        <v>2661</v>
      </c>
      <c r="AO220">
        <v>11641</v>
      </c>
      <c r="AP220">
        <v>0</v>
      </c>
      <c r="AQ220">
        <v>0</v>
      </c>
      <c r="AR220">
        <v>3.8</v>
      </c>
      <c r="AS220">
        <v>28.990680000000001</v>
      </c>
    </row>
    <row r="221" spans="1:45" x14ac:dyDescent="0.55000000000000004">
      <c r="A221">
        <v>9531</v>
      </c>
      <c r="B221" t="s">
        <v>254</v>
      </c>
      <c r="C221" t="s">
        <v>253</v>
      </c>
      <c r="D221" s="1">
        <v>15.7</v>
      </c>
      <c r="E221" s="1">
        <v>0</v>
      </c>
      <c r="F221" s="1">
        <v>0</v>
      </c>
      <c r="G221" s="1">
        <v>17.399999999999999</v>
      </c>
      <c r="H221" s="1">
        <v>0</v>
      </c>
      <c r="I221" s="1">
        <v>0</v>
      </c>
      <c r="J221" s="1">
        <v>9.5</v>
      </c>
      <c r="K221" s="1">
        <v>0</v>
      </c>
      <c r="L221" s="5">
        <v>0</v>
      </c>
      <c r="M221" s="5">
        <v>0</v>
      </c>
      <c r="N221" s="1">
        <f t="shared" si="42"/>
        <v>2.7756799999999999</v>
      </c>
      <c r="O221" s="1">
        <f t="shared" si="43"/>
        <v>4.3132299999999999</v>
      </c>
      <c r="P221" s="1">
        <f t="shared" si="44"/>
        <v>25</v>
      </c>
      <c r="Q221" s="1">
        <f t="shared" si="45"/>
        <v>10.062290000000001</v>
      </c>
      <c r="R221" s="1">
        <f t="shared" si="46"/>
        <v>0.94425999999999999</v>
      </c>
      <c r="S221" s="1">
        <f t="shared" si="47"/>
        <v>3.6900000000000002E-2</v>
      </c>
      <c r="T221" s="1">
        <f t="shared" si="48"/>
        <v>1.4279999999999999E-2</v>
      </c>
      <c r="U221" s="1">
        <f t="shared" si="49"/>
        <v>70500</v>
      </c>
      <c r="V221" s="1">
        <f t="shared" si="50"/>
        <v>1147747</v>
      </c>
      <c r="W221" s="1">
        <f t="shared" si="51"/>
        <v>1765146</v>
      </c>
      <c r="X221" s="1">
        <f t="shared" si="52"/>
        <v>23.61</v>
      </c>
      <c r="Y221" s="7">
        <f t="shared" si="53"/>
        <v>0</v>
      </c>
      <c r="Z221">
        <f t="shared" si="54"/>
        <v>2</v>
      </c>
      <c r="AA221">
        <f t="shared" si="55"/>
        <v>42.135399999999997</v>
      </c>
      <c r="AC221" t="s">
        <v>500</v>
      </c>
      <c r="AD221">
        <v>2180</v>
      </c>
      <c r="AE221">
        <v>12.193339999999999</v>
      </c>
      <c r="AF221">
        <v>14.63654</v>
      </c>
      <c r="AG221">
        <v>12.5</v>
      </c>
      <c r="AH221">
        <v>6.2065200000000003</v>
      </c>
      <c r="AI221">
        <v>4.9505999999999997</v>
      </c>
      <c r="AJ221">
        <v>8.7899999999999992E-3</v>
      </c>
      <c r="AK221">
        <v>3</v>
      </c>
      <c r="AL221">
        <v>37.2074</v>
      </c>
      <c r="AM221">
        <v>666</v>
      </c>
      <c r="AN221">
        <v>2036</v>
      </c>
      <c r="AO221">
        <v>15356</v>
      </c>
      <c r="AP221">
        <v>3.4</v>
      </c>
      <c r="AQ221">
        <v>2.2999999999999998</v>
      </c>
      <c r="AR221">
        <v>0</v>
      </c>
      <c r="AS221">
        <v>31.83024</v>
      </c>
    </row>
    <row r="222" spans="1:45" x14ac:dyDescent="0.55000000000000004">
      <c r="A222">
        <v>9532</v>
      </c>
      <c r="B222" t="s">
        <v>254</v>
      </c>
      <c r="C222" t="s">
        <v>255</v>
      </c>
      <c r="D222" s="1">
        <v>17.600000000000001</v>
      </c>
      <c r="E222" s="1">
        <v>17</v>
      </c>
      <c r="F222" s="1">
        <v>20.8</v>
      </c>
      <c r="G222" s="1">
        <v>17.5</v>
      </c>
      <c r="H222" s="1">
        <v>16.899999999999999</v>
      </c>
      <c r="I222" s="1">
        <v>20.8</v>
      </c>
      <c r="J222" s="1">
        <v>4.2</v>
      </c>
      <c r="K222" s="1">
        <v>0</v>
      </c>
      <c r="L222" s="5">
        <v>0</v>
      </c>
      <c r="M222" s="5">
        <v>0</v>
      </c>
      <c r="N222" s="1">
        <f t="shared" si="42"/>
        <v>5.9683799999999998</v>
      </c>
      <c r="O222" s="1">
        <f t="shared" si="43"/>
        <v>8.1060199999999991</v>
      </c>
      <c r="P222" s="1">
        <f t="shared" si="44"/>
        <v>13.3</v>
      </c>
      <c r="Q222" s="1">
        <f t="shared" si="45"/>
        <v>10.26858</v>
      </c>
      <c r="R222" s="1">
        <f t="shared" si="46"/>
        <v>0.83076000000000005</v>
      </c>
      <c r="S222" s="1">
        <f t="shared" si="47"/>
        <v>5.1819999999999998E-2</v>
      </c>
      <c r="T222" s="1">
        <f t="shared" si="48"/>
        <v>2.5100000000000001E-2</v>
      </c>
      <c r="U222" s="1">
        <f t="shared" si="49"/>
        <v>127752</v>
      </c>
      <c r="V222" s="1">
        <f t="shared" si="50"/>
        <v>997493</v>
      </c>
      <c r="W222" s="1">
        <f t="shared" si="51"/>
        <v>1364106</v>
      </c>
      <c r="X222" s="1">
        <f t="shared" si="52"/>
        <v>15.83</v>
      </c>
      <c r="Y222" s="7">
        <f t="shared" si="53"/>
        <v>0</v>
      </c>
      <c r="Z222">
        <f t="shared" si="54"/>
        <v>0</v>
      </c>
      <c r="AA222">
        <f t="shared" si="55"/>
        <v>46.766710000000003</v>
      </c>
      <c r="AC222" t="s">
        <v>501</v>
      </c>
      <c r="AD222">
        <v>2181</v>
      </c>
      <c r="AE222">
        <v>7.8621400000000001</v>
      </c>
      <c r="AF222">
        <v>10.7095</v>
      </c>
      <c r="AG222">
        <v>11.1</v>
      </c>
      <c r="AH222">
        <v>10.12795</v>
      </c>
      <c r="AI222">
        <v>3.2600500000000001</v>
      </c>
      <c r="AJ222">
        <v>8.3779999999999993E-2</v>
      </c>
      <c r="AK222">
        <v>3</v>
      </c>
      <c r="AL222">
        <v>0.22686000000000001</v>
      </c>
      <c r="AM222">
        <v>29168</v>
      </c>
      <c r="AN222">
        <v>147850</v>
      </c>
      <c r="AO222">
        <v>950722</v>
      </c>
      <c r="AP222">
        <v>15.5</v>
      </c>
      <c r="AQ222">
        <v>0</v>
      </c>
      <c r="AR222">
        <v>1.2</v>
      </c>
      <c r="AS222">
        <v>40.979770000000002</v>
      </c>
    </row>
    <row r="223" spans="1:45" x14ac:dyDescent="0.55000000000000004">
      <c r="A223">
        <v>9602</v>
      </c>
      <c r="B223" t="s">
        <v>21</v>
      </c>
      <c r="C223" t="s">
        <v>256</v>
      </c>
      <c r="D223" s="1">
        <v>15.4</v>
      </c>
      <c r="E223" s="1">
        <v>0</v>
      </c>
      <c r="F223" s="1">
        <v>0</v>
      </c>
      <c r="G223" s="1">
        <v>15.6</v>
      </c>
      <c r="H223" s="1">
        <v>0</v>
      </c>
      <c r="I223" s="1">
        <v>0</v>
      </c>
      <c r="K223" s="1">
        <v>0</v>
      </c>
      <c r="L223" s="5">
        <v>0</v>
      </c>
      <c r="M223" s="5">
        <v>0</v>
      </c>
      <c r="N223" s="1">
        <f t="shared" si="42"/>
        <v>8.4423100000000009</v>
      </c>
      <c r="O223" s="1">
        <f t="shared" si="43"/>
        <v>6.9182100000000002</v>
      </c>
      <c r="P223" s="1">
        <f t="shared" si="44"/>
        <v>11.1</v>
      </c>
      <c r="Q223" s="1">
        <f t="shared" si="45"/>
        <v>2.552</v>
      </c>
      <c r="R223" s="1">
        <f t="shared" si="46"/>
        <v>1.98489</v>
      </c>
      <c r="S223" s="1">
        <f t="shared" si="47"/>
        <v>7.6980000000000007E-2</v>
      </c>
      <c r="T223" s="1">
        <f t="shared" si="48"/>
        <v>5.47E-3</v>
      </c>
      <c r="U223" s="1">
        <f t="shared" si="49"/>
        <v>40000</v>
      </c>
      <c r="V223" s="1">
        <f t="shared" si="50"/>
        <v>375820</v>
      </c>
      <c r="W223" s="1">
        <f t="shared" si="51"/>
        <v>191948</v>
      </c>
      <c r="X223" s="1">
        <f t="shared" si="52"/>
        <v>15.68</v>
      </c>
      <c r="Y223" s="7">
        <f t="shared" si="53"/>
        <v>0</v>
      </c>
      <c r="Z223">
        <f t="shared" si="54"/>
        <v>0.8</v>
      </c>
      <c r="AA223">
        <f t="shared" si="55"/>
        <v>79.319720000000004</v>
      </c>
      <c r="AC223" t="s">
        <v>502</v>
      </c>
      <c r="AD223">
        <v>2183</v>
      </c>
      <c r="AE223">
        <v>4.1234200000000003</v>
      </c>
      <c r="AF223">
        <v>10.09741</v>
      </c>
      <c r="AG223">
        <v>8.3000000000000007</v>
      </c>
      <c r="AH223">
        <v>0.16128999999999999</v>
      </c>
      <c r="AI223">
        <v>3.40435</v>
      </c>
      <c r="AJ223">
        <v>-4.0239999999999998E-2</v>
      </c>
      <c r="AK223">
        <v>3</v>
      </c>
      <c r="AL223">
        <v>2.99919</v>
      </c>
      <c r="AM223">
        <v>588</v>
      </c>
      <c r="AN223">
        <v>5338</v>
      </c>
      <c r="AO223">
        <v>10279</v>
      </c>
      <c r="AP223">
        <v>9.41</v>
      </c>
      <c r="AQ223">
        <v>0</v>
      </c>
      <c r="AR223">
        <v>1.1000000000000001</v>
      </c>
      <c r="AS223">
        <v>37.382199999999997</v>
      </c>
    </row>
    <row r="224" spans="1:45" s="3" customFormat="1" x14ac:dyDescent="0.55000000000000004">
      <c r="A224">
        <v>9613</v>
      </c>
      <c r="B224" t="s">
        <v>246</v>
      </c>
      <c r="C224" t="s">
        <v>257</v>
      </c>
      <c r="D224" s="1">
        <v>14.8</v>
      </c>
      <c r="E224" s="1">
        <v>15.9</v>
      </c>
      <c r="F224" s="1">
        <v>11</v>
      </c>
      <c r="G224" s="1">
        <v>14.7</v>
      </c>
      <c r="H224" s="1">
        <v>15.8</v>
      </c>
      <c r="I224" s="1">
        <v>11.1</v>
      </c>
      <c r="J224" s="1">
        <v>8.8000000000000007</v>
      </c>
      <c r="K224" s="1">
        <v>1</v>
      </c>
      <c r="L224" s="5">
        <v>0</v>
      </c>
      <c r="M224" s="5">
        <v>1</v>
      </c>
      <c r="N224" s="1">
        <f t="shared" si="42"/>
        <v>4.8567200000000001</v>
      </c>
      <c r="O224" s="1">
        <f t="shared" si="43"/>
        <v>8.1775400000000005</v>
      </c>
      <c r="P224" s="1">
        <f t="shared" si="44"/>
        <v>13.3</v>
      </c>
      <c r="Q224" s="1">
        <f t="shared" si="45"/>
        <v>13.12327</v>
      </c>
      <c r="R224" s="1">
        <f t="shared" si="46"/>
        <v>2.2392400000000001</v>
      </c>
      <c r="S224" s="1">
        <f t="shared" si="47"/>
        <v>0.12261</v>
      </c>
      <c r="T224" s="1">
        <f t="shared" si="48"/>
        <v>9.1500000000000001E-3</v>
      </c>
      <c r="U224" s="1">
        <f t="shared" si="49"/>
        <v>130452</v>
      </c>
      <c r="V224" s="1">
        <f t="shared" si="50"/>
        <v>939683</v>
      </c>
      <c r="W224" s="1">
        <f t="shared" si="51"/>
        <v>2318658</v>
      </c>
      <c r="X224" s="1">
        <f t="shared" si="52"/>
        <v>17.940000000000001</v>
      </c>
      <c r="Y224" s="7">
        <f t="shared" si="53"/>
        <v>0</v>
      </c>
      <c r="Z224">
        <f t="shared" si="54"/>
        <v>1.1000000000000001</v>
      </c>
      <c r="AA224">
        <f t="shared" si="55"/>
        <v>37.034640000000003</v>
      </c>
      <c r="AC224" t="s">
        <v>503</v>
      </c>
      <c r="AD224">
        <v>2185</v>
      </c>
      <c r="AE224">
        <v>12.297459999999999</v>
      </c>
      <c r="AF224">
        <v>10.555160000000001</v>
      </c>
      <c r="AG224">
        <v>22.2</v>
      </c>
      <c r="AH224">
        <v>9.7526299999999999</v>
      </c>
      <c r="AI224">
        <v>1.2119200000000001</v>
      </c>
      <c r="AJ224">
        <v>6.6030000000000005E-2</v>
      </c>
      <c r="AK224">
        <v>3</v>
      </c>
      <c r="AL224">
        <v>1.4920599999999999</v>
      </c>
      <c r="AM224">
        <v>2421</v>
      </c>
      <c r="AN224">
        <v>15329</v>
      </c>
      <c r="AO224">
        <v>17331</v>
      </c>
      <c r="AP224"/>
      <c r="AQ224">
        <v>0.1</v>
      </c>
      <c r="AR224">
        <v>7.2</v>
      </c>
      <c r="AS224">
        <v>75.384469999999993</v>
      </c>
    </row>
    <row r="225" spans="1:45" x14ac:dyDescent="0.55000000000000004">
      <c r="A225">
        <v>9735</v>
      </c>
      <c r="B225" t="s">
        <v>21</v>
      </c>
      <c r="C225" t="s">
        <v>258</v>
      </c>
      <c r="D225" s="1">
        <v>16.8</v>
      </c>
      <c r="E225" s="1">
        <v>0</v>
      </c>
      <c r="F225" s="1">
        <v>0</v>
      </c>
      <c r="G225" s="1">
        <v>17.100000000000001</v>
      </c>
      <c r="H225" s="1">
        <v>0</v>
      </c>
      <c r="I225" s="1">
        <v>0</v>
      </c>
      <c r="K225" s="1">
        <v>1</v>
      </c>
      <c r="M225" s="5">
        <v>0</v>
      </c>
      <c r="N225" s="1">
        <f t="shared" si="42"/>
        <v>7.6573399999999996</v>
      </c>
      <c r="O225" s="1">
        <f t="shared" si="43"/>
        <v>7.2147500000000004</v>
      </c>
      <c r="P225" s="1">
        <f t="shared" si="44"/>
        <v>6.3</v>
      </c>
      <c r="Q225" s="1">
        <f t="shared" si="45"/>
        <v>10.02313</v>
      </c>
      <c r="R225" s="1">
        <f t="shared" si="46"/>
        <v>2.0076900000000002</v>
      </c>
      <c r="S225" s="1">
        <f t="shared" si="47"/>
        <v>-2.9260000000000001E-2</v>
      </c>
      <c r="T225" s="1">
        <f t="shared" si="48"/>
        <v>0.13074</v>
      </c>
      <c r="U225" s="1">
        <f t="shared" si="49"/>
        <v>138990</v>
      </c>
      <c r="V225" s="1">
        <f t="shared" si="50"/>
        <v>1035116</v>
      </c>
      <c r="W225" s="1">
        <f t="shared" si="51"/>
        <v>1035898</v>
      </c>
      <c r="X225" s="1">
        <f t="shared" si="52"/>
        <v>32.15</v>
      </c>
      <c r="Y225" s="7">
        <f t="shared" si="53"/>
        <v>0</v>
      </c>
      <c r="Z225">
        <f t="shared" si="54"/>
        <v>0</v>
      </c>
      <c r="AA225">
        <f t="shared" si="55"/>
        <v>58.05124</v>
      </c>
      <c r="AC225" t="s">
        <v>504</v>
      </c>
      <c r="AD225">
        <v>2186</v>
      </c>
      <c r="AE225">
        <v>14.00887</v>
      </c>
      <c r="AF225">
        <v>11.66253</v>
      </c>
      <c r="AG225">
        <v>0</v>
      </c>
      <c r="AH225">
        <v>8.5278500000000008</v>
      </c>
      <c r="AI225">
        <v>2.3534799999999998</v>
      </c>
      <c r="AJ225">
        <v>6.3049999999999995E-2</v>
      </c>
      <c r="AK225">
        <v>3</v>
      </c>
      <c r="AL225">
        <v>4.6212400000000002</v>
      </c>
      <c r="AM225">
        <v>600</v>
      </c>
      <c r="AN225">
        <v>3224</v>
      </c>
      <c r="AO225">
        <v>7531</v>
      </c>
      <c r="AP225">
        <v>0</v>
      </c>
      <c r="AQ225">
        <v>0</v>
      </c>
      <c r="AR225">
        <v>10.4</v>
      </c>
      <c r="AS225">
        <v>75.274339999999995</v>
      </c>
    </row>
    <row r="226" spans="1:45" x14ac:dyDescent="0.55000000000000004">
      <c r="A226">
        <v>9766</v>
      </c>
      <c r="B226" t="s">
        <v>21</v>
      </c>
      <c r="C226" t="s">
        <v>259</v>
      </c>
      <c r="D226" s="1">
        <v>10.6</v>
      </c>
      <c r="E226" s="1">
        <v>11.1</v>
      </c>
      <c r="F226" s="1">
        <v>9.6</v>
      </c>
      <c r="G226" s="1">
        <v>11.9</v>
      </c>
      <c r="H226" s="1">
        <v>12.5</v>
      </c>
      <c r="I226" s="1">
        <v>10.7</v>
      </c>
      <c r="J226" s="1">
        <v>10.199999999999999</v>
      </c>
      <c r="K226" s="1">
        <v>1</v>
      </c>
      <c r="L226" s="5">
        <v>1</v>
      </c>
      <c r="M226" s="5">
        <v>1</v>
      </c>
      <c r="N226" s="1">
        <f t="shared" si="42"/>
        <v>8.4891699999999997</v>
      </c>
      <c r="O226" s="1">
        <f t="shared" si="43"/>
        <v>12.031359999999999</v>
      </c>
      <c r="P226" s="1">
        <f t="shared" si="44"/>
        <v>12.5</v>
      </c>
      <c r="Q226" s="1">
        <f t="shared" si="45"/>
        <v>16.646229999999999</v>
      </c>
      <c r="R226" s="1">
        <f t="shared" si="46"/>
        <v>3.1656499999999999</v>
      </c>
      <c r="S226" s="1">
        <f t="shared" si="47"/>
        <v>-1.7979999999999999E-2</v>
      </c>
      <c r="T226" s="1">
        <f t="shared" si="48"/>
        <v>0.13797999999999999</v>
      </c>
      <c r="U226" s="1">
        <f t="shared" si="49"/>
        <v>35581</v>
      </c>
      <c r="V226" s="1">
        <f t="shared" si="50"/>
        <v>268141</v>
      </c>
      <c r="W226" s="1">
        <f t="shared" si="51"/>
        <v>272656</v>
      </c>
      <c r="X226" s="1">
        <f t="shared" si="52"/>
        <v>27.14</v>
      </c>
      <c r="Y226" s="7">
        <f t="shared" si="53"/>
        <v>0</v>
      </c>
      <c r="Z226">
        <f t="shared" si="54"/>
        <v>0</v>
      </c>
      <c r="AA226">
        <f t="shared" si="55"/>
        <v>61.088619999999999</v>
      </c>
      <c r="AC226" t="s">
        <v>505</v>
      </c>
      <c r="AD226">
        <v>2191</v>
      </c>
      <c r="AE226">
        <v>-61.300310000000003</v>
      </c>
      <c r="AF226">
        <v>-121.38284</v>
      </c>
      <c r="AG226">
        <v>0</v>
      </c>
      <c r="AH226">
        <v>-62.925699999999999</v>
      </c>
      <c r="AJ226">
        <v>-0.49765999999999999</v>
      </c>
      <c r="AK226">
        <v>3</v>
      </c>
      <c r="AL226">
        <v>0</v>
      </c>
      <c r="AM226">
        <v>-792</v>
      </c>
      <c r="AN226">
        <v>781</v>
      </c>
      <c r="AO226">
        <v>106</v>
      </c>
      <c r="AP226">
        <v>0</v>
      </c>
      <c r="AQ226">
        <v>0.6</v>
      </c>
      <c r="AR226">
        <v>0</v>
      </c>
      <c r="AS226">
        <v>-51.533740000000002</v>
      </c>
    </row>
    <row r="227" spans="1:45" x14ac:dyDescent="0.55000000000000004">
      <c r="A227">
        <v>9983</v>
      </c>
      <c r="B227" t="s">
        <v>34</v>
      </c>
      <c r="C227" t="s">
        <v>260</v>
      </c>
      <c r="D227" s="1">
        <v>8.5</v>
      </c>
      <c r="E227" s="1">
        <v>8.6999999999999993</v>
      </c>
      <c r="F227" s="1">
        <v>8.5</v>
      </c>
      <c r="G227" s="1">
        <v>6.8</v>
      </c>
      <c r="H227" s="1">
        <v>8.1</v>
      </c>
      <c r="I227" s="1">
        <v>6.3</v>
      </c>
      <c r="J227" s="1">
        <v>27.9</v>
      </c>
      <c r="K227" s="1">
        <v>1</v>
      </c>
      <c r="L227" s="5">
        <v>1</v>
      </c>
      <c r="M227" s="5">
        <v>1</v>
      </c>
      <c r="N227" s="1">
        <f t="shared" si="42"/>
        <v>11.022930000000001</v>
      </c>
      <c r="O227" s="1">
        <f t="shared" si="43"/>
        <v>17.755980000000001</v>
      </c>
      <c r="P227" s="1">
        <f t="shared" si="44"/>
        <v>21.4</v>
      </c>
      <c r="Q227" s="1">
        <f t="shared" si="45"/>
        <v>17.78482</v>
      </c>
      <c r="R227" s="1">
        <f t="shared" si="46"/>
        <v>6.8898999999999999</v>
      </c>
      <c r="S227" s="1">
        <f t="shared" si="47"/>
        <v>-0.21282999999999999</v>
      </c>
      <c r="T227" s="1">
        <f t="shared" si="48"/>
        <v>20.775189999999998</v>
      </c>
      <c r="U227" s="1">
        <f t="shared" si="49"/>
        <v>265872</v>
      </c>
      <c r="V227" s="1">
        <f t="shared" si="50"/>
        <v>956562</v>
      </c>
      <c r="W227" s="1">
        <f t="shared" si="51"/>
        <v>2132992</v>
      </c>
      <c r="X227" s="1">
        <f t="shared" si="52"/>
        <v>33.06</v>
      </c>
      <c r="Y227" s="7">
        <f t="shared" si="53"/>
        <v>0</v>
      </c>
      <c r="Z227">
        <f t="shared" si="54"/>
        <v>0</v>
      </c>
      <c r="AA227">
        <f t="shared" si="55"/>
        <v>44.481859999999998</v>
      </c>
      <c r="AC227" t="s">
        <v>506</v>
      </c>
      <c r="AD227">
        <v>2193</v>
      </c>
      <c r="AE227">
        <v>-9.7880199999999995</v>
      </c>
      <c r="AF227">
        <v>-10.20452</v>
      </c>
      <c r="AG227">
        <v>27.3</v>
      </c>
      <c r="AH227">
        <v>-6.68377</v>
      </c>
      <c r="AI227">
        <v>1.32314</v>
      </c>
      <c r="AJ227">
        <v>-5.4870000000000002E-2</v>
      </c>
      <c r="AK227">
        <v>3</v>
      </c>
      <c r="AL227">
        <v>0</v>
      </c>
      <c r="AM227">
        <v>-2595</v>
      </c>
      <c r="AN227">
        <v>23323</v>
      </c>
      <c r="AO227">
        <v>10004</v>
      </c>
      <c r="AP227">
        <v>5.12</v>
      </c>
      <c r="AQ227">
        <v>0.7</v>
      </c>
      <c r="AR227">
        <v>0</v>
      </c>
      <c r="AS227">
        <v>88.123869999999997</v>
      </c>
    </row>
    <row r="228" spans="1:45" x14ac:dyDescent="0.55000000000000004">
      <c r="A228">
        <v>9984</v>
      </c>
      <c r="B228" t="s">
        <v>246</v>
      </c>
      <c r="C228" t="s">
        <v>261</v>
      </c>
      <c r="D228" s="1">
        <v>8.9</v>
      </c>
      <c r="E228" s="1">
        <v>8.8000000000000007</v>
      </c>
      <c r="F228" s="1">
        <v>8.9</v>
      </c>
      <c r="G228" s="1">
        <v>9.4</v>
      </c>
      <c r="H228" s="1">
        <v>9.4</v>
      </c>
      <c r="I228" s="1">
        <v>9.3000000000000007</v>
      </c>
      <c r="J228" s="1">
        <v>7.6</v>
      </c>
      <c r="K228" s="1">
        <v>1</v>
      </c>
      <c r="L228" s="5">
        <v>0</v>
      </c>
      <c r="M228" s="5">
        <v>1</v>
      </c>
      <c r="N228" s="1">
        <f t="shared" si="42"/>
        <v>15.219720000000001</v>
      </c>
      <c r="O228" s="1">
        <f t="shared" si="43"/>
        <v>84.347120000000004</v>
      </c>
      <c r="P228" s="1">
        <f t="shared" si="44"/>
        <v>7.7</v>
      </c>
      <c r="Q228" s="1">
        <f t="shared" si="45"/>
        <v>1.4956799999999999</v>
      </c>
      <c r="R228" s="1">
        <f t="shared" si="46"/>
        <v>1.9091100000000001</v>
      </c>
      <c r="S228" s="1">
        <f t="shared" si="47"/>
        <v>-0.26594000000000001</v>
      </c>
      <c r="T228" s="1">
        <f t="shared" si="48"/>
        <v>22.01923</v>
      </c>
      <c r="U228" s="1">
        <f t="shared" si="49"/>
        <v>5670456</v>
      </c>
      <c r="V228" s="1">
        <f t="shared" si="50"/>
        <v>5913613</v>
      </c>
      <c r="W228" s="1">
        <f t="shared" si="51"/>
        <v>5628167</v>
      </c>
      <c r="X228" s="1">
        <f t="shared" si="52"/>
        <v>18.399999999999999</v>
      </c>
      <c r="Y228" s="7">
        <f t="shared" si="53"/>
        <v>0.3</v>
      </c>
      <c r="Z228">
        <f t="shared" si="54"/>
        <v>0</v>
      </c>
      <c r="AA228">
        <f t="shared" si="55"/>
        <v>22.32348</v>
      </c>
      <c r="AC228" t="s">
        <v>507</v>
      </c>
      <c r="AD228">
        <v>2195</v>
      </c>
      <c r="AE228">
        <v>14.590579999999999</v>
      </c>
      <c r="AF228">
        <v>78.121139999999997</v>
      </c>
      <c r="AG228">
        <v>0</v>
      </c>
      <c r="AH228">
        <v>20.250520000000002</v>
      </c>
      <c r="AI228">
        <v>6.8276700000000003</v>
      </c>
      <c r="AJ228">
        <v>0.58406000000000002</v>
      </c>
      <c r="AK228">
        <v>3</v>
      </c>
      <c r="AL228">
        <v>31.890910000000002</v>
      </c>
      <c r="AM228">
        <v>629</v>
      </c>
      <c r="AN228">
        <v>809</v>
      </c>
      <c r="AO228">
        <v>5157</v>
      </c>
      <c r="AP228">
        <v>0</v>
      </c>
      <c r="AQ228">
        <v>0</v>
      </c>
      <c r="AR228">
        <v>2.4</v>
      </c>
      <c r="AS228">
        <v>32.866500000000002</v>
      </c>
    </row>
    <row r="229" spans="1:45" x14ac:dyDescent="0.55000000000000004">
      <c r="A229" s="4"/>
      <c r="B229" s="4"/>
      <c r="C229" s="4"/>
      <c r="D229" s="2"/>
      <c r="E229" s="2"/>
      <c r="F229" s="2"/>
      <c r="G229" s="2"/>
      <c r="H229" s="2"/>
      <c r="I229" s="2"/>
      <c r="J229" s="2"/>
      <c r="K229" s="2" t="s">
        <v>270</v>
      </c>
      <c r="L229" s="6" t="s">
        <v>270</v>
      </c>
      <c r="M229" s="6" t="s">
        <v>271</v>
      </c>
      <c r="N229" s="1" t="e">
        <f t="shared" si="42"/>
        <v>#N/A</v>
      </c>
      <c r="O229" s="1" t="e">
        <f t="shared" si="43"/>
        <v>#N/A</v>
      </c>
      <c r="P229" s="1" t="e">
        <f t="shared" si="44"/>
        <v>#N/A</v>
      </c>
      <c r="Q229" s="1" t="e">
        <f t="shared" si="45"/>
        <v>#N/A</v>
      </c>
      <c r="R229" s="1" t="e">
        <f t="shared" si="46"/>
        <v>#N/A</v>
      </c>
      <c r="S229" s="1" t="e">
        <f t="shared" si="47"/>
        <v>#N/A</v>
      </c>
      <c r="T229" s="1" t="e">
        <f t="shared" si="48"/>
        <v>#N/A</v>
      </c>
      <c r="U229" s="1" t="e">
        <f t="shared" si="49"/>
        <v>#N/A</v>
      </c>
      <c r="V229" s="1" t="e">
        <f t="shared" si="50"/>
        <v>#N/A</v>
      </c>
      <c r="W229" s="1" t="e">
        <f t="shared" si="51"/>
        <v>#N/A</v>
      </c>
      <c r="X229" s="1" t="e">
        <f t="shared" si="52"/>
        <v>#N/A</v>
      </c>
      <c r="Y229" s="7" t="e">
        <f t="shared" si="53"/>
        <v>#N/A</v>
      </c>
      <c r="Z229" t="e">
        <f t="shared" si="54"/>
        <v>#N/A</v>
      </c>
      <c r="AA229" t="e">
        <f t="shared" si="55"/>
        <v>#N/A</v>
      </c>
      <c r="AC229" t="s">
        <v>508</v>
      </c>
      <c r="AD229">
        <v>2196</v>
      </c>
      <c r="AE229">
        <v>-28.77562</v>
      </c>
      <c r="AF229">
        <v>-72.445160000000001</v>
      </c>
      <c r="AG229">
        <v>14.3</v>
      </c>
      <c r="AH229">
        <v>-19.343029999999999</v>
      </c>
      <c r="AI229">
        <v>1.11273</v>
      </c>
      <c r="AJ229">
        <v>-3.696E-2</v>
      </c>
      <c r="AK229">
        <v>3</v>
      </c>
      <c r="AL229">
        <v>13.0091</v>
      </c>
      <c r="AM229">
        <v>-6684</v>
      </c>
      <c r="AN229">
        <v>7476</v>
      </c>
      <c r="AO229">
        <v>12941</v>
      </c>
      <c r="AP229">
        <v>1.55</v>
      </c>
      <c r="AQ229">
        <v>0.1</v>
      </c>
      <c r="AR229">
        <v>0</v>
      </c>
      <c r="AS229">
        <v>21.27993</v>
      </c>
    </row>
    <row r="230" spans="1:45" x14ac:dyDescent="0.55000000000000004">
      <c r="AC230" t="s">
        <v>509</v>
      </c>
      <c r="AD230">
        <v>2198</v>
      </c>
      <c r="AE230">
        <v>-3.4081999999999999</v>
      </c>
      <c r="AF230">
        <v>-5.2104499999999998</v>
      </c>
      <c r="AG230">
        <v>25</v>
      </c>
      <c r="AH230">
        <v>14.66644</v>
      </c>
      <c r="AI230">
        <v>2.6683599999999998</v>
      </c>
      <c r="AJ230">
        <v>-2.0049999999999998E-2</v>
      </c>
      <c r="AK230">
        <v>3</v>
      </c>
      <c r="AL230">
        <v>15.86351</v>
      </c>
      <c r="AM230">
        <v>-610</v>
      </c>
      <c r="AN230">
        <v>7888</v>
      </c>
      <c r="AO230">
        <v>11530</v>
      </c>
      <c r="AP230">
        <v>17.440000000000001</v>
      </c>
      <c r="AQ230">
        <v>0</v>
      </c>
      <c r="AR230">
        <v>6.5</v>
      </c>
      <c r="AS230">
        <v>43.049480000000003</v>
      </c>
    </row>
    <row r="231" spans="1:45" x14ac:dyDescent="0.55000000000000004">
      <c r="AC231" t="s">
        <v>510</v>
      </c>
      <c r="AD231">
        <v>2201</v>
      </c>
      <c r="AE231">
        <v>10.511010000000001</v>
      </c>
      <c r="AF231">
        <v>12.807410000000001</v>
      </c>
      <c r="AG231">
        <v>26.7</v>
      </c>
      <c r="AH231">
        <v>6.4484700000000004</v>
      </c>
      <c r="AI231">
        <v>1.74234</v>
      </c>
      <c r="AJ231">
        <v>-3.5899999999999999E-3</v>
      </c>
      <c r="AK231">
        <v>3</v>
      </c>
      <c r="AL231">
        <v>1.7899999999999999E-2</v>
      </c>
      <c r="AM231">
        <v>19767</v>
      </c>
      <c r="AN231">
        <v>104666</v>
      </c>
      <c r="AO231">
        <v>199990</v>
      </c>
      <c r="AP231">
        <v>15.43</v>
      </c>
      <c r="AQ231">
        <v>0</v>
      </c>
      <c r="AR231">
        <v>7</v>
      </c>
      <c r="AS231">
        <v>60.920189999999998</v>
      </c>
    </row>
    <row r="232" spans="1:45" x14ac:dyDescent="0.55000000000000004">
      <c r="AC232" t="s">
        <v>511</v>
      </c>
      <c r="AD232">
        <v>2204</v>
      </c>
      <c r="AE232">
        <v>-3.1638199999999999</v>
      </c>
      <c r="AF232">
        <v>-1.04115</v>
      </c>
      <c r="AG232">
        <v>10</v>
      </c>
      <c r="AH232">
        <v>-0.39489999999999997</v>
      </c>
      <c r="AI232">
        <v>0.89239999999999997</v>
      </c>
      <c r="AJ232">
        <v>-6.3460000000000003E-2</v>
      </c>
      <c r="AK232">
        <v>3</v>
      </c>
      <c r="AL232">
        <v>0.12382</v>
      </c>
      <c r="AM232">
        <v>-1378</v>
      </c>
      <c r="AN232">
        <v>26221</v>
      </c>
      <c r="AO232">
        <v>31950</v>
      </c>
      <c r="AP232">
        <v>7.12</v>
      </c>
      <c r="AQ232">
        <v>0</v>
      </c>
      <c r="AR232">
        <v>12.5</v>
      </c>
      <c r="AS232">
        <v>61.424590000000002</v>
      </c>
    </row>
    <row r="233" spans="1:45" x14ac:dyDescent="0.55000000000000004">
      <c r="AC233" t="s">
        <v>512</v>
      </c>
      <c r="AD233">
        <v>2206</v>
      </c>
      <c r="AE233">
        <v>6.3831899999999999</v>
      </c>
      <c r="AF233">
        <v>6.0963399999999996</v>
      </c>
      <c r="AG233">
        <v>7.7</v>
      </c>
      <c r="AH233">
        <v>8.4247599999999991</v>
      </c>
      <c r="AI233">
        <v>1.0407200000000001</v>
      </c>
      <c r="AJ233">
        <v>-3.2800000000000003E-2</v>
      </c>
      <c r="AK233">
        <v>3</v>
      </c>
      <c r="AL233">
        <v>0.40749000000000002</v>
      </c>
      <c r="AM233">
        <v>21708</v>
      </c>
      <c r="AN233">
        <v>221756</v>
      </c>
      <c r="AO233">
        <v>338571</v>
      </c>
      <c r="AP233">
        <v>14.72</v>
      </c>
      <c r="AQ233">
        <v>0</v>
      </c>
      <c r="AR233">
        <v>3.1</v>
      </c>
      <c r="AS233">
        <v>67.496669999999995</v>
      </c>
    </row>
    <row r="234" spans="1:45" x14ac:dyDescent="0.55000000000000004">
      <c r="AC234" t="s">
        <v>513</v>
      </c>
      <c r="AD234">
        <v>2207</v>
      </c>
      <c r="AE234">
        <v>2.02542</v>
      </c>
      <c r="AF234">
        <v>2.4785599999999999</v>
      </c>
      <c r="AG234">
        <v>0</v>
      </c>
      <c r="AH234">
        <v>4.8977599999999999</v>
      </c>
      <c r="AI234">
        <v>0.56376000000000004</v>
      </c>
      <c r="AJ234">
        <v>5.2900000000000003E-2</v>
      </c>
      <c r="AK234">
        <v>3</v>
      </c>
      <c r="AL234">
        <v>7.2400000000000006E-2</v>
      </c>
      <c r="AM234">
        <v>1356</v>
      </c>
      <c r="AN234">
        <v>41274</v>
      </c>
      <c r="AO234">
        <v>24180</v>
      </c>
      <c r="AP234">
        <v>6.67</v>
      </c>
      <c r="AQ234">
        <v>0</v>
      </c>
      <c r="AR234">
        <v>8.5</v>
      </c>
      <c r="AS234">
        <v>62.404249999999998</v>
      </c>
    </row>
    <row r="235" spans="1:45" x14ac:dyDescent="0.55000000000000004">
      <c r="AC235" t="s">
        <v>514</v>
      </c>
      <c r="AD235">
        <v>2208</v>
      </c>
      <c r="AE235">
        <v>5.9910300000000003</v>
      </c>
      <c r="AF235">
        <v>6.6444299999999998</v>
      </c>
      <c r="AG235">
        <v>10</v>
      </c>
      <c r="AH235">
        <v>10.320309999999999</v>
      </c>
      <c r="AI235">
        <v>1.20692</v>
      </c>
      <c r="AJ235">
        <v>3.551E-2</v>
      </c>
      <c r="AK235">
        <v>3</v>
      </c>
      <c r="AL235">
        <v>4.2310499999999998</v>
      </c>
      <c r="AM235">
        <v>4676</v>
      </c>
      <c r="AN235">
        <v>47664</v>
      </c>
      <c r="AO235">
        <v>118443</v>
      </c>
      <c r="AP235">
        <v>0</v>
      </c>
      <c r="AQ235">
        <v>0</v>
      </c>
      <c r="AR235">
        <v>6.1</v>
      </c>
      <c r="AS235">
        <v>64.105130000000003</v>
      </c>
    </row>
    <row r="236" spans="1:45" x14ac:dyDescent="0.55000000000000004">
      <c r="AC236" t="s">
        <v>515</v>
      </c>
      <c r="AD236">
        <v>2209</v>
      </c>
      <c r="AE236">
        <v>3.13191</v>
      </c>
      <c r="AF236">
        <v>4.27902</v>
      </c>
      <c r="AG236">
        <v>26.7</v>
      </c>
      <c r="AH236">
        <v>12.143370000000001</v>
      </c>
      <c r="AI236">
        <v>2.0537200000000002</v>
      </c>
      <c r="AJ236">
        <v>-3.184E-2</v>
      </c>
      <c r="AK236">
        <v>3</v>
      </c>
      <c r="AL236">
        <v>0.25217000000000001</v>
      </c>
      <c r="AM236">
        <v>921</v>
      </c>
      <c r="AN236">
        <v>15354</v>
      </c>
      <c r="AO236">
        <v>42152</v>
      </c>
      <c r="AP236">
        <v>11.31</v>
      </c>
      <c r="AQ236">
        <v>0</v>
      </c>
      <c r="AR236">
        <v>5.4</v>
      </c>
      <c r="AS236">
        <v>54.878010000000003</v>
      </c>
    </row>
    <row r="237" spans="1:45" x14ac:dyDescent="0.55000000000000004">
      <c r="AC237" t="s">
        <v>516</v>
      </c>
      <c r="AD237">
        <v>2211</v>
      </c>
      <c r="AE237">
        <v>7.3114999999999997</v>
      </c>
      <c r="AF237">
        <v>6.5782100000000003</v>
      </c>
      <c r="AG237">
        <v>12.5</v>
      </c>
      <c r="AH237">
        <v>10.47823</v>
      </c>
      <c r="AI237">
        <v>1.1264799999999999</v>
      </c>
      <c r="AJ237">
        <v>5.6239999999999998E-2</v>
      </c>
      <c r="AK237">
        <v>3</v>
      </c>
      <c r="AL237">
        <v>7.6789999999999997E-2</v>
      </c>
      <c r="AM237">
        <v>5218</v>
      </c>
      <c r="AN237">
        <v>48235</v>
      </c>
      <c r="AO237">
        <v>104751</v>
      </c>
      <c r="AP237">
        <v>4.97</v>
      </c>
      <c r="AQ237">
        <v>0</v>
      </c>
      <c r="AR237">
        <v>3.6</v>
      </c>
      <c r="AS237">
        <v>68.499740000000003</v>
      </c>
    </row>
    <row r="238" spans="1:45" x14ac:dyDescent="0.55000000000000004">
      <c r="AC238" t="s">
        <v>517</v>
      </c>
      <c r="AD238">
        <v>2212</v>
      </c>
      <c r="AE238">
        <v>2.99282</v>
      </c>
      <c r="AF238">
        <v>3.1402100000000002</v>
      </c>
      <c r="AG238">
        <v>5</v>
      </c>
      <c r="AH238">
        <v>7.9881799999999998</v>
      </c>
      <c r="AI238">
        <v>0.98253999999999997</v>
      </c>
      <c r="AJ238">
        <v>-5.1830000000000001E-2</v>
      </c>
      <c r="AK238">
        <v>3</v>
      </c>
      <c r="AL238">
        <v>1.66377</v>
      </c>
      <c r="AM238">
        <v>21382</v>
      </c>
      <c r="AN238">
        <v>330487</v>
      </c>
      <c r="AO238">
        <v>1052972</v>
      </c>
      <c r="AP238">
        <v>10.48</v>
      </c>
      <c r="AQ238">
        <v>0</v>
      </c>
      <c r="AR238">
        <v>1.4</v>
      </c>
      <c r="AS238">
        <v>45.233130000000003</v>
      </c>
    </row>
    <row r="239" spans="1:45" x14ac:dyDescent="0.55000000000000004">
      <c r="AC239" t="s">
        <v>518</v>
      </c>
      <c r="AD239">
        <v>2215</v>
      </c>
      <c r="AE239">
        <v>-2.82138</v>
      </c>
      <c r="AF239">
        <v>-9.0364400000000007</v>
      </c>
      <c r="AG239">
        <v>0</v>
      </c>
      <c r="AH239">
        <v>-5.3949999999999998E-2</v>
      </c>
      <c r="AI239">
        <v>0.51198999999999995</v>
      </c>
      <c r="AJ239">
        <v>-0.23694999999999999</v>
      </c>
      <c r="AK239">
        <v>3</v>
      </c>
      <c r="AL239">
        <v>4.7619699999999998</v>
      </c>
      <c r="AM239">
        <v>-523</v>
      </c>
      <c r="AN239">
        <v>8178</v>
      </c>
      <c r="AO239">
        <v>23864</v>
      </c>
      <c r="AP239">
        <v>5.0999999999999996</v>
      </c>
      <c r="AQ239">
        <v>0</v>
      </c>
      <c r="AR239">
        <v>0.4</v>
      </c>
      <c r="AS239">
        <v>41.562550000000002</v>
      </c>
    </row>
    <row r="240" spans="1:45" x14ac:dyDescent="0.55000000000000004">
      <c r="AC240" t="s">
        <v>519</v>
      </c>
      <c r="AD240">
        <v>2216</v>
      </c>
      <c r="AE240">
        <v>6.5523999999999996</v>
      </c>
      <c r="AF240">
        <v>7.89262</v>
      </c>
      <c r="AG240">
        <v>18.2</v>
      </c>
      <c r="AH240">
        <v>13.246370000000001</v>
      </c>
      <c r="AI240">
        <v>1.0365599999999999</v>
      </c>
      <c r="AJ240">
        <v>2.162E-2</v>
      </c>
      <c r="AK240">
        <v>3</v>
      </c>
      <c r="AL240">
        <v>0.10446999999999999</v>
      </c>
      <c r="AM240">
        <v>1296</v>
      </c>
      <c r="AN240">
        <v>11175</v>
      </c>
      <c r="AO240">
        <v>25663</v>
      </c>
      <c r="AP240">
        <v>2.42</v>
      </c>
      <c r="AQ240">
        <v>0</v>
      </c>
      <c r="AR240">
        <v>6.4</v>
      </c>
      <c r="AS240">
        <v>55.665329999999997</v>
      </c>
    </row>
    <row r="241" spans="29:45" x14ac:dyDescent="0.55000000000000004">
      <c r="AC241" t="s">
        <v>520</v>
      </c>
      <c r="AD241">
        <v>2217</v>
      </c>
      <c r="AE241">
        <v>7.9454200000000004</v>
      </c>
      <c r="AF241">
        <v>5.4833699999999999</v>
      </c>
      <c r="AG241">
        <v>22.2</v>
      </c>
      <c r="AH241">
        <v>6.9051400000000003</v>
      </c>
      <c r="AI241">
        <v>1.24217</v>
      </c>
      <c r="AJ241">
        <v>1.97E-3</v>
      </c>
      <c r="AK241">
        <v>3</v>
      </c>
      <c r="AL241">
        <v>0.12537000000000001</v>
      </c>
      <c r="AM241">
        <v>1910</v>
      </c>
      <c r="AN241">
        <v>16778</v>
      </c>
      <c r="AO241">
        <v>25672</v>
      </c>
      <c r="AP241">
        <v>12.51</v>
      </c>
      <c r="AQ241">
        <v>0</v>
      </c>
      <c r="AR241">
        <v>2</v>
      </c>
      <c r="AS241">
        <v>69.794920000000005</v>
      </c>
    </row>
    <row r="242" spans="29:45" x14ac:dyDescent="0.55000000000000004">
      <c r="AC242" t="s">
        <v>521</v>
      </c>
      <c r="AD242">
        <v>2220</v>
      </c>
      <c r="AE242">
        <v>8.0267999999999997</v>
      </c>
      <c r="AF242">
        <v>8.9941399999999998</v>
      </c>
      <c r="AG242">
        <v>5.9</v>
      </c>
      <c r="AH242">
        <v>10.103120000000001</v>
      </c>
      <c r="AI242">
        <v>1.8478399999999999</v>
      </c>
      <c r="AJ242">
        <v>-4.691E-2</v>
      </c>
      <c r="AK242">
        <v>3</v>
      </c>
      <c r="AL242">
        <v>0.14785999999999999</v>
      </c>
      <c r="AM242">
        <v>6889</v>
      </c>
      <c r="AN242">
        <v>52890</v>
      </c>
      <c r="AO242">
        <v>103305</v>
      </c>
      <c r="AP242">
        <v>9.74</v>
      </c>
      <c r="AQ242">
        <v>0</v>
      </c>
      <c r="AR242">
        <v>11</v>
      </c>
      <c r="AS242">
        <v>62.674399999999999</v>
      </c>
    </row>
    <row r="243" spans="29:45" x14ac:dyDescent="0.55000000000000004">
      <c r="AC243" t="s">
        <v>522</v>
      </c>
      <c r="AD243">
        <v>2221</v>
      </c>
      <c r="AE243">
        <v>4.1890599999999996</v>
      </c>
      <c r="AF243">
        <v>3.8357800000000002</v>
      </c>
      <c r="AG243">
        <v>0</v>
      </c>
      <c r="AH243">
        <v>5.0930299999999997</v>
      </c>
      <c r="AI243">
        <v>0.46203</v>
      </c>
      <c r="AJ243">
        <v>-4.4650000000000002E-2</v>
      </c>
      <c r="AK243">
        <v>3</v>
      </c>
      <c r="AL243">
        <v>1.51793</v>
      </c>
      <c r="AM243">
        <v>2938</v>
      </c>
      <c r="AN243">
        <v>52271</v>
      </c>
      <c r="AO243">
        <v>22167</v>
      </c>
      <c r="AP243">
        <v>3.09</v>
      </c>
      <c r="AQ243">
        <v>0</v>
      </c>
      <c r="AR243">
        <v>6.4</v>
      </c>
      <c r="AS243">
        <v>73.396969999999996</v>
      </c>
    </row>
    <row r="244" spans="29:45" x14ac:dyDescent="0.55000000000000004">
      <c r="AC244" t="s">
        <v>523</v>
      </c>
      <c r="AD244">
        <v>2222</v>
      </c>
      <c r="AE244">
        <v>-1.1971400000000001</v>
      </c>
      <c r="AF244">
        <v>-2.6885300000000001</v>
      </c>
      <c r="AG244">
        <v>10</v>
      </c>
      <c r="AH244">
        <v>0.30581000000000003</v>
      </c>
      <c r="AI244">
        <v>11.5694</v>
      </c>
      <c r="AJ244">
        <v>-6.0560000000000003E-2</v>
      </c>
      <c r="AK244">
        <v>3</v>
      </c>
      <c r="AL244">
        <v>0</v>
      </c>
      <c r="AM244">
        <v>-321</v>
      </c>
      <c r="AN244">
        <v>21164</v>
      </c>
      <c r="AO244">
        <v>23204</v>
      </c>
      <c r="AP244">
        <v>16.88</v>
      </c>
      <c r="AQ244">
        <v>0</v>
      </c>
      <c r="AR244">
        <v>2.1</v>
      </c>
      <c r="AS244">
        <v>77.203419999999994</v>
      </c>
    </row>
    <row r="245" spans="29:45" x14ac:dyDescent="0.55000000000000004">
      <c r="AC245" t="s">
        <v>524</v>
      </c>
      <c r="AD245">
        <v>2224</v>
      </c>
      <c r="AE245">
        <v>9.6598600000000001</v>
      </c>
      <c r="AF245">
        <v>17.521899999999999</v>
      </c>
      <c r="AG245">
        <v>0</v>
      </c>
      <c r="AH245">
        <v>13.76417</v>
      </c>
      <c r="AI245">
        <v>5.0796599999999996</v>
      </c>
      <c r="AJ245">
        <v>1.042E-2</v>
      </c>
      <c r="AK245">
        <v>3</v>
      </c>
      <c r="AL245">
        <v>0.27548</v>
      </c>
      <c r="AM245">
        <v>426</v>
      </c>
      <c r="AN245">
        <v>1598</v>
      </c>
      <c r="AO245">
        <v>6514</v>
      </c>
      <c r="AP245">
        <v>0</v>
      </c>
      <c r="AQ245">
        <v>0</v>
      </c>
      <c r="AR245">
        <v>1.5</v>
      </c>
      <c r="AS245">
        <v>39.87124</v>
      </c>
    </row>
    <row r="246" spans="29:45" x14ac:dyDescent="0.55000000000000004">
      <c r="AC246" t="s">
        <v>525</v>
      </c>
      <c r="AD246">
        <v>2226</v>
      </c>
      <c r="AE246">
        <v>7.3771199999999997</v>
      </c>
      <c r="AF246">
        <v>9.2399500000000003</v>
      </c>
      <c r="AG246">
        <v>0</v>
      </c>
      <c r="AH246">
        <v>13.236840000000001</v>
      </c>
      <c r="AI246">
        <v>1.9952000000000001</v>
      </c>
      <c r="AJ246">
        <v>1.0059999999999999E-2</v>
      </c>
      <c r="AK246">
        <v>3</v>
      </c>
      <c r="AL246">
        <v>6.9866000000000001</v>
      </c>
      <c r="AM246">
        <v>1687</v>
      </c>
      <c r="AN246">
        <v>12565</v>
      </c>
      <c r="AO246">
        <v>40205</v>
      </c>
      <c r="AP246">
        <v>0</v>
      </c>
      <c r="AQ246">
        <v>0</v>
      </c>
      <c r="AR246">
        <v>2.7</v>
      </c>
      <c r="AS246">
        <v>50.359180000000002</v>
      </c>
    </row>
    <row r="247" spans="29:45" x14ac:dyDescent="0.55000000000000004">
      <c r="AC247" t="s">
        <v>526</v>
      </c>
      <c r="AD247">
        <v>2229</v>
      </c>
      <c r="AE247">
        <v>12.802899999999999</v>
      </c>
      <c r="AF247">
        <v>10.831770000000001</v>
      </c>
      <c r="AG247">
        <v>27.3</v>
      </c>
      <c r="AH247">
        <v>14.164960000000001</v>
      </c>
      <c r="AI247">
        <v>2.15517</v>
      </c>
      <c r="AJ247">
        <v>-2.606E-2</v>
      </c>
      <c r="AK247">
        <v>3</v>
      </c>
      <c r="AL247">
        <v>5.3760000000000002E-2</v>
      </c>
      <c r="AM247">
        <v>27522</v>
      </c>
      <c r="AN247">
        <v>163242</v>
      </c>
      <c r="AO247">
        <v>266745</v>
      </c>
      <c r="AP247">
        <v>8.9600000000000009</v>
      </c>
      <c r="AQ247">
        <v>0</v>
      </c>
      <c r="AR247">
        <v>1.6</v>
      </c>
      <c r="AS247">
        <v>73.382909999999995</v>
      </c>
    </row>
    <row r="248" spans="29:45" x14ac:dyDescent="0.55000000000000004">
      <c r="AC248" t="s">
        <v>527</v>
      </c>
      <c r="AD248">
        <v>2264</v>
      </c>
      <c r="AE248">
        <v>6.9047700000000001</v>
      </c>
      <c r="AF248">
        <v>10.33792</v>
      </c>
      <c r="AG248">
        <v>15.4</v>
      </c>
      <c r="AH248">
        <v>8.8391300000000008</v>
      </c>
      <c r="AI248">
        <v>1.4548700000000001</v>
      </c>
      <c r="AJ248">
        <v>7.4310000000000001E-2</v>
      </c>
      <c r="AK248">
        <v>3</v>
      </c>
      <c r="AL248">
        <v>6.522E-2</v>
      </c>
      <c r="AM248">
        <v>30109</v>
      </c>
      <c r="AN248">
        <v>181284</v>
      </c>
      <c r="AO248">
        <v>583550</v>
      </c>
      <c r="AP248">
        <v>26.9</v>
      </c>
      <c r="AQ248">
        <v>0</v>
      </c>
      <c r="AR248">
        <v>2</v>
      </c>
      <c r="AS248">
        <v>44.030540000000002</v>
      </c>
    </row>
    <row r="249" spans="29:45" x14ac:dyDescent="0.55000000000000004">
      <c r="AC249" t="s">
        <v>528</v>
      </c>
      <c r="AD249">
        <v>2266</v>
      </c>
      <c r="AE249">
        <v>3.9161299999999999</v>
      </c>
      <c r="AF249">
        <v>8.1855499999999992</v>
      </c>
      <c r="AG249">
        <v>6.7</v>
      </c>
      <c r="AH249">
        <v>10.05527</v>
      </c>
      <c r="AI249">
        <v>1.1226</v>
      </c>
      <c r="AJ249">
        <v>-1.355E-2</v>
      </c>
      <c r="AK249">
        <v>3</v>
      </c>
      <c r="AL249">
        <v>0.49879000000000001</v>
      </c>
      <c r="AM249">
        <v>2232</v>
      </c>
      <c r="AN249">
        <v>27744</v>
      </c>
      <c r="AO249">
        <v>55073</v>
      </c>
      <c r="AP249">
        <v>6.54</v>
      </c>
      <c r="AQ249">
        <v>0</v>
      </c>
      <c r="AR249">
        <v>4.8</v>
      </c>
      <c r="AS249">
        <v>54.780569999999997</v>
      </c>
    </row>
    <row r="250" spans="29:45" x14ac:dyDescent="0.55000000000000004">
      <c r="AC250" t="s">
        <v>529</v>
      </c>
      <c r="AD250">
        <v>2267</v>
      </c>
      <c r="AE250">
        <v>9.1740200000000005</v>
      </c>
      <c r="AF250">
        <v>10.516629999999999</v>
      </c>
      <c r="AG250">
        <v>15</v>
      </c>
      <c r="AH250">
        <v>8.8903599999999994</v>
      </c>
      <c r="AI250">
        <v>2.3653599999999999</v>
      </c>
      <c r="AJ250">
        <v>7.2419999999999998E-2</v>
      </c>
      <c r="AK250">
        <v>3</v>
      </c>
      <c r="AL250">
        <v>7.6600000000000001E-3</v>
      </c>
      <c r="AM250">
        <v>57601</v>
      </c>
      <c r="AN250">
        <v>373380</v>
      </c>
      <c r="AO250">
        <v>385706</v>
      </c>
      <c r="AP250">
        <v>15.64</v>
      </c>
      <c r="AQ250">
        <v>0</v>
      </c>
      <c r="AR250">
        <v>2.2000000000000002</v>
      </c>
      <c r="AS250">
        <v>63.761569999999999</v>
      </c>
    </row>
    <row r="251" spans="29:45" x14ac:dyDescent="0.55000000000000004">
      <c r="AC251" t="s">
        <v>530</v>
      </c>
      <c r="AD251">
        <v>2268</v>
      </c>
      <c r="AE251">
        <v>7.7727399999999998</v>
      </c>
      <c r="AF251">
        <v>7.9778500000000001</v>
      </c>
      <c r="AG251">
        <v>0</v>
      </c>
      <c r="AH251">
        <v>23.209050000000001</v>
      </c>
      <c r="AI251">
        <v>3.8048199999999999</v>
      </c>
      <c r="AJ251">
        <v>1.074E-2</v>
      </c>
      <c r="AK251">
        <v>3</v>
      </c>
      <c r="AL251">
        <v>0</v>
      </c>
      <c r="AM251">
        <v>1353</v>
      </c>
      <c r="AN251">
        <v>9752</v>
      </c>
      <c r="AO251">
        <v>19387</v>
      </c>
      <c r="AP251">
        <v>0</v>
      </c>
      <c r="AQ251">
        <v>0</v>
      </c>
      <c r="AR251">
        <v>0.2</v>
      </c>
      <c r="AS251">
        <v>53.767409999999998</v>
      </c>
    </row>
    <row r="252" spans="29:45" x14ac:dyDescent="0.55000000000000004">
      <c r="AC252" t="s">
        <v>18</v>
      </c>
      <c r="AD252">
        <v>2269</v>
      </c>
      <c r="AE252">
        <v>11.02951</v>
      </c>
      <c r="AF252">
        <v>11.666729999999999</v>
      </c>
      <c r="AG252">
        <v>25</v>
      </c>
      <c r="AH252">
        <v>12.38167</v>
      </c>
      <c r="AI252">
        <v>1.7493700000000001</v>
      </c>
      <c r="AJ252">
        <v>1.7690000000000001E-2</v>
      </c>
      <c r="AK252">
        <v>3</v>
      </c>
      <c r="AL252">
        <v>2.5690000000000001E-2</v>
      </c>
      <c r="AM252">
        <v>110176</v>
      </c>
      <c r="AN252">
        <v>562754</v>
      </c>
      <c r="AO252">
        <v>1191765</v>
      </c>
      <c r="AP252">
        <v>17.11</v>
      </c>
      <c r="AQ252">
        <v>0</v>
      </c>
      <c r="AR252">
        <v>3.5</v>
      </c>
      <c r="AS252">
        <v>58.240670000000001</v>
      </c>
    </row>
    <row r="253" spans="29:45" x14ac:dyDescent="0.55000000000000004">
      <c r="AC253" t="s">
        <v>531</v>
      </c>
      <c r="AD253">
        <v>2270</v>
      </c>
      <c r="AE253">
        <v>5.8477399999999999</v>
      </c>
      <c r="AF253">
        <v>8.5162600000000008</v>
      </c>
      <c r="AG253">
        <v>11.1</v>
      </c>
      <c r="AH253">
        <v>7.1718599999999997</v>
      </c>
      <c r="AI253">
        <v>0.81511</v>
      </c>
      <c r="AJ253">
        <v>-1.3129999999999999E-2</v>
      </c>
      <c r="AK253">
        <v>3</v>
      </c>
      <c r="AL253">
        <v>2.0490000000000001E-2</v>
      </c>
      <c r="AM253">
        <v>21662</v>
      </c>
      <c r="AN253">
        <v>175112</v>
      </c>
      <c r="AO253">
        <v>615186</v>
      </c>
      <c r="AP253">
        <v>20.59</v>
      </c>
      <c r="AQ253">
        <v>0.1</v>
      </c>
      <c r="AR253">
        <v>2.5</v>
      </c>
      <c r="AS253">
        <v>48.968519999999998</v>
      </c>
    </row>
    <row r="254" spans="29:45" x14ac:dyDescent="0.55000000000000004">
      <c r="AC254" t="s">
        <v>532</v>
      </c>
      <c r="AD254">
        <v>2281</v>
      </c>
      <c r="AE254">
        <v>11.28847</v>
      </c>
      <c r="AF254">
        <v>15.63932</v>
      </c>
      <c r="AG254">
        <v>11.1</v>
      </c>
      <c r="AH254">
        <v>13.724880000000001</v>
      </c>
      <c r="AI254">
        <v>1.7014899999999999</v>
      </c>
      <c r="AJ254">
        <v>-9.4829999999999998E-2</v>
      </c>
      <c r="AK254">
        <v>3</v>
      </c>
      <c r="AL254">
        <v>2.5729999999999999E-2</v>
      </c>
      <c r="AM254">
        <v>22411</v>
      </c>
      <c r="AN254">
        <v>90573</v>
      </c>
      <c r="AO254">
        <v>433572</v>
      </c>
      <c r="AP254">
        <v>7.24</v>
      </c>
      <c r="AQ254">
        <v>0</v>
      </c>
      <c r="AR254">
        <v>0</v>
      </c>
      <c r="AS254">
        <v>48.304290000000002</v>
      </c>
    </row>
    <row r="255" spans="29:45" x14ac:dyDescent="0.55000000000000004">
      <c r="AC255" t="s">
        <v>19</v>
      </c>
      <c r="AD255">
        <v>2282</v>
      </c>
      <c r="AE255">
        <v>6.3566799999999999</v>
      </c>
      <c r="AF255">
        <v>8.0649999999999995</v>
      </c>
      <c r="AG255">
        <v>7.7</v>
      </c>
      <c r="AH255">
        <v>10.7325</v>
      </c>
      <c r="AI255">
        <v>1.1267199999999999</v>
      </c>
      <c r="AJ255">
        <v>-7.7600000000000004E-3</v>
      </c>
      <c r="AK255">
        <v>3</v>
      </c>
      <c r="AL255">
        <v>2.7779999999999999E-2</v>
      </c>
      <c r="AM255">
        <v>48874</v>
      </c>
      <c r="AN255">
        <v>404414</v>
      </c>
      <c r="AO255">
        <v>1176101</v>
      </c>
      <c r="AP255">
        <v>28.75</v>
      </c>
      <c r="AQ255">
        <v>0</v>
      </c>
      <c r="AR255">
        <v>1.2</v>
      </c>
      <c r="AS255">
        <v>52.531179999999999</v>
      </c>
    </row>
    <row r="256" spans="29:45" x14ac:dyDescent="0.55000000000000004">
      <c r="AC256" t="s">
        <v>533</v>
      </c>
      <c r="AD256">
        <v>2286</v>
      </c>
      <c r="AE256">
        <v>2.8568500000000001</v>
      </c>
      <c r="AF256">
        <v>16.581040000000002</v>
      </c>
      <c r="AG256">
        <v>0</v>
      </c>
      <c r="AH256">
        <v>11.0501</v>
      </c>
      <c r="AI256">
        <v>0.62660000000000005</v>
      </c>
      <c r="AJ256">
        <v>-7.646E-2</v>
      </c>
      <c r="AK256">
        <v>3</v>
      </c>
      <c r="AL256">
        <v>1.41414</v>
      </c>
      <c r="AM256">
        <v>848</v>
      </c>
      <c r="AN256">
        <v>7786</v>
      </c>
      <c r="AO256">
        <v>44366</v>
      </c>
      <c r="AP256">
        <v>10.65</v>
      </c>
      <c r="AQ256">
        <v>0</v>
      </c>
      <c r="AR256">
        <v>1.5</v>
      </c>
      <c r="AS256">
        <v>32.545969999999997</v>
      </c>
    </row>
    <row r="257" spans="29:45" x14ac:dyDescent="0.55000000000000004">
      <c r="AC257" t="s">
        <v>534</v>
      </c>
      <c r="AD257">
        <v>2288</v>
      </c>
      <c r="AE257">
        <v>0.13879</v>
      </c>
      <c r="AF257">
        <v>0.55562</v>
      </c>
      <c r="AG257">
        <v>9.1</v>
      </c>
      <c r="AH257">
        <v>5.8193200000000003</v>
      </c>
      <c r="AI257">
        <v>0.59016999999999997</v>
      </c>
      <c r="AJ257">
        <v>-2.8080000000000001E-2</v>
      </c>
      <c r="AK257">
        <v>3</v>
      </c>
      <c r="AL257">
        <v>0.16750999999999999</v>
      </c>
      <c r="AM257">
        <v>183</v>
      </c>
      <c r="AN257">
        <v>74511</v>
      </c>
      <c r="AO257">
        <v>234152</v>
      </c>
      <c r="AP257">
        <v>7.98</v>
      </c>
      <c r="AQ257">
        <v>0</v>
      </c>
      <c r="AR257">
        <v>7.4</v>
      </c>
      <c r="AS257">
        <v>57.708950000000002</v>
      </c>
    </row>
    <row r="258" spans="29:45" x14ac:dyDescent="0.55000000000000004">
      <c r="AC258" t="s">
        <v>535</v>
      </c>
      <c r="AD258">
        <v>2291</v>
      </c>
      <c r="AE258">
        <v>-1.093</v>
      </c>
      <c r="AF258">
        <v>-5.8224200000000002</v>
      </c>
      <c r="AG258">
        <v>0</v>
      </c>
      <c r="AH258">
        <v>2.2571500000000002</v>
      </c>
      <c r="AI258">
        <v>1.5561199999999999</v>
      </c>
      <c r="AJ258">
        <v>-3.2779999999999997E-2</v>
      </c>
      <c r="AK258">
        <v>3</v>
      </c>
      <c r="AL258">
        <v>4.1079100000000004</v>
      </c>
      <c r="AM258">
        <v>-169</v>
      </c>
      <c r="AN258">
        <v>4122</v>
      </c>
      <c r="AO258">
        <v>25326</v>
      </c>
      <c r="AP258">
        <v>0</v>
      </c>
      <c r="AQ258">
        <v>0</v>
      </c>
      <c r="AR258">
        <v>10.7</v>
      </c>
      <c r="AS258">
        <v>27.42699</v>
      </c>
    </row>
    <row r="259" spans="29:45" x14ac:dyDescent="0.55000000000000004">
      <c r="AC259" t="s">
        <v>536</v>
      </c>
      <c r="AD259">
        <v>2292</v>
      </c>
      <c r="AE259">
        <v>10.15117</v>
      </c>
      <c r="AF259">
        <v>13.07249</v>
      </c>
      <c r="AG259">
        <v>14.3</v>
      </c>
      <c r="AH259">
        <v>9.6492100000000001</v>
      </c>
      <c r="AI259">
        <v>1.19943</v>
      </c>
      <c r="AJ259">
        <v>1.321E-2</v>
      </c>
      <c r="AK259">
        <v>3</v>
      </c>
      <c r="AL259">
        <v>24.773980000000002</v>
      </c>
      <c r="AM259">
        <v>17500</v>
      </c>
      <c r="AN259">
        <v>87971</v>
      </c>
      <c r="AO259">
        <v>327479</v>
      </c>
      <c r="AP259">
        <v>8.82</v>
      </c>
      <c r="AQ259">
        <v>0</v>
      </c>
      <c r="AR259">
        <v>0</v>
      </c>
      <c r="AS259">
        <v>51.029040000000002</v>
      </c>
    </row>
    <row r="260" spans="29:45" x14ac:dyDescent="0.55000000000000004">
      <c r="AC260" t="s">
        <v>537</v>
      </c>
      <c r="AD260">
        <v>2293</v>
      </c>
      <c r="AE260">
        <v>0.79461999999999999</v>
      </c>
      <c r="AF260">
        <v>1.61243</v>
      </c>
      <c r="AG260">
        <v>0</v>
      </c>
      <c r="AH260">
        <v>4.6989599999999996</v>
      </c>
      <c r="AI260">
        <v>1.7762199999999999</v>
      </c>
      <c r="AJ260">
        <v>-3.7060000000000003E-2</v>
      </c>
      <c r="AK260">
        <v>3</v>
      </c>
      <c r="AL260">
        <v>3.05423</v>
      </c>
      <c r="AM260">
        <v>104</v>
      </c>
      <c r="AN260">
        <v>3411</v>
      </c>
      <c r="AO260">
        <v>30404</v>
      </c>
      <c r="AP260">
        <v>0</v>
      </c>
      <c r="AQ260">
        <v>0</v>
      </c>
      <c r="AR260">
        <v>9</v>
      </c>
      <c r="AS260">
        <v>27.418520000000001</v>
      </c>
    </row>
    <row r="261" spans="29:45" x14ac:dyDescent="0.55000000000000004">
      <c r="AC261" t="s">
        <v>538</v>
      </c>
      <c r="AD261">
        <v>2294</v>
      </c>
      <c r="AE261">
        <v>0</v>
      </c>
      <c r="AF261">
        <v>0</v>
      </c>
      <c r="AG261">
        <v>11.1</v>
      </c>
      <c r="AH261">
        <v>5.7219499999999996</v>
      </c>
      <c r="AI261">
        <v>2.09239</v>
      </c>
      <c r="AJ261">
        <v>6.1799999999999997E-3</v>
      </c>
      <c r="AK261">
        <v>3</v>
      </c>
      <c r="AL261">
        <v>2.5147200000000001</v>
      </c>
      <c r="AM261">
        <v>0</v>
      </c>
      <c r="AN261">
        <v>14800</v>
      </c>
      <c r="AO261">
        <v>37289</v>
      </c>
      <c r="AP261">
        <v>3.85</v>
      </c>
      <c r="AQ261">
        <v>0</v>
      </c>
      <c r="AR261">
        <v>2.7</v>
      </c>
      <c r="AS261">
        <v>78.66901</v>
      </c>
    </row>
    <row r="262" spans="29:45" x14ac:dyDescent="0.55000000000000004">
      <c r="AC262" t="s">
        <v>539</v>
      </c>
      <c r="AD262">
        <v>2296</v>
      </c>
      <c r="AE262">
        <v>6.9332799999999999</v>
      </c>
      <c r="AF262">
        <v>8.8702699999999997</v>
      </c>
      <c r="AG262">
        <v>20</v>
      </c>
      <c r="AH262">
        <v>10.49288</v>
      </c>
      <c r="AI262">
        <v>0.87785999999999997</v>
      </c>
      <c r="AJ262">
        <v>-1.89E-3</v>
      </c>
      <c r="AK262">
        <v>3</v>
      </c>
      <c r="AL262">
        <v>3.0609999999999998E-2</v>
      </c>
      <c r="AM262">
        <v>27000</v>
      </c>
      <c r="AN262">
        <v>227772</v>
      </c>
      <c r="AO262">
        <v>842675</v>
      </c>
      <c r="AP262">
        <v>10.28</v>
      </c>
      <c r="AQ262">
        <v>0</v>
      </c>
      <c r="AR262">
        <v>0.8</v>
      </c>
      <c r="AS262">
        <v>62.659419999999997</v>
      </c>
    </row>
    <row r="263" spans="29:45" x14ac:dyDescent="0.55000000000000004">
      <c r="AC263" t="s">
        <v>540</v>
      </c>
      <c r="AD263">
        <v>2300</v>
      </c>
      <c r="AE263">
        <v>-2.3952100000000001</v>
      </c>
      <c r="AF263">
        <v>-4.8726500000000001</v>
      </c>
      <c r="AG263">
        <v>7.7</v>
      </c>
      <c r="AH263">
        <v>-10.15673</v>
      </c>
      <c r="AI263">
        <v>1.02254</v>
      </c>
      <c r="AJ263">
        <v>-3.1649999999999998E-2</v>
      </c>
      <c r="AK263">
        <v>3</v>
      </c>
      <c r="AL263">
        <v>28.202760000000001</v>
      </c>
      <c r="AM263">
        <v>-100</v>
      </c>
      <c r="AN263">
        <v>2709</v>
      </c>
      <c r="AO263">
        <v>4884</v>
      </c>
      <c r="AP263">
        <v>0</v>
      </c>
      <c r="AQ263">
        <v>0</v>
      </c>
      <c r="AR263">
        <v>5.6</v>
      </c>
      <c r="AS263">
        <v>64.886229999999998</v>
      </c>
    </row>
    <row r="264" spans="29:45" x14ac:dyDescent="0.55000000000000004">
      <c r="AC264" t="s">
        <v>541</v>
      </c>
      <c r="AD264">
        <v>2301</v>
      </c>
      <c r="AE264">
        <v>16.829609999999999</v>
      </c>
      <c r="AF264">
        <v>12.652089999999999</v>
      </c>
      <c r="AG264">
        <v>11.1</v>
      </c>
      <c r="AH264">
        <v>14.097099999999999</v>
      </c>
      <c r="AI264">
        <v>1.55613</v>
      </c>
      <c r="AJ264">
        <v>-0.10061</v>
      </c>
      <c r="AK264">
        <v>3</v>
      </c>
      <c r="AL264">
        <v>5.4948600000000001</v>
      </c>
      <c r="AM264">
        <v>2014</v>
      </c>
      <c r="AN264">
        <v>10931</v>
      </c>
      <c r="AO264">
        <v>6222</v>
      </c>
      <c r="AP264">
        <v>20</v>
      </c>
      <c r="AQ264">
        <v>0.1</v>
      </c>
      <c r="AR264">
        <v>3.6</v>
      </c>
      <c r="AS264">
        <v>88.424890000000005</v>
      </c>
    </row>
    <row r="265" spans="29:45" x14ac:dyDescent="0.55000000000000004">
      <c r="AC265" t="s">
        <v>542</v>
      </c>
      <c r="AD265">
        <v>2303</v>
      </c>
      <c r="AE265">
        <v>18.215610000000002</v>
      </c>
      <c r="AF265">
        <v>14.27711</v>
      </c>
      <c r="AG265">
        <v>14.3</v>
      </c>
      <c r="AH265">
        <v>12.10834</v>
      </c>
      <c r="AI265">
        <v>4.9666699999999997</v>
      </c>
      <c r="AJ265">
        <v>-0.26123000000000002</v>
      </c>
      <c r="AK265">
        <v>3</v>
      </c>
      <c r="AL265">
        <v>6.3969699999999996</v>
      </c>
      <c r="AM265">
        <v>343</v>
      </c>
      <c r="AN265">
        <v>1660</v>
      </c>
      <c r="AO265">
        <v>1119</v>
      </c>
      <c r="AP265">
        <v>1.38</v>
      </c>
      <c r="AQ265">
        <v>0.2</v>
      </c>
      <c r="AR265">
        <v>0</v>
      </c>
      <c r="AS265">
        <v>89.528800000000004</v>
      </c>
    </row>
    <row r="266" spans="29:45" x14ac:dyDescent="0.55000000000000004">
      <c r="AC266" t="s">
        <v>543</v>
      </c>
      <c r="AD266">
        <v>2304</v>
      </c>
      <c r="AE266">
        <v>0.60670999999999997</v>
      </c>
      <c r="AF266">
        <v>-16.323360000000001</v>
      </c>
      <c r="AG266">
        <v>12.5</v>
      </c>
      <c r="AH266">
        <v>-6.4239800000000002</v>
      </c>
      <c r="AI266">
        <v>0.78139000000000003</v>
      </c>
      <c r="AJ266">
        <v>-3.0519999999999999E-2</v>
      </c>
      <c r="AK266">
        <v>3</v>
      </c>
      <c r="AL266">
        <v>10.64401</v>
      </c>
      <c r="AM266">
        <v>34</v>
      </c>
      <c r="AN266">
        <v>2573</v>
      </c>
      <c r="AO266">
        <v>9412</v>
      </c>
      <c r="AQ266">
        <v>0.1</v>
      </c>
      <c r="AR266">
        <v>1.5</v>
      </c>
      <c r="AS266">
        <v>45.18188</v>
      </c>
    </row>
    <row r="267" spans="29:45" x14ac:dyDescent="0.55000000000000004">
      <c r="AC267" t="s">
        <v>544</v>
      </c>
      <c r="AD267">
        <v>2305</v>
      </c>
      <c r="AE267">
        <v>13.40662</v>
      </c>
      <c r="AF267">
        <v>10.46686</v>
      </c>
      <c r="AG267">
        <v>22.2</v>
      </c>
      <c r="AH267">
        <v>19.273800000000001</v>
      </c>
      <c r="AI267">
        <v>1.37659</v>
      </c>
      <c r="AJ267">
        <v>3.8809999999999997E-2</v>
      </c>
      <c r="AK267">
        <v>3</v>
      </c>
      <c r="AL267">
        <v>3.3089200000000001</v>
      </c>
      <c r="AM267">
        <v>5000</v>
      </c>
      <c r="AN267">
        <v>25318</v>
      </c>
      <c r="AO267">
        <v>36352</v>
      </c>
      <c r="AP267">
        <v>10.85</v>
      </c>
      <c r="AQ267">
        <v>0</v>
      </c>
      <c r="AR267">
        <v>2.2999999999999998</v>
      </c>
      <c r="AS267">
        <v>67.885779999999997</v>
      </c>
    </row>
    <row r="268" spans="29:45" x14ac:dyDescent="0.55000000000000004">
      <c r="AC268" t="s">
        <v>545</v>
      </c>
      <c r="AD268">
        <v>2307</v>
      </c>
      <c r="AE268">
        <v>10.264709999999999</v>
      </c>
      <c r="AF268">
        <v>11.506080000000001</v>
      </c>
      <c r="AG268">
        <v>10</v>
      </c>
      <c r="AH268">
        <v>6.8367899999999997</v>
      </c>
      <c r="AI268">
        <v>2.9224100000000002</v>
      </c>
      <c r="AJ268">
        <v>0.21751000000000001</v>
      </c>
      <c r="AK268">
        <v>3</v>
      </c>
      <c r="AL268">
        <v>4.5380700000000003</v>
      </c>
      <c r="AM268">
        <v>539</v>
      </c>
      <c r="AN268">
        <v>3207</v>
      </c>
      <c r="AO268">
        <v>9626</v>
      </c>
      <c r="AP268">
        <v>5.51</v>
      </c>
      <c r="AQ268">
        <v>0</v>
      </c>
      <c r="AR268">
        <v>7</v>
      </c>
      <c r="AS268">
        <v>55.483870000000003</v>
      </c>
    </row>
    <row r="269" spans="29:45" x14ac:dyDescent="0.55000000000000004">
      <c r="AC269" t="s">
        <v>546</v>
      </c>
      <c r="AD269">
        <v>2309</v>
      </c>
      <c r="AE269">
        <v>5.6871900000000002</v>
      </c>
      <c r="AF269">
        <v>8.5622399999999992</v>
      </c>
      <c r="AG269">
        <v>13.3</v>
      </c>
      <c r="AH269">
        <v>10.952109999999999</v>
      </c>
      <c r="AI269">
        <v>1.1324700000000001</v>
      </c>
      <c r="AJ269">
        <v>-1.753E-2</v>
      </c>
      <c r="AK269">
        <v>3</v>
      </c>
      <c r="AL269">
        <v>3.7895599999999998</v>
      </c>
      <c r="AM269">
        <v>5091</v>
      </c>
      <c r="AN269">
        <v>23627</v>
      </c>
      <c r="AO269">
        <v>85788</v>
      </c>
      <c r="AQ269">
        <v>0</v>
      </c>
      <c r="AR269">
        <v>4.5999999999999996</v>
      </c>
      <c r="AS269">
        <v>27.485959999999999</v>
      </c>
    </row>
    <row r="270" spans="29:45" x14ac:dyDescent="0.55000000000000004">
      <c r="AC270" t="s">
        <v>547</v>
      </c>
      <c r="AD270">
        <v>2311</v>
      </c>
      <c r="AE270">
        <v>6.8505799999999999</v>
      </c>
      <c r="AF270">
        <v>15.39902</v>
      </c>
      <c r="AG270">
        <v>16.7</v>
      </c>
      <c r="AH270">
        <v>4.25847</v>
      </c>
      <c r="AI270">
        <v>1.4444399999999999</v>
      </c>
      <c r="AJ270">
        <v>-8.4379999999999997E-2</v>
      </c>
      <c r="AK270">
        <v>3</v>
      </c>
      <c r="AL270">
        <v>27.09103</v>
      </c>
      <c r="AM270">
        <v>370</v>
      </c>
      <c r="AN270">
        <v>4273</v>
      </c>
      <c r="AO270">
        <v>4696</v>
      </c>
      <c r="AP270">
        <v>7.42</v>
      </c>
      <c r="AQ270">
        <v>0.1</v>
      </c>
      <c r="AR270">
        <v>1</v>
      </c>
      <c r="AS270">
        <v>79.190839999999994</v>
      </c>
    </row>
    <row r="271" spans="29:45" x14ac:dyDescent="0.55000000000000004">
      <c r="AC271" t="s">
        <v>548</v>
      </c>
      <c r="AD271">
        <v>2315</v>
      </c>
      <c r="AE271">
        <v>-8.2234200000000008</v>
      </c>
      <c r="AF271">
        <v>-8.6499900000000007</v>
      </c>
      <c r="AG271">
        <v>0</v>
      </c>
      <c r="AH271">
        <v>-18.314599999999999</v>
      </c>
      <c r="AI271">
        <v>2.2222200000000001</v>
      </c>
      <c r="AJ271">
        <v>-0.60319</v>
      </c>
      <c r="AK271">
        <v>3</v>
      </c>
      <c r="AL271">
        <v>2.7299999999999998E-3</v>
      </c>
      <c r="AM271">
        <v>-929</v>
      </c>
      <c r="AN271">
        <v>9237</v>
      </c>
      <c r="AO271">
        <v>5946</v>
      </c>
      <c r="AP271">
        <v>17.28</v>
      </c>
      <c r="AQ271">
        <v>0.5</v>
      </c>
      <c r="AR271">
        <v>0</v>
      </c>
      <c r="AS271">
        <v>10.321960000000001</v>
      </c>
    </row>
    <row r="272" spans="29:45" x14ac:dyDescent="0.55000000000000004">
      <c r="AC272" t="s">
        <v>549</v>
      </c>
      <c r="AD272">
        <v>2317</v>
      </c>
      <c r="AE272">
        <v>20.878299999999999</v>
      </c>
      <c r="AF272">
        <v>21.95542</v>
      </c>
      <c r="AG272">
        <v>6.7</v>
      </c>
      <c r="AH272">
        <v>20.03838</v>
      </c>
      <c r="AI272">
        <v>9.7275500000000008</v>
      </c>
      <c r="AJ272">
        <v>-4.274E-2</v>
      </c>
      <c r="AK272">
        <v>3</v>
      </c>
      <c r="AL272">
        <v>0.64646999999999999</v>
      </c>
      <c r="AM272">
        <v>7507</v>
      </c>
      <c r="AN272">
        <v>22655</v>
      </c>
      <c r="AO272">
        <v>60871</v>
      </c>
      <c r="AP272">
        <v>17.510000000000002</v>
      </c>
      <c r="AQ272">
        <v>0.2</v>
      </c>
      <c r="AR272">
        <v>2.2999999999999998</v>
      </c>
      <c r="AS272">
        <v>65.915750000000003</v>
      </c>
    </row>
    <row r="273" spans="29:45" x14ac:dyDescent="0.55000000000000004">
      <c r="AC273" t="s">
        <v>550</v>
      </c>
      <c r="AD273">
        <v>2321</v>
      </c>
      <c r="AE273">
        <v>10.882350000000001</v>
      </c>
      <c r="AF273">
        <v>39.705880000000001</v>
      </c>
      <c r="AG273">
        <v>0</v>
      </c>
      <c r="AH273">
        <v>13.82353</v>
      </c>
      <c r="AI273">
        <v>19.590489999999999</v>
      </c>
      <c r="AJ273">
        <v>-0.21282999999999999</v>
      </c>
      <c r="AK273">
        <v>3</v>
      </c>
      <c r="AL273">
        <v>0</v>
      </c>
      <c r="AM273">
        <v>37</v>
      </c>
      <c r="AN273">
        <v>136</v>
      </c>
      <c r="AO273">
        <v>310</v>
      </c>
      <c r="AP273">
        <v>1.0900000000000001</v>
      </c>
      <c r="AQ273">
        <v>0.1</v>
      </c>
      <c r="AR273">
        <v>0</v>
      </c>
      <c r="AS273">
        <v>48.803829999999998</v>
      </c>
    </row>
    <row r="274" spans="29:45" x14ac:dyDescent="0.55000000000000004">
      <c r="AC274" t="s">
        <v>551</v>
      </c>
      <c r="AD274">
        <v>2323</v>
      </c>
      <c r="AE274">
        <v>4.6380100000000004</v>
      </c>
      <c r="AF274">
        <v>7.75047</v>
      </c>
      <c r="AG274">
        <v>12.5</v>
      </c>
      <c r="AH274">
        <v>10.180999999999999</v>
      </c>
      <c r="AI274">
        <v>3.1733199999999999</v>
      </c>
      <c r="AJ274">
        <v>-0.18398</v>
      </c>
      <c r="AK274">
        <v>3</v>
      </c>
      <c r="AL274">
        <v>0</v>
      </c>
      <c r="AM274">
        <v>41</v>
      </c>
      <c r="AN274">
        <v>529</v>
      </c>
      <c r="AO274">
        <v>592</v>
      </c>
      <c r="AP274">
        <v>1.98</v>
      </c>
      <c r="AQ274">
        <v>0</v>
      </c>
      <c r="AR274">
        <v>0</v>
      </c>
      <c r="AS274">
        <v>63.053100000000001</v>
      </c>
    </row>
    <row r="275" spans="29:45" x14ac:dyDescent="0.55000000000000004">
      <c r="AC275" t="s">
        <v>552</v>
      </c>
      <c r="AD275">
        <v>2325</v>
      </c>
      <c r="AE275">
        <v>11.138820000000001</v>
      </c>
      <c r="AF275">
        <v>9.5784300000000009</v>
      </c>
      <c r="AG275">
        <v>0</v>
      </c>
      <c r="AH275">
        <v>0.88439999999999996</v>
      </c>
      <c r="AI275">
        <v>0.90575000000000006</v>
      </c>
      <c r="AJ275">
        <v>5.0959999999999998E-2</v>
      </c>
      <c r="AK275">
        <v>3</v>
      </c>
      <c r="AL275">
        <v>0.15545</v>
      </c>
      <c r="AM275">
        <v>2859</v>
      </c>
      <c r="AN275">
        <v>20139</v>
      </c>
      <c r="AO275">
        <v>19315</v>
      </c>
      <c r="AP275">
        <v>14.57</v>
      </c>
      <c r="AQ275">
        <v>0</v>
      </c>
      <c r="AR275">
        <v>1.9</v>
      </c>
      <c r="AS275">
        <v>77.972819999999999</v>
      </c>
    </row>
    <row r="276" spans="29:45" x14ac:dyDescent="0.55000000000000004">
      <c r="AC276" t="s">
        <v>553</v>
      </c>
      <c r="AD276">
        <v>2326</v>
      </c>
      <c r="AE276">
        <v>27.56174</v>
      </c>
      <c r="AF276">
        <v>23.79522</v>
      </c>
      <c r="AG276">
        <v>16.7</v>
      </c>
      <c r="AH276">
        <v>48.110950000000003</v>
      </c>
      <c r="AI276">
        <v>13.637600000000001</v>
      </c>
      <c r="AJ276">
        <v>-0.16868</v>
      </c>
      <c r="AK276">
        <v>3</v>
      </c>
      <c r="AL276">
        <v>17.003209999999999</v>
      </c>
      <c r="AM276">
        <v>2991</v>
      </c>
      <c r="AN276">
        <v>8653</v>
      </c>
      <c r="AO276">
        <v>6825</v>
      </c>
      <c r="AP276">
        <v>16.920000000000002</v>
      </c>
      <c r="AQ276">
        <v>0</v>
      </c>
      <c r="AR276">
        <v>0</v>
      </c>
      <c r="AS276">
        <v>67.595579999999998</v>
      </c>
    </row>
    <row r="277" spans="29:45" x14ac:dyDescent="0.55000000000000004">
      <c r="AC277" t="s">
        <v>554</v>
      </c>
      <c r="AD277">
        <v>2327</v>
      </c>
      <c r="AE277">
        <v>10.439260000000001</v>
      </c>
      <c r="AF277">
        <v>11.363149999999999</v>
      </c>
      <c r="AG277">
        <v>7.7</v>
      </c>
      <c r="AH277">
        <v>7.2963800000000001</v>
      </c>
      <c r="AI277">
        <v>1.78599</v>
      </c>
      <c r="AJ277">
        <v>6.7919999999999994E-2</v>
      </c>
      <c r="AK277">
        <v>3</v>
      </c>
      <c r="AL277">
        <v>1.6209999999999999E-2</v>
      </c>
      <c r="AM277">
        <v>25101</v>
      </c>
      <c r="AN277">
        <v>149448</v>
      </c>
      <c r="AO277">
        <v>251992</v>
      </c>
      <c r="AP277">
        <v>8.4700000000000006</v>
      </c>
      <c r="AQ277">
        <v>0</v>
      </c>
      <c r="AR277">
        <v>2.2999999999999998</v>
      </c>
      <c r="AS277">
        <v>66.058710000000005</v>
      </c>
    </row>
    <row r="278" spans="29:45" x14ac:dyDescent="0.55000000000000004">
      <c r="AC278" t="s">
        <v>555</v>
      </c>
      <c r="AD278">
        <v>2329</v>
      </c>
      <c r="AE278">
        <v>3.0046400000000002</v>
      </c>
      <c r="AF278">
        <v>1.18058</v>
      </c>
      <c r="AG278">
        <v>0</v>
      </c>
      <c r="AH278">
        <v>4.9231600000000002</v>
      </c>
      <c r="AI278">
        <v>0.47793999999999998</v>
      </c>
      <c r="AJ278">
        <v>2.2370000000000001E-2</v>
      </c>
      <c r="AK278">
        <v>3</v>
      </c>
      <c r="AL278">
        <v>9.6290000000000001E-2</v>
      </c>
      <c r="AM278">
        <v>2700</v>
      </c>
      <c r="AN278">
        <v>69288</v>
      </c>
      <c r="AO278">
        <v>52874</v>
      </c>
      <c r="AP278">
        <v>0</v>
      </c>
      <c r="AQ278">
        <v>0</v>
      </c>
      <c r="AR278">
        <v>1.9</v>
      </c>
      <c r="AS278">
        <v>78.68638</v>
      </c>
    </row>
    <row r="279" spans="29:45" x14ac:dyDescent="0.55000000000000004">
      <c r="AC279" t="s">
        <v>556</v>
      </c>
      <c r="AD279">
        <v>2330</v>
      </c>
      <c r="AE279">
        <v>4.7383499999999996</v>
      </c>
      <c r="AF279">
        <v>7.8776599999999997</v>
      </c>
      <c r="AG279">
        <v>0</v>
      </c>
      <c r="AH279">
        <v>4.68628</v>
      </c>
      <c r="AI279">
        <v>2.9674299999999998</v>
      </c>
      <c r="AJ279">
        <v>-9.8030000000000006E-2</v>
      </c>
      <c r="AK279">
        <v>3</v>
      </c>
      <c r="AL279">
        <v>0.30281999999999998</v>
      </c>
      <c r="AM279">
        <v>182</v>
      </c>
      <c r="AN279">
        <v>1079</v>
      </c>
      <c r="AO279">
        <v>4894</v>
      </c>
      <c r="AP279">
        <v>2.0099999999999998</v>
      </c>
      <c r="AQ279">
        <v>0.2</v>
      </c>
      <c r="AR279">
        <v>0</v>
      </c>
      <c r="AS279">
        <v>26.27655</v>
      </c>
    </row>
    <row r="280" spans="29:45" x14ac:dyDescent="0.55000000000000004">
      <c r="AC280" t="s">
        <v>557</v>
      </c>
      <c r="AD280">
        <v>2331</v>
      </c>
      <c r="AE280">
        <v>9.1446699999999996</v>
      </c>
      <c r="AF280">
        <v>10.18913</v>
      </c>
      <c r="AG280">
        <v>12.5</v>
      </c>
      <c r="AH280">
        <v>12.94835</v>
      </c>
      <c r="AI280">
        <v>1.9230499999999999</v>
      </c>
      <c r="AJ280">
        <v>-5.4600000000000003E-2</v>
      </c>
      <c r="AK280">
        <v>3</v>
      </c>
      <c r="AL280">
        <v>2.84219</v>
      </c>
      <c r="AM280">
        <v>39212</v>
      </c>
      <c r="AN280">
        <v>245497</v>
      </c>
      <c r="AO280">
        <v>469920</v>
      </c>
      <c r="AP280">
        <v>21.94</v>
      </c>
      <c r="AQ280">
        <v>0</v>
      </c>
      <c r="AR280">
        <v>4.4000000000000004</v>
      </c>
      <c r="AS280">
        <v>57.63908</v>
      </c>
    </row>
    <row r="281" spans="29:45" x14ac:dyDescent="0.55000000000000004">
      <c r="AC281" t="s">
        <v>558</v>
      </c>
      <c r="AD281">
        <v>2332</v>
      </c>
      <c r="AE281">
        <v>14.502610000000001</v>
      </c>
      <c r="AF281">
        <v>14.04594</v>
      </c>
      <c r="AG281">
        <v>10</v>
      </c>
      <c r="AH281">
        <v>10.32738</v>
      </c>
      <c r="AI281">
        <v>1.52661</v>
      </c>
      <c r="AJ281">
        <v>-9.8799999999999999E-3</v>
      </c>
      <c r="AK281">
        <v>3</v>
      </c>
      <c r="AL281">
        <v>0.34508</v>
      </c>
      <c r="AM281">
        <v>917</v>
      </c>
      <c r="AN281">
        <v>4528</v>
      </c>
      <c r="AO281">
        <v>11181</v>
      </c>
      <c r="AP281">
        <v>0</v>
      </c>
      <c r="AQ281">
        <v>0</v>
      </c>
      <c r="AR281">
        <v>6.7</v>
      </c>
      <c r="AS281">
        <v>71.86506</v>
      </c>
    </row>
    <row r="282" spans="29:45" x14ac:dyDescent="0.55000000000000004">
      <c r="AC282" t="s">
        <v>559</v>
      </c>
      <c r="AD282">
        <v>2334</v>
      </c>
      <c r="AE282">
        <v>-19.18768</v>
      </c>
      <c r="AF282">
        <v>-54.735010000000003</v>
      </c>
      <c r="AG282">
        <v>12.5</v>
      </c>
      <c r="AH282">
        <v>-17.436969999999999</v>
      </c>
      <c r="AI282">
        <v>7.3166000000000002</v>
      </c>
      <c r="AJ282">
        <v>-0.12166</v>
      </c>
      <c r="AK282">
        <v>3</v>
      </c>
      <c r="AL282">
        <v>34.473689999999998</v>
      </c>
      <c r="AM282">
        <v>-274</v>
      </c>
      <c r="AN282">
        <v>1151</v>
      </c>
      <c r="AO282">
        <v>1439</v>
      </c>
      <c r="AP282">
        <v>5.97</v>
      </c>
      <c r="AQ282">
        <v>0</v>
      </c>
      <c r="AR282">
        <v>0</v>
      </c>
      <c r="AS282">
        <v>69.973889999999997</v>
      </c>
    </row>
    <row r="283" spans="29:45" x14ac:dyDescent="0.55000000000000004">
      <c r="AC283" t="s">
        <v>560</v>
      </c>
      <c r="AD283">
        <v>2335</v>
      </c>
      <c r="AE283">
        <v>16.092949999999998</v>
      </c>
      <c r="AF283">
        <v>15.079510000000001</v>
      </c>
      <c r="AG283">
        <v>10</v>
      </c>
      <c r="AH283">
        <v>12.961349999999999</v>
      </c>
      <c r="AI283">
        <v>2.7747199999999999</v>
      </c>
      <c r="AJ283">
        <v>-6.0429999999999998E-2</v>
      </c>
      <c r="AK283">
        <v>3</v>
      </c>
      <c r="AL283">
        <v>10.77459</v>
      </c>
      <c r="AM283">
        <v>1295</v>
      </c>
      <c r="AN283">
        <v>5597</v>
      </c>
      <c r="AO283">
        <v>14788</v>
      </c>
      <c r="AP283">
        <v>9.8800000000000008</v>
      </c>
      <c r="AQ283">
        <v>0</v>
      </c>
      <c r="AR283">
        <v>10.199999999999999</v>
      </c>
      <c r="AS283">
        <v>68.572640000000007</v>
      </c>
    </row>
    <row r="284" spans="29:45" x14ac:dyDescent="0.55000000000000004">
      <c r="AC284" t="s">
        <v>561</v>
      </c>
      <c r="AD284">
        <v>2337</v>
      </c>
      <c r="AE284">
        <v>1.7287300000000001</v>
      </c>
      <c r="AF284">
        <v>5.0479000000000003</v>
      </c>
      <c r="AG284">
        <v>10.5</v>
      </c>
      <c r="AH284">
        <v>4.6334400000000002</v>
      </c>
      <c r="AI284">
        <v>1.78068</v>
      </c>
      <c r="AJ284">
        <v>-9.8460000000000006E-2</v>
      </c>
      <c r="AK284">
        <v>3</v>
      </c>
      <c r="AL284">
        <v>0.11895</v>
      </c>
      <c r="AM284">
        <v>6000</v>
      </c>
      <c r="AN284">
        <v>99051</v>
      </c>
      <c r="AO284">
        <v>61368</v>
      </c>
      <c r="AP284">
        <v>5.08</v>
      </c>
      <c r="AQ284">
        <v>0</v>
      </c>
      <c r="AR284">
        <v>0</v>
      </c>
      <c r="AS284">
        <v>28.538709999999998</v>
      </c>
    </row>
    <row r="285" spans="29:45" x14ac:dyDescent="0.55000000000000004">
      <c r="AC285" t="s">
        <v>562</v>
      </c>
      <c r="AD285">
        <v>2338</v>
      </c>
      <c r="AE285">
        <v>-29.673590000000001</v>
      </c>
      <c r="AF285">
        <v>-47.038330000000002</v>
      </c>
      <c r="AG285">
        <v>14.3</v>
      </c>
      <c r="AH285">
        <v>-25.97899</v>
      </c>
      <c r="AI285">
        <v>9.6067999999999998</v>
      </c>
      <c r="AJ285">
        <v>0.21398</v>
      </c>
      <c r="AK285">
        <v>3</v>
      </c>
      <c r="AL285">
        <v>0</v>
      </c>
      <c r="AM285">
        <v>-300</v>
      </c>
      <c r="AN285">
        <v>574</v>
      </c>
      <c r="AO285">
        <v>245</v>
      </c>
      <c r="AP285">
        <v>1.01</v>
      </c>
      <c r="AQ285">
        <v>0.1</v>
      </c>
      <c r="AR285">
        <v>0</v>
      </c>
      <c r="AS285">
        <v>56.775469999999999</v>
      </c>
    </row>
    <row r="286" spans="29:45" x14ac:dyDescent="0.55000000000000004">
      <c r="AC286" t="s">
        <v>563</v>
      </c>
      <c r="AD286">
        <v>2340</v>
      </c>
      <c r="AE286">
        <v>-4.30497</v>
      </c>
      <c r="AF286">
        <v>-87.033900000000003</v>
      </c>
      <c r="AG286">
        <v>11.1</v>
      </c>
      <c r="AH286">
        <v>0.56718000000000002</v>
      </c>
      <c r="AI286">
        <v>6.2660999999999998</v>
      </c>
      <c r="AJ286">
        <v>-4.5839999999999999E-2</v>
      </c>
      <c r="AK286">
        <v>3</v>
      </c>
      <c r="AL286">
        <v>1.60541</v>
      </c>
      <c r="AM286">
        <v>-926</v>
      </c>
      <c r="AN286">
        <v>3540</v>
      </c>
      <c r="AO286">
        <v>10547</v>
      </c>
      <c r="AP286">
        <v>0</v>
      </c>
      <c r="AQ286">
        <v>0.3</v>
      </c>
      <c r="AR286">
        <v>0.7</v>
      </c>
      <c r="AS286">
        <v>5.5201500000000001</v>
      </c>
    </row>
    <row r="287" spans="29:45" x14ac:dyDescent="0.55000000000000004">
      <c r="AC287" t="s">
        <v>564</v>
      </c>
      <c r="AD287">
        <v>2341</v>
      </c>
      <c r="AE287">
        <v>0.2863</v>
      </c>
      <c r="AF287">
        <v>0.39351999999999998</v>
      </c>
      <c r="AG287">
        <v>20</v>
      </c>
      <c r="AH287">
        <v>-7.7496</v>
      </c>
      <c r="AI287">
        <v>1.06711</v>
      </c>
      <c r="AJ287">
        <v>-3.5619999999999999E-2</v>
      </c>
      <c r="AK287">
        <v>3</v>
      </c>
      <c r="AL287">
        <v>1.11052</v>
      </c>
      <c r="AM287">
        <v>14</v>
      </c>
      <c r="AN287">
        <v>4320</v>
      </c>
      <c r="AO287">
        <v>3100</v>
      </c>
      <c r="AP287">
        <v>0</v>
      </c>
      <c r="AQ287">
        <v>0.1</v>
      </c>
      <c r="AR287">
        <v>0.8</v>
      </c>
      <c r="AS287">
        <v>88.343559999999997</v>
      </c>
    </row>
    <row r="288" spans="29:45" x14ac:dyDescent="0.55000000000000004">
      <c r="AC288" t="s">
        <v>565</v>
      </c>
      <c r="AD288">
        <v>2342</v>
      </c>
      <c r="AE288">
        <v>11.76859</v>
      </c>
      <c r="AF288">
        <v>12.364129999999999</v>
      </c>
      <c r="AG288">
        <v>0</v>
      </c>
      <c r="AH288">
        <v>16.140540000000001</v>
      </c>
      <c r="AI288">
        <v>2.15171</v>
      </c>
      <c r="AJ288">
        <v>-0.19564999999999999</v>
      </c>
      <c r="AK288">
        <v>3</v>
      </c>
      <c r="AL288">
        <v>0.75519999999999998</v>
      </c>
      <c r="AM288">
        <v>891</v>
      </c>
      <c r="AN288">
        <v>4416</v>
      </c>
      <c r="AO288">
        <v>11046</v>
      </c>
      <c r="AP288">
        <v>1.94</v>
      </c>
      <c r="AQ288">
        <v>0.1</v>
      </c>
      <c r="AR288">
        <v>0</v>
      </c>
      <c r="AS288">
        <v>55.124470000000002</v>
      </c>
    </row>
    <row r="289" spans="29:45" x14ac:dyDescent="0.55000000000000004">
      <c r="AC289" t="s">
        <v>566</v>
      </c>
      <c r="AD289">
        <v>2344</v>
      </c>
      <c r="AE289">
        <v>3.2</v>
      </c>
      <c r="AF289">
        <v>3.6280399999999999</v>
      </c>
      <c r="AG289">
        <v>22.2</v>
      </c>
      <c r="AH289">
        <v>1.5824199999999999</v>
      </c>
      <c r="AI289">
        <v>0.67825000000000002</v>
      </c>
      <c r="AJ289">
        <v>8.5000000000000006E-3</v>
      </c>
      <c r="AK289">
        <v>3</v>
      </c>
      <c r="AL289">
        <v>18.159210000000002</v>
      </c>
      <c r="AM289">
        <v>1092</v>
      </c>
      <c r="AN289">
        <v>19432</v>
      </c>
      <c r="AO289">
        <v>8344</v>
      </c>
      <c r="AP289">
        <v>0</v>
      </c>
      <c r="AQ289">
        <v>0</v>
      </c>
      <c r="AR289">
        <v>0</v>
      </c>
      <c r="AS289">
        <v>57.48516</v>
      </c>
    </row>
    <row r="290" spans="29:45" x14ac:dyDescent="0.55000000000000004">
      <c r="AC290" t="s">
        <v>567</v>
      </c>
      <c r="AD290">
        <v>2345</v>
      </c>
      <c r="AE290">
        <v>-10.661110000000001</v>
      </c>
      <c r="AF290">
        <v>-27.285710000000002</v>
      </c>
      <c r="AG290">
        <v>0</v>
      </c>
      <c r="AH290">
        <v>-2.05796</v>
      </c>
      <c r="AI290">
        <v>0.90695000000000003</v>
      </c>
      <c r="AJ290">
        <v>-0.34359000000000001</v>
      </c>
      <c r="AK290">
        <v>3</v>
      </c>
      <c r="AL290">
        <v>4.6000000000000001E-4</v>
      </c>
      <c r="AM290">
        <v>-179</v>
      </c>
      <c r="AN290">
        <v>1400</v>
      </c>
      <c r="AO290">
        <v>1621</v>
      </c>
      <c r="AP290">
        <v>5.76</v>
      </c>
      <c r="AQ290">
        <v>0.2</v>
      </c>
      <c r="AR290">
        <v>0</v>
      </c>
      <c r="AS290">
        <v>80.100160000000002</v>
      </c>
    </row>
    <row r="291" spans="29:45" x14ac:dyDescent="0.55000000000000004">
      <c r="AC291" t="s">
        <v>568</v>
      </c>
      <c r="AD291">
        <v>2349</v>
      </c>
      <c r="AE291">
        <v>11.22663</v>
      </c>
      <c r="AF291">
        <v>10.03091</v>
      </c>
      <c r="AG291">
        <v>0</v>
      </c>
      <c r="AH291">
        <v>11.147869999999999</v>
      </c>
      <c r="AI291">
        <v>1.2071700000000001</v>
      </c>
      <c r="AJ291">
        <v>2.7459999999999998E-2</v>
      </c>
      <c r="AK291">
        <v>3</v>
      </c>
      <c r="AL291">
        <v>27.36816</v>
      </c>
      <c r="AM291">
        <v>2138</v>
      </c>
      <c r="AN291">
        <v>13588</v>
      </c>
      <c r="AO291">
        <v>17684</v>
      </c>
      <c r="AP291">
        <v>0.46</v>
      </c>
      <c r="AQ291">
        <v>0</v>
      </c>
      <c r="AR291">
        <v>7.8</v>
      </c>
      <c r="AS291">
        <v>73.378479999999996</v>
      </c>
    </row>
    <row r="292" spans="29:45" x14ac:dyDescent="0.55000000000000004">
      <c r="AC292" t="s">
        <v>569</v>
      </c>
      <c r="AD292">
        <v>2351</v>
      </c>
      <c r="AE292">
        <v>1.26946</v>
      </c>
      <c r="AF292">
        <v>1.5162199999999999</v>
      </c>
      <c r="AG292">
        <v>0</v>
      </c>
      <c r="AH292">
        <v>10.491020000000001</v>
      </c>
      <c r="AI292">
        <v>3.49112</v>
      </c>
      <c r="AJ292">
        <v>-0.17130999999999999</v>
      </c>
      <c r="AK292">
        <v>3</v>
      </c>
      <c r="AL292">
        <v>41.154640000000001</v>
      </c>
      <c r="AM292">
        <v>53</v>
      </c>
      <c r="AN292">
        <v>2836</v>
      </c>
      <c r="AO292">
        <v>2506</v>
      </c>
      <c r="AP292">
        <v>2.91</v>
      </c>
      <c r="AQ292">
        <v>0</v>
      </c>
      <c r="AR292">
        <v>1.2</v>
      </c>
      <c r="AS292">
        <v>65.719480000000004</v>
      </c>
    </row>
    <row r="293" spans="29:45" x14ac:dyDescent="0.55000000000000004">
      <c r="AC293" t="s">
        <v>570</v>
      </c>
      <c r="AD293">
        <v>2352</v>
      </c>
      <c r="AE293">
        <v>21.884650000000001</v>
      </c>
      <c r="AF293">
        <v>14.387560000000001</v>
      </c>
      <c r="AG293">
        <v>30</v>
      </c>
      <c r="AH293">
        <v>21.369720000000001</v>
      </c>
      <c r="AI293">
        <v>4.3972199999999999</v>
      </c>
      <c r="AJ293">
        <v>-0.16366</v>
      </c>
      <c r="AK293">
        <v>3</v>
      </c>
      <c r="AL293">
        <v>2.2822</v>
      </c>
      <c r="AM293">
        <v>425</v>
      </c>
      <c r="AN293">
        <v>1543</v>
      </c>
      <c r="AO293">
        <v>2356</v>
      </c>
      <c r="AP293">
        <v>18.2</v>
      </c>
      <c r="AQ293">
        <v>0</v>
      </c>
      <c r="AR293">
        <v>0.5</v>
      </c>
      <c r="AS293">
        <v>53.877049999999997</v>
      </c>
    </row>
    <row r="294" spans="29:45" x14ac:dyDescent="0.55000000000000004">
      <c r="AC294" t="s">
        <v>571</v>
      </c>
      <c r="AD294">
        <v>2353</v>
      </c>
      <c r="AE294">
        <v>11.305709999999999</v>
      </c>
      <c r="AF294">
        <v>27.800930000000001</v>
      </c>
      <c r="AG294">
        <v>14.3</v>
      </c>
      <c r="AH294">
        <v>11.12926</v>
      </c>
      <c r="AI294">
        <v>6.3907400000000001</v>
      </c>
      <c r="AJ294">
        <v>1.487E-2</v>
      </c>
      <c r="AK294">
        <v>3</v>
      </c>
      <c r="AL294">
        <v>2.7489300000000001</v>
      </c>
      <c r="AM294">
        <v>3460</v>
      </c>
      <c r="AN294">
        <v>8399</v>
      </c>
      <c r="AO294">
        <v>23785</v>
      </c>
      <c r="AP294">
        <v>9.23</v>
      </c>
      <c r="AQ294">
        <v>0</v>
      </c>
      <c r="AR294">
        <v>0</v>
      </c>
      <c r="AS294">
        <v>29.436350000000001</v>
      </c>
    </row>
    <row r="295" spans="29:45" x14ac:dyDescent="0.55000000000000004">
      <c r="AC295" t="s">
        <v>572</v>
      </c>
      <c r="AD295">
        <v>2354</v>
      </c>
      <c r="AE295">
        <v>7.3542100000000001</v>
      </c>
      <c r="AF295">
        <v>13.72941</v>
      </c>
      <c r="AG295">
        <v>0</v>
      </c>
      <c r="AH295">
        <v>8.5915300000000006</v>
      </c>
      <c r="AI295">
        <v>3.0362800000000001</v>
      </c>
      <c r="AJ295">
        <v>-0.17781</v>
      </c>
      <c r="AK295">
        <v>3</v>
      </c>
      <c r="AL295">
        <v>5.5169999999999997E-2</v>
      </c>
      <c r="AM295">
        <v>850</v>
      </c>
      <c r="AN295">
        <v>4006</v>
      </c>
      <c r="AO295">
        <v>14481</v>
      </c>
      <c r="AP295">
        <v>0</v>
      </c>
      <c r="AQ295">
        <v>0</v>
      </c>
      <c r="AR295">
        <v>5.2</v>
      </c>
      <c r="AS295">
        <v>34.659979999999997</v>
      </c>
    </row>
    <row r="296" spans="29:45" x14ac:dyDescent="0.55000000000000004">
      <c r="AC296" t="s">
        <v>573</v>
      </c>
      <c r="AD296">
        <v>2359</v>
      </c>
      <c r="AE296">
        <v>11.586740000000001</v>
      </c>
      <c r="AF296">
        <v>12.78412</v>
      </c>
      <c r="AG296">
        <v>10</v>
      </c>
      <c r="AH296">
        <v>10.145250000000001</v>
      </c>
      <c r="AI296">
        <v>1.8253299999999999</v>
      </c>
      <c r="AJ296">
        <v>4.5420000000000002E-2</v>
      </c>
      <c r="AK296">
        <v>3</v>
      </c>
      <c r="AL296">
        <v>3.1345700000000001</v>
      </c>
      <c r="AM296">
        <v>2114</v>
      </c>
      <c r="AN296">
        <v>11131</v>
      </c>
      <c r="AO296">
        <v>20785</v>
      </c>
      <c r="AP296">
        <v>7.24</v>
      </c>
      <c r="AQ296">
        <v>0</v>
      </c>
      <c r="AR296">
        <v>6.8</v>
      </c>
      <c r="AS296">
        <v>66.619649999999993</v>
      </c>
    </row>
    <row r="297" spans="29:45" x14ac:dyDescent="0.55000000000000004">
      <c r="AC297" t="s">
        <v>574</v>
      </c>
      <c r="AD297">
        <v>2370</v>
      </c>
      <c r="AE297">
        <v>-16.574590000000001</v>
      </c>
      <c r="AF297">
        <v>-17.70636</v>
      </c>
      <c r="AG297">
        <v>0</v>
      </c>
      <c r="AH297">
        <v>-18.55592</v>
      </c>
      <c r="AI297">
        <v>2.5488900000000001</v>
      </c>
      <c r="AJ297">
        <v>-0.16233</v>
      </c>
      <c r="AK297">
        <v>3</v>
      </c>
      <c r="AL297">
        <v>4.2926200000000003</v>
      </c>
      <c r="AM297">
        <v>-870</v>
      </c>
      <c r="AN297">
        <v>4761</v>
      </c>
      <c r="AO297">
        <v>683</v>
      </c>
      <c r="AQ297">
        <v>0.2</v>
      </c>
      <c r="AR297">
        <v>0</v>
      </c>
      <c r="AS297">
        <v>90.775530000000003</v>
      </c>
    </row>
    <row r="298" spans="29:45" x14ac:dyDescent="0.55000000000000004">
      <c r="AC298" t="s">
        <v>575</v>
      </c>
      <c r="AD298">
        <v>2371</v>
      </c>
      <c r="AE298">
        <v>28.276769999999999</v>
      </c>
      <c r="AF298">
        <v>27.413830000000001</v>
      </c>
      <c r="AG298">
        <v>15.4</v>
      </c>
      <c r="AH298">
        <v>27.303879999999999</v>
      </c>
      <c r="AI298">
        <v>13.31589</v>
      </c>
      <c r="AJ298">
        <v>-0.11747</v>
      </c>
      <c r="AK298">
        <v>3</v>
      </c>
      <c r="AL298">
        <v>8.6449999999999999E-2</v>
      </c>
      <c r="AM298">
        <v>17904</v>
      </c>
      <c r="AN298">
        <v>42909</v>
      </c>
      <c r="AO298">
        <v>51077</v>
      </c>
      <c r="AP298">
        <v>15.67</v>
      </c>
      <c r="AQ298">
        <v>0</v>
      </c>
      <c r="AR298">
        <v>0</v>
      </c>
      <c r="AS298">
        <v>66.067250000000001</v>
      </c>
    </row>
    <row r="299" spans="29:45" x14ac:dyDescent="0.55000000000000004">
      <c r="AC299" t="s">
        <v>576</v>
      </c>
      <c r="AD299">
        <v>2372</v>
      </c>
      <c r="AE299">
        <v>8.9506800000000002</v>
      </c>
      <c r="AF299">
        <v>19.264769999999999</v>
      </c>
      <c r="AG299">
        <v>0</v>
      </c>
      <c r="AH299">
        <v>2.476</v>
      </c>
      <c r="AI299">
        <v>3.4613100000000001</v>
      </c>
      <c r="AJ299">
        <v>-1.67E-3</v>
      </c>
      <c r="AK299">
        <v>3</v>
      </c>
      <c r="AL299">
        <v>38.69659</v>
      </c>
      <c r="AM299">
        <v>1352</v>
      </c>
      <c r="AN299">
        <v>7127</v>
      </c>
      <c r="AO299">
        <v>12906</v>
      </c>
      <c r="AP299">
        <v>6.64</v>
      </c>
      <c r="AQ299">
        <v>0.1</v>
      </c>
      <c r="AR299">
        <v>0.3</v>
      </c>
      <c r="AS299">
        <v>41.529029999999999</v>
      </c>
    </row>
    <row r="300" spans="29:45" x14ac:dyDescent="0.55000000000000004">
      <c r="AC300" t="s">
        <v>577</v>
      </c>
      <c r="AD300">
        <v>2373</v>
      </c>
      <c r="AE300">
        <v>4.6331100000000003</v>
      </c>
      <c r="AF300">
        <v>18.495850000000001</v>
      </c>
      <c r="AG300">
        <v>0</v>
      </c>
      <c r="AH300">
        <v>7.2134999999999998</v>
      </c>
      <c r="AI300">
        <v>1.9503900000000001</v>
      </c>
      <c r="AJ300">
        <v>-6.9100000000000003E-3</v>
      </c>
      <c r="AK300">
        <v>3</v>
      </c>
      <c r="AL300">
        <v>11.48545</v>
      </c>
      <c r="AM300">
        <v>1677</v>
      </c>
      <c r="AN300">
        <v>5066</v>
      </c>
      <c r="AO300">
        <v>36361</v>
      </c>
      <c r="AP300">
        <v>0</v>
      </c>
      <c r="AQ300">
        <v>0</v>
      </c>
      <c r="AR300">
        <v>5.0999999999999996</v>
      </c>
      <c r="AS300">
        <v>17.994679999999999</v>
      </c>
    </row>
    <row r="301" spans="29:45" x14ac:dyDescent="0.55000000000000004">
      <c r="AC301" t="s">
        <v>578</v>
      </c>
      <c r="AD301">
        <v>2374</v>
      </c>
      <c r="AE301">
        <v>11.761469999999999</v>
      </c>
      <c r="AF301">
        <v>13.489470000000001</v>
      </c>
      <c r="AG301">
        <v>6.7</v>
      </c>
      <c r="AH301">
        <v>9.6356999999999999</v>
      </c>
      <c r="AI301">
        <v>2.6568100000000001</v>
      </c>
      <c r="AJ301">
        <v>-3.4759999999999999E-2</v>
      </c>
      <c r="AK301">
        <v>3</v>
      </c>
      <c r="AL301">
        <v>11.25981</v>
      </c>
      <c r="AM301">
        <v>2783</v>
      </c>
      <c r="AN301">
        <v>11016</v>
      </c>
      <c r="AO301">
        <v>45909</v>
      </c>
      <c r="AP301">
        <v>8.41</v>
      </c>
      <c r="AQ301">
        <v>0</v>
      </c>
      <c r="AR301">
        <v>2.2999999999999998</v>
      </c>
      <c r="AS301">
        <v>46.784050000000001</v>
      </c>
    </row>
    <row r="302" spans="29:45" x14ac:dyDescent="0.55000000000000004">
      <c r="AC302" t="s">
        <v>579</v>
      </c>
      <c r="AD302">
        <v>2375</v>
      </c>
      <c r="AE302">
        <v>9.0356799999999993</v>
      </c>
      <c r="AF302">
        <v>11.30208</v>
      </c>
      <c r="AG302">
        <v>0</v>
      </c>
      <c r="AH302">
        <v>9.2478300000000004</v>
      </c>
      <c r="AI302">
        <v>3.3437299999999999</v>
      </c>
      <c r="AJ302">
        <v>-0.33522999999999997</v>
      </c>
      <c r="AK302">
        <v>3</v>
      </c>
      <c r="AL302">
        <v>2.7936399999999999</v>
      </c>
      <c r="AM302">
        <v>937</v>
      </c>
      <c r="AN302">
        <v>3840</v>
      </c>
      <c r="AO302">
        <v>21169</v>
      </c>
      <c r="AP302">
        <v>7.03</v>
      </c>
      <c r="AQ302">
        <v>0.1</v>
      </c>
      <c r="AR302">
        <v>2.9</v>
      </c>
      <c r="AS302">
        <v>38.9176</v>
      </c>
    </row>
    <row r="303" spans="29:45" x14ac:dyDescent="0.55000000000000004">
      <c r="AC303" t="s">
        <v>580</v>
      </c>
      <c r="AD303">
        <v>2376</v>
      </c>
      <c r="AE303">
        <v>3.1279400000000002</v>
      </c>
      <c r="AF303">
        <v>3.2536700000000001</v>
      </c>
      <c r="AG303">
        <v>12.5</v>
      </c>
      <c r="AH303">
        <v>1.6205000000000001</v>
      </c>
      <c r="AI303">
        <v>0.64112000000000002</v>
      </c>
      <c r="AJ303">
        <v>-6.0010000000000001E-2</v>
      </c>
      <c r="AK303">
        <v>3</v>
      </c>
      <c r="AL303">
        <v>8.5595599999999994</v>
      </c>
      <c r="AM303">
        <v>332</v>
      </c>
      <c r="AN303">
        <v>6946</v>
      </c>
      <c r="AO303">
        <v>12984</v>
      </c>
      <c r="AP303">
        <v>1.59</v>
      </c>
      <c r="AQ303">
        <v>0</v>
      </c>
      <c r="AR303">
        <v>9.6999999999999993</v>
      </c>
      <c r="AS303">
        <v>51.175409999999999</v>
      </c>
    </row>
    <row r="304" spans="29:45" x14ac:dyDescent="0.55000000000000004">
      <c r="AC304" t="s">
        <v>581</v>
      </c>
      <c r="AD304">
        <v>2378</v>
      </c>
      <c r="AE304">
        <v>-12.32742</v>
      </c>
      <c r="AF304">
        <v>-54.095199999999998</v>
      </c>
      <c r="AG304">
        <v>30.8</v>
      </c>
      <c r="AH304">
        <v>-13.622529999999999</v>
      </c>
      <c r="AI304">
        <v>2.5193500000000002</v>
      </c>
      <c r="AJ304">
        <v>-5.2130000000000003E-2</v>
      </c>
      <c r="AK304">
        <v>3</v>
      </c>
      <c r="AL304">
        <v>1.66706</v>
      </c>
      <c r="AM304">
        <v>-4902</v>
      </c>
      <c r="AN304">
        <v>16092</v>
      </c>
      <c r="AO304">
        <v>30209</v>
      </c>
      <c r="AP304">
        <v>6.93</v>
      </c>
      <c r="AQ304">
        <v>0</v>
      </c>
      <c r="AR304">
        <v>2.2000000000000002</v>
      </c>
      <c r="AS304">
        <v>23.860199999999999</v>
      </c>
    </row>
    <row r="305" spans="29:45" x14ac:dyDescent="0.55000000000000004">
      <c r="AC305" t="s">
        <v>582</v>
      </c>
      <c r="AD305">
        <v>2379</v>
      </c>
      <c r="AE305">
        <v>0</v>
      </c>
      <c r="AF305">
        <v>0</v>
      </c>
      <c r="AG305">
        <v>10</v>
      </c>
      <c r="AH305">
        <v>14.362500000000001</v>
      </c>
      <c r="AI305">
        <v>5.7576999999999998</v>
      </c>
      <c r="AJ305">
        <v>7.0639999999999994E-2</v>
      </c>
      <c r="AK305">
        <v>3</v>
      </c>
      <c r="AL305">
        <v>4.8390000000000002E-2</v>
      </c>
      <c r="AM305">
        <v>0</v>
      </c>
      <c r="AN305">
        <v>31749</v>
      </c>
      <c r="AO305">
        <v>32494</v>
      </c>
      <c r="AP305">
        <v>19.100000000000001</v>
      </c>
      <c r="AQ305">
        <v>0</v>
      </c>
      <c r="AR305">
        <v>0</v>
      </c>
      <c r="AS305">
        <v>84.390420000000006</v>
      </c>
    </row>
    <row r="306" spans="29:45" x14ac:dyDescent="0.55000000000000004">
      <c r="AC306" t="s">
        <v>583</v>
      </c>
      <c r="AD306">
        <v>2384</v>
      </c>
      <c r="AE306">
        <v>8.0491100000000007</v>
      </c>
      <c r="AF306">
        <v>21.258569999999999</v>
      </c>
      <c r="AG306">
        <v>7.7</v>
      </c>
      <c r="AH306">
        <v>10.79238</v>
      </c>
      <c r="AI306">
        <v>2.1373899999999999</v>
      </c>
      <c r="AJ306">
        <v>0.13385</v>
      </c>
      <c r="AK306">
        <v>3</v>
      </c>
      <c r="AL306">
        <v>36.226210000000002</v>
      </c>
      <c r="AM306">
        <v>20489</v>
      </c>
      <c r="AN306">
        <v>50756</v>
      </c>
      <c r="AO306">
        <v>403485</v>
      </c>
      <c r="AP306">
        <v>22.49</v>
      </c>
      <c r="AQ306">
        <v>0</v>
      </c>
      <c r="AR306">
        <v>3.4</v>
      </c>
      <c r="AS306">
        <v>21.88768</v>
      </c>
    </row>
    <row r="307" spans="29:45" x14ac:dyDescent="0.55000000000000004">
      <c r="AC307" t="s">
        <v>584</v>
      </c>
      <c r="AD307">
        <v>2385</v>
      </c>
      <c r="AE307">
        <v>12.420680000000001</v>
      </c>
      <c r="AF307">
        <v>10.0214</v>
      </c>
      <c r="AG307">
        <v>11.1</v>
      </c>
      <c r="AH307">
        <v>-1.44458</v>
      </c>
      <c r="AI307">
        <v>1.9751799999999999</v>
      </c>
      <c r="AJ307">
        <v>-0.18406</v>
      </c>
      <c r="AK307">
        <v>3</v>
      </c>
      <c r="AL307">
        <v>0</v>
      </c>
      <c r="AM307">
        <v>920</v>
      </c>
      <c r="AN307">
        <v>5608</v>
      </c>
      <c r="AO307">
        <v>8942</v>
      </c>
      <c r="AP307">
        <v>0.27</v>
      </c>
      <c r="AQ307">
        <v>0.1</v>
      </c>
      <c r="AR307">
        <v>0</v>
      </c>
      <c r="AS307">
        <v>84.50882</v>
      </c>
    </row>
    <row r="308" spans="29:45" x14ac:dyDescent="0.55000000000000004">
      <c r="AC308" t="s">
        <v>585</v>
      </c>
      <c r="AD308">
        <v>2388</v>
      </c>
      <c r="AE308">
        <v>-1.00322</v>
      </c>
      <c r="AF308">
        <v>-23.425740000000001</v>
      </c>
      <c r="AG308">
        <v>0</v>
      </c>
      <c r="AH308">
        <v>11.782769999999999</v>
      </c>
      <c r="AI308">
        <v>0.96152000000000004</v>
      </c>
      <c r="AJ308">
        <v>-0.13486999999999999</v>
      </c>
      <c r="AK308">
        <v>3</v>
      </c>
      <c r="AL308">
        <v>0.12851000000000001</v>
      </c>
      <c r="AM308">
        <v>-392</v>
      </c>
      <c r="AN308">
        <v>5050</v>
      </c>
      <c r="AO308">
        <v>5772</v>
      </c>
      <c r="AQ308">
        <v>0.2</v>
      </c>
      <c r="AR308">
        <v>0</v>
      </c>
      <c r="AS308">
        <v>85.346249999999998</v>
      </c>
    </row>
    <row r="309" spans="29:45" x14ac:dyDescent="0.55000000000000004">
      <c r="AC309" t="s">
        <v>586</v>
      </c>
      <c r="AD309">
        <v>2389</v>
      </c>
      <c r="AE309">
        <v>20.52524</v>
      </c>
      <c r="AF309">
        <v>32.795870000000001</v>
      </c>
      <c r="AG309">
        <v>9.1</v>
      </c>
      <c r="AH309">
        <v>16.98771</v>
      </c>
      <c r="AI309">
        <v>0.96111000000000002</v>
      </c>
      <c r="AJ309">
        <v>-5.0229999999999997E-2</v>
      </c>
      <c r="AK309">
        <v>3</v>
      </c>
      <c r="AL309">
        <v>24.905850000000001</v>
      </c>
      <c r="AM309">
        <v>14662</v>
      </c>
      <c r="AN309">
        <v>31196</v>
      </c>
      <c r="AO309">
        <v>98515</v>
      </c>
      <c r="AP309">
        <v>4.0199999999999996</v>
      </c>
      <c r="AQ309">
        <v>0.2</v>
      </c>
      <c r="AR309">
        <v>0</v>
      </c>
      <c r="AS309">
        <v>46.842010000000002</v>
      </c>
    </row>
    <row r="310" spans="29:45" x14ac:dyDescent="0.55000000000000004">
      <c r="AC310" t="s">
        <v>587</v>
      </c>
      <c r="AD310">
        <v>2391</v>
      </c>
      <c r="AE310">
        <v>13.66202</v>
      </c>
      <c r="AF310">
        <v>11.264419999999999</v>
      </c>
      <c r="AG310">
        <v>0</v>
      </c>
      <c r="AH310">
        <v>14.65939</v>
      </c>
      <c r="AI310">
        <v>2.0860500000000002</v>
      </c>
      <c r="AJ310">
        <v>6.9899999999999997E-3</v>
      </c>
      <c r="AK310">
        <v>3</v>
      </c>
      <c r="AL310">
        <v>1.3584000000000001</v>
      </c>
      <c r="AM310">
        <v>726</v>
      </c>
      <c r="AN310">
        <v>4421</v>
      </c>
      <c r="AO310">
        <v>3066</v>
      </c>
      <c r="AP310">
        <v>15.96</v>
      </c>
      <c r="AQ310">
        <v>0</v>
      </c>
      <c r="AR310">
        <v>1.9</v>
      </c>
      <c r="AS310">
        <v>83.055509999999998</v>
      </c>
    </row>
    <row r="311" spans="29:45" x14ac:dyDescent="0.55000000000000004">
      <c r="AC311" t="s">
        <v>588</v>
      </c>
      <c r="AD311">
        <v>2393</v>
      </c>
      <c r="AE311">
        <v>14.618460000000001</v>
      </c>
      <c r="AF311">
        <v>12.764390000000001</v>
      </c>
      <c r="AG311">
        <v>20</v>
      </c>
      <c r="AH311">
        <v>10.004440000000001</v>
      </c>
      <c r="AI311">
        <v>1.99915</v>
      </c>
      <c r="AJ311">
        <v>-8.2239999999999994E-2</v>
      </c>
      <c r="AK311">
        <v>3</v>
      </c>
      <c r="AL311">
        <v>0</v>
      </c>
      <c r="AM311">
        <v>2636</v>
      </c>
      <c r="AN311">
        <v>13569</v>
      </c>
      <c r="AO311">
        <v>21017</v>
      </c>
      <c r="AP311">
        <v>0.88</v>
      </c>
      <c r="AQ311">
        <v>0.1</v>
      </c>
      <c r="AR311">
        <v>0.9</v>
      </c>
      <c r="AS311">
        <v>72.191460000000006</v>
      </c>
    </row>
    <row r="312" spans="29:45" x14ac:dyDescent="0.55000000000000004">
      <c r="AC312" t="s">
        <v>589</v>
      </c>
      <c r="AD312">
        <v>2395</v>
      </c>
      <c r="AE312">
        <v>9.3456700000000001</v>
      </c>
      <c r="AF312">
        <v>22.476669999999999</v>
      </c>
      <c r="AG312">
        <v>8.3000000000000007</v>
      </c>
      <c r="AH312">
        <v>12.168609999999999</v>
      </c>
      <c r="AI312">
        <v>1.8495600000000001</v>
      </c>
      <c r="AJ312">
        <v>0.37906000000000001</v>
      </c>
      <c r="AK312">
        <v>3</v>
      </c>
      <c r="AL312">
        <v>8.3830000000000002E-2</v>
      </c>
      <c r="AM312">
        <v>3645</v>
      </c>
      <c r="AN312">
        <v>16288</v>
      </c>
      <c r="AO312">
        <v>15110</v>
      </c>
      <c r="AP312">
        <v>2.82</v>
      </c>
      <c r="AQ312">
        <v>0.1</v>
      </c>
      <c r="AR312">
        <v>0</v>
      </c>
      <c r="AS312">
        <v>42.556530000000002</v>
      </c>
    </row>
    <row r="313" spans="29:45" x14ac:dyDescent="0.55000000000000004">
      <c r="AC313" t="s">
        <v>590</v>
      </c>
      <c r="AD313">
        <v>2397</v>
      </c>
      <c r="AE313">
        <v>-23.418569999999999</v>
      </c>
      <c r="AF313">
        <v>-27.432220000000001</v>
      </c>
      <c r="AG313">
        <v>16.7</v>
      </c>
      <c r="AH313">
        <v>-10.2288</v>
      </c>
      <c r="AI313">
        <v>4.4938799999999999</v>
      </c>
      <c r="AJ313">
        <v>-0.21809999999999999</v>
      </c>
      <c r="AK313">
        <v>3</v>
      </c>
      <c r="AL313">
        <v>8.6360000000000006E-2</v>
      </c>
      <c r="AM313">
        <v>-174</v>
      </c>
      <c r="AN313">
        <v>627</v>
      </c>
      <c r="AO313">
        <v>324</v>
      </c>
      <c r="AP313">
        <v>3.93</v>
      </c>
      <c r="AQ313">
        <v>0.5</v>
      </c>
      <c r="AR313">
        <v>0</v>
      </c>
      <c r="AS313">
        <v>88.921570000000003</v>
      </c>
    </row>
    <row r="314" spans="29:45" x14ac:dyDescent="0.55000000000000004">
      <c r="AC314" t="s">
        <v>591</v>
      </c>
      <c r="AD314">
        <v>2402</v>
      </c>
      <c r="AE314">
        <v>0.41944999999999999</v>
      </c>
      <c r="AG314">
        <v>23.1</v>
      </c>
      <c r="AH314">
        <v>4.9570999999999996</v>
      </c>
      <c r="AI314">
        <v>12.35689</v>
      </c>
      <c r="AJ314">
        <v>-3.1379999999999998E-2</v>
      </c>
      <c r="AK314">
        <v>3</v>
      </c>
      <c r="AL314">
        <v>18.415310000000002</v>
      </c>
      <c r="AM314">
        <v>44</v>
      </c>
      <c r="AN314">
        <v>-940</v>
      </c>
      <c r="AO314">
        <v>17748</v>
      </c>
      <c r="AP314">
        <v>0</v>
      </c>
      <c r="AQ314">
        <v>0.1</v>
      </c>
      <c r="AR314">
        <v>0.6</v>
      </c>
      <c r="AS314">
        <v>2.5704500000000001</v>
      </c>
    </row>
    <row r="315" spans="29:45" x14ac:dyDescent="0.55000000000000004">
      <c r="AC315" t="s">
        <v>592</v>
      </c>
      <c r="AD315">
        <v>2404</v>
      </c>
      <c r="AE315">
        <v>-3.2324999999999999</v>
      </c>
      <c r="AF315">
        <v>-60.171309999999998</v>
      </c>
      <c r="AG315">
        <v>0</v>
      </c>
      <c r="AH315">
        <v>-2.8521999999999998</v>
      </c>
      <c r="AI315">
        <v>21.954450000000001</v>
      </c>
      <c r="AJ315">
        <v>4.9250000000000002E-2</v>
      </c>
      <c r="AK315">
        <v>3</v>
      </c>
      <c r="AL315">
        <v>0</v>
      </c>
      <c r="AM315">
        <v>-187</v>
      </c>
      <c r="AN315">
        <v>467</v>
      </c>
      <c r="AO315">
        <v>5240</v>
      </c>
      <c r="AP315">
        <v>0</v>
      </c>
      <c r="AQ315">
        <v>0</v>
      </c>
      <c r="AR315">
        <v>0</v>
      </c>
      <c r="AS315">
        <v>3.7231900000000002</v>
      </c>
    </row>
    <row r="316" spans="29:45" x14ac:dyDescent="0.55000000000000004">
      <c r="AC316" t="s">
        <v>593</v>
      </c>
      <c r="AD316">
        <v>2408</v>
      </c>
      <c r="AE316">
        <v>0.53225999999999996</v>
      </c>
      <c r="AF316">
        <v>1.33779</v>
      </c>
      <c r="AG316">
        <v>0</v>
      </c>
      <c r="AH316">
        <v>5.8709699999999998</v>
      </c>
      <c r="AI316">
        <v>0.44819999999999999</v>
      </c>
      <c r="AJ316">
        <v>6.9860000000000005E-2</v>
      </c>
      <c r="AK316">
        <v>3</v>
      </c>
      <c r="AL316">
        <v>2.9872899999999998</v>
      </c>
      <c r="AM316">
        <v>33</v>
      </c>
      <c r="AN316">
        <v>5382</v>
      </c>
      <c r="AO316">
        <v>2172</v>
      </c>
      <c r="AP316">
        <v>0</v>
      </c>
      <c r="AQ316">
        <v>0.1</v>
      </c>
      <c r="AR316">
        <v>2.7</v>
      </c>
      <c r="AS316">
        <v>81.641630000000006</v>
      </c>
    </row>
    <row r="317" spans="29:45" x14ac:dyDescent="0.55000000000000004">
      <c r="AC317" t="s">
        <v>594</v>
      </c>
      <c r="AD317">
        <v>2410</v>
      </c>
      <c r="AE317">
        <v>3.58962</v>
      </c>
      <c r="AF317">
        <v>29.381930000000001</v>
      </c>
      <c r="AG317">
        <v>0</v>
      </c>
      <c r="AH317">
        <v>11.219429999999999</v>
      </c>
      <c r="AI317">
        <v>2.0852300000000001</v>
      </c>
      <c r="AJ317">
        <v>0.11328000000000001</v>
      </c>
      <c r="AK317">
        <v>3</v>
      </c>
      <c r="AL317">
        <v>15.94608</v>
      </c>
      <c r="AM317">
        <v>155</v>
      </c>
      <c r="AN317">
        <v>3155</v>
      </c>
      <c r="AO317">
        <v>9436</v>
      </c>
      <c r="AQ317">
        <v>0</v>
      </c>
      <c r="AR317">
        <v>1.2</v>
      </c>
      <c r="AS317">
        <v>67.395020000000002</v>
      </c>
    </row>
    <row r="318" spans="29:45" x14ac:dyDescent="0.55000000000000004">
      <c r="AC318" t="s">
        <v>595</v>
      </c>
      <c r="AD318">
        <v>2411</v>
      </c>
      <c r="AE318">
        <v>-3.94292</v>
      </c>
      <c r="AF318">
        <v>-5.9341499999999998</v>
      </c>
      <c r="AG318">
        <v>9.1</v>
      </c>
      <c r="AH318">
        <v>-1.6772100000000001</v>
      </c>
      <c r="AI318">
        <v>0.93066000000000004</v>
      </c>
      <c r="AJ318">
        <v>5.3940000000000002E-2</v>
      </c>
      <c r="AK318">
        <v>3</v>
      </c>
      <c r="AL318">
        <v>2.8338899999999998</v>
      </c>
      <c r="AM318">
        <v>-268</v>
      </c>
      <c r="AN318">
        <v>5224</v>
      </c>
      <c r="AO318">
        <v>7251</v>
      </c>
      <c r="AP318">
        <v>4.12</v>
      </c>
      <c r="AQ318">
        <v>0.9</v>
      </c>
      <c r="AR318">
        <v>0</v>
      </c>
      <c r="AS318">
        <v>74.833600000000004</v>
      </c>
    </row>
    <row r="319" spans="29:45" x14ac:dyDescent="0.55000000000000004">
      <c r="AC319" t="s">
        <v>596</v>
      </c>
      <c r="AD319">
        <v>2412</v>
      </c>
      <c r="AE319">
        <v>32.94126</v>
      </c>
      <c r="AF319">
        <v>40.842689999999997</v>
      </c>
      <c r="AG319">
        <v>25</v>
      </c>
      <c r="AH319">
        <v>32.954619999999998</v>
      </c>
      <c r="AI319">
        <v>23.667349999999999</v>
      </c>
      <c r="AJ319">
        <v>-2.99E-3</v>
      </c>
      <c r="AK319">
        <v>3</v>
      </c>
      <c r="AL319">
        <v>1.37626</v>
      </c>
      <c r="AM319">
        <v>9858</v>
      </c>
      <c r="AN319">
        <v>16566</v>
      </c>
      <c r="AO319">
        <v>37841</v>
      </c>
      <c r="AP319">
        <v>13.97</v>
      </c>
      <c r="AQ319">
        <v>0</v>
      </c>
      <c r="AR319">
        <v>0</v>
      </c>
      <c r="AS319">
        <v>54.919690000000003</v>
      </c>
    </row>
    <row r="320" spans="29:45" x14ac:dyDescent="0.55000000000000004">
      <c r="AC320" t="s">
        <v>20</v>
      </c>
      <c r="AD320">
        <v>2413</v>
      </c>
      <c r="AE320">
        <v>26.264089999999999</v>
      </c>
      <c r="AF320">
        <v>22.769110000000001</v>
      </c>
      <c r="AG320">
        <v>33.299999999999997</v>
      </c>
      <c r="AH320">
        <v>21.0184</v>
      </c>
      <c r="AI320">
        <v>25.718920000000001</v>
      </c>
      <c r="AJ320">
        <v>-0.27644000000000002</v>
      </c>
      <c r="AK320">
        <v>3</v>
      </c>
      <c r="AL320">
        <v>2.8664999999999998</v>
      </c>
      <c r="AM320">
        <v>58264</v>
      </c>
      <c r="AN320">
        <v>166111</v>
      </c>
      <c r="AO320">
        <v>169198</v>
      </c>
      <c r="AP320">
        <v>0</v>
      </c>
      <c r="AQ320">
        <v>0</v>
      </c>
      <c r="AR320">
        <v>0</v>
      </c>
      <c r="AS320">
        <v>73.158609999999996</v>
      </c>
    </row>
    <row r="321" spans="29:45" x14ac:dyDescent="0.55000000000000004">
      <c r="AC321" t="s">
        <v>597</v>
      </c>
      <c r="AD321">
        <v>2415</v>
      </c>
      <c r="AE321">
        <v>8.1013099999999998</v>
      </c>
      <c r="AF321">
        <v>12.70865</v>
      </c>
      <c r="AG321">
        <v>0</v>
      </c>
      <c r="AH321">
        <v>5.0953799999999996</v>
      </c>
      <c r="AI321">
        <v>0.84435000000000004</v>
      </c>
      <c r="AJ321">
        <v>-3.1829999999999997E-2</v>
      </c>
      <c r="AK321">
        <v>3</v>
      </c>
      <c r="AL321">
        <v>18.199359999999999</v>
      </c>
      <c r="AM321">
        <v>3253</v>
      </c>
      <c r="AN321">
        <v>11323</v>
      </c>
      <c r="AO321">
        <v>85811</v>
      </c>
      <c r="AP321">
        <v>0</v>
      </c>
      <c r="AQ321">
        <v>0</v>
      </c>
      <c r="AR321">
        <v>3.3</v>
      </c>
      <c r="AS321">
        <v>28.835070000000002</v>
      </c>
    </row>
    <row r="322" spans="29:45" x14ac:dyDescent="0.55000000000000004">
      <c r="AC322" t="s">
        <v>598</v>
      </c>
      <c r="AD322">
        <v>2418</v>
      </c>
      <c r="AE322">
        <v>-5.4621599999999999</v>
      </c>
      <c r="AF322">
        <v>-23.364809999999999</v>
      </c>
      <c r="AG322">
        <v>11.1</v>
      </c>
      <c r="AH322">
        <v>-0.90068000000000004</v>
      </c>
      <c r="AI322">
        <v>0.72296000000000005</v>
      </c>
      <c r="AJ322">
        <v>-1.4710000000000001E-2</v>
      </c>
      <c r="AK322">
        <v>3</v>
      </c>
      <c r="AL322">
        <v>15.222020000000001</v>
      </c>
      <c r="AM322">
        <v>-5452</v>
      </c>
      <c r="AN322">
        <v>26266</v>
      </c>
      <c r="AO322">
        <v>33429</v>
      </c>
      <c r="AP322">
        <v>6.64</v>
      </c>
      <c r="AQ322">
        <v>0</v>
      </c>
      <c r="AR322">
        <v>0</v>
      </c>
      <c r="AS322">
        <v>22.499199999999998</v>
      </c>
    </row>
    <row r="323" spans="29:45" x14ac:dyDescent="0.55000000000000004">
      <c r="AC323" t="s">
        <v>599</v>
      </c>
      <c r="AD323">
        <v>2424</v>
      </c>
      <c r="AE323">
        <v>4.1311600000000004</v>
      </c>
      <c r="AF323">
        <v>7.2813400000000001</v>
      </c>
      <c r="AG323">
        <v>0</v>
      </c>
      <c r="AH323">
        <v>11.833460000000001</v>
      </c>
      <c r="AI323">
        <v>1.14828</v>
      </c>
      <c r="AJ323">
        <v>4.8640000000000003E-2</v>
      </c>
      <c r="AK323">
        <v>3</v>
      </c>
      <c r="AL323">
        <v>48.517330000000001</v>
      </c>
      <c r="AM323">
        <v>509</v>
      </c>
      <c r="AN323">
        <v>2321</v>
      </c>
      <c r="AO323">
        <v>9343</v>
      </c>
      <c r="AP323">
        <v>3.4</v>
      </c>
      <c r="AQ323">
        <v>0</v>
      </c>
      <c r="AR323">
        <v>2.7</v>
      </c>
      <c r="AS323">
        <v>21.323399999999999</v>
      </c>
    </row>
    <row r="324" spans="29:45" x14ac:dyDescent="0.55000000000000004">
      <c r="AC324" t="s">
        <v>600</v>
      </c>
      <c r="AD324">
        <v>2425</v>
      </c>
      <c r="AE324">
        <v>9.9284199999999991</v>
      </c>
      <c r="AF324">
        <v>11.202830000000001</v>
      </c>
      <c r="AG324">
        <v>0</v>
      </c>
      <c r="AH324">
        <v>10.58201</v>
      </c>
      <c r="AI324">
        <v>1.9111499999999999</v>
      </c>
      <c r="AJ324">
        <v>-8.2729999999999998E-2</v>
      </c>
      <c r="AK324">
        <v>3</v>
      </c>
      <c r="AL324">
        <v>12.95421</v>
      </c>
      <c r="AM324">
        <v>319</v>
      </c>
      <c r="AN324">
        <v>1696</v>
      </c>
      <c r="AO324">
        <v>8686</v>
      </c>
      <c r="AP324">
        <v>1.52</v>
      </c>
      <c r="AQ324">
        <v>0</v>
      </c>
      <c r="AR324">
        <v>4.3</v>
      </c>
      <c r="AS324">
        <v>57.670810000000003</v>
      </c>
    </row>
    <row r="325" spans="29:45" x14ac:dyDescent="0.55000000000000004">
      <c r="AC325" t="s">
        <v>601</v>
      </c>
      <c r="AD325">
        <v>2427</v>
      </c>
      <c r="AE325">
        <v>3.9626800000000002</v>
      </c>
      <c r="AF325">
        <v>1.37639</v>
      </c>
      <c r="AG325">
        <v>27.3</v>
      </c>
      <c r="AH325">
        <v>9.5318299999999994</v>
      </c>
      <c r="AI325">
        <v>2.9592999999999998</v>
      </c>
      <c r="AJ325">
        <v>-5.1400000000000001E-2</v>
      </c>
      <c r="AK325">
        <v>3</v>
      </c>
      <c r="AL325">
        <v>12.51806</v>
      </c>
      <c r="AM325">
        <v>12003</v>
      </c>
      <c r="AN325">
        <v>60448</v>
      </c>
      <c r="AO325">
        <v>569325</v>
      </c>
      <c r="AP325">
        <v>14.76</v>
      </c>
      <c r="AQ325">
        <v>0</v>
      </c>
      <c r="AR325">
        <v>0</v>
      </c>
      <c r="AS325">
        <v>18.794699999999999</v>
      </c>
    </row>
    <row r="326" spans="29:45" x14ac:dyDescent="0.55000000000000004">
      <c r="AC326" t="s">
        <v>602</v>
      </c>
      <c r="AD326">
        <v>2428</v>
      </c>
      <c r="AE326">
        <v>3.31772</v>
      </c>
      <c r="AF326">
        <v>5.6652699999999996</v>
      </c>
      <c r="AG326">
        <v>0</v>
      </c>
      <c r="AH326">
        <v>12.947100000000001</v>
      </c>
      <c r="AI326">
        <v>1.43936</v>
      </c>
      <c r="AJ326">
        <v>-6.515E-2</v>
      </c>
      <c r="AK326">
        <v>3</v>
      </c>
      <c r="AL326">
        <v>2.5734699999999999</v>
      </c>
      <c r="AM326">
        <v>666</v>
      </c>
      <c r="AN326">
        <v>6937</v>
      </c>
      <c r="AO326">
        <v>8842</v>
      </c>
      <c r="AP326">
        <v>9.67</v>
      </c>
      <c r="AQ326">
        <v>0.2</v>
      </c>
      <c r="AR326">
        <v>0</v>
      </c>
      <c r="AS326">
        <v>33.414879999999997</v>
      </c>
    </row>
    <row r="327" spans="29:45" x14ac:dyDescent="0.55000000000000004">
      <c r="AC327" t="s">
        <v>603</v>
      </c>
      <c r="AD327">
        <v>2429</v>
      </c>
      <c r="AE327">
        <v>9.7755100000000006</v>
      </c>
      <c r="AF327">
        <v>16.180479999999999</v>
      </c>
      <c r="AG327">
        <v>0</v>
      </c>
      <c r="AH327">
        <v>1.7307399999999999</v>
      </c>
      <c r="AI327">
        <v>1.4458200000000001</v>
      </c>
      <c r="AJ327">
        <v>-4.5900000000000003E-2</v>
      </c>
      <c r="AK327">
        <v>3</v>
      </c>
      <c r="AL327">
        <v>2.8270900000000001</v>
      </c>
      <c r="AM327">
        <v>7738</v>
      </c>
      <c r="AN327">
        <v>28590</v>
      </c>
      <c r="AO327">
        <v>154704</v>
      </c>
      <c r="AP327">
        <v>10.93</v>
      </c>
      <c r="AQ327">
        <v>0.1</v>
      </c>
      <c r="AR327">
        <v>0.6</v>
      </c>
      <c r="AS327">
        <v>32.386470000000003</v>
      </c>
    </row>
    <row r="328" spans="29:45" x14ac:dyDescent="0.55000000000000004">
      <c r="AC328" t="s">
        <v>22</v>
      </c>
      <c r="AD328">
        <v>2432</v>
      </c>
      <c r="AE328">
        <v>12.22296</v>
      </c>
      <c r="AF328">
        <v>14.20055</v>
      </c>
      <c r="AG328">
        <v>27.3</v>
      </c>
      <c r="AH328">
        <v>11.71776</v>
      </c>
      <c r="AI328">
        <v>1.2583899999999999</v>
      </c>
      <c r="AJ328">
        <v>-6.6790000000000002E-2</v>
      </c>
      <c r="AK328">
        <v>3</v>
      </c>
      <c r="AL328">
        <v>15.20166</v>
      </c>
      <c r="AM328">
        <v>31259</v>
      </c>
      <c r="AN328">
        <v>180486</v>
      </c>
      <c r="AO328">
        <v>136971</v>
      </c>
      <c r="AP328">
        <v>16.329999999999998</v>
      </c>
      <c r="AQ328">
        <v>0</v>
      </c>
      <c r="AR328">
        <v>0</v>
      </c>
      <c r="AS328">
        <v>68.387839999999997</v>
      </c>
    </row>
    <row r="329" spans="29:45" x14ac:dyDescent="0.55000000000000004">
      <c r="AC329" t="s">
        <v>604</v>
      </c>
      <c r="AD329">
        <v>2433</v>
      </c>
      <c r="AE329">
        <v>5.7675000000000001</v>
      </c>
      <c r="AF329">
        <v>9.1558499999999992</v>
      </c>
      <c r="AG329">
        <v>0</v>
      </c>
      <c r="AH329">
        <v>4.2112499999999997</v>
      </c>
      <c r="AI329">
        <v>2.17428</v>
      </c>
      <c r="AJ329">
        <v>-5.305E-2</v>
      </c>
      <c r="AK329">
        <v>3</v>
      </c>
      <c r="AL329">
        <v>7.6660000000000006E-2</v>
      </c>
      <c r="AM329">
        <v>49594</v>
      </c>
      <c r="AN329">
        <v>289203</v>
      </c>
      <c r="AO329">
        <v>1297947</v>
      </c>
      <c r="AP329">
        <v>7.95</v>
      </c>
      <c r="AQ329">
        <v>0</v>
      </c>
      <c r="AR329">
        <v>2.1</v>
      </c>
      <c r="AS329">
        <v>35.110500000000002</v>
      </c>
    </row>
    <row r="330" spans="29:45" x14ac:dyDescent="0.55000000000000004">
      <c r="AC330" t="s">
        <v>605</v>
      </c>
      <c r="AD330">
        <v>2435</v>
      </c>
      <c r="AE330">
        <v>3.7071700000000001</v>
      </c>
      <c r="AF330">
        <v>30.520499999999998</v>
      </c>
      <c r="AG330">
        <v>11.1</v>
      </c>
      <c r="AH330">
        <v>6.2537799999999999</v>
      </c>
      <c r="AI330">
        <v>2.3180200000000002</v>
      </c>
      <c r="AJ330">
        <v>-0.28251999999999999</v>
      </c>
      <c r="AK330">
        <v>3</v>
      </c>
      <c r="AL330">
        <v>30.406939999999999</v>
      </c>
      <c r="AM330">
        <v>674</v>
      </c>
      <c r="AN330">
        <v>1268</v>
      </c>
      <c r="AO330">
        <v>15613</v>
      </c>
      <c r="AP330">
        <v>0</v>
      </c>
      <c r="AQ330">
        <v>0.2</v>
      </c>
      <c r="AR330">
        <v>7.7</v>
      </c>
      <c r="AS330">
        <v>8.2263900000000003</v>
      </c>
    </row>
    <row r="331" spans="29:45" x14ac:dyDescent="0.55000000000000004">
      <c r="AC331" t="s">
        <v>606</v>
      </c>
      <c r="AD331">
        <v>2436</v>
      </c>
      <c r="AE331">
        <v>12.856669999999999</v>
      </c>
      <c r="AF331">
        <v>7.2535999999999996</v>
      </c>
      <c r="AG331">
        <v>0</v>
      </c>
      <c r="AH331">
        <v>14.463760000000001</v>
      </c>
      <c r="AI331">
        <v>1.98126</v>
      </c>
      <c r="AJ331">
        <v>1.01E-3</v>
      </c>
      <c r="AK331">
        <v>3</v>
      </c>
      <c r="AL331">
        <v>0.73282999999999998</v>
      </c>
      <c r="AM331">
        <v>392</v>
      </c>
      <c r="AN331">
        <v>1806</v>
      </c>
      <c r="AO331">
        <v>5609</v>
      </c>
      <c r="AP331">
        <v>0</v>
      </c>
      <c r="AQ331">
        <v>0.1</v>
      </c>
      <c r="AR331">
        <v>2.5</v>
      </c>
      <c r="AS331">
        <v>54.20429</v>
      </c>
    </row>
    <row r="332" spans="29:45" x14ac:dyDescent="0.55000000000000004">
      <c r="AC332" t="s">
        <v>607</v>
      </c>
      <c r="AD332">
        <v>2437</v>
      </c>
      <c r="AE332">
        <v>6.4181499999999998</v>
      </c>
      <c r="AF332">
        <v>1.3068200000000001</v>
      </c>
      <c r="AG332">
        <v>22.2</v>
      </c>
      <c r="AH332">
        <v>24.570499999999999</v>
      </c>
      <c r="AI332">
        <v>1.72525</v>
      </c>
      <c r="AJ332">
        <v>-5.0259999999999999E-2</v>
      </c>
      <c r="AK332">
        <v>3</v>
      </c>
      <c r="AL332">
        <v>4.5699500000000004</v>
      </c>
      <c r="AM332">
        <v>198</v>
      </c>
      <c r="AN332">
        <v>1760</v>
      </c>
      <c r="AO332">
        <v>2813</v>
      </c>
      <c r="AP332">
        <v>0</v>
      </c>
      <c r="AQ332">
        <v>0.4</v>
      </c>
      <c r="AR332">
        <v>0</v>
      </c>
      <c r="AS332">
        <v>54.986109999999996</v>
      </c>
    </row>
    <row r="333" spans="29:45" x14ac:dyDescent="0.55000000000000004">
      <c r="AC333" t="s">
        <v>608</v>
      </c>
      <c r="AD333">
        <v>2438</v>
      </c>
      <c r="AE333">
        <v>4.9946999999999999</v>
      </c>
      <c r="AF333">
        <v>3.9130400000000001</v>
      </c>
      <c r="AG333">
        <v>11.1</v>
      </c>
      <c r="AH333">
        <v>5.43363</v>
      </c>
      <c r="AI333">
        <v>2.9741300000000002</v>
      </c>
      <c r="AJ333">
        <v>8.2780000000000006E-2</v>
      </c>
      <c r="AK333">
        <v>3</v>
      </c>
      <c r="AL333">
        <v>0.87322</v>
      </c>
      <c r="AM333">
        <v>330</v>
      </c>
      <c r="AN333">
        <v>5750</v>
      </c>
      <c r="AO333">
        <v>5773</v>
      </c>
      <c r="AP333">
        <v>0</v>
      </c>
      <c r="AQ333">
        <v>0.2</v>
      </c>
      <c r="AR333">
        <v>2.5</v>
      </c>
      <c r="AS333">
        <v>90.100539999999995</v>
      </c>
    </row>
    <row r="334" spans="29:45" x14ac:dyDescent="0.55000000000000004">
      <c r="AC334" t="s">
        <v>609</v>
      </c>
      <c r="AD334">
        <v>2440</v>
      </c>
      <c r="AE334">
        <v>-30.314019999999999</v>
      </c>
      <c r="AF334">
        <v>-50.512729999999998</v>
      </c>
      <c r="AG334">
        <v>9.1</v>
      </c>
      <c r="AH334">
        <v>-15.909750000000001</v>
      </c>
      <c r="AI334">
        <v>3.2324299999999999</v>
      </c>
      <c r="AJ334">
        <v>-0.18045</v>
      </c>
      <c r="AK334">
        <v>3</v>
      </c>
      <c r="AL334">
        <v>12.548299999999999</v>
      </c>
      <c r="AM334">
        <v>-7269</v>
      </c>
      <c r="AN334">
        <v>19211</v>
      </c>
      <c r="AO334">
        <v>16181</v>
      </c>
      <c r="AP334">
        <v>13.89</v>
      </c>
      <c r="AQ334">
        <v>0</v>
      </c>
      <c r="AR334">
        <v>0</v>
      </c>
      <c r="AS334">
        <v>68.482349999999997</v>
      </c>
    </row>
    <row r="335" spans="29:45" x14ac:dyDescent="0.55000000000000004">
      <c r="AC335" t="s">
        <v>610</v>
      </c>
      <c r="AD335">
        <v>2445</v>
      </c>
      <c r="AE335">
        <v>2.6466699999999999</v>
      </c>
      <c r="AF335">
        <v>4.7468700000000004</v>
      </c>
      <c r="AG335">
        <v>0</v>
      </c>
      <c r="AH335">
        <v>8.4932999999999996</v>
      </c>
      <c r="AI335">
        <v>1.5666899999999999</v>
      </c>
      <c r="AJ335">
        <v>-0.10613</v>
      </c>
      <c r="AK335">
        <v>3</v>
      </c>
      <c r="AL335">
        <v>2.8984299999999998</v>
      </c>
      <c r="AM335">
        <v>1569</v>
      </c>
      <c r="AN335">
        <v>18054</v>
      </c>
      <c r="AO335">
        <v>38812</v>
      </c>
      <c r="AP335">
        <v>16.11</v>
      </c>
      <c r="AQ335">
        <v>0</v>
      </c>
      <c r="AR335">
        <v>5.3</v>
      </c>
      <c r="AS335">
        <v>32.334290000000003</v>
      </c>
    </row>
    <row r="336" spans="29:45" x14ac:dyDescent="0.55000000000000004">
      <c r="AC336" t="s">
        <v>611</v>
      </c>
      <c r="AD336">
        <v>2449</v>
      </c>
      <c r="AE336">
        <v>6.44048</v>
      </c>
      <c r="AF336">
        <v>3.2717900000000002</v>
      </c>
      <c r="AG336">
        <v>22.2</v>
      </c>
      <c r="AH336">
        <v>4.29366</v>
      </c>
      <c r="AI336">
        <v>1.4716899999999999</v>
      </c>
      <c r="AJ336">
        <v>-4.9849999999999998E-2</v>
      </c>
      <c r="AK336">
        <v>3</v>
      </c>
      <c r="AL336">
        <v>0.83350999999999997</v>
      </c>
      <c r="AM336">
        <v>336</v>
      </c>
      <c r="AN336">
        <v>4279</v>
      </c>
      <c r="AO336">
        <v>8211</v>
      </c>
      <c r="AP336">
        <v>0</v>
      </c>
      <c r="AQ336">
        <v>0</v>
      </c>
      <c r="AR336">
        <v>0.9</v>
      </c>
      <c r="AS336">
        <v>71.423730000000006</v>
      </c>
    </row>
    <row r="337" spans="29:45" x14ac:dyDescent="0.55000000000000004">
      <c r="AC337" t="s">
        <v>612</v>
      </c>
      <c r="AD337">
        <v>2452</v>
      </c>
      <c r="AE337">
        <v>-3.75</v>
      </c>
      <c r="AF337">
        <v>-11.607139999999999</v>
      </c>
      <c r="AG337">
        <v>20</v>
      </c>
      <c r="AH337">
        <v>-2.8125</v>
      </c>
      <c r="AI337">
        <v>1.8</v>
      </c>
      <c r="AJ337">
        <v>0</v>
      </c>
      <c r="AK337">
        <v>3</v>
      </c>
      <c r="AL337">
        <v>64.333330000000004</v>
      </c>
      <c r="AM337">
        <v>-12</v>
      </c>
      <c r="AN337">
        <v>112</v>
      </c>
      <c r="AO337">
        <v>276</v>
      </c>
      <c r="AP337">
        <v>0</v>
      </c>
      <c r="AQ337">
        <v>0</v>
      </c>
      <c r="AR337">
        <v>0</v>
      </c>
      <c r="AS337">
        <v>35.815600000000003</v>
      </c>
    </row>
    <row r="338" spans="29:45" x14ac:dyDescent="0.55000000000000004">
      <c r="AC338" t="s">
        <v>613</v>
      </c>
      <c r="AD338">
        <v>2453</v>
      </c>
      <c r="AE338">
        <v>8.2059999999999995</v>
      </c>
      <c r="AF338">
        <v>0.73751999999999995</v>
      </c>
      <c r="AG338">
        <v>0</v>
      </c>
      <c r="AH338">
        <v>7.8004199999999999</v>
      </c>
      <c r="AI338">
        <v>3.8654500000000001</v>
      </c>
      <c r="AJ338">
        <v>9.6229999999999996E-2</v>
      </c>
      <c r="AK338">
        <v>3</v>
      </c>
      <c r="AL338">
        <v>30.739450000000001</v>
      </c>
      <c r="AM338">
        <v>1740</v>
      </c>
      <c r="AN338">
        <v>7593</v>
      </c>
      <c r="AO338">
        <v>13460</v>
      </c>
      <c r="AQ338">
        <v>0</v>
      </c>
      <c r="AR338">
        <v>0.3</v>
      </c>
      <c r="AS338">
        <v>40.195210000000003</v>
      </c>
    </row>
    <row r="339" spans="29:45" x14ac:dyDescent="0.55000000000000004">
      <c r="AC339" t="s">
        <v>614</v>
      </c>
      <c r="AD339">
        <v>2454</v>
      </c>
      <c r="AE339">
        <v>16.21574</v>
      </c>
      <c r="AF339">
        <v>13.583270000000001</v>
      </c>
      <c r="AG339">
        <v>0</v>
      </c>
      <c r="AH339">
        <v>14.28824</v>
      </c>
      <c r="AI339">
        <v>2.79867</v>
      </c>
      <c r="AJ339">
        <v>-0.14099</v>
      </c>
      <c r="AK339">
        <v>3</v>
      </c>
      <c r="AL339">
        <v>1.1802900000000001</v>
      </c>
      <c r="AM339">
        <v>917</v>
      </c>
      <c r="AN339">
        <v>3681</v>
      </c>
      <c r="AO339">
        <v>17283</v>
      </c>
      <c r="AP339">
        <v>9.74</v>
      </c>
      <c r="AQ339">
        <v>0</v>
      </c>
      <c r="AR339">
        <v>0.2</v>
      </c>
      <c r="AS339">
        <v>57.587910000000001</v>
      </c>
    </row>
    <row r="340" spans="29:45" x14ac:dyDescent="0.55000000000000004">
      <c r="AC340" t="s">
        <v>615</v>
      </c>
      <c r="AD340">
        <v>2459</v>
      </c>
      <c r="AE340">
        <v>-13.48624</v>
      </c>
      <c r="AF340">
        <v>-15.625</v>
      </c>
      <c r="AG340">
        <v>0</v>
      </c>
      <c r="AH340">
        <v>-17.247710000000001</v>
      </c>
      <c r="AI340">
        <v>2.7205300000000001</v>
      </c>
      <c r="AJ340">
        <v>-0.14362</v>
      </c>
      <c r="AK340">
        <v>3</v>
      </c>
      <c r="AL340">
        <v>25.15727</v>
      </c>
      <c r="AM340">
        <v>-147</v>
      </c>
      <c r="AN340">
        <v>704</v>
      </c>
      <c r="AO340">
        <v>1032</v>
      </c>
      <c r="AP340">
        <v>2.02</v>
      </c>
      <c r="AQ340">
        <v>0.1</v>
      </c>
      <c r="AR340">
        <v>0.7</v>
      </c>
      <c r="AS340">
        <v>67.139740000000003</v>
      </c>
    </row>
    <row r="341" spans="29:45" x14ac:dyDescent="0.55000000000000004">
      <c r="AC341" t="s">
        <v>616</v>
      </c>
      <c r="AD341">
        <v>2461</v>
      </c>
      <c r="AE341">
        <v>9.5589099999999991</v>
      </c>
      <c r="AF341">
        <v>8.0029299999999992</v>
      </c>
      <c r="AG341">
        <v>0</v>
      </c>
      <c r="AH341">
        <v>4.6540800000000004</v>
      </c>
      <c r="AI341">
        <v>1.5201899999999999</v>
      </c>
      <c r="AJ341">
        <v>5.0999999999999997E-2</v>
      </c>
      <c r="AK341">
        <v>3</v>
      </c>
      <c r="AL341">
        <v>36.115409999999997</v>
      </c>
      <c r="AM341">
        <v>2516</v>
      </c>
      <c r="AN341">
        <v>20455</v>
      </c>
      <c r="AO341">
        <v>26700</v>
      </c>
      <c r="AP341">
        <v>10.14</v>
      </c>
      <c r="AQ341">
        <v>0.1</v>
      </c>
      <c r="AR341">
        <v>0</v>
      </c>
      <c r="AS341">
        <v>79.642250000000004</v>
      </c>
    </row>
    <row r="342" spans="29:45" x14ac:dyDescent="0.55000000000000004">
      <c r="AC342" t="s">
        <v>617</v>
      </c>
      <c r="AD342">
        <v>2462</v>
      </c>
      <c r="AE342">
        <v>13.41117</v>
      </c>
      <c r="AF342">
        <v>32.351480000000002</v>
      </c>
      <c r="AG342">
        <v>28.6</v>
      </c>
      <c r="AH342">
        <v>14.30006</v>
      </c>
      <c r="AI342">
        <v>3.62446</v>
      </c>
      <c r="AJ342">
        <v>1.242E-2</v>
      </c>
      <c r="AK342">
        <v>3</v>
      </c>
      <c r="AL342">
        <v>33.383400000000002</v>
      </c>
      <c r="AM342">
        <v>5341</v>
      </c>
      <c r="AN342">
        <v>10083</v>
      </c>
      <c r="AO342">
        <v>54274</v>
      </c>
      <c r="AP342">
        <v>23.61</v>
      </c>
      <c r="AQ342">
        <v>0</v>
      </c>
      <c r="AR342">
        <v>0.2</v>
      </c>
      <c r="AS342">
        <v>31.661850000000001</v>
      </c>
    </row>
    <row r="343" spans="29:45" x14ac:dyDescent="0.55000000000000004">
      <c r="AC343" t="s">
        <v>618</v>
      </c>
      <c r="AD343">
        <v>2464</v>
      </c>
      <c r="AE343">
        <v>2.5425900000000001</v>
      </c>
      <c r="AF343">
        <v>2.2036099999999998</v>
      </c>
      <c r="AG343">
        <v>0</v>
      </c>
      <c r="AH343">
        <v>11.047549999999999</v>
      </c>
      <c r="AI343">
        <v>1.4213199999999999</v>
      </c>
      <c r="AJ343">
        <v>2.213E-2</v>
      </c>
      <c r="AK343">
        <v>3</v>
      </c>
      <c r="AL343">
        <v>42.37912</v>
      </c>
      <c r="AM343">
        <v>200</v>
      </c>
      <c r="AN343">
        <v>4538</v>
      </c>
      <c r="AO343">
        <v>5888</v>
      </c>
      <c r="AP343">
        <v>3.66</v>
      </c>
      <c r="AQ343">
        <v>1.4</v>
      </c>
      <c r="AR343">
        <v>0</v>
      </c>
      <c r="AS343">
        <v>53.3857</v>
      </c>
    </row>
    <row r="344" spans="29:45" x14ac:dyDescent="0.55000000000000004">
      <c r="AC344" t="s">
        <v>619</v>
      </c>
      <c r="AD344">
        <v>2468</v>
      </c>
      <c r="AE344">
        <v>-3.8416199999999998</v>
      </c>
      <c r="AF344">
        <v>-14.014340000000001</v>
      </c>
      <c r="AG344">
        <v>9.1</v>
      </c>
      <c r="AH344">
        <v>-2.0032999999999999</v>
      </c>
      <c r="AI344">
        <v>1.5727500000000001</v>
      </c>
      <c r="AJ344">
        <v>-0.14215</v>
      </c>
      <c r="AK344">
        <v>1</v>
      </c>
      <c r="AL344">
        <v>0.79088999999999998</v>
      </c>
      <c r="AM344">
        <v>-163</v>
      </c>
      <c r="AN344">
        <v>2790</v>
      </c>
      <c r="AO344">
        <v>1833</v>
      </c>
      <c r="AP344">
        <v>1.34</v>
      </c>
      <c r="AQ344">
        <v>0.3</v>
      </c>
      <c r="AR344">
        <v>0</v>
      </c>
      <c r="AS344">
        <v>63.248539999999998</v>
      </c>
    </row>
    <row r="345" spans="29:45" x14ac:dyDescent="0.55000000000000004">
      <c r="AC345" t="s">
        <v>620</v>
      </c>
      <c r="AD345">
        <v>2469</v>
      </c>
      <c r="AE345">
        <v>-7.8959999999999999</v>
      </c>
      <c r="AF345">
        <v>-23.841390000000001</v>
      </c>
      <c r="AG345">
        <v>0</v>
      </c>
      <c r="AH345">
        <v>-3.2860100000000001</v>
      </c>
      <c r="AI345">
        <v>2.2032400000000001</v>
      </c>
      <c r="AJ345">
        <v>2.1499999999999998E-2</v>
      </c>
      <c r="AK345">
        <v>3</v>
      </c>
      <c r="AL345">
        <v>12.819269999999999</v>
      </c>
      <c r="AM345">
        <v>-2636</v>
      </c>
      <c r="AN345">
        <v>10163</v>
      </c>
      <c r="AO345">
        <v>30523</v>
      </c>
      <c r="AP345">
        <v>7.12</v>
      </c>
      <c r="AQ345">
        <v>0.1</v>
      </c>
      <c r="AR345">
        <v>4.8</v>
      </c>
      <c r="AS345">
        <v>21.5227</v>
      </c>
    </row>
    <row r="346" spans="29:45" x14ac:dyDescent="0.55000000000000004">
      <c r="AC346" t="s">
        <v>621</v>
      </c>
      <c r="AD346">
        <v>2471</v>
      </c>
      <c r="AE346">
        <v>23.644410000000001</v>
      </c>
      <c r="AF346">
        <v>42.184350000000002</v>
      </c>
      <c r="AG346">
        <v>22.2</v>
      </c>
      <c r="AH346">
        <v>19.41619</v>
      </c>
      <c r="AI346">
        <v>16.570910000000001</v>
      </c>
      <c r="AJ346">
        <v>8.9200000000000008E-3</v>
      </c>
      <c r="AK346">
        <v>3</v>
      </c>
      <c r="AL346">
        <v>13.049010000000001</v>
      </c>
      <c r="AM346">
        <v>2673</v>
      </c>
      <c r="AN346">
        <v>4459</v>
      </c>
      <c r="AO346">
        <v>24862</v>
      </c>
      <c r="AP346">
        <v>30.72</v>
      </c>
      <c r="AQ346">
        <v>0</v>
      </c>
      <c r="AR346">
        <v>1.9</v>
      </c>
      <c r="AS346">
        <v>39.680160000000001</v>
      </c>
    </row>
    <row r="347" spans="29:45" x14ac:dyDescent="0.55000000000000004">
      <c r="AC347" t="s">
        <v>622</v>
      </c>
      <c r="AD347">
        <v>2475</v>
      </c>
      <c r="AE347">
        <v>19.751370000000001</v>
      </c>
      <c r="AF347">
        <v>17.614190000000001</v>
      </c>
      <c r="AG347">
        <v>12.5</v>
      </c>
      <c r="AH347">
        <v>15.82972</v>
      </c>
      <c r="AI347">
        <v>2.3855300000000002</v>
      </c>
      <c r="AJ347">
        <v>1.7809999999999999E-2</v>
      </c>
      <c r="AK347">
        <v>3</v>
      </c>
      <c r="AL347">
        <v>2.9910299999999999</v>
      </c>
      <c r="AM347">
        <v>5243</v>
      </c>
      <c r="AN347">
        <v>19331</v>
      </c>
      <c r="AO347">
        <v>44126</v>
      </c>
      <c r="AP347">
        <v>12.37</v>
      </c>
      <c r="AQ347">
        <v>0</v>
      </c>
      <c r="AR347">
        <v>1.2</v>
      </c>
      <c r="AS347">
        <v>71.240080000000006</v>
      </c>
    </row>
    <row r="348" spans="29:45" x14ac:dyDescent="0.55000000000000004">
      <c r="AC348" t="s">
        <v>623</v>
      </c>
      <c r="AD348">
        <v>2477</v>
      </c>
      <c r="AE348">
        <v>26.755310000000001</v>
      </c>
      <c r="AF348">
        <v>19.46584</v>
      </c>
      <c r="AG348">
        <v>0</v>
      </c>
      <c r="AH348">
        <v>16.071850000000001</v>
      </c>
      <c r="AI348">
        <v>9.4709400000000006</v>
      </c>
      <c r="AJ348">
        <v>-6.6129999999999994E-2</v>
      </c>
      <c r="AK348">
        <v>3</v>
      </c>
      <c r="AL348">
        <v>59.77516</v>
      </c>
      <c r="AM348">
        <v>1147</v>
      </c>
      <c r="AN348">
        <v>3894</v>
      </c>
      <c r="AO348">
        <v>1610</v>
      </c>
      <c r="AP348">
        <v>6.14</v>
      </c>
      <c r="AQ348">
        <v>0</v>
      </c>
      <c r="AR348">
        <v>0</v>
      </c>
      <c r="AS348">
        <v>93.393079999999998</v>
      </c>
    </row>
    <row r="349" spans="29:45" x14ac:dyDescent="0.55000000000000004">
      <c r="AC349" t="s">
        <v>624</v>
      </c>
      <c r="AD349">
        <v>2479</v>
      </c>
      <c r="AE349">
        <v>4.2880700000000003</v>
      </c>
      <c r="AF349">
        <v>4.3289999999999997</v>
      </c>
      <c r="AG349">
        <v>0</v>
      </c>
      <c r="AH349">
        <v>5.9373300000000002</v>
      </c>
      <c r="AI349">
        <v>1.7396100000000001</v>
      </c>
      <c r="AJ349">
        <v>4.0340000000000001E-2</v>
      </c>
      <c r="AK349">
        <v>3</v>
      </c>
      <c r="AL349">
        <v>21.163270000000001</v>
      </c>
      <c r="AM349">
        <v>78</v>
      </c>
      <c r="AN349">
        <v>924</v>
      </c>
      <c r="AO349">
        <v>2771</v>
      </c>
      <c r="AP349">
        <v>1.07</v>
      </c>
      <c r="AQ349">
        <v>0.1</v>
      </c>
      <c r="AR349">
        <v>1.2</v>
      </c>
      <c r="AS349">
        <v>45.048250000000003</v>
      </c>
    </row>
    <row r="350" spans="29:45" x14ac:dyDescent="0.55000000000000004">
      <c r="AC350" t="s">
        <v>625</v>
      </c>
      <c r="AD350">
        <v>2480</v>
      </c>
      <c r="AE350">
        <v>16.262979999999999</v>
      </c>
      <c r="AF350">
        <v>16.352989999999998</v>
      </c>
      <c r="AG350">
        <v>0</v>
      </c>
      <c r="AH350">
        <v>12.35294</v>
      </c>
      <c r="AI350">
        <v>2.0162800000000001</v>
      </c>
      <c r="AJ350">
        <v>5.3249999999999999E-2</v>
      </c>
      <c r="AK350">
        <v>3</v>
      </c>
      <c r="AL350">
        <v>24.929970000000001</v>
      </c>
      <c r="AM350">
        <v>470</v>
      </c>
      <c r="AN350">
        <v>2391</v>
      </c>
      <c r="AO350">
        <v>1136</v>
      </c>
      <c r="AP350">
        <v>0</v>
      </c>
      <c r="AQ350">
        <v>0</v>
      </c>
      <c r="AR350">
        <v>0</v>
      </c>
      <c r="AS350">
        <v>82.541129999999995</v>
      </c>
    </row>
    <row r="351" spans="29:45" x14ac:dyDescent="0.55000000000000004">
      <c r="AC351" t="s">
        <v>626</v>
      </c>
      <c r="AD351">
        <v>2481</v>
      </c>
      <c r="AE351">
        <v>7.3220700000000001</v>
      </c>
      <c r="AF351">
        <v>5.5174399999999997</v>
      </c>
      <c r="AG351">
        <v>0</v>
      </c>
      <c r="AH351">
        <v>6.2211999999999996</v>
      </c>
      <c r="AI351">
        <v>0.64558000000000004</v>
      </c>
      <c r="AJ351">
        <v>-1.83E-3</v>
      </c>
      <c r="AK351">
        <v>3</v>
      </c>
      <c r="AL351">
        <v>7.17448</v>
      </c>
      <c r="AM351">
        <v>286</v>
      </c>
      <c r="AN351">
        <v>3498</v>
      </c>
      <c r="AO351">
        <v>2942</v>
      </c>
      <c r="AP351">
        <v>0</v>
      </c>
      <c r="AQ351">
        <v>0</v>
      </c>
      <c r="AR351">
        <v>5.5</v>
      </c>
      <c r="AS351">
        <v>88.014349999999993</v>
      </c>
    </row>
    <row r="352" spans="29:45" x14ac:dyDescent="0.55000000000000004">
      <c r="AC352" t="s">
        <v>627</v>
      </c>
      <c r="AD352">
        <v>2483</v>
      </c>
      <c r="AE352">
        <v>7.4734800000000003</v>
      </c>
      <c r="AF352">
        <v>2.5742600000000002</v>
      </c>
      <c r="AG352">
        <v>0</v>
      </c>
      <c r="AH352">
        <v>7.0556099999999997</v>
      </c>
      <c r="AI352">
        <v>1.10066</v>
      </c>
      <c r="AJ352">
        <v>-1.242E-2</v>
      </c>
      <c r="AK352">
        <v>3</v>
      </c>
      <c r="AL352">
        <v>1.6592499999999999</v>
      </c>
      <c r="AM352">
        <v>465</v>
      </c>
      <c r="AN352">
        <v>4545</v>
      </c>
      <c r="AO352">
        <v>9910</v>
      </c>
      <c r="AP352">
        <v>1.1399999999999999</v>
      </c>
      <c r="AQ352">
        <v>0.2</v>
      </c>
      <c r="AR352">
        <v>1.7</v>
      </c>
      <c r="AS352">
        <v>71.866560000000007</v>
      </c>
    </row>
    <row r="353" spans="29:45" x14ac:dyDescent="0.55000000000000004">
      <c r="AC353" t="s">
        <v>628</v>
      </c>
      <c r="AD353">
        <v>2484</v>
      </c>
      <c r="AE353">
        <v>-54.127090000000003</v>
      </c>
      <c r="AF353">
        <v>-76.968289999999996</v>
      </c>
      <c r="AG353">
        <v>10</v>
      </c>
      <c r="AH353">
        <v>-46.412820000000004</v>
      </c>
      <c r="AI353">
        <v>20.305489999999999</v>
      </c>
      <c r="AJ353">
        <v>-0.54449000000000003</v>
      </c>
      <c r="AK353">
        <v>3</v>
      </c>
      <c r="AL353">
        <v>1.75E-3</v>
      </c>
      <c r="AM353">
        <v>-19148</v>
      </c>
      <c r="AN353">
        <v>28413</v>
      </c>
      <c r="AO353">
        <v>28954</v>
      </c>
      <c r="AP353">
        <v>0</v>
      </c>
      <c r="AQ353">
        <v>0</v>
      </c>
      <c r="AR353">
        <v>0</v>
      </c>
      <c r="AS353">
        <v>32.163890000000002</v>
      </c>
    </row>
    <row r="354" spans="29:45" x14ac:dyDescent="0.55000000000000004">
      <c r="AC354" t="s">
        <v>629</v>
      </c>
      <c r="AD354">
        <v>2485</v>
      </c>
      <c r="AE354">
        <v>6.51173</v>
      </c>
      <c r="AF354">
        <v>6.0707899999999997</v>
      </c>
      <c r="AG354">
        <v>10</v>
      </c>
      <c r="AH354">
        <v>10.17226</v>
      </c>
      <c r="AI354">
        <v>1.23926</v>
      </c>
      <c r="AJ354">
        <v>-5.3850000000000002E-2</v>
      </c>
      <c r="AK354">
        <v>3</v>
      </c>
      <c r="AL354">
        <v>4.2385799999999998</v>
      </c>
      <c r="AM354">
        <v>877</v>
      </c>
      <c r="AN354">
        <v>8928</v>
      </c>
      <c r="AO354">
        <v>12203</v>
      </c>
      <c r="AQ354">
        <v>0</v>
      </c>
      <c r="AR354">
        <v>1.8</v>
      </c>
      <c r="AS354">
        <v>66.637119999999996</v>
      </c>
    </row>
    <row r="355" spans="29:45" x14ac:dyDescent="0.55000000000000004">
      <c r="AC355" t="s">
        <v>630</v>
      </c>
      <c r="AD355">
        <v>2487</v>
      </c>
      <c r="AE355">
        <v>9.2637699999999992</v>
      </c>
      <c r="AF355">
        <v>9.98813</v>
      </c>
      <c r="AG355">
        <v>15.4</v>
      </c>
      <c r="AH355">
        <v>9.3702500000000004</v>
      </c>
      <c r="AI355">
        <v>1.80704</v>
      </c>
      <c r="AJ355">
        <v>-5.1429999999999997E-2</v>
      </c>
      <c r="AK355">
        <v>3</v>
      </c>
      <c r="AL355">
        <v>0.78364999999999996</v>
      </c>
      <c r="AM355">
        <v>609</v>
      </c>
      <c r="AN355">
        <v>5056</v>
      </c>
      <c r="AO355">
        <v>11620</v>
      </c>
      <c r="AP355">
        <v>3.75</v>
      </c>
      <c r="AQ355">
        <v>0</v>
      </c>
      <c r="AR355">
        <v>4.4000000000000004</v>
      </c>
      <c r="AS355">
        <v>71.402209999999997</v>
      </c>
    </row>
    <row r="356" spans="29:45" x14ac:dyDescent="0.55000000000000004">
      <c r="AC356" t="s">
        <v>631</v>
      </c>
      <c r="AD356">
        <v>2488</v>
      </c>
      <c r="AE356">
        <v>10.80011</v>
      </c>
      <c r="AF356">
        <v>13.146229999999999</v>
      </c>
      <c r="AG356">
        <v>0</v>
      </c>
      <c r="AH356">
        <v>5.6545100000000001</v>
      </c>
      <c r="AI356">
        <v>1.8985700000000001</v>
      </c>
      <c r="AJ356">
        <v>-7.9570000000000002E-2</v>
      </c>
      <c r="AK356">
        <v>3</v>
      </c>
      <c r="AL356">
        <v>7.86876</v>
      </c>
      <c r="AM356">
        <v>382</v>
      </c>
      <c r="AN356">
        <v>2031</v>
      </c>
      <c r="AO356">
        <v>6310</v>
      </c>
      <c r="AP356">
        <v>0.92</v>
      </c>
      <c r="AQ356">
        <v>0.1</v>
      </c>
      <c r="AR356">
        <v>3.4</v>
      </c>
      <c r="AS356">
        <v>60.790700000000001</v>
      </c>
    </row>
    <row r="357" spans="29:45" x14ac:dyDescent="0.55000000000000004">
      <c r="AC357" t="s">
        <v>632</v>
      </c>
      <c r="AD357">
        <v>2489</v>
      </c>
      <c r="AE357">
        <v>9.5390499999999996</v>
      </c>
      <c r="AF357">
        <v>12.48635</v>
      </c>
      <c r="AG357">
        <v>10</v>
      </c>
      <c r="AH357">
        <v>5.1878099999999998</v>
      </c>
      <c r="AI357">
        <v>2.37615</v>
      </c>
      <c r="AJ357">
        <v>-0.10552</v>
      </c>
      <c r="AK357">
        <v>3</v>
      </c>
      <c r="AL357">
        <v>19.583729999999999</v>
      </c>
      <c r="AM357">
        <v>2265.333333</v>
      </c>
      <c r="AN357">
        <v>10988</v>
      </c>
      <c r="AO357">
        <v>9697</v>
      </c>
      <c r="AP357">
        <v>4.43</v>
      </c>
      <c r="AQ357">
        <v>0.1</v>
      </c>
      <c r="AR357">
        <v>0</v>
      </c>
      <c r="AS357">
        <v>57.838090000000001</v>
      </c>
    </row>
    <row r="358" spans="29:45" x14ac:dyDescent="0.55000000000000004">
      <c r="AC358" t="s">
        <v>633</v>
      </c>
      <c r="AD358">
        <v>2491</v>
      </c>
      <c r="AE358">
        <v>35.360860000000002</v>
      </c>
      <c r="AF358">
        <v>22.22071</v>
      </c>
      <c r="AG358">
        <v>10</v>
      </c>
      <c r="AH358">
        <v>24.014420000000001</v>
      </c>
      <c r="AI358">
        <v>9.3029899999999994</v>
      </c>
      <c r="AJ358">
        <v>8.5190000000000002E-2</v>
      </c>
      <c r="AK358">
        <v>3</v>
      </c>
      <c r="AL358">
        <v>6.2370000000000002E-2</v>
      </c>
      <c r="AM358">
        <v>7947</v>
      </c>
      <c r="AN358">
        <v>14671</v>
      </c>
      <c r="AO358">
        <v>33560</v>
      </c>
      <c r="AP358">
        <v>14.26</v>
      </c>
      <c r="AQ358">
        <v>0.3</v>
      </c>
      <c r="AR358">
        <v>0</v>
      </c>
      <c r="AS358">
        <v>69.197029999999998</v>
      </c>
    </row>
    <row r="359" spans="29:45" x14ac:dyDescent="0.55000000000000004">
      <c r="AC359" t="s">
        <v>634</v>
      </c>
      <c r="AD359">
        <v>2492</v>
      </c>
      <c r="AE359">
        <v>7.8447899999999997</v>
      </c>
      <c r="AF359">
        <v>4.7640099999999999</v>
      </c>
      <c r="AG359">
        <v>10</v>
      </c>
      <c r="AH359">
        <v>12.89282</v>
      </c>
      <c r="AI359">
        <v>21.419039999999999</v>
      </c>
      <c r="AJ359">
        <v>-0.12892000000000001</v>
      </c>
      <c r="AK359">
        <v>3</v>
      </c>
      <c r="AL359">
        <v>5.0099999999999997E-3</v>
      </c>
      <c r="AM359">
        <v>1021</v>
      </c>
      <c r="AN359">
        <v>11293</v>
      </c>
      <c r="AO359">
        <v>9835</v>
      </c>
      <c r="AP359">
        <v>13.49</v>
      </c>
      <c r="AQ359">
        <v>0</v>
      </c>
      <c r="AR359">
        <v>0</v>
      </c>
      <c r="AS359">
        <v>82.492909999999995</v>
      </c>
    </row>
    <row r="360" spans="29:45" x14ac:dyDescent="0.55000000000000004">
      <c r="AC360" t="s">
        <v>635</v>
      </c>
      <c r="AD360">
        <v>2493</v>
      </c>
      <c r="AE360">
        <v>-2.2764199999999999</v>
      </c>
      <c r="AF360">
        <v>-22.715219999999999</v>
      </c>
      <c r="AG360">
        <v>9.1</v>
      </c>
      <c r="AH360">
        <v>5.2032499999999997</v>
      </c>
      <c r="AI360">
        <v>1.1610100000000001</v>
      </c>
      <c r="AJ360">
        <v>-2.8000000000000001E-2</v>
      </c>
      <c r="AK360">
        <v>3</v>
      </c>
      <c r="AL360">
        <v>0.56499999999999995</v>
      </c>
      <c r="AM360">
        <v>-126</v>
      </c>
      <c r="AN360">
        <v>4147</v>
      </c>
      <c r="AO360">
        <v>5187</v>
      </c>
      <c r="AP360">
        <v>0</v>
      </c>
      <c r="AQ360">
        <v>0.1</v>
      </c>
      <c r="AR360">
        <v>1.3</v>
      </c>
      <c r="AS360">
        <v>52.408949999999997</v>
      </c>
    </row>
    <row r="361" spans="29:45" x14ac:dyDescent="0.55000000000000004">
      <c r="AC361" t="s">
        <v>636</v>
      </c>
      <c r="AD361">
        <v>2497</v>
      </c>
      <c r="AE361">
        <v>16.804600000000001</v>
      </c>
      <c r="AF361">
        <v>14.16736</v>
      </c>
      <c r="AG361">
        <v>12.5</v>
      </c>
      <c r="AH361">
        <v>20.81448</v>
      </c>
      <c r="AI361">
        <v>0.92137000000000002</v>
      </c>
      <c r="AJ361">
        <v>0.11514000000000001</v>
      </c>
      <c r="AK361">
        <v>3</v>
      </c>
      <c r="AL361">
        <v>4.1198899999999998</v>
      </c>
      <c r="AM361">
        <v>5645</v>
      </c>
      <c r="AN361">
        <v>26314</v>
      </c>
      <c r="AO361">
        <v>16338</v>
      </c>
      <c r="AP361">
        <v>0</v>
      </c>
      <c r="AQ361">
        <v>0.1</v>
      </c>
      <c r="AR361">
        <v>0</v>
      </c>
      <c r="AS361">
        <v>75.574370000000002</v>
      </c>
    </row>
    <row r="362" spans="29:45" x14ac:dyDescent="0.55000000000000004">
      <c r="AC362" t="s">
        <v>637</v>
      </c>
      <c r="AD362">
        <v>2498</v>
      </c>
      <c r="AE362">
        <v>7.2862999999999998</v>
      </c>
      <c r="AF362">
        <v>14.2203</v>
      </c>
      <c r="AG362">
        <v>0</v>
      </c>
      <c r="AH362">
        <v>3.87582</v>
      </c>
      <c r="AI362">
        <v>1.2926800000000001</v>
      </c>
      <c r="AJ362">
        <v>4.1349999999999998E-2</v>
      </c>
      <c r="AK362">
        <v>3</v>
      </c>
      <c r="AL362">
        <v>0.83869000000000005</v>
      </c>
      <c r="AM362">
        <v>3476</v>
      </c>
      <c r="AN362">
        <v>12011</v>
      </c>
      <c r="AO362">
        <v>68305</v>
      </c>
      <c r="AQ362">
        <v>0.1</v>
      </c>
      <c r="AR362">
        <v>16.399999999999999</v>
      </c>
      <c r="AS362">
        <v>28.036470000000001</v>
      </c>
    </row>
    <row r="363" spans="29:45" x14ac:dyDescent="0.55000000000000004">
      <c r="AC363" t="s">
        <v>638</v>
      </c>
      <c r="AD363">
        <v>2499</v>
      </c>
      <c r="AE363">
        <v>5.0308799999999998</v>
      </c>
      <c r="AF363">
        <v>8.6344700000000003</v>
      </c>
      <c r="AG363">
        <v>0</v>
      </c>
      <c r="AH363">
        <v>8.4334600000000002</v>
      </c>
      <c r="AI363">
        <v>0.73160999999999998</v>
      </c>
      <c r="AJ363">
        <v>5.2589999999999998E-2</v>
      </c>
      <c r="AK363">
        <v>3</v>
      </c>
      <c r="AL363">
        <v>6.5689999999999998E-2</v>
      </c>
      <c r="AM363">
        <v>448</v>
      </c>
      <c r="AN363">
        <v>3127</v>
      </c>
      <c r="AO363">
        <v>5058</v>
      </c>
      <c r="AP363">
        <v>0.28000000000000003</v>
      </c>
      <c r="AQ363">
        <v>0</v>
      </c>
      <c r="AR363">
        <v>6.3</v>
      </c>
      <c r="AS363">
        <v>36.793930000000003</v>
      </c>
    </row>
    <row r="364" spans="29:45" x14ac:dyDescent="0.55000000000000004">
      <c r="AC364" t="s">
        <v>23</v>
      </c>
      <c r="AD364">
        <v>2501</v>
      </c>
      <c r="AE364">
        <v>3.4371800000000001</v>
      </c>
      <c r="AF364">
        <v>8.2326899999999998</v>
      </c>
      <c r="AG364">
        <v>10</v>
      </c>
      <c r="AH364">
        <v>4.9173400000000003</v>
      </c>
      <c r="AI364">
        <v>1.0580499999999999</v>
      </c>
      <c r="AJ364">
        <v>2.461E-2</v>
      </c>
      <c r="AK364">
        <v>3</v>
      </c>
      <c r="AL364">
        <v>2.665E-2</v>
      </c>
      <c r="AM364">
        <v>21185</v>
      </c>
      <c r="AN364">
        <v>149781</v>
      </c>
      <c r="AO364">
        <v>437159</v>
      </c>
      <c r="AP364">
        <v>19.66</v>
      </c>
      <c r="AQ364">
        <v>0</v>
      </c>
      <c r="AR364">
        <v>0</v>
      </c>
      <c r="AS364">
        <v>27.343319999999999</v>
      </c>
    </row>
    <row r="365" spans="29:45" x14ac:dyDescent="0.55000000000000004">
      <c r="AC365" t="s">
        <v>24</v>
      </c>
      <c r="AD365">
        <v>2502</v>
      </c>
      <c r="AE365">
        <v>4.50122</v>
      </c>
      <c r="AF365">
        <v>10.124499999999999</v>
      </c>
      <c r="AG365">
        <v>23.1</v>
      </c>
      <c r="AH365">
        <v>7.6094400000000002</v>
      </c>
      <c r="AI365">
        <v>1.29095</v>
      </c>
      <c r="AJ365">
        <v>1.2019999999999999E-2</v>
      </c>
      <c r="AK365">
        <v>3</v>
      </c>
      <c r="AL365">
        <v>3.7699999999999999E-3</v>
      </c>
      <c r="AM365">
        <v>199826</v>
      </c>
      <c r="AN365">
        <v>1516124</v>
      </c>
      <c r="AO365">
        <v>2236076</v>
      </c>
      <c r="AP365">
        <v>22.62</v>
      </c>
      <c r="AQ365">
        <v>0</v>
      </c>
      <c r="AR365">
        <v>0.6</v>
      </c>
      <c r="AS365">
        <v>38.636789999999998</v>
      </c>
    </row>
    <row r="366" spans="29:45" x14ac:dyDescent="0.55000000000000004">
      <c r="AC366" t="s">
        <v>25</v>
      </c>
      <c r="AD366">
        <v>2503</v>
      </c>
      <c r="AE366">
        <v>4.0505199999999997</v>
      </c>
      <c r="AF366">
        <v>7.12988</v>
      </c>
      <c r="AG366">
        <v>23.5</v>
      </c>
      <c r="AH366">
        <v>8.9170700000000007</v>
      </c>
      <c r="AI366">
        <v>1.88794</v>
      </c>
      <c r="AJ366">
        <v>-2.3820000000000001E-2</v>
      </c>
      <c r="AK366">
        <v>3</v>
      </c>
      <c r="AL366">
        <v>1.052E-2</v>
      </c>
      <c r="AM366">
        <v>99617</v>
      </c>
      <c r="AN366">
        <v>838584</v>
      </c>
      <c r="AO366">
        <v>1821570</v>
      </c>
      <c r="AP366">
        <v>24.42</v>
      </c>
      <c r="AQ366">
        <v>0</v>
      </c>
      <c r="AR366">
        <v>0.8</v>
      </c>
      <c r="AS366">
        <v>36.173270000000002</v>
      </c>
    </row>
    <row r="367" spans="29:45" x14ac:dyDescent="0.55000000000000004">
      <c r="AC367" t="s">
        <v>26</v>
      </c>
      <c r="AD367">
        <v>2531</v>
      </c>
      <c r="AE367">
        <v>7.7246899999999998</v>
      </c>
      <c r="AF367">
        <v>7.1560499999999996</v>
      </c>
      <c r="AG367">
        <v>21.4</v>
      </c>
      <c r="AH367">
        <v>9.5462199999999999</v>
      </c>
      <c r="AI367">
        <v>1.9182699999999999</v>
      </c>
      <c r="AJ367">
        <v>-8.5930000000000006E-2</v>
      </c>
      <c r="AK367">
        <v>3</v>
      </c>
      <c r="AL367">
        <v>0.25824000000000003</v>
      </c>
      <c r="AM367">
        <v>21929</v>
      </c>
      <c r="AN367">
        <v>147763</v>
      </c>
      <c r="AO367">
        <v>278443</v>
      </c>
      <c r="AP367">
        <v>23.29</v>
      </c>
      <c r="AQ367">
        <v>0</v>
      </c>
      <c r="AR367">
        <v>1.6</v>
      </c>
      <c r="AS367">
        <v>51.116259999999997</v>
      </c>
    </row>
    <row r="368" spans="29:45" x14ac:dyDescent="0.55000000000000004">
      <c r="AC368" t="s">
        <v>639</v>
      </c>
      <c r="AD368">
        <v>2533</v>
      </c>
      <c r="AE368">
        <v>2.4495399999999998</v>
      </c>
      <c r="AF368">
        <v>1.4953700000000001</v>
      </c>
      <c r="AG368">
        <v>0</v>
      </c>
      <c r="AH368">
        <v>2.9966699999999999</v>
      </c>
      <c r="AI368">
        <v>1.1797800000000001</v>
      </c>
      <c r="AJ368">
        <v>-3.5990000000000001E-2</v>
      </c>
      <c r="AK368">
        <v>3</v>
      </c>
      <c r="AL368">
        <v>0.89958000000000005</v>
      </c>
      <c r="AM368">
        <v>1267</v>
      </c>
      <c r="AN368">
        <v>19995</v>
      </c>
      <c r="AO368">
        <v>78618</v>
      </c>
      <c r="AP368">
        <v>11.2</v>
      </c>
      <c r="AQ368">
        <v>0</v>
      </c>
      <c r="AR368">
        <v>3.4</v>
      </c>
      <c r="AS368">
        <v>38.280410000000003</v>
      </c>
    </row>
    <row r="369" spans="29:45" x14ac:dyDescent="0.55000000000000004">
      <c r="AC369" t="s">
        <v>640</v>
      </c>
      <c r="AD369">
        <v>2540</v>
      </c>
      <c r="AE369">
        <v>2.2482700000000002</v>
      </c>
      <c r="AF369">
        <v>2.0586199999999999</v>
      </c>
      <c r="AG369">
        <v>11.1</v>
      </c>
      <c r="AH369">
        <v>3.1395499999999998</v>
      </c>
      <c r="AI369">
        <v>0.75663999999999998</v>
      </c>
      <c r="AJ369">
        <v>-1.942E-2</v>
      </c>
      <c r="AK369">
        <v>3</v>
      </c>
      <c r="AL369">
        <v>1.16364</v>
      </c>
      <c r="AM369">
        <v>1009</v>
      </c>
      <c r="AN369">
        <v>39201</v>
      </c>
      <c r="AO369">
        <v>10383</v>
      </c>
      <c r="AP369">
        <v>6.02</v>
      </c>
      <c r="AQ369">
        <v>0</v>
      </c>
      <c r="AR369">
        <v>0</v>
      </c>
      <c r="AS369">
        <v>86.828639999999993</v>
      </c>
    </row>
    <row r="370" spans="29:45" x14ac:dyDescent="0.55000000000000004">
      <c r="AC370" t="s">
        <v>641</v>
      </c>
      <c r="AD370">
        <v>2573</v>
      </c>
      <c r="AE370">
        <v>2.2616399999999999</v>
      </c>
      <c r="AF370">
        <v>1.5142800000000001</v>
      </c>
      <c r="AG370">
        <v>0</v>
      </c>
      <c r="AH370">
        <v>6.3313699999999997</v>
      </c>
      <c r="AI370">
        <v>0.68657999999999997</v>
      </c>
      <c r="AJ370">
        <v>1.315E-2</v>
      </c>
      <c r="AK370">
        <v>3</v>
      </c>
      <c r="AL370">
        <v>8.2820000000000005E-2</v>
      </c>
      <c r="AM370">
        <v>1117</v>
      </c>
      <c r="AN370">
        <v>41736</v>
      </c>
      <c r="AO370">
        <v>51998</v>
      </c>
      <c r="AP370">
        <v>0.63</v>
      </c>
      <c r="AQ370">
        <v>0</v>
      </c>
      <c r="AR370">
        <v>0</v>
      </c>
      <c r="AS370">
        <v>82.671549999999996</v>
      </c>
    </row>
    <row r="371" spans="29:45" x14ac:dyDescent="0.55000000000000004">
      <c r="AC371" t="s">
        <v>642</v>
      </c>
      <c r="AD371">
        <v>2579</v>
      </c>
      <c r="AE371">
        <v>-2.30768</v>
      </c>
      <c r="AF371">
        <v>-0.49896000000000001</v>
      </c>
      <c r="AG371">
        <v>22.2</v>
      </c>
      <c r="AH371">
        <v>3.8294899999999998</v>
      </c>
      <c r="AI371">
        <v>0.55303999999999998</v>
      </c>
      <c r="AJ371">
        <v>-7.6630000000000004E-2</v>
      </c>
      <c r="AK371">
        <v>3</v>
      </c>
      <c r="AL371">
        <v>9.7000000000000005E-4</v>
      </c>
      <c r="AM371">
        <v>-21683</v>
      </c>
      <c r="AN371">
        <v>501643</v>
      </c>
      <c r="AO371">
        <v>785837</v>
      </c>
      <c r="AP371">
        <v>7.77</v>
      </c>
      <c r="AQ371">
        <v>0</v>
      </c>
      <c r="AR371">
        <v>0</v>
      </c>
      <c r="AS371">
        <v>56.77704</v>
      </c>
    </row>
    <row r="372" spans="29:45" x14ac:dyDescent="0.55000000000000004">
      <c r="AC372" t="s">
        <v>643</v>
      </c>
      <c r="AD372">
        <v>2585</v>
      </c>
      <c r="AE372">
        <v>8.7186800000000009</v>
      </c>
      <c r="AF372">
        <v>223.96165999999999</v>
      </c>
      <c r="AG372">
        <v>16.7</v>
      </c>
      <c r="AH372">
        <v>15.76671</v>
      </c>
      <c r="AK372">
        <v>3</v>
      </c>
      <c r="AM372">
        <v>1169</v>
      </c>
      <c r="AN372">
        <v>626</v>
      </c>
      <c r="AO372">
        <v>22735</v>
      </c>
      <c r="AQ372">
        <v>0</v>
      </c>
      <c r="AR372">
        <v>0</v>
      </c>
      <c r="AS372">
        <v>14.51118</v>
      </c>
    </row>
    <row r="373" spans="29:45" x14ac:dyDescent="0.55000000000000004">
      <c r="AC373" t="s">
        <v>644</v>
      </c>
      <c r="AD373">
        <v>2586</v>
      </c>
      <c r="AE373">
        <v>-21.307690000000001</v>
      </c>
      <c r="AF373">
        <v>-128.125</v>
      </c>
      <c r="AG373">
        <v>0</v>
      </c>
      <c r="AH373">
        <v>-15.61538</v>
      </c>
      <c r="AI373">
        <v>2.5442200000000001</v>
      </c>
      <c r="AJ373">
        <v>-0.33117999999999997</v>
      </c>
      <c r="AK373">
        <v>3</v>
      </c>
      <c r="AL373">
        <v>2.79095</v>
      </c>
      <c r="AM373">
        <v>-277</v>
      </c>
      <c r="AN373">
        <v>224</v>
      </c>
      <c r="AO373">
        <v>847</v>
      </c>
      <c r="AP373">
        <v>0.44</v>
      </c>
      <c r="AQ373">
        <v>0.4</v>
      </c>
      <c r="AR373">
        <v>0</v>
      </c>
      <c r="AS373">
        <v>57.709040000000002</v>
      </c>
    </row>
    <row r="374" spans="29:45" x14ac:dyDescent="0.55000000000000004">
      <c r="AC374" t="s">
        <v>645</v>
      </c>
      <c r="AD374">
        <v>2587</v>
      </c>
      <c r="AE374">
        <v>7.4354100000000001</v>
      </c>
      <c r="AF374">
        <v>8.7848500000000005</v>
      </c>
      <c r="AG374">
        <v>22.2</v>
      </c>
      <c r="AH374">
        <v>10.04795</v>
      </c>
      <c r="AI374">
        <v>1.4936700000000001</v>
      </c>
      <c r="AJ374">
        <v>0.10259</v>
      </c>
      <c r="AK374">
        <v>3</v>
      </c>
      <c r="AL374">
        <v>6.4999999999999997E-4</v>
      </c>
      <c r="AM374">
        <v>117052</v>
      </c>
      <c r="AN374">
        <v>781755</v>
      </c>
      <c r="AO374">
        <v>1268917</v>
      </c>
      <c r="AP374">
        <v>9.68</v>
      </c>
      <c r="AQ374">
        <v>0</v>
      </c>
      <c r="AR374">
        <v>0</v>
      </c>
      <c r="AS374">
        <v>51.319679999999998</v>
      </c>
    </row>
    <row r="375" spans="29:45" x14ac:dyDescent="0.55000000000000004">
      <c r="AC375" t="s">
        <v>646</v>
      </c>
      <c r="AD375">
        <v>2588</v>
      </c>
      <c r="AE375">
        <v>9.2853399999999997</v>
      </c>
      <c r="AF375">
        <v>47.842370000000003</v>
      </c>
      <c r="AG375">
        <v>12.5</v>
      </c>
      <c r="AH375">
        <v>22.25468</v>
      </c>
      <c r="AI375">
        <v>9.2255299999999991</v>
      </c>
      <c r="AJ375">
        <v>-0.13755000000000001</v>
      </c>
      <c r="AK375">
        <v>3</v>
      </c>
      <c r="AL375">
        <v>6.2515099999999997</v>
      </c>
      <c r="AM375">
        <v>3942</v>
      </c>
      <c r="AN375">
        <v>6674</v>
      </c>
      <c r="AO375">
        <v>56339</v>
      </c>
      <c r="AP375">
        <v>8.2100000000000009</v>
      </c>
      <c r="AQ375">
        <v>0</v>
      </c>
      <c r="AR375">
        <v>1.4</v>
      </c>
      <c r="AS375">
        <v>17.03267</v>
      </c>
    </row>
    <row r="376" spans="29:45" x14ac:dyDescent="0.55000000000000004">
      <c r="AC376" t="s">
        <v>647</v>
      </c>
      <c r="AD376">
        <v>2590</v>
      </c>
      <c r="AE376">
        <v>3.5851600000000001</v>
      </c>
      <c r="AF376">
        <v>4.8404499999999997</v>
      </c>
      <c r="AG376">
        <v>9.1</v>
      </c>
      <c r="AH376">
        <v>7.6752200000000004</v>
      </c>
      <c r="AI376">
        <v>1.07</v>
      </c>
      <c r="AJ376">
        <v>1.235E-2</v>
      </c>
      <c r="AK376">
        <v>3</v>
      </c>
      <c r="AL376">
        <v>5.9751899999999996</v>
      </c>
      <c r="AM376">
        <v>5650</v>
      </c>
      <c r="AN376">
        <v>81604</v>
      </c>
      <c r="AO376">
        <v>158227</v>
      </c>
      <c r="AP376">
        <v>3.58</v>
      </c>
      <c r="AQ376">
        <v>0.1</v>
      </c>
      <c r="AR376">
        <v>0</v>
      </c>
      <c r="AS376">
        <v>51.78116</v>
      </c>
    </row>
    <row r="377" spans="29:45" x14ac:dyDescent="0.55000000000000004">
      <c r="AC377" t="s">
        <v>648</v>
      </c>
      <c r="AD377">
        <v>2593</v>
      </c>
      <c r="AE377">
        <v>5.8589200000000003</v>
      </c>
      <c r="AF377">
        <v>4.7271000000000001</v>
      </c>
      <c r="AG377">
        <v>0</v>
      </c>
      <c r="AH377">
        <v>8.7221399999999996</v>
      </c>
      <c r="AI377">
        <v>3.5562</v>
      </c>
      <c r="AJ377">
        <v>4.9619999999999997E-2</v>
      </c>
      <c r="AK377">
        <v>3</v>
      </c>
      <c r="AL377">
        <v>4.0389999999999997</v>
      </c>
      <c r="AM377">
        <v>17029</v>
      </c>
      <c r="AN377">
        <v>148315</v>
      </c>
      <c r="AO377">
        <v>446281</v>
      </c>
      <c r="AP377">
        <v>7.04</v>
      </c>
      <c r="AQ377">
        <v>0</v>
      </c>
      <c r="AR377">
        <v>2.2000000000000002</v>
      </c>
      <c r="AS377">
        <v>45.568579999999997</v>
      </c>
    </row>
    <row r="378" spans="29:45" x14ac:dyDescent="0.55000000000000004">
      <c r="AC378" t="s">
        <v>649</v>
      </c>
      <c r="AD378">
        <v>2594</v>
      </c>
      <c r="AE378">
        <v>-6.5449799999999998</v>
      </c>
      <c r="AF378">
        <v>-12.16961</v>
      </c>
      <c r="AG378">
        <v>22.2</v>
      </c>
      <c r="AH378">
        <v>-2.4717199999999999</v>
      </c>
      <c r="AI378">
        <v>1.6263799999999999</v>
      </c>
      <c r="AJ378">
        <v>-5.0899999999999999E-3</v>
      </c>
      <c r="AK378">
        <v>3</v>
      </c>
      <c r="AL378">
        <v>2.06664</v>
      </c>
      <c r="AM378">
        <v>-3159</v>
      </c>
      <c r="AN378">
        <v>33559</v>
      </c>
      <c r="AO378">
        <v>52602</v>
      </c>
      <c r="AP378">
        <v>10.38</v>
      </c>
      <c r="AQ378">
        <v>0</v>
      </c>
      <c r="AR378">
        <v>2.9</v>
      </c>
      <c r="AS378">
        <v>67.755859999999998</v>
      </c>
    </row>
    <row r="379" spans="29:45" x14ac:dyDescent="0.55000000000000004">
      <c r="AC379" t="s">
        <v>650</v>
      </c>
      <c r="AD379">
        <v>2597</v>
      </c>
      <c r="AE379">
        <v>0.75058999999999998</v>
      </c>
      <c r="AF379">
        <v>3.0246400000000002</v>
      </c>
      <c r="AG379">
        <v>7.1</v>
      </c>
      <c r="AH379">
        <v>3.20363</v>
      </c>
      <c r="AI379">
        <v>2.3107799999999998</v>
      </c>
      <c r="AJ379">
        <v>-8.4799999999999997E-3</v>
      </c>
      <c r="AK379">
        <v>3</v>
      </c>
      <c r="AL379">
        <v>0</v>
      </c>
      <c r="AM379">
        <v>96</v>
      </c>
      <c r="AN379">
        <v>5885</v>
      </c>
      <c r="AO379">
        <v>15218</v>
      </c>
      <c r="AP379">
        <v>4.4000000000000004</v>
      </c>
      <c r="AQ379">
        <v>0</v>
      </c>
      <c r="AR379">
        <v>0.2</v>
      </c>
      <c r="AS379">
        <v>41.471710000000002</v>
      </c>
    </row>
    <row r="380" spans="29:45" x14ac:dyDescent="0.55000000000000004">
      <c r="AC380" t="s">
        <v>651</v>
      </c>
      <c r="AD380">
        <v>2599</v>
      </c>
      <c r="AE380">
        <v>-2.5830099999999998</v>
      </c>
      <c r="AF380">
        <v>-6.3117900000000002</v>
      </c>
      <c r="AG380">
        <v>0</v>
      </c>
      <c r="AH380">
        <v>3.4073699999999998</v>
      </c>
      <c r="AI380">
        <v>0.87292999999999998</v>
      </c>
      <c r="AJ380">
        <v>5.1700000000000001E-3</v>
      </c>
      <c r="AK380">
        <v>3</v>
      </c>
      <c r="AL380">
        <v>0.45882000000000001</v>
      </c>
      <c r="AM380">
        <v>-564</v>
      </c>
      <c r="AN380">
        <v>7890</v>
      </c>
      <c r="AO380">
        <v>12378</v>
      </c>
      <c r="AP380">
        <v>4.24</v>
      </c>
      <c r="AQ380">
        <v>0.1</v>
      </c>
      <c r="AR380">
        <v>2.7</v>
      </c>
      <c r="AS380">
        <v>28.891660000000002</v>
      </c>
    </row>
    <row r="381" spans="29:45" x14ac:dyDescent="0.55000000000000004">
      <c r="AC381" t="s">
        <v>652</v>
      </c>
      <c r="AD381">
        <v>2602</v>
      </c>
      <c r="AE381">
        <v>4.9872899999999998</v>
      </c>
      <c r="AF381">
        <v>6.6339899999999998</v>
      </c>
      <c r="AG381">
        <v>23.1</v>
      </c>
      <c r="AH381">
        <v>2.2852999999999999</v>
      </c>
      <c r="AI381">
        <v>0.77766000000000002</v>
      </c>
      <c r="AJ381">
        <v>-1.64E-3</v>
      </c>
      <c r="AK381">
        <v>3</v>
      </c>
      <c r="AL381">
        <v>3.288E-2</v>
      </c>
      <c r="AM381">
        <v>13836</v>
      </c>
      <c r="AN381">
        <v>139343</v>
      </c>
      <c r="AO381">
        <v>336306</v>
      </c>
      <c r="AP381">
        <v>14.01</v>
      </c>
      <c r="AQ381">
        <v>0</v>
      </c>
      <c r="AR381">
        <v>0</v>
      </c>
      <c r="AS381">
        <v>49.820300000000003</v>
      </c>
    </row>
    <row r="382" spans="29:45" x14ac:dyDescent="0.55000000000000004">
      <c r="AC382" t="s">
        <v>653</v>
      </c>
      <c r="AD382">
        <v>2607</v>
      </c>
      <c r="AE382">
        <v>4.7813499999999998</v>
      </c>
      <c r="AF382">
        <v>7.0844199999999997</v>
      </c>
      <c r="AG382">
        <v>8.3000000000000007</v>
      </c>
      <c r="AH382">
        <v>10.39974</v>
      </c>
      <c r="AI382">
        <v>1.6159600000000001</v>
      </c>
      <c r="AJ382">
        <v>-0.10709</v>
      </c>
      <c r="AK382">
        <v>3</v>
      </c>
      <c r="AL382">
        <v>2.2839999999999999E-2</v>
      </c>
      <c r="AM382">
        <v>17565</v>
      </c>
      <c r="AN382">
        <v>155468</v>
      </c>
      <c r="AO382">
        <v>364779</v>
      </c>
      <c r="AP382">
        <v>9.6300000000000008</v>
      </c>
      <c r="AQ382">
        <v>0</v>
      </c>
      <c r="AR382">
        <v>1.6</v>
      </c>
      <c r="AS382">
        <v>44.635730000000002</v>
      </c>
    </row>
    <row r="383" spans="29:45" x14ac:dyDescent="0.55000000000000004">
      <c r="AC383" t="s">
        <v>654</v>
      </c>
      <c r="AD383">
        <v>2612</v>
      </c>
      <c r="AE383">
        <v>8.1736400000000007</v>
      </c>
      <c r="AF383">
        <v>7.4931299999999998</v>
      </c>
      <c r="AG383">
        <v>7.7</v>
      </c>
      <c r="AH383">
        <v>7.0786100000000003</v>
      </c>
      <c r="AI383">
        <v>1.36155</v>
      </c>
      <c r="AJ383">
        <v>-3.4660000000000003E-2</v>
      </c>
      <c r="AK383">
        <v>3</v>
      </c>
      <c r="AL383">
        <v>0.63829999999999998</v>
      </c>
      <c r="AM383">
        <v>3135</v>
      </c>
      <c r="AN383">
        <v>28039</v>
      </c>
      <c r="AO383">
        <v>35100</v>
      </c>
      <c r="AP383">
        <v>3.53</v>
      </c>
      <c r="AQ383">
        <v>0</v>
      </c>
      <c r="AR383">
        <v>0.5</v>
      </c>
      <c r="AS383">
        <v>80.134379999999993</v>
      </c>
    </row>
    <row r="384" spans="29:45" x14ac:dyDescent="0.55000000000000004">
      <c r="AC384" t="s">
        <v>655</v>
      </c>
      <c r="AD384">
        <v>2613</v>
      </c>
      <c r="AE384">
        <v>4.9979300000000002</v>
      </c>
      <c r="AF384">
        <v>5.8797199999999998</v>
      </c>
      <c r="AG384">
        <v>7.7</v>
      </c>
      <c r="AH384">
        <v>2.89411</v>
      </c>
      <c r="AI384">
        <v>0.71036999999999995</v>
      </c>
      <c r="AJ384">
        <v>-2.2159999999999999E-2</v>
      </c>
      <c r="AK384">
        <v>3</v>
      </c>
      <c r="AL384">
        <v>2.1190000000000001E-2</v>
      </c>
      <c r="AM384">
        <v>7374</v>
      </c>
      <c r="AN384">
        <v>89341</v>
      </c>
      <c r="AO384">
        <v>164816</v>
      </c>
      <c r="AP384">
        <v>11.4</v>
      </c>
      <c r="AQ384">
        <v>0</v>
      </c>
      <c r="AR384">
        <v>2.7</v>
      </c>
      <c r="AS384">
        <v>60.12753</v>
      </c>
    </row>
    <row r="385" spans="29:45" x14ac:dyDescent="0.55000000000000004">
      <c r="AC385" t="s">
        <v>656</v>
      </c>
      <c r="AD385">
        <v>2651</v>
      </c>
      <c r="AE385">
        <v>3.4421400000000002</v>
      </c>
      <c r="AF385">
        <v>5.7915099999999997</v>
      </c>
      <c r="AG385">
        <v>50</v>
      </c>
      <c r="AH385">
        <v>16.78932</v>
      </c>
      <c r="AI385">
        <v>1.8644700000000001</v>
      </c>
      <c r="AJ385">
        <v>-2.5899999999999999E-3</v>
      </c>
      <c r="AK385">
        <v>3</v>
      </c>
      <c r="AL385">
        <v>6.9800000000000001E-3</v>
      </c>
      <c r="AM385">
        <v>47000</v>
      </c>
      <c r="AN385">
        <v>267633</v>
      </c>
      <c r="AO385">
        <v>666001</v>
      </c>
      <c r="AP385">
        <v>9.58</v>
      </c>
      <c r="AQ385">
        <v>0</v>
      </c>
      <c r="AR385">
        <v>0.8</v>
      </c>
      <c r="AS385">
        <v>19.600639999999999</v>
      </c>
    </row>
    <row r="386" spans="29:45" x14ac:dyDescent="0.55000000000000004">
      <c r="AC386" t="s">
        <v>657</v>
      </c>
      <c r="AD386">
        <v>2652</v>
      </c>
      <c r="AE386">
        <v>3.5768399999999998</v>
      </c>
      <c r="AF386">
        <v>4.7971000000000004</v>
      </c>
      <c r="AG386">
        <v>6.7</v>
      </c>
      <c r="AH386">
        <v>2.4728699999999999</v>
      </c>
      <c r="AI386">
        <v>0.59889999999999999</v>
      </c>
      <c r="AJ386">
        <v>4.0250000000000001E-2</v>
      </c>
      <c r="AK386">
        <v>3</v>
      </c>
      <c r="AL386">
        <v>31.522939999999998</v>
      </c>
      <c r="AM386">
        <v>567</v>
      </c>
      <c r="AN386">
        <v>7442</v>
      </c>
      <c r="AO386">
        <v>9626</v>
      </c>
      <c r="AQ386">
        <v>0.1</v>
      </c>
      <c r="AR386">
        <v>2.5</v>
      </c>
      <c r="AS386">
        <v>48.337679999999999</v>
      </c>
    </row>
    <row r="387" spans="29:45" x14ac:dyDescent="0.55000000000000004">
      <c r="AC387" t="s">
        <v>658</v>
      </c>
      <c r="AD387">
        <v>2653</v>
      </c>
      <c r="AE387">
        <v>2.0210699999999999</v>
      </c>
      <c r="AF387">
        <v>3.7757700000000001</v>
      </c>
      <c r="AG387">
        <v>18.2</v>
      </c>
      <c r="AH387">
        <v>9.07179</v>
      </c>
      <c r="AI387">
        <v>1.6651</v>
      </c>
      <c r="AJ387">
        <v>4.811E-2</v>
      </c>
      <c r="AK387">
        <v>3</v>
      </c>
      <c r="AL387">
        <v>2.0150000000000001E-2</v>
      </c>
      <c r="AM387">
        <v>3400</v>
      </c>
      <c r="AN387">
        <v>39727</v>
      </c>
      <c r="AO387">
        <v>348184</v>
      </c>
      <c r="AP387">
        <v>0.92</v>
      </c>
      <c r="AQ387">
        <v>0</v>
      </c>
      <c r="AR387">
        <v>4</v>
      </c>
      <c r="AS387">
        <v>23.61497</v>
      </c>
    </row>
    <row r="388" spans="29:45" x14ac:dyDescent="0.55000000000000004">
      <c r="AC388" t="s">
        <v>659</v>
      </c>
      <c r="AD388">
        <v>2654</v>
      </c>
      <c r="AE388">
        <v>8.5163899999999995</v>
      </c>
      <c r="AF388">
        <v>6.7740900000000002</v>
      </c>
      <c r="AG388">
        <v>0</v>
      </c>
      <c r="AH388">
        <v>2.5571700000000002</v>
      </c>
      <c r="AI388">
        <v>1.4230400000000001</v>
      </c>
      <c r="AJ388">
        <v>4.2709999999999998E-2</v>
      </c>
      <c r="AK388">
        <v>3</v>
      </c>
      <c r="AL388">
        <v>0.2311</v>
      </c>
      <c r="AM388">
        <v>756</v>
      </c>
      <c r="AN388">
        <v>6082</v>
      </c>
      <c r="AO388">
        <v>18849</v>
      </c>
      <c r="AP388">
        <v>0</v>
      </c>
      <c r="AQ388">
        <v>0</v>
      </c>
      <c r="AR388">
        <v>0</v>
      </c>
      <c r="AS388">
        <v>69.034750000000003</v>
      </c>
    </row>
    <row r="389" spans="29:45" x14ac:dyDescent="0.55000000000000004">
      <c r="AC389" t="s">
        <v>660</v>
      </c>
      <c r="AD389">
        <v>2656</v>
      </c>
      <c r="AE389">
        <v>-3.7230599999999998</v>
      </c>
      <c r="AF389">
        <v>-5.3734099999999998</v>
      </c>
      <c r="AG389">
        <v>0</v>
      </c>
      <c r="AH389">
        <v>5.9438300000000002</v>
      </c>
      <c r="AI389">
        <v>5.3924899999999996</v>
      </c>
      <c r="AJ389">
        <v>-0.22092000000000001</v>
      </c>
      <c r="AK389">
        <v>3</v>
      </c>
      <c r="AL389">
        <v>11.836220000000001</v>
      </c>
      <c r="AM389">
        <v>-57</v>
      </c>
      <c r="AN389">
        <v>1098</v>
      </c>
      <c r="AO389">
        <v>867</v>
      </c>
      <c r="AP389">
        <v>4.01</v>
      </c>
      <c r="AQ389">
        <v>0.3</v>
      </c>
      <c r="AR389">
        <v>0</v>
      </c>
      <c r="AS389">
        <v>76.565950000000001</v>
      </c>
    </row>
    <row r="390" spans="29:45" x14ac:dyDescent="0.55000000000000004">
      <c r="AC390" t="s">
        <v>661</v>
      </c>
      <c r="AD390">
        <v>2659</v>
      </c>
      <c r="AE390">
        <v>6.2151300000000003</v>
      </c>
      <c r="AF390">
        <v>5.6508200000000004</v>
      </c>
      <c r="AG390">
        <v>20</v>
      </c>
      <c r="AH390">
        <v>11.679270000000001</v>
      </c>
      <c r="AI390">
        <v>1.0365200000000001</v>
      </c>
      <c r="AJ390">
        <v>1.711E-2</v>
      </c>
      <c r="AK390">
        <v>3</v>
      </c>
      <c r="AL390">
        <v>7.0759299999999996</v>
      </c>
      <c r="AM390">
        <v>10850</v>
      </c>
      <c r="AN390">
        <v>127893</v>
      </c>
      <c r="AO390">
        <v>202766</v>
      </c>
      <c r="AP390">
        <v>11.29</v>
      </c>
      <c r="AQ390">
        <v>0</v>
      </c>
      <c r="AR390">
        <v>0</v>
      </c>
      <c r="AS390">
        <v>73.260050000000007</v>
      </c>
    </row>
    <row r="391" spans="29:45" x14ac:dyDescent="0.55000000000000004">
      <c r="AC391" t="s">
        <v>662</v>
      </c>
      <c r="AD391">
        <v>2664</v>
      </c>
      <c r="AE391">
        <v>6.1538899999999996</v>
      </c>
      <c r="AF391">
        <v>7.5130499999999998</v>
      </c>
      <c r="AG391">
        <v>12.5</v>
      </c>
      <c r="AH391">
        <v>8.1125500000000006</v>
      </c>
      <c r="AI391">
        <v>0.70276000000000005</v>
      </c>
      <c r="AJ391">
        <v>-5.611E-2</v>
      </c>
      <c r="AK391">
        <v>3</v>
      </c>
      <c r="AL391">
        <v>9.9050499999999992</v>
      </c>
      <c r="AM391">
        <v>11581</v>
      </c>
      <c r="AN391">
        <v>94622</v>
      </c>
      <c r="AO391">
        <v>284492</v>
      </c>
      <c r="AP391">
        <v>4.5599999999999996</v>
      </c>
      <c r="AQ391">
        <v>0</v>
      </c>
      <c r="AR391">
        <v>1.3</v>
      </c>
      <c r="AS391">
        <v>51.92221</v>
      </c>
    </row>
    <row r="392" spans="29:45" x14ac:dyDescent="0.55000000000000004">
      <c r="AC392" t="s">
        <v>663</v>
      </c>
      <c r="AD392">
        <v>2666</v>
      </c>
      <c r="AE392">
        <v>2.76058</v>
      </c>
      <c r="AF392">
        <v>4.42781</v>
      </c>
      <c r="AG392">
        <v>14.3</v>
      </c>
      <c r="AH392">
        <v>7.0685799999999999</v>
      </c>
      <c r="AI392">
        <v>0.53522000000000003</v>
      </c>
      <c r="AJ392">
        <v>-2.724E-2</v>
      </c>
      <c r="AK392">
        <v>3</v>
      </c>
      <c r="AL392">
        <v>14.91938</v>
      </c>
      <c r="AM392">
        <v>223</v>
      </c>
      <c r="AN392">
        <v>3207</v>
      </c>
      <c r="AO392">
        <v>7063</v>
      </c>
      <c r="AP392">
        <v>5.2</v>
      </c>
      <c r="AQ392">
        <v>0.8</v>
      </c>
      <c r="AR392">
        <v>12.6</v>
      </c>
      <c r="AS392">
        <v>41.693649999999998</v>
      </c>
    </row>
    <row r="393" spans="29:45" x14ac:dyDescent="0.55000000000000004">
      <c r="AC393" t="s">
        <v>664</v>
      </c>
      <c r="AD393">
        <v>2667</v>
      </c>
      <c r="AE393">
        <v>-18.37189</v>
      </c>
      <c r="AF393">
        <v>-26.698509999999999</v>
      </c>
      <c r="AG393">
        <v>11.1</v>
      </c>
      <c r="AH393">
        <v>-23.176159999999999</v>
      </c>
      <c r="AI393">
        <v>3.4605100000000002</v>
      </c>
      <c r="AJ393">
        <v>0.13743</v>
      </c>
      <c r="AK393">
        <v>3</v>
      </c>
      <c r="AL393">
        <v>0</v>
      </c>
      <c r="AM393">
        <v>-413</v>
      </c>
      <c r="AN393">
        <v>1884</v>
      </c>
      <c r="AO393">
        <v>2435</v>
      </c>
      <c r="AQ393">
        <v>0.1</v>
      </c>
      <c r="AR393">
        <v>0</v>
      </c>
      <c r="AS393">
        <v>89.657510000000002</v>
      </c>
    </row>
    <row r="394" spans="29:45" x14ac:dyDescent="0.55000000000000004">
      <c r="AC394" t="s">
        <v>665</v>
      </c>
      <c r="AD394">
        <v>2668</v>
      </c>
      <c r="AE394">
        <v>2.86503</v>
      </c>
      <c r="AF394">
        <v>3.3486699999999998</v>
      </c>
      <c r="AG394">
        <v>9.1</v>
      </c>
      <c r="AH394">
        <v>-7.9031500000000001</v>
      </c>
      <c r="AI394">
        <v>1.8044899999999999</v>
      </c>
      <c r="AJ394">
        <v>7.2999999999999996E-4</v>
      </c>
      <c r="AK394">
        <v>3</v>
      </c>
      <c r="AL394">
        <v>5.8703700000000003</v>
      </c>
      <c r="AM394">
        <v>218</v>
      </c>
      <c r="AN394">
        <v>3912</v>
      </c>
      <c r="AO394">
        <v>11505</v>
      </c>
      <c r="AP394">
        <v>1.1200000000000001</v>
      </c>
      <c r="AQ394">
        <v>0</v>
      </c>
      <c r="AR394">
        <v>3.9</v>
      </c>
      <c r="AS394">
        <v>51.412799999999997</v>
      </c>
    </row>
    <row r="395" spans="29:45" x14ac:dyDescent="0.55000000000000004">
      <c r="AC395" t="s">
        <v>666</v>
      </c>
      <c r="AD395">
        <v>2669</v>
      </c>
      <c r="AE395">
        <v>4.9759500000000001</v>
      </c>
      <c r="AF395">
        <v>3.2299699999999998</v>
      </c>
      <c r="AG395">
        <v>7.7</v>
      </c>
      <c r="AH395">
        <v>3.1479900000000001</v>
      </c>
      <c r="AI395">
        <v>1.264</v>
      </c>
      <c r="AJ395">
        <v>-2.349E-2</v>
      </c>
      <c r="AK395">
        <v>3</v>
      </c>
      <c r="AL395">
        <v>0.02</v>
      </c>
      <c r="AM395">
        <v>1500</v>
      </c>
      <c r="AN395">
        <v>23220</v>
      </c>
      <c r="AO395">
        <v>75529</v>
      </c>
      <c r="AP395">
        <v>0</v>
      </c>
      <c r="AQ395">
        <v>0</v>
      </c>
      <c r="AR395">
        <v>3.2</v>
      </c>
      <c r="AS395">
        <v>77.027699999999996</v>
      </c>
    </row>
    <row r="396" spans="29:45" x14ac:dyDescent="0.55000000000000004">
      <c r="AC396" t="s">
        <v>667</v>
      </c>
      <c r="AD396">
        <v>2670</v>
      </c>
      <c r="AE396">
        <v>9.8165099999999992</v>
      </c>
      <c r="AF396">
        <v>7.5461499999999999</v>
      </c>
      <c r="AG396">
        <v>0</v>
      </c>
      <c r="AH396">
        <v>7.5500499999999997</v>
      </c>
      <c r="AI396">
        <v>1.8016799999999999</v>
      </c>
      <c r="AJ396">
        <v>-6.7299999999999999E-2</v>
      </c>
      <c r="AK396">
        <v>3</v>
      </c>
      <c r="AL396">
        <v>7.5120000000000006E-2</v>
      </c>
      <c r="AM396">
        <v>31200</v>
      </c>
      <c r="AN396">
        <v>277625</v>
      </c>
      <c r="AO396">
        <v>220267</v>
      </c>
      <c r="AP396">
        <v>10.98</v>
      </c>
      <c r="AQ396">
        <v>0</v>
      </c>
      <c r="AR396">
        <v>0</v>
      </c>
      <c r="AS396">
        <v>87.349609999999998</v>
      </c>
    </row>
    <row r="397" spans="29:45" x14ac:dyDescent="0.55000000000000004">
      <c r="AC397" t="s">
        <v>668</v>
      </c>
      <c r="AD397">
        <v>2673</v>
      </c>
      <c r="AE397">
        <v>5.4755900000000004</v>
      </c>
      <c r="AF397">
        <v>10.27473</v>
      </c>
      <c r="AG397">
        <v>0</v>
      </c>
      <c r="AH397">
        <v>0.71965000000000001</v>
      </c>
      <c r="AI397">
        <v>0.63143000000000005</v>
      </c>
      <c r="AJ397">
        <v>-3.3600000000000001E-3</v>
      </c>
      <c r="AK397">
        <v>3</v>
      </c>
      <c r="AL397">
        <v>51.004019999999997</v>
      </c>
      <c r="AM397">
        <v>175</v>
      </c>
      <c r="AN397">
        <v>1820</v>
      </c>
      <c r="AO397">
        <v>669</v>
      </c>
      <c r="AP397">
        <v>2.58</v>
      </c>
      <c r="AQ397">
        <v>0</v>
      </c>
      <c r="AR397">
        <v>0</v>
      </c>
      <c r="AS397">
        <v>65.170609999999996</v>
      </c>
    </row>
    <row r="398" spans="29:45" x14ac:dyDescent="0.55000000000000004">
      <c r="AC398" t="s">
        <v>669</v>
      </c>
      <c r="AD398">
        <v>2674</v>
      </c>
      <c r="AE398">
        <v>5.5583400000000003</v>
      </c>
      <c r="AF398">
        <v>2.7128199999999998</v>
      </c>
      <c r="AG398">
        <v>12.5</v>
      </c>
      <c r="AH398">
        <v>7.08908</v>
      </c>
      <c r="AI398">
        <v>0.89439999999999997</v>
      </c>
      <c r="AJ398">
        <v>1.4409999999999999E-2</v>
      </c>
      <c r="AK398">
        <v>3</v>
      </c>
      <c r="AL398">
        <v>3.0385599999999999</v>
      </c>
      <c r="AM398">
        <v>886</v>
      </c>
      <c r="AN398">
        <v>12828</v>
      </c>
      <c r="AO398">
        <v>21270</v>
      </c>
      <c r="AP398">
        <v>11.86</v>
      </c>
      <c r="AQ398">
        <v>0</v>
      </c>
      <c r="AR398">
        <v>1.7</v>
      </c>
      <c r="AS398">
        <v>71.781279999999995</v>
      </c>
    </row>
    <row r="399" spans="29:45" x14ac:dyDescent="0.55000000000000004">
      <c r="AC399" t="s">
        <v>670</v>
      </c>
      <c r="AD399">
        <v>2676</v>
      </c>
      <c r="AE399">
        <v>4.9903000000000004</v>
      </c>
      <c r="AF399">
        <v>4.0368300000000001</v>
      </c>
      <c r="AG399">
        <v>0</v>
      </c>
      <c r="AH399">
        <v>4.0579900000000002</v>
      </c>
      <c r="AI399">
        <v>0.80803000000000003</v>
      </c>
      <c r="AJ399">
        <v>0.13195000000000001</v>
      </c>
      <c r="AK399">
        <v>3</v>
      </c>
      <c r="AL399">
        <v>0.10814</v>
      </c>
      <c r="AM399">
        <v>926</v>
      </c>
      <c r="AN399">
        <v>13575</v>
      </c>
      <c r="AO399">
        <v>20591</v>
      </c>
      <c r="AP399">
        <v>2.2200000000000002</v>
      </c>
      <c r="AQ399">
        <v>0</v>
      </c>
      <c r="AR399">
        <v>2.4</v>
      </c>
      <c r="AS399">
        <v>72.726339999999993</v>
      </c>
    </row>
    <row r="400" spans="29:45" x14ac:dyDescent="0.55000000000000004">
      <c r="AC400" t="s">
        <v>671</v>
      </c>
      <c r="AD400">
        <v>2678</v>
      </c>
      <c r="AE400">
        <v>7.9531000000000001</v>
      </c>
      <c r="AF400">
        <v>14.79518</v>
      </c>
      <c r="AG400">
        <v>14.3</v>
      </c>
      <c r="AH400">
        <v>9.1865400000000008</v>
      </c>
      <c r="AI400">
        <v>3.1133999999999999</v>
      </c>
      <c r="AJ400">
        <v>-1.8319999999999999E-2</v>
      </c>
      <c r="AK400">
        <v>3</v>
      </c>
      <c r="AL400">
        <v>5.8500000000000002E-3</v>
      </c>
      <c r="AM400">
        <v>13850</v>
      </c>
      <c r="AN400">
        <v>52436</v>
      </c>
      <c r="AO400">
        <v>422151</v>
      </c>
      <c r="AP400">
        <v>5.73</v>
      </c>
      <c r="AQ400">
        <v>0</v>
      </c>
      <c r="AR400">
        <v>0</v>
      </c>
      <c r="AS400">
        <v>30.917850000000001</v>
      </c>
    </row>
    <row r="401" spans="29:45" x14ac:dyDescent="0.55000000000000004">
      <c r="AC401" t="s">
        <v>672</v>
      </c>
      <c r="AD401">
        <v>2681</v>
      </c>
      <c r="AE401">
        <v>3.3137099999999999</v>
      </c>
      <c r="AF401">
        <v>-1.0069900000000001</v>
      </c>
      <c r="AG401">
        <v>9.1</v>
      </c>
      <c r="AH401">
        <v>8.5886899999999997</v>
      </c>
      <c r="AI401">
        <v>0.69418000000000002</v>
      </c>
      <c r="AJ401">
        <v>0.10706</v>
      </c>
      <c r="AK401">
        <v>3</v>
      </c>
      <c r="AL401">
        <v>1.2734099999999999</v>
      </c>
      <c r="AM401">
        <v>4795</v>
      </c>
      <c r="AN401">
        <v>74678</v>
      </c>
      <c r="AO401">
        <v>328358</v>
      </c>
      <c r="AP401">
        <v>10.68</v>
      </c>
      <c r="AQ401">
        <v>0</v>
      </c>
      <c r="AR401">
        <v>0</v>
      </c>
      <c r="AS401">
        <v>42.755310000000001</v>
      </c>
    </row>
    <row r="402" spans="29:45" x14ac:dyDescent="0.55000000000000004">
      <c r="AC402" t="s">
        <v>673</v>
      </c>
      <c r="AD402">
        <v>2683</v>
      </c>
      <c r="AE402">
        <v>11.01928</v>
      </c>
      <c r="AF402">
        <v>29.641190000000002</v>
      </c>
      <c r="AG402">
        <v>14.3</v>
      </c>
      <c r="AH402">
        <v>5.8405100000000001</v>
      </c>
      <c r="AI402">
        <v>4.0630499999999996</v>
      </c>
      <c r="AJ402">
        <v>5.1459999999999999E-2</v>
      </c>
      <c r="AK402">
        <v>3</v>
      </c>
      <c r="AL402">
        <v>2.1128</v>
      </c>
      <c r="AM402">
        <v>280</v>
      </c>
      <c r="AN402">
        <v>641</v>
      </c>
      <c r="AO402">
        <v>10825</v>
      </c>
      <c r="AP402">
        <v>0</v>
      </c>
      <c r="AQ402">
        <v>0</v>
      </c>
      <c r="AR402">
        <v>2</v>
      </c>
      <c r="AS402">
        <v>25.226289999999999</v>
      </c>
    </row>
    <row r="403" spans="29:45" x14ac:dyDescent="0.55000000000000004">
      <c r="AC403" t="s">
        <v>674</v>
      </c>
      <c r="AD403">
        <v>2685</v>
      </c>
      <c r="AE403">
        <v>6.80992</v>
      </c>
      <c r="AF403">
        <v>7.4949199999999996</v>
      </c>
      <c r="AG403">
        <v>23.1</v>
      </c>
      <c r="AH403">
        <v>12.185980000000001</v>
      </c>
      <c r="AI403">
        <v>1.92116</v>
      </c>
      <c r="AJ403">
        <v>-5.4260000000000003E-2</v>
      </c>
      <c r="AK403">
        <v>3</v>
      </c>
      <c r="AL403">
        <v>2.1946699999999999</v>
      </c>
      <c r="AM403">
        <v>6500</v>
      </c>
      <c r="AN403">
        <v>50701</v>
      </c>
      <c r="AO403">
        <v>183870</v>
      </c>
      <c r="AP403">
        <v>9.26</v>
      </c>
      <c r="AQ403">
        <v>0</v>
      </c>
      <c r="AR403">
        <v>1.3</v>
      </c>
      <c r="AS403">
        <v>53.11842</v>
      </c>
    </row>
    <row r="404" spans="29:45" x14ac:dyDescent="0.55000000000000004">
      <c r="AC404" t="s">
        <v>675</v>
      </c>
      <c r="AD404">
        <v>2686</v>
      </c>
      <c r="AE404">
        <v>-13.861750000000001</v>
      </c>
      <c r="AF404">
        <v>-148.43572</v>
      </c>
      <c r="AG404">
        <v>7.7</v>
      </c>
      <c r="AH404">
        <v>-10.66662</v>
      </c>
      <c r="AI404">
        <v>3.8776999999999999</v>
      </c>
      <c r="AJ404">
        <v>-0.11497</v>
      </c>
      <c r="AK404">
        <v>3</v>
      </c>
      <c r="AL404">
        <v>4.7000000000000002E-3</v>
      </c>
      <c r="AM404">
        <v>-6100</v>
      </c>
      <c r="AN404">
        <v>4379</v>
      </c>
      <c r="AO404">
        <v>65849</v>
      </c>
      <c r="AP404">
        <v>1.1299999999999999</v>
      </c>
      <c r="AQ404">
        <v>0</v>
      </c>
      <c r="AR404">
        <v>1.2</v>
      </c>
      <c r="AS404">
        <v>9.95092</v>
      </c>
    </row>
    <row r="405" spans="29:45" x14ac:dyDescent="0.55000000000000004">
      <c r="AC405" t="s">
        <v>676</v>
      </c>
      <c r="AD405">
        <v>2687</v>
      </c>
      <c r="AE405">
        <v>-1.9986699999999999</v>
      </c>
      <c r="AF405">
        <v>-8.2549100000000006</v>
      </c>
      <c r="AG405">
        <v>0</v>
      </c>
      <c r="AH405">
        <v>1.05559</v>
      </c>
      <c r="AI405">
        <v>0.55283000000000004</v>
      </c>
      <c r="AJ405">
        <v>-7.5900000000000004E-3</v>
      </c>
      <c r="AK405">
        <v>3</v>
      </c>
      <c r="AL405">
        <v>18.61769</v>
      </c>
      <c r="AM405">
        <v>-210</v>
      </c>
      <c r="AN405">
        <v>3719</v>
      </c>
      <c r="AO405">
        <v>7318</v>
      </c>
      <c r="AP405">
        <v>3.7</v>
      </c>
      <c r="AQ405">
        <v>0</v>
      </c>
      <c r="AR405">
        <v>0</v>
      </c>
      <c r="AS405">
        <v>35.395449999999997</v>
      </c>
    </row>
    <row r="406" spans="29:45" x14ac:dyDescent="0.55000000000000004">
      <c r="AC406" t="s">
        <v>677</v>
      </c>
      <c r="AD406">
        <v>2689</v>
      </c>
      <c r="AE406">
        <v>4.5779800000000002</v>
      </c>
      <c r="AF406">
        <v>13.583299999999999</v>
      </c>
      <c r="AG406">
        <v>9.1</v>
      </c>
      <c r="AH406">
        <v>9.2806499999999996</v>
      </c>
      <c r="AI406">
        <v>1.27214</v>
      </c>
      <c r="AJ406">
        <v>1.545E-2</v>
      </c>
      <c r="AK406">
        <v>3</v>
      </c>
      <c r="AL406">
        <v>2.992</v>
      </c>
      <c r="AM406">
        <v>1542</v>
      </c>
      <c r="AN406">
        <v>7281</v>
      </c>
      <c r="AO406">
        <v>112976</v>
      </c>
      <c r="AP406">
        <v>5.7</v>
      </c>
      <c r="AQ406">
        <v>0</v>
      </c>
      <c r="AR406">
        <v>6.3</v>
      </c>
      <c r="AS406">
        <v>22.238939999999999</v>
      </c>
    </row>
    <row r="407" spans="29:45" x14ac:dyDescent="0.55000000000000004">
      <c r="AC407" t="s">
        <v>678</v>
      </c>
      <c r="AD407">
        <v>2692</v>
      </c>
      <c r="AE407">
        <v>2.74255</v>
      </c>
      <c r="AF407">
        <v>4.6887299999999996</v>
      </c>
      <c r="AG407">
        <v>15.4</v>
      </c>
      <c r="AH407">
        <v>3.5073099999999999</v>
      </c>
      <c r="AI407">
        <v>0.74841000000000002</v>
      </c>
      <c r="AJ407">
        <v>-1.238E-2</v>
      </c>
      <c r="AK407">
        <v>3</v>
      </c>
      <c r="AL407">
        <v>7.8600000000000007E-3</v>
      </c>
      <c r="AM407">
        <v>6265</v>
      </c>
      <c r="AN407">
        <v>86036</v>
      </c>
      <c r="AO407">
        <v>656743</v>
      </c>
      <c r="AP407">
        <v>13.11</v>
      </c>
      <c r="AQ407">
        <v>0</v>
      </c>
      <c r="AR407">
        <v>1.1000000000000001</v>
      </c>
      <c r="AS407">
        <v>40.3611</v>
      </c>
    </row>
    <row r="408" spans="29:45" x14ac:dyDescent="0.55000000000000004">
      <c r="AC408" t="s">
        <v>679</v>
      </c>
      <c r="AD408">
        <v>2693</v>
      </c>
      <c r="AE408">
        <v>4.9858399999999996</v>
      </c>
      <c r="AF408">
        <v>6.7986899999999997</v>
      </c>
      <c r="AG408">
        <v>0</v>
      </c>
      <c r="AH408">
        <v>-5.5756500000000004</v>
      </c>
      <c r="AI408">
        <v>0.47565000000000002</v>
      </c>
      <c r="AJ408">
        <v>-8.0390000000000003E-2</v>
      </c>
      <c r="AK408">
        <v>3</v>
      </c>
      <c r="AL408">
        <v>1.03302</v>
      </c>
      <c r="AM408">
        <v>634</v>
      </c>
      <c r="AN408">
        <v>6413</v>
      </c>
      <c r="AO408">
        <v>15682</v>
      </c>
      <c r="AP408">
        <v>0</v>
      </c>
      <c r="AQ408">
        <v>0.1</v>
      </c>
      <c r="AR408">
        <v>1</v>
      </c>
      <c r="AS408">
        <v>47.263649999999998</v>
      </c>
    </row>
    <row r="409" spans="29:45" x14ac:dyDescent="0.55000000000000004">
      <c r="AC409" t="s">
        <v>680</v>
      </c>
      <c r="AD409">
        <v>2694</v>
      </c>
      <c r="AE409">
        <v>-6.5084900000000001</v>
      </c>
      <c r="AF409">
        <v>-28.320450000000001</v>
      </c>
      <c r="AG409">
        <v>11.1</v>
      </c>
      <c r="AH409">
        <v>-4.70505</v>
      </c>
      <c r="AI409">
        <v>2.4261300000000001</v>
      </c>
      <c r="AJ409">
        <v>-1.814E-2</v>
      </c>
      <c r="AK409">
        <v>3</v>
      </c>
      <c r="AL409">
        <v>0.17135</v>
      </c>
      <c r="AM409">
        <v>-1292</v>
      </c>
      <c r="AN409">
        <v>7115</v>
      </c>
      <c r="AO409">
        <v>19733</v>
      </c>
      <c r="AP409">
        <v>0.25</v>
      </c>
      <c r="AQ409">
        <v>0</v>
      </c>
      <c r="AR409">
        <v>1.3</v>
      </c>
      <c r="AS409">
        <v>38.133859999999999</v>
      </c>
    </row>
    <row r="410" spans="29:45" x14ac:dyDescent="0.55000000000000004">
      <c r="AC410" t="s">
        <v>681</v>
      </c>
      <c r="AD410">
        <v>2695</v>
      </c>
      <c r="AE410">
        <v>3.7296399999999998</v>
      </c>
      <c r="AF410">
        <v>4.3067500000000001</v>
      </c>
      <c r="AG410">
        <v>10</v>
      </c>
      <c r="AH410">
        <v>5.5674400000000004</v>
      </c>
      <c r="AI410">
        <v>3.15402</v>
      </c>
      <c r="AJ410">
        <v>1.5689999999999999E-2</v>
      </c>
      <c r="AK410">
        <v>3</v>
      </c>
      <c r="AL410">
        <v>1.5459099999999999</v>
      </c>
      <c r="AM410">
        <v>3174</v>
      </c>
      <c r="AN410">
        <v>44140</v>
      </c>
      <c r="AO410">
        <v>147592</v>
      </c>
      <c r="AP410">
        <v>12.11</v>
      </c>
      <c r="AQ410">
        <v>0.1</v>
      </c>
      <c r="AR410">
        <v>1.9</v>
      </c>
      <c r="AS410">
        <v>48.730670000000003</v>
      </c>
    </row>
    <row r="411" spans="29:45" x14ac:dyDescent="0.55000000000000004">
      <c r="AC411" t="s">
        <v>682</v>
      </c>
      <c r="AD411">
        <v>2698</v>
      </c>
      <c r="AE411">
        <v>3.6435399999999998</v>
      </c>
      <c r="AF411">
        <v>1.5484100000000001</v>
      </c>
      <c r="AG411">
        <v>14.3</v>
      </c>
      <c r="AH411">
        <v>4.12981</v>
      </c>
      <c r="AI411">
        <v>3.1021200000000002</v>
      </c>
      <c r="AJ411">
        <v>4.1529999999999997E-2</v>
      </c>
      <c r="AK411">
        <v>3</v>
      </c>
      <c r="AL411">
        <v>18.532869999999999</v>
      </c>
      <c r="AM411">
        <v>1034</v>
      </c>
      <c r="AN411">
        <v>12529</v>
      </c>
      <c r="AO411">
        <v>73130</v>
      </c>
      <c r="AP411">
        <v>7.11</v>
      </c>
      <c r="AQ411">
        <v>0</v>
      </c>
      <c r="AR411">
        <v>2.1</v>
      </c>
      <c r="AS411">
        <v>44.626300000000001</v>
      </c>
    </row>
    <row r="412" spans="29:45" x14ac:dyDescent="0.55000000000000004">
      <c r="AC412" t="s">
        <v>683</v>
      </c>
      <c r="AD412">
        <v>2700</v>
      </c>
      <c r="AE412">
        <v>2.0610900000000001</v>
      </c>
      <c r="AF412">
        <v>5.38035</v>
      </c>
      <c r="AG412">
        <v>15.4</v>
      </c>
      <c r="AH412">
        <v>2.5981900000000002</v>
      </c>
      <c r="AI412">
        <v>0.58533999999999997</v>
      </c>
      <c r="AJ412">
        <v>2.5139999999999999E-2</v>
      </c>
      <c r="AK412">
        <v>3</v>
      </c>
      <c r="AL412">
        <v>6.7878100000000003</v>
      </c>
      <c r="AM412">
        <v>614</v>
      </c>
      <c r="AN412">
        <v>9386</v>
      </c>
      <c r="AO412">
        <v>107812</v>
      </c>
      <c r="AP412">
        <v>0</v>
      </c>
      <c r="AQ412">
        <v>0</v>
      </c>
      <c r="AR412">
        <v>2.4</v>
      </c>
      <c r="AS412">
        <v>34.597999999999999</v>
      </c>
    </row>
    <row r="413" spans="29:45" x14ac:dyDescent="0.55000000000000004">
      <c r="AC413" t="s">
        <v>684</v>
      </c>
      <c r="AD413">
        <v>2702</v>
      </c>
      <c r="AE413">
        <v>14.429320000000001</v>
      </c>
      <c r="AF413">
        <v>13.67653</v>
      </c>
      <c r="AG413">
        <v>23.1</v>
      </c>
      <c r="AH413">
        <v>16.679259999999999</v>
      </c>
      <c r="AI413">
        <v>3.4845000000000002</v>
      </c>
      <c r="AJ413">
        <v>-2.427E-2</v>
      </c>
      <c r="AK413">
        <v>3</v>
      </c>
      <c r="AL413">
        <v>2.8600000000000001E-3</v>
      </c>
      <c r="AM413">
        <v>33618</v>
      </c>
      <c r="AN413">
        <v>175081</v>
      </c>
      <c r="AO413">
        <v>317695</v>
      </c>
      <c r="AP413">
        <v>1.1299999999999999</v>
      </c>
      <c r="AQ413">
        <v>0</v>
      </c>
      <c r="AR413">
        <v>0.6</v>
      </c>
      <c r="AS413">
        <v>74.668319999999994</v>
      </c>
    </row>
    <row r="414" spans="29:45" x14ac:dyDescent="0.55000000000000004">
      <c r="AC414" t="s">
        <v>685</v>
      </c>
      <c r="AD414">
        <v>2705</v>
      </c>
      <c r="AE414">
        <v>-38.203270000000003</v>
      </c>
      <c r="AF414">
        <v>-142.39097000000001</v>
      </c>
      <c r="AG414">
        <v>11.1</v>
      </c>
      <c r="AH414">
        <v>-30.63748</v>
      </c>
      <c r="AI414">
        <v>14.307650000000001</v>
      </c>
      <c r="AJ414">
        <v>4.4290000000000003E-2</v>
      </c>
      <c r="AK414">
        <v>3</v>
      </c>
      <c r="AL414">
        <v>0</v>
      </c>
      <c r="AM414">
        <v>-3368</v>
      </c>
      <c r="AN414">
        <v>3279</v>
      </c>
      <c r="AO414">
        <v>16139</v>
      </c>
      <c r="AP414">
        <v>0</v>
      </c>
      <c r="AQ414">
        <v>0.1</v>
      </c>
      <c r="AR414">
        <v>0.8</v>
      </c>
      <c r="AS414">
        <v>15.40742</v>
      </c>
    </row>
    <row r="415" spans="29:45" x14ac:dyDescent="0.55000000000000004">
      <c r="AC415" t="s">
        <v>686</v>
      </c>
      <c r="AD415">
        <v>2706</v>
      </c>
      <c r="AE415">
        <v>2.5507900000000001</v>
      </c>
      <c r="AF415">
        <v>1.3334699999999999</v>
      </c>
      <c r="AG415">
        <v>0</v>
      </c>
      <c r="AH415">
        <v>4.2190599999999998</v>
      </c>
      <c r="AI415">
        <v>1.30735</v>
      </c>
      <c r="AJ415">
        <v>-0.10878</v>
      </c>
      <c r="AK415">
        <v>3</v>
      </c>
      <c r="AL415">
        <v>1.0290000000000001E-2</v>
      </c>
      <c r="AM415">
        <v>280</v>
      </c>
      <c r="AN415">
        <v>9749</v>
      </c>
      <c r="AO415">
        <v>6306</v>
      </c>
      <c r="AP415">
        <v>1.61</v>
      </c>
      <c r="AQ415">
        <v>0.1</v>
      </c>
      <c r="AR415">
        <v>0</v>
      </c>
      <c r="AS415">
        <v>88.812970000000007</v>
      </c>
    </row>
    <row r="416" spans="29:45" x14ac:dyDescent="0.55000000000000004">
      <c r="AC416" t="s">
        <v>687</v>
      </c>
      <c r="AD416">
        <v>2708</v>
      </c>
      <c r="AE416">
        <v>-11.49502</v>
      </c>
      <c r="AF416">
        <v>-34.882849999999998</v>
      </c>
      <c r="AG416">
        <v>0</v>
      </c>
      <c r="AH416">
        <v>-17.009969999999999</v>
      </c>
      <c r="AI416">
        <v>0.84711000000000003</v>
      </c>
      <c r="AJ416">
        <v>-5.373E-2</v>
      </c>
      <c r="AK416">
        <v>3</v>
      </c>
      <c r="AL416">
        <v>23.752089999999999</v>
      </c>
      <c r="AM416">
        <v>-2076</v>
      </c>
      <c r="AN416">
        <v>5335</v>
      </c>
      <c r="AO416">
        <v>37854</v>
      </c>
      <c r="AP416">
        <v>0</v>
      </c>
      <c r="AQ416">
        <v>0</v>
      </c>
      <c r="AR416">
        <v>3.9</v>
      </c>
      <c r="AS416">
        <v>19.488409999999998</v>
      </c>
    </row>
    <row r="417" spans="29:45" x14ac:dyDescent="0.55000000000000004">
      <c r="AC417" t="s">
        <v>688</v>
      </c>
      <c r="AD417">
        <v>2715</v>
      </c>
      <c r="AE417">
        <v>5.6427800000000001</v>
      </c>
      <c r="AF417">
        <v>7.2029199999999998</v>
      </c>
      <c r="AG417">
        <v>0</v>
      </c>
      <c r="AH417">
        <v>6.6506100000000004</v>
      </c>
      <c r="AI417">
        <v>0.79147000000000001</v>
      </c>
      <c r="AJ417">
        <v>6.4380000000000007E-2</v>
      </c>
      <c r="AK417">
        <v>3</v>
      </c>
      <c r="AL417">
        <v>2.3600000000000001E-3</v>
      </c>
      <c r="AM417">
        <v>5179</v>
      </c>
      <c r="AN417">
        <v>50896</v>
      </c>
      <c r="AO417">
        <v>180218</v>
      </c>
      <c r="AP417">
        <v>4.8499999999999996</v>
      </c>
      <c r="AQ417">
        <v>0</v>
      </c>
      <c r="AR417">
        <v>2.7</v>
      </c>
      <c r="AS417">
        <v>53.7057</v>
      </c>
    </row>
    <row r="418" spans="29:45" x14ac:dyDescent="0.55000000000000004">
      <c r="AC418" t="s">
        <v>689</v>
      </c>
      <c r="AD418">
        <v>2721</v>
      </c>
      <c r="AE418">
        <v>-28.82883</v>
      </c>
      <c r="AF418">
        <v>-42.857140000000001</v>
      </c>
      <c r="AG418">
        <v>0</v>
      </c>
      <c r="AH418">
        <v>-19.14414</v>
      </c>
      <c r="AI418">
        <v>4.1375099999999998</v>
      </c>
      <c r="AJ418">
        <v>-7.5990000000000002E-2</v>
      </c>
      <c r="AK418">
        <v>3</v>
      </c>
      <c r="AL418">
        <v>0</v>
      </c>
      <c r="AM418">
        <v>-128</v>
      </c>
      <c r="AN418">
        <v>350</v>
      </c>
      <c r="AO418">
        <v>116</v>
      </c>
      <c r="AP418">
        <v>0</v>
      </c>
      <c r="AQ418">
        <v>0.1</v>
      </c>
      <c r="AR418">
        <v>0</v>
      </c>
      <c r="AS418">
        <v>77.734380000000002</v>
      </c>
    </row>
    <row r="419" spans="29:45" x14ac:dyDescent="0.55000000000000004">
      <c r="AC419" t="s">
        <v>690</v>
      </c>
      <c r="AD419">
        <v>2722</v>
      </c>
      <c r="AE419">
        <v>9.9063599999999994</v>
      </c>
      <c r="AF419">
        <v>11.472479999999999</v>
      </c>
      <c r="AG419">
        <v>14.3</v>
      </c>
      <c r="AH419">
        <v>8.6307500000000008</v>
      </c>
      <c r="AI419">
        <v>1.79335</v>
      </c>
      <c r="AJ419">
        <v>-0.26684999999999998</v>
      </c>
      <c r="AK419">
        <v>3</v>
      </c>
      <c r="AL419">
        <v>3.3341400000000001</v>
      </c>
      <c r="AM419">
        <v>730</v>
      </c>
      <c r="AN419">
        <v>2798</v>
      </c>
      <c r="AO419">
        <v>20754</v>
      </c>
      <c r="AP419">
        <v>9.93</v>
      </c>
      <c r="AQ419">
        <v>0</v>
      </c>
      <c r="AR419">
        <v>2.2999999999999998</v>
      </c>
      <c r="AS419">
        <v>49.045110000000001</v>
      </c>
    </row>
    <row r="420" spans="29:45" x14ac:dyDescent="0.55000000000000004">
      <c r="AC420" t="s">
        <v>691</v>
      </c>
      <c r="AD420">
        <v>2726</v>
      </c>
      <c r="AE420">
        <v>6.5627700000000004</v>
      </c>
      <c r="AF420">
        <v>8.7934900000000003</v>
      </c>
      <c r="AG420">
        <v>8.3000000000000007</v>
      </c>
      <c r="AH420">
        <v>1.5270600000000001</v>
      </c>
      <c r="AI420">
        <v>1.6933</v>
      </c>
      <c r="AJ420">
        <v>6.0899999999999999E-3</v>
      </c>
      <c r="AK420">
        <v>3</v>
      </c>
      <c r="AL420">
        <v>10.12147</v>
      </c>
      <c r="AM420">
        <v>7100</v>
      </c>
      <c r="AN420">
        <v>44351</v>
      </c>
      <c r="AO420">
        <v>108522</v>
      </c>
      <c r="AP420">
        <v>13.63</v>
      </c>
      <c r="AQ420">
        <v>0</v>
      </c>
      <c r="AR420">
        <v>0</v>
      </c>
      <c r="AS420">
        <v>40.995139999999999</v>
      </c>
    </row>
    <row r="421" spans="29:45" x14ac:dyDescent="0.55000000000000004">
      <c r="AC421" t="s">
        <v>692</v>
      </c>
      <c r="AD421">
        <v>2730</v>
      </c>
      <c r="AE421">
        <v>7.9454599999999997</v>
      </c>
      <c r="AF421">
        <v>9.2200699999999998</v>
      </c>
      <c r="AG421">
        <v>7.1</v>
      </c>
      <c r="AH421">
        <v>12.27459</v>
      </c>
      <c r="AI421">
        <v>0.71592</v>
      </c>
      <c r="AJ421">
        <v>6.4310000000000006E-2</v>
      </c>
      <c r="AK421">
        <v>3</v>
      </c>
      <c r="AL421">
        <v>1.91151</v>
      </c>
      <c r="AM421">
        <v>27811</v>
      </c>
      <c r="AN421">
        <v>180400</v>
      </c>
      <c r="AO421">
        <v>768113</v>
      </c>
      <c r="AP421">
        <v>11.68</v>
      </c>
      <c r="AQ421">
        <v>0</v>
      </c>
      <c r="AR421">
        <v>8.6</v>
      </c>
      <c r="AS421">
        <v>50.190570000000001</v>
      </c>
    </row>
    <row r="422" spans="29:45" x14ac:dyDescent="0.55000000000000004">
      <c r="AC422" t="s">
        <v>693</v>
      </c>
      <c r="AD422">
        <v>2733</v>
      </c>
      <c r="AE422">
        <v>4.84518</v>
      </c>
      <c r="AF422">
        <v>9.8926300000000005</v>
      </c>
      <c r="AG422">
        <v>7.1</v>
      </c>
      <c r="AH422">
        <v>5.6348900000000004</v>
      </c>
      <c r="AI422">
        <v>0.97153</v>
      </c>
      <c r="AJ422">
        <v>-3.7830000000000003E-2</v>
      </c>
      <c r="AK422">
        <v>3</v>
      </c>
      <c r="AL422">
        <v>2.9232900000000002</v>
      </c>
      <c r="AM422">
        <v>12099</v>
      </c>
      <c r="AN422">
        <v>82890</v>
      </c>
      <c r="AO422">
        <v>834033</v>
      </c>
      <c r="AP422">
        <v>18.399999999999999</v>
      </c>
      <c r="AQ422">
        <v>0</v>
      </c>
      <c r="AR422">
        <v>4.7</v>
      </c>
      <c r="AS422">
        <v>35.629370000000002</v>
      </c>
    </row>
    <row r="423" spans="29:45" x14ac:dyDescent="0.55000000000000004">
      <c r="AC423" t="s">
        <v>694</v>
      </c>
      <c r="AD423">
        <v>2734</v>
      </c>
      <c r="AE423">
        <v>4.4210200000000004</v>
      </c>
      <c r="AF423">
        <v>8.7080300000000008</v>
      </c>
      <c r="AG423">
        <v>10</v>
      </c>
      <c r="AH423">
        <v>8.4122699999999995</v>
      </c>
      <c r="AI423">
        <v>0.57435000000000003</v>
      </c>
      <c r="AJ423">
        <v>7.5939999999999994E-2</v>
      </c>
      <c r="AK423">
        <v>3</v>
      </c>
      <c r="AL423">
        <v>2.0260099999999999</v>
      </c>
      <c r="AM423">
        <v>8312</v>
      </c>
      <c r="AN423">
        <v>60427</v>
      </c>
      <c r="AO423">
        <v>227935</v>
      </c>
      <c r="AP423">
        <v>13.87</v>
      </c>
      <c r="AQ423">
        <v>0.1</v>
      </c>
      <c r="AR423">
        <v>10.9</v>
      </c>
      <c r="AS423">
        <v>34.897399999999998</v>
      </c>
    </row>
    <row r="424" spans="29:45" x14ac:dyDescent="0.55000000000000004">
      <c r="AC424" t="s">
        <v>695</v>
      </c>
      <c r="AD424">
        <v>2735</v>
      </c>
      <c r="AE424">
        <v>7.3616799999999998</v>
      </c>
      <c r="AF424">
        <v>9.2071400000000008</v>
      </c>
      <c r="AG424">
        <v>10</v>
      </c>
      <c r="AH424">
        <v>1.7545500000000001</v>
      </c>
      <c r="AI424">
        <v>1.1033200000000001</v>
      </c>
      <c r="AJ424">
        <v>-5.7439999999999998E-2</v>
      </c>
      <c r="AK424">
        <v>3</v>
      </c>
      <c r="AL424">
        <v>3.0454599999999998</v>
      </c>
      <c r="AM424">
        <v>1586</v>
      </c>
      <c r="AN424">
        <v>10481</v>
      </c>
      <c r="AO424">
        <v>50702</v>
      </c>
      <c r="AP424">
        <v>8.09</v>
      </c>
      <c r="AQ424">
        <v>0.1</v>
      </c>
      <c r="AR424">
        <v>1.5</v>
      </c>
      <c r="AS424">
        <v>52.586689999999997</v>
      </c>
    </row>
    <row r="425" spans="29:45" x14ac:dyDescent="0.55000000000000004">
      <c r="AC425" t="s">
        <v>696</v>
      </c>
      <c r="AD425">
        <v>2736</v>
      </c>
      <c r="AE425">
        <v>4.72098</v>
      </c>
      <c r="AF425">
        <v>15.724819999999999</v>
      </c>
      <c r="AG425">
        <v>0</v>
      </c>
      <c r="AH425">
        <v>16.654209999999999</v>
      </c>
      <c r="AI425">
        <v>1.8656299999999999</v>
      </c>
      <c r="AJ425">
        <v>2.9069999999999999E-2</v>
      </c>
      <c r="AK425">
        <v>3</v>
      </c>
      <c r="AL425">
        <v>19.813279999999999</v>
      </c>
      <c r="AM425">
        <v>379</v>
      </c>
      <c r="AN425">
        <v>814</v>
      </c>
      <c r="AO425">
        <v>8724</v>
      </c>
      <c r="AP425">
        <v>0</v>
      </c>
      <c r="AQ425">
        <v>0</v>
      </c>
      <c r="AR425">
        <v>2.7</v>
      </c>
      <c r="AS425">
        <v>13.59989</v>
      </c>
    </row>
    <row r="426" spans="29:45" x14ac:dyDescent="0.55000000000000004">
      <c r="AC426" t="s">
        <v>697</v>
      </c>
      <c r="AD426">
        <v>2737</v>
      </c>
      <c r="AE426">
        <v>4.9302799999999998</v>
      </c>
      <c r="AF426">
        <v>10.88749</v>
      </c>
      <c r="AG426">
        <v>8.3000000000000007</v>
      </c>
      <c r="AH426">
        <v>-12.520810000000001</v>
      </c>
      <c r="AI426">
        <v>0.85006000000000004</v>
      </c>
      <c r="AJ426">
        <v>0.20913000000000001</v>
      </c>
      <c r="AK426">
        <v>3</v>
      </c>
      <c r="AL426">
        <v>0.13819000000000001</v>
      </c>
      <c r="AM426">
        <v>4561</v>
      </c>
      <c r="AN426">
        <v>31651</v>
      </c>
      <c r="AO426">
        <v>302385</v>
      </c>
      <c r="AP426">
        <v>3.54</v>
      </c>
      <c r="AQ426">
        <v>0</v>
      </c>
      <c r="AR426">
        <v>0</v>
      </c>
      <c r="AS426">
        <v>26.830649999999999</v>
      </c>
    </row>
    <row r="427" spans="29:45" x14ac:dyDescent="0.55000000000000004">
      <c r="AC427" t="s">
        <v>698</v>
      </c>
      <c r="AD427">
        <v>2742</v>
      </c>
      <c r="AE427">
        <v>8.0356699999999996</v>
      </c>
      <c r="AF427">
        <v>11.1595</v>
      </c>
      <c r="AG427">
        <v>13.3</v>
      </c>
      <c r="AH427">
        <v>15.03776</v>
      </c>
      <c r="AI427">
        <v>1.36256</v>
      </c>
      <c r="AJ427">
        <v>2.121E-2</v>
      </c>
      <c r="AK427">
        <v>3</v>
      </c>
      <c r="AL427">
        <v>11.613250000000001</v>
      </c>
      <c r="AM427">
        <v>7300</v>
      </c>
      <c r="AN427">
        <v>44088</v>
      </c>
      <c r="AO427">
        <v>151942</v>
      </c>
      <c r="AP427">
        <v>2.78</v>
      </c>
      <c r="AQ427">
        <v>0</v>
      </c>
      <c r="AR427">
        <v>3.4</v>
      </c>
      <c r="AS427">
        <v>48.531010000000002</v>
      </c>
    </row>
    <row r="428" spans="29:45" x14ac:dyDescent="0.55000000000000004">
      <c r="AC428" t="s">
        <v>699</v>
      </c>
      <c r="AD428">
        <v>2743</v>
      </c>
      <c r="AE428">
        <v>-14.516500000000001</v>
      </c>
      <c r="AF428">
        <v>-134.95783</v>
      </c>
      <c r="AG428">
        <v>0</v>
      </c>
      <c r="AH428">
        <v>-17.470569999999999</v>
      </c>
      <c r="AI428">
        <v>4.8542199999999998</v>
      </c>
      <c r="AJ428">
        <v>-0.52800999999999998</v>
      </c>
      <c r="AK428">
        <v>3</v>
      </c>
      <c r="AL428">
        <v>5.1927099999999999</v>
      </c>
      <c r="AM428">
        <v>-629</v>
      </c>
      <c r="AN428">
        <v>1067</v>
      </c>
      <c r="AO428">
        <v>1014</v>
      </c>
      <c r="AP428">
        <v>0</v>
      </c>
      <c r="AQ428">
        <v>0.1</v>
      </c>
      <c r="AR428">
        <v>0</v>
      </c>
      <c r="AS428">
        <v>67.724140000000006</v>
      </c>
    </row>
    <row r="429" spans="29:45" x14ac:dyDescent="0.55000000000000004">
      <c r="AC429" t="s">
        <v>700</v>
      </c>
      <c r="AD429">
        <v>2747</v>
      </c>
      <c r="AE429">
        <v>2.3115000000000001</v>
      </c>
      <c r="AF429">
        <v>5.1332700000000004</v>
      </c>
      <c r="AG429">
        <v>0</v>
      </c>
      <c r="AH429">
        <v>3.9185599999999998</v>
      </c>
      <c r="AI429">
        <v>0.77525999999999995</v>
      </c>
      <c r="AJ429">
        <v>-2.0820000000000002E-2</v>
      </c>
      <c r="AK429">
        <v>3</v>
      </c>
      <c r="AL429">
        <v>7.9100000000000004E-3</v>
      </c>
      <c r="AM429">
        <v>420</v>
      </c>
      <c r="AN429">
        <v>5065</v>
      </c>
      <c r="AO429">
        <v>40913</v>
      </c>
      <c r="AP429">
        <v>0</v>
      </c>
      <c r="AQ429">
        <v>0</v>
      </c>
      <c r="AR429">
        <v>0</v>
      </c>
      <c r="AS429">
        <v>27.875620000000001</v>
      </c>
    </row>
    <row r="430" spans="29:45" x14ac:dyDescent="0.55000000000000004">
      <c r="AC430" t="s">
        <v>701</v>
      </c>
      <c r="AD430">
        <v>2749</v>
      </c>
      <c r="AE430">
        <v>11.28168</v>
      </c>
      <c r="AF430">
        <v>5.5728499999999999</v>
      </c>
      <c r="AG430">
        <v>7.7</v>
      </c>
      <c r="AH430">
        <v>9.4518000000000004</v>
      </c>
      <c r="AI430">
        <v>2.50196</v>
      </c>
      <c r="AJ430">
        <v>-9.5469999999999999E-2</v>
      </c>
      <c r="AK430">
        <v>3</v>
      </c>
      <c r="AL430">
        <v>0</v>
      </c>
      <c r="AM430">
        <v>2947</v>
      </c>
      <c r="AN430">
        <v>9636</v>
      </c>
      <c r="AO430">
        <v>32911</v>
      </c>
      <c r="AP430">
        <v>15.3</v>
      </c>
      <c r="AQ430">
        <v>0</v>
      </c>
      <c r="AR430">
        <v>6.6</v>
      </c>
      <c r="AS430">
        <v>33.648290000000003</v>
      </c>
    </row>
    <row r="431" spans="29:45" x14ac:dyDescent="0.55000000000000004">
      <c r="AC431" t="s">
        <v>702</v>
      </c>
      <c r="AD431">
        <v>2750</v>
      </c>
      <c r="AE431">
        <v>3.1903899999999998</v>
      </c>
      <c r="AF431">
        <v>5.6154200000000003</v>
      </c>
      <c r="AG431">
        <v>10</v>
      </c>
      <c r="AH431">
        <v>8.6106300000000005</v>
      </c>
      <c r="AI431">
        <v>0.37175999999999998</v>
      </c>
      <c r="AJ431">
        <v>6.5720000000000001E-2</v>
      </c>
      <c r="AK431">
        <v>3</v>
      </c>
      <c r="AL431">
        <v>0.27500000000000002</v>
      </c>
      <c r="AM431">
        <v>837</v>
      </c>
      <c r="AN431">
        <v>8352</v>
      </c>
      <c r="AO431">
        <v>40512</v>
      </c>
      <c r="AP431">
        <v>0</v>
      </c>
      <c r="AQ431">
        <v>0.2</v>
      </c>
      <c r="AR431">
        <v>3.9</v>
      </c>
      <c r="AS431">
        <v>34.964260000000003</v>
      </c>
    </row>
    <row r="432" spans="29:45" x14ac:dyDescent="0.55000000000000004">
      <c r="AC432" t="s">
        <v>703</v>
      </c>
      <c r="AD432">
        <v>2751</v>
      </c>
      <c r="AE432">
        <v>8.8921600000000005</v>
      </c>
      <c r="AF432">
        <v>1.9806900000000001</v>
      </c>
      <c r="AG432">
        <v>12.5</v>
      </c>
      <c r="AH432">
        <v>9.0272699999999997</v>
      </c>
      <c r="AI432">
        <v>3.1413199999999999</v>
      </c>
      <c r="AJ432">
        <v>2.1669999999999998E-2</v>
      </c>
      <c r="AK432">
        <v>3</v>
      </c>
      <c r="AL432">
        <v>12.96909</v>
      </c>
      <c r="AM432">
        <v>1448</v>
      </c>
      <c r="AN432">
        <v>10047</v>
      </c>
      <c r="AO432">
        <v>27014</v>
      </c>
      <c r="AP432">
        <v>0</v>
      </c>
      <c r="AQ432">
        <v>0</v>
      </c>
      <c r="AR432">
        <v>0.5</v>
      </c>
      <c r="AS432">
        <v>58.478290000000001</v>
      </c>
    </row>
    <row r="433" spans="29:45" x14ac:dyDescent="0.55000000000000004">
      <c r="AC433" t="s">
        <v>704</v>
      </c>
      <c r="AD433">
        <v>2752</v>
      </c>
      <c r="AE433">
        <v>11.59979</v>
      </c>
      <c r="AF433">
        <v>19.91573</v>
      </c>
      <c r="AG433">
        <v>0</v>
      </c>
      <c r="AH433">
        <v>12.34168</v>
      </c>
      <c r="AI433">
        <v>11.52505</v>
      </c>
      <c r="AJ433">
        <v>-6.62E-3</v>
      </c>
      <c r="AK433">
        <v>3</v>
      </c>
      <c r="AL433">
        <v>5.57606</v>
      </c>
      <c r="AM433">
        <v>2830</v>
      </c>
      <c r="AN433">
        <v>3560</v>
      </c>
      <c r="AO433">
        <v>25453</v>
      </c>
      <c r="AP433">
        <v>11.75</v>
      </c>
      <c r="AQ433">
        <v>0</v>
      </c>
      <c r="AR433">
        <v>4.3</v>
      </c>
      <c r="AS433">
        <v>17.94782</v>
      </c>
    </row>
    <row r="434" spans="29:45" x14ac:dyDescent="0.55000000000000004">
      <c r="AC434" t="s">
        <v>705</v>
      </c>
      <c r="AD434">
        <v>2753</v>
      </c>
      <c r="AE434">
        <v>-3.9368799999999999</v>
      </c>
      <c r="AF434">
        <v>-6.6672900000000004</v>
      </c>
      <c r="AG434">
        <v>0</v>
      </c>
      <c r="AH434">
        <v>-4.4953900000000004</v>
      </c>
      <c r="AI434">
        <v>1.0312399999999999</v>
      </c>
      <c r="AJ434">
        <v>1.9099999999999999E-2</v>
      </c>
      <c r="AK434">
        <v>3</v>
      </c>
      <c r="AL434">
        <v>2.9932300000000001</v>
      </c>
      <c r="AM434">
        <v>-1008</v>
      </c>
      <c r="AN434">
        <v>21493</v>
      </c>
      <c r="AO434">
        <v>22137</v>
      </c>
      <c r="AP434">
        <v>7.89</v>
      </c>
      <c r="AQ434">
        <v>0.1</v>
      </c>
      <c r="AR434">
        <v>0</v>
      </c>
      <c r="AS434">
        <v>79.94</v>
      </c>
    </row>
    <row r="435" spans="29:45" x14ac:dyDescent="0.55000000000000004">
      <c r="AC435" t="s">
        <v>706</v>
      </c>
      <c r="AD435">
        <v>2754</v>
      </c>
      <c r="AE435">
        <v>6.2637700000000001</v>
      </c>
      <c r="AF435">
        <v>5.2824099999999996</v>
      </c>
      <c r="AG435">
        <v>0</v>
      </c>
      <c r="AH435">
        <v>8.1366099999999992</v>
      </c>
      <c r="AI435">
        <v>0.45149</v>
      </c>
      <c r="AJ435">
        <v>1.332E-2</v>
      </c>
      <c r="AK435">
        <v>3</v>
      </c>
      <c r="AL435">
        <v>29.462810000000001</v>
      </c>
      <c r="AM435">
        <v>398</v>
      </c>
      <c r="AN435">
        <v>4373</v>
      </c>
      <c r="AO435">
        <v>7079</v>
      </c>
      <c r="AP435">
        <v>0</v>
      </c>
      <c r="AQ435">
        <v>0</v>
      </c>
      <c r="AR435">
        <v>5.2</v>
      </c>
      <c r="AS435">
        <v>67.346639999999994</v>
      </c>
    </row>
    <row r="436" spans="29:45" x14ac:dyDescent="0.55000000000000004">
      <c r="AC436" t="s">
        <v>707</v>
      </c>
      <c r="AD436">
        <v>2760</v>
      </c>
      <c r="AE436">
        <v>6.0426700000000002</v>
      </c>
      <c r="AF436">
        <v>11.871130000000001</v>
      </c>
      <c r="AG436">
        <v>15.4</v>
      </c>
      <c r="AH436">
        <v>-4.5244900000000001</v>
      </c>
      <c r="AI436">
        <v>1.40463</v>
      </c>
      <c r="AJ436">
        <v>0.17080000000000001</v>
      </c>
      <c r="AK436">
        <v>3</v>
      </c>
      <c r="AL436">
        <v>0.18190000000000001</v>
      </c>
      <c r="AM436">
        <v>4625</v>
      </c>
      <c r="AN436">
        <v>26476</v>
      </c>
      <c r="AO436">
        <v>143268</v>
      </c>
      <c r="AP436">
        <v>15.47</v>
      </c>
      <c r="AQ436">
        <v>0.1</v>
      </c>
      <c r="AR436">
        <v>4.8</v>
      </c>
      <c r="AS436">
        <v>31.875209999999999</v>
      </c>
    </row>
    <row r="437" spans="29:45" x14ac:dyDescent="0.55000000000000004">
      <c r="AC437" t="s">
        <v>708</v>
      </c>
      <c r="AD437">
        <v>2761</v>
      </c>
      <c r="AE437">
        <v>5.3967400000000003</v>
      </c>
      <c r="AF437">
        <v>4.0484400000000003</v>
      </c>
      <c r="AG437">
        <v>0</v>
      </c>
      <c r="AH437">
        <v>3.8653300000000002</v>
      </c>
      <c r="AI437">
        <v>1.9331199999999999</v>
      </c>
      <c r="AJ437">
        <v>1.583E-2</v>
      </c>
      <c r="AK437">
        <v>3</v>
      </c>
      <c r="AL437">
        <v>50.142910000000001</v>
      </c>
      <c r="AM437">
        <v>2273</v>
      </c>
      <c r="AN437">
        <v>36088</v>
      </c>
      <c r="AO437">
        <v>40628</v>
      </c>
      <c r="AP437">
        <v>0</v>
      </c>
      <c r="AQ437">
        <v>0</v>
      </c>
      <c r="AR437">
        <v>7</v>
      </c>
      <c r="AS437">
        <v>85.619510000000005</v>
      </c>
    </row>
    <row r="438" spans="29:45" x14ac:dyDescent="0.55000000000000004">
      <c r="AC438" t="s">
        <v>709</v>
      </c>
      <c r="AD438">
        <v>2762</v>
      </c>
      <c r="AE438">
        <v>-31.36824</v>
      </c>
      <c r="AF438">
        <v>-90.98648</v>
      </c>
      <c r="AG438">
        <v>12.5</v>
      </c>
      <c r="AH438">
        <v>-39.155299999999997</v>
      </c>
      <c r="AI438">
        <v>9.8803300000000007</v>
      </c>
      <c r="AJ438">
        <v>-6.83E-2</v>
      </c>
      <c r="AK438">
        <v>3</v>
      </c>
      <c r="AL438">
        <v>20.831050000000001</v>
      </c>
      <c r="AM438">
        <v>-1426</v>
      </c>
      <c r="AN438">
        <v>1997</v>
      </c>
      <c r="AO438">
        <v>2102</v>
      </c>
      <c r="AP438">
        <v>0</v>
      </c>
      <c r="AQ438">
        <v>0.1</v>
      </c>
      <c r="AR438">
        <v>0</v>
      </c>
      <c r="AS438">
        <v>21.98809</v>
      </c>
    </row>
    <row r="439" spans="29:45" x14ac:dyDescent="0.55000000000000004">
      <c r="AC439" t="s">
        <v>710</v>
      </c>
      <c r="AD439">
        <v>2763</v>
      </c>
      <c r="AE439">
        <v>17.07602</v>
      </c>
      <c r="AF439">
        <v>21.138639999999999</v>
      </c>
      <c r="AG439">
        <v>0</v>
      </c>
      <c r="AH439">
        <v>-3.3856600000000001</v>
      </c>
      <c r="AI439">
        <v>2.8596300000000001</v>
      </c>
      <c r="AJ439">
        <v>-0.10609</v>
      </c>
      <c r="AK439">
        <v>3</v>
      </c>
      <c r="AL439">
        <v>12.740819999999999</v>
      </c>
      <c r="AM439">
        <v>5548</v>
      </c>
      <c r="AN439">
        <v>15299</v>
      </c>
      <c r="AO439">
        <v>41329</v>
      </c>
      <c r="AP439">
        <v>1.68</v>
      </c>
      <c r="AQ439">
        <v>0</v>
      </c>
      <c r="AR439">
        <v>1.5</v>
      </c>
      <c r="AS439">
        <v>39.161079999999998</v>
      </c>
    </row>
    <row r="440" spans="29:45" x14ac:dyDescent="0.55000000000000004">
      <c r="AC440" t="s">
        <v>711</v>
      </c>
      <c r="AD440">
        <v>2764</v>
      </c>
      <c r="AE440">
        <v>-11.41093</v>
      </c>
      <c r="AF440">
        <v>-58.13888</v>
      </c>
      <c r="AG440">
        <v>11.1</v>
      </c>
      <c r="AH440">
        <v>-12.60347</v>
      </c>
      <c r="AI440">
        <v>2.4631599999999998</v>
      </c>
      <c r="AJ440">
        <v>5.4800000000000001E-2</v>
      </c>
      <c r="AK440">
        <v>3</v>
      </c>
      <c r="AL440">
        <v>0.72009999999999996</v>
      </c>
      <c r="AM440">
        <v>-2440</v>
      </c>
      <c r="AN440">
        <v>7071</v>
      </c>
      <c r="AO440">
        <v>6266</v>
      </c>
      <c r="AP440">
        <v>5.22</v>
      </c>
      <c r="AQ440">
        <v>0.2</v>
      </c>
      <c r="AR440">
        <v>2.9</v>
      </c>
      <c r="AS440">
        <v>15.98803</v>
      </c>
    </row>
    <row r="441" spans="29:45" x14ac:dyDescent="0.55000000000000004">
      <c r="AC441" t="s">
        <v>712</v>
      </c>
      <c r="AD441">
        <v>2767</v>
      </c>
      <c r="AE441">
        <v>-3.1593499999999999</v>
      </c>
      <c r="AF441">
        <v>-10.21241</v>
      </c>
      <c r="AG441">
        <v>10</v>
      </c>
      <c r="AH441">
        <v>5.7403199999999996</v>
      </c>
      <c r="AI441">
        <v>0.67061999999999999</v>
      </c>
      <c r="AJ441">
        <v>7.6350000000000001E-2</v>
      </c>
      <c r="AK441">
        <v>3</v>
      </c>
      <c r="AL441">
        <v>25.576370000000001</v>
      </c>
      <c r="AM441">
        <v>-2032</v>
      </c>
      <c r="AN441">
        <v>33802</v>
      </c>
      <c r="AO441">
        <v>38796</v>
      </c>
      <c r="AP441">
        <v>4.47</v>
      </c>
      <c r="AQ441">
        <v>0</v>
      </c>
      <c r="AR441">
        <v>0</v>
      </c>
      <c r="AS441">
        <v>56.910440000000001</v>
      </c>
    </row>
    <row r="442" spans="29:45" x14ac:dyDescent="0.55000000000000004">
      <c r="AC442" t="s">
        <v>27</v>
      </c>
      <c r="AD442">
        <v>2768</v>
      </c>
      <c r="AE442">
        <v>1.67781</v>
      </c>
      <c r="AF442">
        <v>4.6623900000000003</v>
      </c>
      <c r="AG442">
        <v>23.1</v>
      </c>
      <c r="AH442">
        <v>3.80992</v>
      </c>
      <c r="AI442">
        <v>0.63068999999999997</v>
      </c>
      <c r="AJ442">
        <v>0.13900000000000001</v>
      </c>
      <c r="AK442">
        <v>3</v>
      </c>
      <c r="AL442">
        <v>4.5900000000000003E-2</v>
      </c>
      <c r="AM442">
        <v>37420</v>
      </c>
      <c r="AN442">
        <v>579123</v>
      </c>
      <c r="AO442">
        <v>1602485</v>
      </c>
      <c r="AP442">
        <v>0</v>
      </c>
      <c r="AQ442">
        <v>0</v>
      </c>
      <c r="AR442">
        <v>0</v>
      </c>
      <c r="AS442">
        <v>26.916519999999998</v>
      </c>
    </row>
    <row r="443" spans="29:45" x14ac:dyDescent="0.55000000000000004">
      <c r="AC443" t="s">
        <v>713</v>
      </c>
      <c r="AD443">
        <v>2769</v>
      </c>
      <c r="AE443">
        <v>0.19674</v>
      </c>
      <c r="AF443">
        <v>-0.2918</v>
      </c>
      <c r="AG443">
        <v>0</v>
      </c>
      <c r="AH443">
        <v>9.1113999999999997</v>
      </c>
      <c r="AI443">
        <v>1.0053099999999999</v>
      </c>
      <c r="AJ443">
        <v>1.1209999999999999E-2</v>
      </c>
      <c r="AK443">
        <v>3</v>
      </c>
      <c r="AL443">
        <v>21.735759999999999</v>
      </c>
      <c r="AM443">
        <v>48</v>
      </c>
      <c r="AN443">
        <v>7882</v>
      </c>
      <c r="AO443">
        <v>28293</v>
      </c>
      <c r="AP443">
        <v>0</v>
      </c>
      <c r="AQ443">
        <v>0.1</v>
      </c>
      <c r="AR443">
        <v>0.4</v>
      </c>
      <c r="AS443">
        <v>31.34159</v>
      </c>
    </row>
    <row r="444" spans="29:45" x14ac:dyDescent="0.55000000000000004">
      <c r="AC444" t="s">
        <v>714</v>
      </c>
      <c r="AD444">
        <v>2773</v>
      </c>
      <c r="AE444">
        <v>8.3098799999999997</v>
      </c>
      <c r="AF444">
        <v>9.9214800000000007</v>
      </c>
      <c r="AG444">
        <v>0</v>
      </c>
      <c r="AH444">
        <v>10.907109999999999</v>
      </c>
      <c r="AI444">
        <v>0.67181999999999997</v>
      </c>
      <c r="AJ444">
        <v>-6.9400000000000003E-2</v>
      </c>
      <c r="AK444">
        <v>3</v>
      </c>
      <c r="AL444">
        <v>4.0549499999999998</v>
      </c>
      <c r="AM444">
        <v>1299</v>
      </c>
      <c r="AN444">
        <v>9424</v>
      </c>
      <c r="AO444">
        <v>11286</v>
      </c>
      <c r="AP444">
        <v>0</v>
      </c>
      <c r="AQ444">
        <v>0</v>
      </c>
      <c r="AR444">
        <v>8.5</v>
      </c>
      <c r="AS444">
        <v>67.133409999999998</v>
      </c>
    </row>
    <row r="445" spans="29:45" x14ac:dyDescent="0.55000000000000004">
      <c r="AC445" t="s">
        <v>715</v>
      </c>
      <c r="AD445">
        <v>2776</v>
      </c>
      <c r="AE445">
        <v>3.2444099999999998</v>
      </c>
      <c r="AF445">
        <v>6.9139999999999997</v>
      </c>
      <c r="AG445">
        <v>25</v>
      </c>
      <c r="AH445">
        <v>-36.037930000000003</v>
      </c>
      <c r="AI445">
        <v>3.0066299999999999</v>
      </c>
      <c r="AJ445">
        <v>9.8399999999999998E-3</v>
      </c>
      <c r="AK445">
        <v>3</v>
      </c>
      <c r="AL445">
        <v>15.55283</v>
      </c>
      <c r="AM445">
        <v>45</v>
      </c>
      <c r="AN445">
        <v>593</v>
      </c>
      <c r="AO445">
        <v>711</v>
      </c>
      <c r="AP445">
        <v>0</v>
      </c>
      <c r="AQ445">
        <v>15.6</v>
      </c>
      <c r="AR445">
        <v>0</v>
      </c>
      <c r="AS445">
        <v>42.754150000000003</v>
      </c>
    </row>
    <row r="446" spans="29:45" x14ac:dyDescent="0.55000000000000004">
      <c r="AC446" t="s">
        <v>716</v>
      </c>
      <c r="AD446">
        <v>2777</v>
      </c>
      <c r="AE446">
        <v>6.1565099999999999</v>
      </c>
      <c r="AF446">
        <v>20.48293</v>
      </c>
      <c r="AG446">
        <v>0</v>
      </c>
      <c r="AH446">
        <v>1.2007699999999999</v>
      </c>
      <c r="AI446">
        <v>0.59114</v>
      </c>
      <c r="AJ446">
        <v>1.8180000000000002E-2</v>
      </c>
      <c r="AK446">
        <v>3</v>
      </c>
      <c r="AL446">
        <v>5.4977900000000002</v>
      </c>
      <c r="AM446">
        <v>605</v>
      </c>
      <c r="AN446">
        <v>4804</v>
      </c>
      <c r="AO446">
        <v>11460</v>
      </c>
      <c r="AP446">
        <v>0</v>
      </c>
      <c r="AQ446">
        <v>0</v>
      </c>
      <c r="AR446">
        <v>0.8</v>
      </c>
      <c r="AS446">
        <v>62.055770000000003</v>
      </c>
    </row>
    <row r="447" spans="29:45" x14ac:dyDescent="0.55000000000000004">
      <c r="AC447" t="s">
        <v>717</v>
      </c>
      <c r="AD447">
        <v>2778</v>
      </c>
      <c r="AE447">
        <v>-7.7061599999999997</v>
      </c>
      <c r="AF447">
        <v>-81.920900000000003</v>
      </c>
      <c r="AG447">
        <v>0</v>
      </c>
      <c r="AH447">
        <v>-9.8912399999999998</v>
      </c>
      <c r="AI447">
        <v>1.1438600000000001</v>
      </c>
      <c r="AJ447">
        <v>-0.12388</v>
      </c>
      <c r="AK447">
        <v>3</v>
      </c>
      <c r="AL447">
        <v>0.24893000000000001</v>
      </c>
      <c r="AM447">
        <v>-770</v>
      </c>
      <c r="AN447">
        <v>1770</v>
      </c>
      <c r="AO447">
        <v>18257</v>
      </c>
      <c r="AP447">
        <v>0</v>
      </c>
      <c r="AQ447">
        <v>0.2</v>
      </c>
      <c r="AR447">
        <v>1.8</v>
      </c>
      <c r="AS447">
        <v>17.714169999999999</v>
      </c>
    </row>
    <row r="448" spans="29:45" x14ac:dyDescent="0.55000000000000004">
      <c r="AC448" t="s">
        <v>718</v>
      </c>
      <c r="AD448">
        <v>2780</v>
      </c>
      <c r="AE448">
        <v>1.2102999999999999</v>
      </c>
      <c r="AF448">
        <v>-3.13653</v>
      </c>
      <c r="AG448">
        <v>33.299999999999997</v>
      </c>
      <c r="AH448">
        <v>12.296760000000001</v>
      </c>
      <c r="AI448">
        <v>0.66249999999999998</v>
      </c>
      <c r="AJ448">
        <v>0.26606000000000002</v>
      </c>
      <c r="AK448">
        <v>3</v>
      </c>
      <c r="AL448">
        <v>2.8533400000000002</v>
      </c>
      <c r="AM448">
        <v>431</v>
      </c>
      <c r="AN448">
        <v>18970</v>
      </c>
      <c r="AO448">
        <v>50723</v>
      </c>
      <c r="AP448">
        <v>8.19</v>
      </c>
      <c r="AQ448">
        <v>0</v>
      </c>
      <c r="AR448">
        <v>3.9</v>
      </c>
      <c r="AS448">
        <v>48.791510000000002</v>
      </c>
    </row>
    <row r="449" spans="29:45" x14ac:dyDescent="0.55000000000000004">
      <c r="AC449" t="s">
        <v>719</v>
      </c>
      <c r="AD449">
        <v>2782</v>
      </c>
      <c r="AE449">
        <v>21.055900000000001</v>
      </c>
      <c r="AF449">
        <v>19.62969</v>
      </c>
      <c r="AG449">
        <v>0</v>
      </c>
      <c r="AH449">
        <v>19.172830000000001</v>
      </c>
      <c r="AI449">
        <v>3.4400300000000001</v>
      </c>
      <c r="AJ449">
        <v>-5.0709999999999998E-2</v>
      </c>
      <c r="AK449">
        <v>3</v>
      </c>
      <c r="AL449">
        <v>0.66456000000000004</v>
      </c>
      <c r="AM449">
        <v>21357</v>
      </c>
      <c r="AN449">
        <v>75019</v>
      </c>
      <c r="AO449">
        <v>200682</v>
      </c>
      <c r="AP449">
        <v>10.11</v>
      </c>
      <c r="AQ449">
        <v>0</v>
      </c>
      <c r="AR449">
        <v>0</v>
      </c>
      <c r="AS449">
        <v>73.841790000000003</v>
      </c>
    </row>
    <row r="450" spans="29:45" x14ac:dyDescent="0.55000000000000004">
      <c r="AC450" t="s">
        <v>720</v>
      </c>
      <c r="AD450">
        <v>2784</v>
      </c>
      <c r="AE450">
        <v>2.3614600000000001</v>
      </c>
      <c r="AF450">
        <v>5.1722400000000004</v>
      </c>
      <c r="AG450">
        <v>6.3</v>
      </c>
      <c r="AH450">
        <v>-1.56782</v>
      </c>
      <c r="AI450">
        <v>1.0236000000000001</v>
      </c>
      <c r="AJ450">
        <v>-5.0049999999999997E-2</v>
      </c>
      <c r="AK450">
        <v>3</v>
      </c>
      <c r="AL450">
        <v>5.9569999999999998E-2</v>
      </c>
      <c r="AM450">
        <v>31918</v>
      </c>
      <c r="AN450">
        <v>473702</v>
      </c>
      <c r="AO450">
        <v>2603169</v>
      </c>
      <c r="AP450">
        <v>18.760000000000002</v>
      </c>
      <c r="AQ450">
        <v>0</v>
      </c>
      <c r="AR450">
        <v>2.4</v>
      </c>
      <c r="AS450">
        <v>37.19538</v>
      </c>
    </row>
    <row r="451" spans="29:45" x14ac:dyDescent="0.55000000000000004">
      <c r="AC451" t="s">
        <v>721</v>
      </c>
      <c r="AD451">
        <v>2788</v>
      </c>
      <c r="AE451">
        <v>4.0077800000000003</v>
      </c>
      <c r="AF451">
        <v>6.64907</v>
      </c>
      <c r="AG451">
        <v>0</v>
      </c>
      <c r="AH451">
        <v>20.57724</v>
      </c>
      <c r="AI451">
        <v>0.50412000000000001</v>
      </c>
      <c r="AJ451">
        <v>-9.9739999999999995E-2</v>
      </c>
      <c r="AK451">
        <v>3</v>
      </c>
      <c r="AL451">
        <v>29.13</v>
      </c>
      <c r="AM451">
        <v>536</v>
      </c>
      <c r="AN451">
        <v>6061</v>
      </c>
      <c r="AO451">
        <v>18663</v>
      </c>
      <c r="AP451">
        <v>0</v>
      </c>
      <c r="AQ451">
        <v>0.1</v>
      </c>
      <c r="AR451">
        <v>0</v>
      </c>
      <c r="AS451">
        <v>45.081330000000001</v>
      </c>
    </row>
    <row r="452" spans="29:45" x14ac:dyDescent="0.55000000000000004">
      <c r="AC452" t="s">
        <v>722</v>
      </c>
      <c r="AD452">
        <v>2789</v>
      </c>
      <c r="AE452">
        <v>0</v>
      </c>
      <c r="AF452">
        <v>0</v>
      </c>
      <c r="AG452">
        <v>9.1</v>
      </c>
      <c r="AH452">
        <v>-11.44487</v>
      </c>
      <c r="AI452">
        <v>1.4000300000000001</v>
      </c>
      <c r="AJ452">
        <v>-3.4729999999999997E-2</v>
      </c>
      <c r="AK452">
        <v>3</v>
      </c>
      <c r="AL452">
        <v>3.9537499999999999</v>
      </c>
      <c r="AM452">
        <v>0</v>
      </c>
      <c r="AN452">
        <v>1845</v>
      </c>
      <c r="AO452">
        <v>5294</v>
      </c>
      <c r="AP452">
        <v>0</v>
      </c>
      <c r="AQ452">
        <v>0</v>
      </c>
      <c r="AR452">
        <v>3.4</v>
      </c>
      <c r="AS452">
        <v>32.266530000000003</v>
      </c>
    </row>
    <row r="453" spans="29:45" x14ac:dyDescent="0.55000000000000004">
      <c r="AC453" t="s">
        <v>723</v>
      </c>
      <c r="AD453">
        <v>2790</v>
      </c>
      <c r="AE453">
        <v>8.5587499999999999</v>
      </c>
      <c r="AF453">
        <v>8.2122499999999992</v>
      </c>
      <c r="AG453">
        <v>5.6</v>
      </c>
      <c r="AH453">
        <v>11.21125</v>
      </c>
      <c r="AI453">
        <v>0.41688999999999998</v>
      </c>
      <c r="AJ453">
        <v>-7.4249999999999997E-2</v>
      </c>
      <c r="AK453">
        <v>3</v>
      </c>
      <c r="AL453">
        <v>0.78900000000000003</v>
      </c>
      <c r="AM453">
        <v>18918</v>
      </c>
      <c r="AN453">
        <v>142324</v>
      </c>
      <c r="AO453">
        <v>234578</v>
      </c>
      <c r="AP453">
        <v>4.9000000000000004</v>
      </c>
      <c r="AQ453">
        <v>0</v>
      </c>
      <c r="AR453">
        <v>2.2999999999999998</v>
      </c>
      <c r="AS453">
        <v>64.709689999999995</v>
      </c>
    </row>
    <row r="454" spans="29:45" x14ac:dyDescent="0.55000000000000004">
      <c r="AC454" t="s">
        <v>724</v>
      </c>
      <c r="AD454">
        <v>2791</v>
      </c>
      <c r="AE454">
        <v>12.01132</v>
      </c>
      <c r="AF454">
        <v>15.24394</v>
      </c>
      <c r="AG454">
        <v>0</v>
      </c>
      <c r="AH454">
        <v>13.407450000000001</v>
      </c>
      <c r="AI454">
        <v>2.6541800000000002</v>
      </c>
      <c r="AJ454">
        <v>-8.2909999999999998E-2</v>
      </c>
      <c r="AK454">
        <v>3</v>
      </c>
      <c r="AL454">
        <v>39.021149999999999</v>
      </c>
      <c r="AM454">
        <v>8827</v>
      </c>
      <c r="AN454">
        <v>36198</v>
      </c>
      <c r="AO454">
        <v>221551</v>
      </c>
      <c r="AP454">
        <v>4.3099999999999996</v>
      </c>
      <c r="AQ454">
        <v>0</v>
      </c>
      <c r="AR454">
        <v>0</v>
      </c>
      <c r="AS454">
        <v>54.72466</v>
      </c>
    </row>
    <row r="455" spans="29:45" x14ac:dyDescent="0.55000000000000004">
      <c r="AC455" t="s">
        <v>725</v>
      </c>
      <c r="AD455">
        <v>2792</v>
      </c>
      <c r="AE455">
        <v>10.038169999999999</v>
      </c>
      <c r="AF455">
        <v>7.0761799999999999</v>
      </c>
      <c r="AG455">
        <v>12.5</v>
      </c>
      <c r="AH455">
        <v>19.482289999999999</v>
      </c>
      <c r="AI455">
        <v>0.78120999999999996</v>
      </c>
      <c r="AJ455">
        <v>1.0540000000000001E-2</v>
      </c>
      <c r="AK455">
        <v>3</v>
      </c>
      <c r="AL455">
        <v>5.9354800000000001</v>
      </c>
      <c r="AM455">
        <v>3971</v>
      </c>
      <c r="AN455">
        <v>33959</v>
      </c>
      <c r="AO455">
        <v>45368</v>
      </c>
      <c r="AP455">
        <v>7.71</v>
      </c>
      <c r="AQ455">
        <v>0.1</v>
      </c>
      <c r="AR455">
        <v>0.5</v>
      </c>
      <c r="AS455">
        <v>82.734499999999997</v>
      </c>
    </row>
    <row r="456" spans="29:45" x14ac:dyDescent="0.55000000000000004">
      <c r="AC456" t="s">
        <v>726</v>
      </c>
      <c r="AD456">
        <v>2795</v>
      </c>
      <c r="AE456">
        <v>4.7196499999999997</v>
      </c>
      <c r="AF456">
        <v>4.03444</v>
      </c>
      <c r="AG456">
        <v>0</v>
      </c>
      <c r="AH456">
        <v>3.6105999999999998</v>
      </c>
      <c r="AI456">
        <v>0.66417999999999999</v>
      </c>
      <c r="AJ456">
        <v>-1.7270000000000001E-2</v>
      </c>
      <c r="AK456">
        <v>3</v>
      </c>
      <c r="AL456">
        <v>36.228960000000001</v>
      </c>
      <c r="AM456">
        <v>383</v>
      </c>
      <c r="AN456">
        <v>5924</v>
      </c>
      <c r="AO456">
        <v>5188</v>
      </c>
      <c r="AP456">
        <v>0</v>
      </c>
      <c r="AQ456">
        <v>0</v>
      </c>
      <c r="AR456">
        <v>3.9</v>
      </c>
      <c r="AS456">
        <v>76.263059999999996</v>
      </c>
    </row>
    <row r="457" spans="29:45" x14ac:dyDescent="0.55000000000000004">
      <c r="AC457" t="s">
        <v>727</v>
      </c>
      <c r="AD457">
        <v>2796</v>
      </c>
      <c r="AE457">
        <v>5.10989</v>
      </c>
      <c r="AF457">
        <v>7.4763099999999998</v>
      </c>
      <c r="AG457">
        <v>14.3</v>
      </c>
      <c r="AH457">
        <v>7.7164200000000003</v>
      </c>
      <c r="AI457">
        <v>1.23932</v>
      </c>
      <c r="AJ457">
        <v>-2.179E-2</v>
      </c>
      <c r="AK457">
        <v>3</v>
      </c>
      <c r="AL457">
        <v>2.09131</v>
      </c>
      <c r="AM457">
        <v>1288</v>
      </c>
      <c r="AN457">
        <v>5698</v>
      </c>
      <c r="AO457">
        <v>52324</v>
      </c>
      <c r="AP457">
        <v>0</v>
      </c>
      <c r="AQ457">
        <v>0</v>
      </c>
      <c r="AR457">
        <v>3.7</v>
      </c>
      <c r="AS457">
        <v>24.320499999999999</v>
      </c>
    </row>
    <row r="458" spans="29:45" x14ac:dyDescent="0.55000000000000004">
      <c r="AC458" t="s">
        <v>728</v>
      </c>
      <c r="AD458">
        <v>2798</v>
      </c>
      <c r="AE458">
        <v>8.8201599999999996</v>
      </c>
      <c r="AG458">
        <v>0</v>
      </c>
      <c r="AH458">
        <v>-2.0560700000000001</v>
      </c>
      <c r="AJ458">
        <v>5.6299999999999996E-3</v>
      </c>
      <c r="AK458">
        <v>3</v>
      </c>
      <c r="AL458">
        <v>49.911679999999997</v>
      </c>
      <c r="AM458">
        <v>385</v>
      </c>
      <c r="AN458">
        <v>-1008</v>
      </c>
      <c r="AO458">
        <v>8288</v>
      </c>
      <c r="AP458">
        <v>1.41</v>
      </c>
      <c r="AQ458">
        <v>0.1</v>
      </c>
      <c r="AR458">
        <v>0</v>
      </c>
      <c r="AS458">
        <v>-23.092780000000001</v>
      </c>
    </row>
    <row r="459" spans="29:45" x14ac:dyDescent="0.55000000000000004">
      <c r="AC459" t="s">
        <v>29</v>
      </c>
      <c r="AD459">
        <v>2801</v>
      </c>
      <c r="AE459">
        <v>10.83376</v>
      </c>
      <c r="AF459">
        <v>11.444660000000001</v>
      </c>
      <c r="AG459">
        <v>6.3</v>
      </c>
      <c r="AH459">
        <v>14.338419999999999</v>
      </c>
      <c r="AI459">
        <v>4.1465899999999998</v>
      </c>
      <c r="AJ459">
        <v>8.1689999999999999E-2</v>
      </c>
      <c r="AK459">
        <v>3</v>
      </c>
      <c r="AL459">
        <v>0.55652000000000001</v>
      </c>
      <c r="AM459">
        <v>43194</v>
      </c>
      <c r="AN459">
        <v>272258</v>
      </c>
      <c r="AO459">
        <v>439411</v>
      </c>
      <c r="AP459">
        <v>28.56</v>
      </c>
      <c r="AQ459">
        <v>0</v>
      </c>
      <c r="AR459">
        <v>1.7</v>
      </c>
      <c r="AS459">
        <v>70.26782</v>
      </c>
    </row>
    <row r="460" spans="29:45" x14ac:dyDescent="0.55000000000000004">
      <c r="AC460" t="s">
        <v>30</v>
      </c>
      <c r="AD460">
        <v>2802</v>
      </c>
      <c r="AE460">
        <v>7.2635100000000001</v>
      </c>
      <c r="AF460">
        <v>11.02389</v>
      </c>
      <c r="AG460">
        <v>15.4</v>
      </c>
      <c r="AH460">
        <v>12.237590000000001</v>
      </c>
      <c r="AI460">
        <v>2.00583</v>
      </c>
      <c r="AJ460">
        <v>0.19136</v>
      </c>
      <c r="AK460">
        <v>3</v>
      </c>
      <c r="AL460">
        <v>1.047E-2</v>
      </c>
      <c r="AM460">
        <v>98320</v>
      </c>
      <c r="AN460">
        <v>538975</v>
      </c>
      <c r="AO460">
        <v>1071453</v>
      </c>
      <c r="AP460">
        <v>21.82</v>
      </c>
      <c r="AQ460">
        <v>0</v>
      </c>
      <c r="AR460">
        <v>0</v>
      </c>
      <c r="AS460">
        <v>43.335549999999998</v>
      </c>
    </row>
    <row r="461" spans="29:45" x14ac:dyDescent="0.55000000000000004">
      <c r="AC461" t="s">
        <v>729</v>
      </c>
      <c r="AD461">
        <v>2804</v>
      </c>
      <c r="AE461">
        <v>3.8134000000000001</v>
      </c>
      <c r="AF461">
        <v>3.4984099999999998</v>
      </c>
      <c r="AG461">
        <v>33.299999999999997</v>
      </c>
      <c r="AH461">
        <v>5.8575299999999997</v>
      </c>
      <c r="AI461">
        <v>1.8346100000000001</v>
      </c>
      <c r="AJ461">
        <v>-8.4470000000000003E-2</v>
      </c>
      <c r="AK461">
        <v>3</v>
      </c>
      <c r="AL461">
        <v>0.22286</v>
      </c>
      <c r="AM461">
        <v>985</v>
      </c>
      <c r="AN461">
        <v>19809</v>
      </c>
      <c r="AO461">
        <v>17708</v>
      </c>
      <c r="AP461">
        <v>2.81</v>
      </c>
      <c r="AQ461">
        <v>0</v>
      </c>
      <c r="AR461">
        <v>4.7</v>
      </c>
      <c r="AS461">
        <v>76.646150000000006</v>
      </c>
    </row>
    <row r="462" spans="29:45" x14ac:dyDescent="0.55000000000000004">
      <c r="AC462" t="s">
        <v>730</v>
      </c>
      <c r="AD462">
        <v>2805</v>
      </c>
      <c r="AE462">
        <v>7.7886600000000001</v>
      </c>
      <c r="AF462">
        <v>13.95163</v>
      </c>
      <c r="AG462">
        <v>14.3</v>
      </c>
      <c r="AH462">
        <v>9.39072</v>
      </c>
      <c r="AI462">
        <v>1.2299800000000001</v>
      </c>
      <c r="AJ462">
        <v>-8.8190000000000004E-2</v>
      </c>
      <c r="AK462">
        <v>3</v>
      </c>
      <c r="AL462">
        <v>3.7260000000000001E-2</v>
      </c>
      <c r="AM462">
        <v>9383</v>
      </c>
      <c r="AN462">
        <v>47679</v>
      </c>
      <c r="AO462">
        <v>114255</v>
      </c>
      <c r="AP462">
        <v>2.52</v>
      </c>
      <c r="AQ462">
        <v>0</v>
      </c>
      <c r="AR462">
        <v>8.6</v>
      </c>
      <c r="AS462">
        <v>43.965389999999999</v>
      </c>
    </row>
    <row r="463" spans="29:45" x14ac:dyDescent="0.55000000000000004">
      <c r="AC463" t="s">
        <v>731</v>
      </c>
      <c r="AD463">
        <v>2806</v>
      </c>
      <c r="AE463">
        <v>6.4816799999999999</v>
      </c>
      <c r="AF463">
        <v>5.0187600000000003</v>
      </c>
      <c r="AG463">
        <v>0</v>
      </c>
      <c r="AH463">
        <v>8.8625299999999996</v>
      </c>
      <c r="AI463">
        <v>0.81469000000000003</v>
      </c>
      <c r="AJ463">
        <v>4.5300000000000002E-3</v>
      </c>
      <c r="AK463">
        <v>3</v>
      </c>
      <c r="AL463">
        <v>6.7930000000000004E-2</v>
      </c>
      <c r="AM463">
        <v>1481</v>
      </c>
      <c r="AN463">
        <v>19726</v>
      </c>
      <c r="AO463">
        <v>21238</v>
      </c>
      <c r="AP463">
        <v>1.33</v>
      </c>
      <c r="AQ463">
        <v>0</v>
      </c>
      <c r="AR463">
        <v>2.4</v>
      </c>
      <c r="AS463">
        <v>85.901139999999998</v>
      </c>
    </row>
    <row r="464" spans="29:45" x14ac:dyDescent="0.55000000000000004">
      <c r="AC464" t="s">
        <v>732</v>
      </c>
      <c r="AD464">
        <v>2809</v>
      </c>
      <c r="AE464">
        <v>6.5374400000000001</v>
      </c>
      <c r="AF464">
        <v>7.5138499999999997</v>
      </c>
      <c r="AG464">
        <v>21.4</v>
      </c>
      <c r="AH464">
        <v>8.4822900000000008</v>
      </c>
      <c r="AI464">
        <v>1.33009</v>
      </c>
      <c r="AJ464">
        <v>3.3660000000000002E-2</v>
      </c>
      <c r="AK464">
        <v>3</v>
      </c>
      <c r="AL464">
        <v>0.19467000000000001</v>
      </c>
      <c r="AM464">
        <v>29698</v>
      </c>
      <c r="AN464">
        <v>239744</v>
      </c>
      <c r="AO464">
        <v>407039</v>
      </c>
      <c r="AP464">
        <v>13.03</v>
      </c>
      <c r="AQ464">
        <v>0</v>
      </c>
      <c r="AR464">
        <v>0</v>
      </c>
      <c r="AS464">
        <v>64.472200000000001</v>
      </c>
    </row>
    <row r="465" spans="29:45" x14ac:dyDescent="0.55000000000000004">
      <c r="AC465" t="s">
        <v>733</v>
      </c>
      <c r="AD465">
        <v>2810</v>
      </c>
      <c r="AE465">
        <v>5.3976899999999999</v>
      </c>
      <c r="AF465">
        <v>3.5104700000000002</v>
      </c>
      <c r="AG465">
        <v>7.7</v>
      </c>
      <c r="AH465">
        <v>6.3130100000000002</v>
      </c>
      <c r="AI465">
        <v>1.4206399999999999</v>
      </c>
      <c r="AJ465">
        <v>-6.7860000000000004E-2</v>
      </c>
      <c r="AK465">
        <v>3</v>
      </c>
      <c r="AL465">
        <v>1.0295799999999999</v>
      </c>
      <c r="AM465">
        <v>19820</v>
      </c>
      <c r="AN465">
        <v>248770</v>
      </c>
      <c r="AO465">
        <v>283754</v>
      </c>
      <c r="AP465">
        <v>14.68</v>
      </c>
      <c r="AQ465">
        <v>0</v>
      </c>
      <c r="AR465">
        <v>3.4</v>
      </c>
      <c r="AS465">
        <v>69.929569999999998</v>
      </c>
    </row>
    <row r="466" spans="29:45" x14ac:dyDescent="0.55000000000000004">
      <c r="AC466" t="s">
        <v>734</v>
      </c>
      <c r="AD466">
        <v>2811</v>
      </c>
      <c r="AE466">
        <v>6.1712800000000003</v>
      </c>
      <c r="AF466">
        <v>8.7973999999999997</v>
      </c>
      <c r="AG466">
        <v>27.3</v>
      </c>
      <c r="AH466">
        <v>6.5785400000000003</v>
      </c>
      <c r="AI466">
        <v>2.4016199999999999</v>
      </c>
      <c r="AJ466">
        <v>-8.7299999999999999E-3</v>
      </c>
      <c r="AK466">
        <v>3</v>
      </c>
      <c r="AL466">
        <v>4.9800000000000001E-3</v>
      </c>
      <c r="AM466">
        <v>13880</v>
      </c>
      <c r="AN466">
        <v>110976</v>
      </c>
      <c r="AO466">
        <v>189652</v>
      </c>
      <c r="AP466">
        <v>18.96</v>
      </c>
      <c r="AQ466">
        <v>0</v>
      </c>
      <c r="AR466">
        <v>2</v>
      </c>
      <c r="AS466">
        <v>54.628549999999997</v>
      </c>
    </row>
    <row r="467" spans="29:45" x14ac:dyDescent="0.55000000000000004">
      <c r="AC467" t="s">
        <v>735</v>
      </c>
      <c r="AD467">
        <v>2812</v>
      </c>
      <c r="AE467">
        <v>3.24736</v>
      </c>
      <c r="AF467">
        <v>1.27989</v>
      </c>
      <c r="AG467">
        <v>12.5</v>
      </c>
      <c r="AH467">
        <v>4.3956</v>
      </c>
      <c r="AI467">
        <v>0.67557999999999996</v>
      </c>
      <c r="AJ467">
        <v>-1.9539999999999998E-2</v>
      </c>
      <c r="AK467">
        <v>3</v>
      </c>
      <c r="AL467">
        <v>7.6590000000000005E-2</v>
      </c>
      <c r="AM467">
        <v>724</v>
      </c>
      <c r="AN467">
        <v>19533</v>
      </c>
      <c r="AO467">
        <v>14312</v>
      </c>
      <c r="AP467">
        <v>8.93</v>
      </c>
      <c r="AQ467">
        <v>0</v>
      </c>
      <c r="AR467">
        <v>0</v>
      </c>
      <c r="AS467">
        <v>86.389160000000004</v>
      </c>
    </row>
    <row r="468" spans="29:45" x14ac:dyDescent="0.55000000000000004">
      <c r="AC468" t="s">
        <v>736</v>
      </c>
      <c r="AD468">
        <v>2813</v>
      </c>
      <c r="AE468">
        <v>-2.0598200000000002</v>
      </c>
      <c r="AF468">
        <v>-6.4030100000000001</v>
      </c>
      <c r="AG468">
        <v>0</v>
      </c>
      <c r="AH468">
        <v>3.7006899999999998</v>
      </c>
      <c r="AI468">
        <v>0.71111000000000002</v>
      </c>
      <c r="AJ468">
        <v>6.2149999999999997E-2</v>
      </c>
      <c r="AK468">
        <v>3</v>
      </c>
      <c r="AL468">
        <v>2.2437100000000001</v>
      </c>
      <c r="AM468">
        <v>-177</v>
      </c>
      <c r="AN468">
        <v>3717</v>
      </c>
      <c r="AO468">
        <v>9975</v>
      </c>
      <c r="AP468">
        <v>0</v>
      </c>
      <c r="AQ468">
        <v>0</v>
      </c>
      <c r="AR468">
        <v>0.8</v>
      </c>
      <c r="AS468">
        <v>42.750430000000001</v>
      </c>
    </row>
    <row r="469" spans="29:45" x14ac:dyDescent="0.55000000000000004">
      <c r="AC469" t="s">
        <v>737</v>
      </c>
      <c r="AD469">
        <v>2814</v>
      </c>
      <c r="AE469">
        <v>4.1074599999999997</v>
      </c>
      <c r="AF469">
        <v>1.6446099999999999</v>
      </c>
      <c r="AG469">
        <v>0</v>
      </c>
      <c r="AH469">
        <v>6.68499</v>
      </c>
      <c r="AI469">
        <v>0.82104999999999995</v>
      </c>
      <c r="AJ469">
        <v>-1.0580000000000001E-2</v>
      </c>
      <c r="AK469">
        <v>3</v>
      </c>
      <c r="AL469">
        <v>0.12867000000000001</v>
      </c>
      <c r="AM469">
        <v>792</v>
      </c>
      <c r="AN469">
        <v>17755</v>
      </c>
      <c r="AO469">
        <v>6081</v>
      </c>
      <c r="AP469">
        <v>0</v>
      </c>
      <c r="AQ469">
        <v>0</v>
      </c>
      <c r="AR469">
        <v>0.7</v>
      </c>
      <c r="AS469">
        <v>91.491699999999994</v>
      </c>
    </row>
    <row r="470" spans="29:45" x14ac:dyDescent="0.55000000000000004">
      <c r="AC470" t="s">
        <v>738</v>
      </c>
      <c r="AD470">
        <v>2815</v>
      </c>
      <c r="AE470">
        <v>10.216390000000001</v>
      </c>
      <c r="AF470">
        <v>7.8375399999999997</v>
      </c>
      <c r="AG470">
        <v>0</v>
      </c>
      <c r="AH470">
        <v>10.541779999999999</v>
      </c>
      <c r="AI470">
        <v>2.2417199999999999</v>
      </c>
      <c r="AJ470">
        <v>-5.305E-2</v>
      </c>
      <c r="AK470">
        <v>3</v>
      </c>
      <c r="AL470">
        <v>2.743E-2</v>
      </c>
      <c r="AM470">
        <v>10675</v>
      </c>
      <c r="AN470">
        <v>92848</v>
      </c>
      <c r="AO470">
        <v>49684</v>
      </c>
      <c r="AP470">
        <v>10.23</v>
      </c>
      <c r="AQ470">
        <v>0</v>
      </c>
      <c r="AR470">
        <v>0</v>
      </c>
      <c r="AS470">
        <v>87.932590000000005</v>
      </c>
    </row>
    <row r="471" spans="29:45" x14ac:dyDescent="0.55000000000000004">
      <c r="AC471" t="s">
        <v>739</v>
      </c>
      <c r="AD471">
        <v>2816</v>
      </c>
      <c r="AE471">
        <v>5.8202499999999997</v>
      </c>
      <c r="AF471">
        <v>6.5095299999999998</v>
      </c>
      <c r="AG471">
        <v>0</v>
      </c>
      <c r="AH471">
        <v>13.8363</v>
      </c>
      <c r="AI471">
        <v>1.56653</v>
      </c>
      <c r="AJ471">
        <v>1.5389999999999999E-2</v>
      </c>
      <c r="AK471">
        <v>3</v>
      </c>
      <c r="AL471">
        <v>2.12792</v>
      </c>
      <c r="AM471">
        <v>827</v>
      </c>
      <c r="AN471">
        <v>8188</v>
      </c>
      <c r="AO471">
        <v>22399</v>
      </c>
      <c r="AP471">
        <v>0</v>
      </c>
      <c r="AQ471">
        <v>0.6</v>
      </c>
      <c r="AR471">
        <v>2.7</v>
      </c>
      <c r="AS471">
        <v>56.725110000000001</v>
      </c>
    </row>
    <row r="472" spans="29:45" x14ac:dyDescent="0.55000000000000004">
      <c r="AC472" t="s">
        <v>740</v>
      </c>
      <c r="AD472">
        <v>2818</v>
      </c>
      <c r="AE472">
        <v>6.4708500000000004</v>
      </c>
      <c r="AF472">
        <v>5.9127900000000002</v>
      </c>
      <c r="AG472">
        <v>18.2</v>
      </c>
      <c r="AH472">
        <v>7.19109</v>
      </c>
      <c r="AI472">
        <v>2.04175</v>
      </c>
      <c r="AJ472">
        <v>1.1639999999999999E-2</v>
      </c>
      <c r="AK472">
        <v>3</v>
      </c>
      <c r="AL472">
        <v>3.6278000000000001</v>
      </c>
      <c r="AM472">
        <v>575</v>
      </c>
      <c r="AN472">
        <v>5412</v>
      </c>
      <c r="AO472">
        <v>9869</v>
      </c>
      <c r="AP472">
        <v>1.26</v>
      </c>
      <c r="AQ472">
        <v>0</v>
      </c>
      <c r="AR472">
        <v>2.5</v>
      </c>
      <c r="AS472">
        <v>60.027659999999997</v>
      </c>
    </row>
    <row r="473" spans="29:45" x14ac:dyDescent="0.55000000000000004">
      <c r="AC473" t="s">
        <v>741</v>
      </c>
      <c r="AD473">
        <v>2819</v>
      </c>
      <c r="AE473">
        <v>9.9661399999999993</v>
      </c>
      <c r="AF473">
        <v>9.8370999999999995</v>
      </c>
      <c r="AG473">
        <v>9.1</v>
      </c>
      <c r="AH473">
        <v>12.624309999999999</v>
      </c>
      <c r="AI473">
        <v>1.0479499999999999</v>
      </c>
      <c r="AJ473">
        <v>3.9289999999999999E-2</v>
      </c>
      <c r="AK473">
        <v>3</v>
      </c>
      <c r="AL473">
        <v>0.34254000000000001</v>
      </c>
      <c r="AM473">
        <v>3738</v>
      </c>
      <c r="AN473">
        <v>25475</v>
      </c>
      <c r="AO473">
        <v>51334</v>
      </c>
      <c r="AP473">
        <v>4.83</v>
      </c>
      <c r="AQ473">
        <v>0</v>
      </c>
      <c r="AR473">
        <v>4.5999999999999996</v>
      </c>
      <c r="AS473">
        <v>67.119720000000001</v>
      </c>
    </row>
    <row r="474" spans="29:45" x14ac:dyDescent="0.55000000000000004">
      <c r="AC474" t="s">
        <v>742</v>
      </c>
      <c r="AD474">
        <v>2820</v>
      </c>
      <c r="AE474">
        <v>4.9690300000000001</v>
      </c>
      <c r="AF474">
        <v>7.4609399999999999</v>
      </c>
      <c r="AG474">
        <v>10</v>
      </c>
      <c r="AH474">
        <v>17.285019999999999</v>
      </c>
      <c r="AI474">
        <v>1.8681300000000001</v>
      </c>
      <c r="AJ474">
        <v>-7.0599999999999996E-2</v>
      </c>
      <c r="AK474">
        <v>3</v>
      </c>
      <c r="AL474">
        <v>22.856120000000001</v>
      </c>
      <c r="AM474">
        <v>746</v>
      </c>
      <c r="AN474">
        <v>6849</v>
      </c>
      <c r="AO474">
        <v>13619</v>
      </c>
      <c r="AP474">
        <v>10.28</v>
      </c>
      <c r="AQ474">
        <v>0</v>
      </c>
      <c r="AR474">
        <v>0</v>
      </c>
      <c r="AS474">
        <v>53.097279999999998</v>
      </c>
    </row>
    <row r="475" spans="29:45" x14ac:dyDescent="0.55000000000000004">
      <c r="AC475" t="s">
        <v>743</v>
      </c>
      <c r="AD475">
        <v>2830</v>
      </c>
      <c r="AE475">
        <v>5.16737</v>
      </c>
      <c r="AF475">
        <v>4.55891</v>
      </c>
      <c r="AG475">
        <v>18.2</v>
      </c>
      <c r="AH475">
        <v>9.5630900000000008</v>
      </c>
      <c r="AI475">
        <v>1.5171300000000001</v>
      </c>
      <c r="AJ475">
        <v>4.6499999999999996E-3</v>
      </c>
      <c r="AK475">
        <v>3</v>
      </c>
      <c r="AL475">
        <v>7.2359999999999994E-2</v>
      </c>
      <c r="AM475">
        <v>971</v>
      </c>
      <c r="AN475">
        <v>12503</v>
      </c>
      <c r="AO475">
        <v>20183</v>
      </c>
      <c r="AP475">
        <v>0</v>
      </c>
      <c r="AQ475">
        <v>0</v>
      </c>
      <c r="AR475">
        <v>3.2</v>
      </c>
      <c r="AS475">
        <v>72.781999999999996</v>
      </c>
    </row>
    <row r="476" spans="29:45" x14ac:dyDescent="0.55000000000000004">
      <c r="AC476" t="s">
        <v>744</v>
      </c>
      <c r="AD476">
        <v>2831</v>
      </c>
      <c r="AE476">
        <v>7.6227200000000002</v>
      </c>
      <c r="AF476">
        <v>10.437340000000001</v>
      </c>
      <c r="AG476">
        <v>9.5</v>
      </c>
      <c r="AH476">
        <v>6.8838499999999998</v>
      </c>
      <c r="AI476">
        <v>1.0075499999999999</v>
      </c>
      <c r="AJ476">
        <v>1.2999999999999999E-3</v>
      </c>
      <c r="AK476">
        <v>3</v>
      </c>
      <c r="AL476">
        <v>3.7160899999999999</v>
      </c>
      <c r="AM476">
        <v>3910</v>
      </c>
      <c r="AN476">
        <v>28513</v>
      </c>
      <c r="AO476">
        <v>83347</v>
      </c>
      <c r="AP476">
        <v>0</v>
      </c>
      <c r="AQ476">
        <v>0</v>
      </c>
      <c r="AR476">
        <v>9.6</v>
      </c>
      <c r="AS476">
        <v>57.0396</v>
      </c>
    </row>
    <row r="477" spans="29:45" x14ac:dyDescent="0.55000000000000004">
      <c r="AC477" t="s">
        <v>31</v>
      </c>
      <c r="AD477">
        <v>2871</v>
      </c>
      <c r="AE477">
        <v>8.5978600000000007</v>
      </c>
      <c r="AF477">
        <v>11.49677</v>
      </c>
      <c r="AG477">
        <v>18.8</v>
      </c>
      <c r="AH477">
        <v>11.654500000000001</v>
      </c>
      <c r="AI477">
        <v>1.96173</v>
      </c>
      <c r="AJ477">
        <v>-2.9600000000000001E-2</v>
      </c>
      <c r="AK477">
        <v>3</v>
      </c>
      <c r="AL477">
        <v>3.3000000000000002E-2</v>
      </c>
      <c r="AM477">
        <v>33532</v>
      </c>
      <c r="AN477">
        <v>184504</v>
      </c>
      <c r="AO477">
        <v>572757</v>
      </c>
      <c r="AP477">
        <v>28.5</v>
      </c>
      <c r="AQ477">
        <v>0</v>
      </c>
      <c r="AR477">
        <v>0</v>
      </c>
      <c r="AS477">
        <v>50.114980000000003</v>
      </c>
    </row>
    <row r="478" spans="29:45" x14ac:dyDescent="0.55000000000000004">
      <c r="AC478" t="s">
        <v>745</v>
      </c>
      <c r="AD478">
        <v>2872</v>
      </c>
      <c r="AE478">
        <v>3.3931200000000001</v>
      </c>
      <c r="AF478">
        <v>5.1575899999999999</v>
      </c>
      <c r="AG478">
        <v>0</v>
      </c>
      <c r="AH478">
        <v>20.191109999999998</v>
      </c>
      <c r="AI478">
        <v>1.3432900000000001</v>
      </c>
      <c r="AJ478">
        <v>3.1199999999999999E-3</v>
      </c>
      <c r="AK478">
        <v>3</v>
      </c>
      <c r="AL478">
        <v>0.55545</v>
      </c>
      <c r="AM478">
        <v>70</v>
      </c>
      <c r="AN478">
        <v>1047</v>
      </c>
      <c r="AO478">
        <v>3502</v>
      </c>
      <c r="AP478">
        <v>0</v>
      </c>
      <c r="AQ478">
        <v>0.1</v>
      </c>
      <c r="AR478">
        <v>3.9</v>
      </c>
      <c r="AS478">
        <v>50.751330000000003</v>
      </c>
    </row>
    <row r="479" spans="29:45" x14ac:dyDescent="0.55000000000000004">
      <c r="AC479" t="s">
        <v>746</v>
      </c>
      <c r="AD479">
        <v>2874</v>
      </c>
      <c r="AE479">
        <v>1.5349999999999999</v>
      </c>
      <c r="AF479">
        <v>4.6422699999999999</v>
      </c>
      <c r="AG479">
        <v>6.3</v>
      </c>
      <c r="AH479">
        <v>7.1059000000000001</v>
      </c>
      <c r="AI479">
        <v>0.64581</v>
      </c>
      <c r="AJ479">
        <v>9.3600000000000003E-3</v>
      </c>
      <c r="AK479">
        <v>3</v>
      </c>
      <c r="AL479">
        <v>0.31384000000000001</v>
      </c>
      <c r="AM479">
        <v>2762</v>
      </c>
      <c r="AN479">
        <v>77656</v>
      </c>
      <c r="AO479">
        <v>110782</v>
      </c>
      <c r="AQ479">
        <v>0</v>
      </c>
      <c r="AR479">
        <v>2</v>
      </c>
      <c r="AS479">
        <v>45.678800000000003</v>
      </c>
    </row>
    <row r="480" spans="29:45" x14ac:dyDescent="0.55000000000000004">
      <c r="AC480" t="s">
        <v>747</v>
      </c>
      <c r="AD480">
        <v>2875</v>
      </c>
      <c r="AE480">
        <v>9.61158</v>
      </c>
      <c r="AF480">
        <v>9.4798899999999993</v>
      </c>
      <c r="AG480">
        <v>15.8</v>
      </c>
      <c r="AH480">
        <v>11.868370000000001</v>
      </c>
      <c r="AI480">
        <v>1.5555399999999999</v>
      </c>
      <c r="AJ480">
        <v>3.2809999999999999E-2</v>
      </c>
      <c r="AK480">
        <v>3</v>
      </c>
      <c r="AL480">
        <v>5.5010000000000003E-2</v>
      </c>
      <c r="AM480">
        <v>38697</v>
      </c>
      <c r="AN480">
        <v>306649</v>
      </c>
      <c r="AO480">
        <v>417511</v>
      </c>
      <c r="AP480">
        <v>14.22</v>
      </c>
      <c r="AQ480">
        <v>0</v>
      </c>
      <c r="AR480">
        <v>1.5</v>
      </c>
      <c r="AS480">
        <v>77.794309999999996</v>
      </c>
    </row>
    <row r="481" spans="29:45" x14ac:dyDescent="0.55000000000000004">
      <c r="AC481" t="s">
        <v>748</v>
      </c>
      <c r="AD481">
        <v>2876</v>
      </c>
      <c r="AE481">
        <v>5.4252599999999997</v>
      </c>
      <c r="AF481">
        <v>4.7591999999999999</v>
      </c>
      <c r="AG481">
        <v>23.1</v>
      </c>
      <c r="AH481">
        <v>2.5135000000000001</v>
      </c>
      <c r="AI481">
        <v>0.80637000000000003</v>
      </c>
      <c r="AJ481">
        <v>7.2010000000000005E-2</v>
      </c>
      <c r="AK481">
        <v>3</v>
      </c>
      <c r="AL481">
        <v>43.886580000000002</v>
      </c>
      <c r="AM481">
        <v>613</v>
      </c>
      <c r="AN481">
        <v>5274</v>
      </c>
      <c r="AO481">
        <v>16630</v>
      </c>
      <c r="AP481">
        <v>0.67</v>
      </c>
      <c r="AQ481">
        <v>0.2</v>
      </c>
      <c r="AR481">
        <v>1.5</v>
      </c>
      <c r="AS481">
        <v>50.849049999999998</v>
      </c>
    </row>
    <row r="482" spans="29:45" x14ac:dyDescent="0.55000000000000004">
      <c r="AC482" t="s">
        <v>749</v>
      </c>
      <c r="AD482">
        <v>2877</v>
      </c>
      <c r="AE482">
        <v>2.3576999999999999</v>
      </c>
      <c r="AF482">
        <v>5.0894300000000001</v>
      </c>
      <c r="AG482">
        <v>10.5</v>
      </c>
      <c r="AH482">
        <v>8.2312100000000008</v>
      </c>
      <c r="AI482">
        <v>0.6552</v>
      </c>
      <c r="AJ482">
        <v>5.7400000000000003E-3</v>
      </c>
      <c r="AK482">
        <v>3</v>
      </c>
      <c r="AL482">
        <v>0.32802999999999999</v>
      </c>
      <c r="AM482">
        <v>910</v>
      </c>
      <c r="AN482">
        <v>13754</v>
      </c>
      <c r="AO482">
        <v>48897</v>
      </c>
      <c r="AP482">
        <v>0</v>
      </c>
      <c r="AQ482">
        <v>0</v>
      </c>
      <c r="AR482">
        <v>17.2</v>
      </c>
      <c r="AS482">
        <v>38.213450000000002</v>
      </c>
    </row>
    <row r="483" spans="29:45" x14ac:dyDescent="0.55000000000000004">
      <c r="AC483" t="s">
        <v>750</v>
      </c>
      <c r="AD483">
        <v>2882</v>
      </c>
      <c r="AE483">
        <v>7.3435800000000002</v>
      </c>
      <c r="AF483">
        <v>10.834390000000001</v>
      </c>
      <c r="AG483">
        <v>0</v>
      </c>
      <c r="AH483">
        <v>3.7702900000000001</v>
      </c>
      <c r="AI483">
        <v>2.5684900000000002</v>
      </c>
      <c r="AJ483">
        <v>7.7609999999999998E-2</v>
      </c>
      <c r="AK483">
        <v>3</v>
      </c>
      <c r="AL483">
        <v>4.69808</v>
      </c>
      <c r="AM483">
        <v>1500</v>
      </c>
      <c r="AN483">
        <v>7107</v>
      </c>
      <c r="AO483">
        <v>25964</v>
      </c>
      <c r="AP483">
        <v>6.31</v>
      </c>
      <c r="AQ483">
        <v>0.1</v>
      </c>
      <c r="AR483">
        <v>2.2000000000000002</v>
      </c>
      <c r="AS483">
        <v>34.793889999999998</v>
      </c>
    </row>
    <row r="484" spans="29:45" x14ac:dyDescent="0.55000000000000004">
      <c r="AC484" t="s">
        <v>751</v>
      </c>
      <c r="AD484">
        <v>2883</v>
      </c>
      <c r="AE484">
        <v>9.1703100000000006</v>
      </c>
      <c r="AF484">
        <v>8.5425299999999993</v>
      </c>
      <c r="AG484">
        <v>0</v>
      </c>
      <c r="AH484">
        <v>7.2234400000000001</v>
      </c>
      <c r="AI484">
        <v>1.40649</v>
      </c>
      <c r="AJ484">
        <v>-5.7299999999999999E-3</v>
      </c>
      <c r="AK484">
        <v>3</v>
      </c>
      <c r="AL484">
        <v>1.16506</v>
      </c>
      <c r="AM484">
        <v>1008</v>
      </c>
      <c r="AN484">
        <v>8007</v>
      </c>
      <c r="AO484">
        <v>22507</v>
      </c>
      <c r="AP484">
        <v>3.42</v>
      </c>
      <c r="AQ484">
        <v>0</v>
      </c>
      <c r="AR484">
        <v>1.5</v>
      </c>
      <c r="AS484">
        <v>76.142229999999998</v>
      </c>
    </row>
    <row r="485" spans="29:45" x14ac:dyDescent="0.55000000000000004">
      <c r="AC485" t="s">
        <v>752</v>
      </c>
      <c r="AD485">
        <v>2884</v>
      </c>
      <c r="AE485">
        <v>3.4313500000000001</v>
      </c>
      <c r="AF485">
        <v>7.5529400000000004</v>
      </c>
      <c r="AG485">
        <v>0</v>
      </c>
      <c r="AH485">
        <v>8.7615700000000007</v>
      </c>
      <c r="AI485">
        <v>4.5920300000000003</v>
      </c>
      <c r="AJ485">
        <v>-0.20446</v>
      </c>
      <c r="AK485">
        <v>3</v>
      </c>
      <c r="AL485">
        <v>37.085720000000002</v>
      </c>
      <c r="AM485">
        <v>811</v>
      </c>
      <c r="AN485">
        <v>4581</v>
      </c>
      <c r="AO485">
        <v>29289</v>
      </c>
      <c r="AP485">
        <v>20.58</v>
      </c>
      <c r="AQ485">
        <v>0.1</v>
      </c>
      <c r="AR485">
        <v>0.3</v>
      </c>
      <c r="AS485">
        <v>19.382269999999998</v>
      </c>
    </row>
    <row r="486" spans="29:45" x14ac:dyDescent="0.55000000000000004">
      <c r="AC486" t="s">
        <v>753</v>
      </c>
      <c r="AD486">
        <v>2892</v>
      </c>
      <c r="AE486">
        <v>4.8447800000000001</v>
      </c>
      <c r="AF486">
        <v>6.5711399999999998</v>
      </c>
      <c r="AG486">
        <v>0</v>
      </c>
      <c r="AH486">
        <v>11.16066</v>
      </c>
      <c r="AI486">
        <v>0.59414</v>
      </c>
      <c r="AJ486">
        <v>-2.7310000000000001E-2</v>
      </c>
      <c r="AK486">
        <v>3</v>
      </c>
      <c r="AL486">
        <v>0</v>
      </c>
      <c r="AM486">
        <v>1673</v>
      </c>
      <c r="AN486">
        <v>18703</v>
      </c>
      <c r="AO486">
        <v>45060</v>
      </c>
      <c r="AP486">
        <v>0</v>
      </c>
      <c r="AQ486">
        <v>0</v>
      </c>
      <c r="AR486">
        <v>0.4</v>
      </c>
      <c r="AS486">
        <v>55.014769999999999</v>
      </c>
    </row>
    <row r="487" spans="29:45" x14ac:dyDescent="0.55000000000000004">
      <c r="AC487" t="s">
        <v>754</v>
      </c>
      <c r="AD487">
        <v>2894</v>
      </c>
      <c r="AE487">
        <v>-2.2717800000000001</v>
      </c>
      <c r="AF487">
        <v>-23.056920000000002</v>
      </c>
      <c r="AG487">
        <v>14.3</v>
      </c>
      <c r="AH487">
        <v>1.22648</v>
      </c>
      <c r="AI487">
        <v>1.63531</v>
      </c>
      <c r="AJ487">
        <v>2.358E-2</v>
      </c>
      <c r="AK487">
        <v>3</v>
      </c>
      <c r="AL487">
        <v>0.61982999999999999</v>
      </c>
      <c r="AM487">
        <v>-163</v>
      </c>
      <c r="AN487">
        <v>3461</v>
      </c>
      <c r="AO487">
        <v>9192</v>
      </c>
      <c r="AP487">
        <v>0</v>
      </c>
      <c r="AQ487">
        <v>0</v>
      </c>
      <c r="AR487">
        <v>0.5</v>
      </c>
      <c r="AS487">
        <v>40.951349999999998</v>
      </c>
    </row>
    <row r="488" spans="29:45" x14ac:dyDescent="0.55000000000000004">
      <c r="AC488" t="s">
        <v>755</v>
      </c>
      <c r="AD488">
        <v>2897</v>
      </c>
      <c r="AE488">
        <v>9.7521599999999999</v>
      </c>
      <c r="AF488">
        <v>12.447789999999999</v>
      </c>
      <c r="AG488">
        <v>9.1</v>
      </c>
      <c r="AH488">
        <v>12.61036</v>
      </c>
      <c r="AI488">
        <v>2.2597900000000002</v>
      </c>
      <c r="AJ488">
        <v>5.9549999999999999E-2</v>
      </c>
      <c r="AK488">
        <v>3</v>
      </c>
      <c r="AL488">
        <v>0.11611</v>
      </c>
      <c r="AM488">
        <v>56233</v>
      </c>
      <c r="AN488">
        <v>327994</v>
      </c>
      <c r="AO488">
        <v>506107</v>
      </c>
      <c r="AP488">
        <v>10.85</v>
      </c>
      <c r="AQ488">
        <v>0</v>
      </c>
      <c r="AR488">
        <v>1.4</v>
      </c>
      <c r="AS488">
        <v>57.874699999999997</v>
      </c>
    </row>
    <row r="489" spans="29:45" x14ac:dyDescent="0.55000000000000004">
      <c r="AC489" t="s">
        <v>756</v>
      </c>
      <c r="AD489">
        <v>2899</v>
      </c>
      <c r="AE489">
        <v>5.2899000000000003</v>
      </c>
      <c r="AF489">
        <v>6.0115800000000004</v>
      </c>
      <c r="AG489">
        <v>0</v>
      </c>
      <c r="AH489">
        <v>6.4370099999999999</v>
      </c>
      <c r="AI489">
        <v>1.5047299999999999</v>
      </c>
      <c r="AJ489">
        <v>-4.582E-2</v>
      </c>
      <c r="AK489">
        <v>3</v>
      </c>
      <c r="AL489">
        <v>7.4822199999999999</v>
      </c>
      <c r="AM489">
        <v>4570</v>
      </c>
      <c r="AN489">
        <v>31090</v>
      </c>
      <c r="AO489">
        <v>102611</v>
      </c>
      <c r="AP489">
        <v>7.87</v>
      </c>
      <c r="AQ489">
        <v>0</v>
      </c>
      <c r="AR489">
        <v>1.8</v>
      </c>
      <c r="AS489">
        <v>34.860439999999997</v>
      </c>
    </row>
    <row r="490" spans="29:45" x14ac:dyDescent="0.55000000000000004">
      <c r="AC490" t="s">
        <v>757</v>
      </c>
      <c r="AD490">
        <v>2901</v>
      </c>
      <c r="AE490">
        <v>-18.27815</v>
      </c>
      <c r="AG490">
        <v>0</v>
      </c>
      <c r="AH490">
        <v>-4.9006600000000002</v>
      </c>
      <c r="AI490">
        <v>35.836869999999998</v>
      </c>
      <c r="AJ490">
        <v>4.0189999999999997E-2</v>
      </c>
      <c r="AK490">
        <v>3</v>
      </c>
      <c r="AL490">
        <v>6.0941000000000001</v>
      </c>
      <c r="AM490">
        <v>-138</v>
      </c>
      <c r="AN490">
        <v>-287</v>
      </c>
      <c r="AO490">
        <v>2852</v>
      </c>
      <c r="AP490">
        <v>0</v>
      </c>
      <c r="AQ490">
        <v>0</v>
      </c>
      <c r="AR490">
        <v>3</v>
      </c>
      <c r="AS490">
        <v>4.1589600000000004</v>
      </c>
    </row>
    <row r="491" spans="29:45" x14ac:dyDescent="0.55000000000000004">
      <c r="AC491" t="s">
        <v>758</v>
      </c>
      <c r="AD491">
        <v>2903</v>
      </c>
      <c r="AE491">
        <v>3.7027199999999998</v>
      </c>
      <c r="AF491">
        <v>6.2549400000000004</v>
      </c>
      <c r="AG491">
        <v>20</v>
      </c>
      <c r="AH491">
        <v>10.56108</v>
      </c>
      <c r="AI491">
        <v>0.60497999999999996</v>
      </c>
      <c r="AJ491">
        <v>5.7549999999999997E-2</v>
      </c>
      <c r="AK491">
        <v>3</v>
      </c>
      <c r="AL491">
        <v>3.18519</v>
      </c>
      <c r="AM491">
        <v>1110</v>
      </c>
      <c r="AN491">
        <v>12646</v>
      </c>
      <c r="AO491">
        <v>49779</v>
      </c>
      <c r="AP491">
        <v>0</v>
      </c>
      <c r="AQ491">
        <v>0</v>
      </c>
      <c r="AR491">
        <v>6.2</v>
      </c>
      <c r="AS491">
        <v>43.894559999999998</v>
      </c>
    </row>
    <row r="492" spans="29:45" x14ac:dyDescent="0.55000000000000004">
      <c r="AC492" t="s">
        <v>759</v>
      </c>
      <c r="AD492">
        <v>2904</v>
      </c>
      <c r="AE492">
        <v>8.1893600000000006</v>
      </c>
      <c r="AF492">
        <v>24.011099999999999</v>
      </c>
      <c r="AG492">
        <v>0</v>
      </c>
      <c r="AH492">
        <v>10.95543</v>
      </c>
      <c r="AI492">
        <v>1.2822100000000001</v>
      </c>
      <c r="AJ492">
        <v>-0.15236</v>
      </c>
      <c r="AK492">
        <v>3</v>
      </c>
      <c r="AL492">
        <v>2.8133400000000002</v>
      </c>
      <c r="AM492">
        <v>1806</v>
      </c>
      <c r="AN492">
        <v>11174</v>
      </c>
      <c r="AO492">
        <v>34689</v>
      </c>
      <c r="AP492">
        <v>4.5199999999999996</v>
      </c>
      <c r="AQ492">
        <v>0</v>
      </c>
      <c r="AR492">
        <v>0.7</v>
      </c>
      <c r="AS492">
        <v>61.149619999999999</v>
      </c>
    </row>
    <row r="493" spans="29:45" x14ac:dyDescent="0.55000000000000004">
      <c r="AC493" t="s">
        <v>760</v>
      </c>
      <c r="AD493">
        <v>2907</v>
      </c>
      <c r="AE493">
        <v>3.4680200000000001</v>
      </c>
      <c r="AF493">
        <v>4.7423299999999999</v>
      </c>
      <c r="AG493">
        <v>0</v>
      </c>
      <c r="AH493">
        <v>8.3049900000000001</v>
      </c>
      <c r="AI493">
        <v>0.50992000000000004</v>
      </c>
      <c r="AJ493">
        <v>-6.0000000000000001E-3</v>
      </c>
      <c r="AK493">
        <v>3</v>
      </c>
      <c r="AL493">
        <v>0.97402999999999995</v>
      </c>
      <c r="AM493">
        <v>836</v>
      </c>
      <c r="AN493">
        <v>12652</v>
      </c>
      <c r="AO493">
        <v>42593</v>
      </c>
      <c r="AP493">
        <v>0.99</v>
      </c>
      <c r="AQ493">
        <v>0</v>
      </c>
      <c r="AR493">
        <v>13.8</v>
      </c>
      <c r="AS493">
        <v>55.708570000000002</v>
      </c>
    </row>
    <row r="494" spans="29:45" x14ac:dyDescent="0.55000000000000004">
      <c r="AC494" t="s">
        <v>761</v>
      </c>
      <c r="AD494">
        <v>2908</v>
      </c>
      <c r="AE494">
        <v>5.8111699999999997</v>
      </c>
      <c r="AF494">
        <v>4.9798200000000001</v>
      </c>
      <c r="AG494">
        <v>20</v>
      </c>
      <c r="AH494">
        <v>7.5381200000000002</v>
      </c>
      <c r="AI494">
        <v>0.96231999999999995</v>
      </c>
      <c r="AJ494">
        <v>2.7570000000000001E-2</v>
      </c>
      <c r="AK494">
        <v>3</v>
      </c>
      <c r="AL494">
        <v>2.9178500000000001</v>
      </c>
      <c r="AM494">
        <v>4711</v>
      </c>
      <c r="AN494">
        <v>68376</v>
      </c>
      <c r="AO494">
        <v>64204</v>
      </c>
      <c r="AP494">
        <v>12.11</v>
      </c>
      <c r="AQ494">
        <v>0</v>
      </c>
      <c r="AR494">
        <v>1.2</v>
      </c>
      <c r="AS494">
        <v>83.213040000000007</v>
      </c>
    </row>
    <row r="495" spans="29:45" x14ac:dyDescent="0.55000000000000004">
      <c r="AC495" t="s">
        <v>762</v>
      </c>
      <c r="AD495">
        <v>2910</v>
      </c>
      <c r="AE495">
        <v>3.8140700000000001</v>
      </c>
      <c r="AF495">
        <v>4.1905000000000001</v>
      </c>
      <c r="AG495">
        <v>10</v>
      </c>
      <c r="AH495">
        <v>8.2913200000000007</v>
      </c>
      <c r="AI495">
        <v>1.4626600000000001</v>
      </c>
      <c r="AJ495">
        <v>2.4379999999999999E-2</v>
      </c>
      <c r="AK495">
        <v>3</v>
      </c>
      <c r="AL495">
        <v>3.0871200000000001</v>
      </c>
      <c r="AM495">
        <v>1271</v>
      </c>
      <c r="AN495">
        <v>27801</v>
      </c>
      <c r="AO495">
        <v>43762</v>
      </c>
      <c r="AP495">
        <v>8.6</v>
      </c>
      <c r="AQ495">
        <v>0</v>
      </c>
      <c r="AR495">
        <v>7.2</v>
      </c>
      <c r="AS495">
        <v>79.809160000000006</v>
      </c>
    </row>
    <row r="496" spans="29:45" x14ac:dyDescent="0.55000000000000004">
      <c r="AC496" t="s">
        <v>763</v>
      </c>
      <c r="AD496">
        <v>2911</v>
      </c>
      <c r="AE496">
        <v>3.92435</v>
      </c>
      <c r="AF496">
        <v>3.4025400000000001</v>
      </c>
      <c r="AG496">
        <v>0</v>
      </c>
      <c r="AH496">
        <v>8.3847500000000004</v>
      </c>
      <c r="AI496">
        <v>0.58043</v>
      </c>
      <c r="AJ496">
        <v>7.7999999999999996E-3</v>
      </c>
      <c r="AK496">
        <v>3</v>
      </c>
      <c r="AL496">
        <v>2.93085</v>
      </c>
      <c r="AM496">
        <v>388</v>
      </c>
      <c r="AN496">
        <v>6936</v>
      </c>
      <c r="AO496">
        <v>8224</v>
      </c>
      <c r="AP496">
        <v>0</v>
      </c>
      <c r="AQ496">
        <v>0</v>
      </c>
      <c r="AR496">
        <v>1.8</v>
      </c>
      <c r="AS496">
        <v>73.280900000000003</v>
      </c>
    </row>
    <row r="497" spans="29:45" x14ac:dyDescent="0.55000000000000004">
      <c r="AC497" t="s">
        <v>32</v>
      </c>
      <c r="AD497">
        <v>2914</v>
      </c>
      <c r="AE497">
        <v>8.7782300000000006</v>
      </c>
      <c r="AF497">
        <v>13.41705</v>
      </c>
      <c r="AG497">
        <v>21.4</v>
      </c>
      <c r="AH497">
        <v>11.12928</v>
      </c>
      <c r="AI497">
        <v>1.6534599999999999</v>
      </c>
      <c r="AJ497">
        <v>6.479E-2</v>
      </c>
      <c r="AK497">
        <v>3</v>
      </c>
      <c r="AL497">
        <v>4.8599999999999997E-3</v>
      </c>
      <c r="AM497">
        <v>472390</v>
      </c>
      <c r="AN497">
        <v>2522834</v>
      </c>
      <c r="AO497">
        <v>2324838</v>
      </c>
      <c r="AP497">
        <v>9.06</v>
      </c>
      <c r="AQ497">
        <v>0</v>
      </c>
      <c r="AR497">
        <v>0</v>
      </c>
      <c r="AS497">
        <v>48.651820000000001</v>
      </c>
    </row>
    <row r="498" spans="29:45" x14ac:dyDescent="0.55000000000000004">
      <c r="AC498" t="s">
        <v>764</v>
      </c>
      <c r="AD498">
        <v>2915</v>
      </c>
      <c r="AE498">
        <v>3.2148300000000001</v>
      </c>
      <c r="AF498">
        <v>4.2752800000000004</v>
      </c>
      <c r="AG498">
        <v>7.7</v>
      </c>
      <c r="AH498">
        <v>8.1593900000000001</v>
      </c>
      <c r="AI498">
        <v>0.87388999999999994</v>
      </c>
      <c r="AJ498">
        <v>-0.11816</v>
      </c>
      <c r="AK498">
        <v>3</v>
      </c>
      <c r="AL498">
        <v>0.874</v>
      </c>
      <c r="AM498">
        <v>2050</v>
      </c>
      <c r="AN498">
        <v>34103</v>
      </c>
      <c r="AO498">
        <v>68502</v>
      </c>
      <c r="AP498">
        <v>14.58</v>
      </c>
      <c r="AQ498">
        <v>0</v>
      </c>
      <c r="AR498">
        <v>0</v>
      </c>
      <c r="AS498">
        <v>57.087609999999998</v>
      </c>
    </row>
    <row r="499" spans="29:45" x14ac:dyDescent="0.55000000000000004">
      <c r="AC499" t="s">
        <v>765</v>
      </c>
      <c r="AD499">
        <v>2916</v>
      </c>
      <c r="AE499">
        <v>4.5310300000000003</v>
      </c>
      <c r="AF499">
        <v>6.0691499999999996</v>
      </c>
      <c r="AG499">
        <v>8.3000000000000007</v>
      </c>
      <c r="AH499">
        <v>6.85954</v>
      </c>
      <c r="AI499">
        <v>0.73263999999999996</v>
      </c>
      <c r="AJ499">
        <v>1.6500000000000001E-2</v>
      </c>
      <c r="AK499">
        <v>3</v>
      </c>
      <c r="AL499">
        <v>0.28947000000000001</v>
      </c>
      <c r="AM499">
        <v>971</v>
      </c>
      <c r="AN499">
        <v>9573</v>
      </c>
      <c r="AO499">
        <v>19533</v>
      </c>
      <c r="AP499">
        <v>0</v>
      </c>
      <c r="AQ499">
        <v>0</v>
      </c>
      <c r="AR499">
        <v>2.2999999999999998</v>
      </c>
      <c r="AS499">
        <v>45.708260000000003</v>
      </c>
    </row>
    <row r="500" spans="29:45" x14ac:dyDescent="0.55000000000000004">
      <c r="AC500" t="s">
        <v>766</v>
      </c>
      <c r="AD500">
        <v>2917</v>
      </c>
      <c r="AE500">
        <v>3.7000199999999999</v>
      </c>
      <c r="AF500">
        <v>3.1641300000000001</v>
      </c>
      <c r="AG500">
        <v>9.1</v>
      </c>
      <c r="AH500">
        <v>10.725479999999999</v>
      </c>
      <c r="AI500">
        <v>0.38141999999999998</v>
      </c>
      <c r="AJ500">
        <v>2.1160000000000002E-2</v>
      </c>
      <c r="AK500">
        <v>3</v>
      </c>
      <c r="AL500">
        <v>6.0610900000000001</v>
      </c>
      <c r="AM500">
        <v>484</v>
      </c>
      <c r="AN500">
        <v>10461</v>
      </c>
      <c r="AO500">
        <v>17904</v>
      </c>
      <c r="AQ500">
        <v>0</v>
      </c>
      <c r="AR500">
        <v>10.8</v>
      </c>
      <c r="AS500">
        <v>76.778919999999999</v>
      </c>
    </row>
    <row r="501" spans="29:45" x14ac:dyDescent="0.55000000000000004">
      <c r="AC501" t="s">
        <v>767</v>
      </c>
      <c r="AD501">
        <v>2918</v>
      </c>
      <c r="AE501">
        <v>6.4419700000000004</v>
      </c>
      <c r="AF501">
        <v>7.2457200000000004</v>
      </c>
      <c r="AG501">
        <v>11.1</v>
      </c>
      <c r="AH501">
        <v>9.6865600000000001</v>
      </c>
      <c r="AI501">
        <v>0.62658000000000003</v>
      </c>
      <c r="AJ501">
        <v>7.5079999999999994E-2</v>
      </c>
      <c r="AK501">
        <v>3</v>
      </c>
      <c r="AL501">
        <v>2.95024</v>
      </c>
      <c r="AM501">
        <v>5300</v>
      </c>
      <c r="AN501">
        <v>44164</v>
      </c>
      <c r="AO501">
        <v>194309</v>
      </c>
      <c r="AP501">
        <v>13.05</v>
      </c>
      <c r="AQ501">
        <v>0</v>
      </c>
      <c r="AR501">
        <v>3.8</v>
      </c>
      <c r="AS501">
        <v>53.679819999999999</v>
      </c>
    </row>
    <row r="502" spans="29:45" x14ac:dyDescent="0.55000000000000004">
      <c r="AC502" t="s">
        <v>768</v>
      </c>
      <c r="AD502">
        <v>2922</v>
      </c>
      <c r="AE502">
        <v>6.5235599999999998</v>
      </c>
      <c r="AF502">
        <v>8.3791899999999995</v>
      </c>
      <c r="AG502">
        <v>7.7</v>
      </c>
      <c r="AH502">
        <v>8.6284299999999998</v>
      </c>
      <c r="AI502">
        <v>1.32504</v>
      </c>
      <c r="AJ502">
        <v>2.189E-2</v>
      </c>
      <c r="AK502">
        <v>3</v>
      </c>
      <c r="AL502">
        <v>2.9669599999999998</v>
      </c>
      <c r="AM502">
        <v>2498</v>
      </c>
      <c r="AN502">
        <v>20718</v>
      </c>
      <c r="AO502">
        <v>49041</v>
      </c>
      <c r="AP502">
        <v>2.91</v>
      </c>
      <c r="AQ502">
        <v>0</v>
      </c>
      <c r="AR502">
        <v>6.8</v>
      </c>
      <c r="AS502">
        <v>56.885719999999999</v>
      </c>
    </row>
    <row r="503" spans="29:45" x14ac:dyDescent="0.55000000000000004">
      <c r="AC503" t="s">
        <v>769</v>
      </c>
      <c r="AD503">
        <v>2923</v>
      </c>
      <c r="AE503">
        <v>6.7809100000000004</v>
      </c>
      <c r="AF503">
        <v>11.05584</v>
      </c>
      <c r="AG503">
        <v>8.3000000000000007</v>
      </c>
      <c r="AH503">
        <v>14.879989999999999</v>
      </c>
      <c r="AI503">
        <v>1.67283</v>
      </c>
      <c r="AJ503">
        <v>-1.1679999999999999E-2</v>
      </c>
      <c r="AK503">
        <v>3</v>
      </c>
      <c r="AL503">
        <v>0.11821</v>
      </c>
      <c r="AM503">
        <v>2212</v>
      </c>
      <c r="AN503">
        <v>13468</v>
      </c>
      <c r="AO503">
        <v>46944</v>
      </c>
      <c r="AP503">
        <v>0</v>
      </c>
      <c r="AQ503">
        <v>0</v>
      </c>
      <c r="AR503">
        <v>7.6</v>
      </c>
      <c r="AS503">
        <v>46.813400000000001</v>
      </c>
    </row>
    <row r="504" spans="29:45" x14ac:dyDescent="0.55000000000000004">
      <c r="AC504" t="s">
        <v>770</v>
      </c>
      <c r="AD504">
        <v>2924</v>
      </c>
      <c r="AE504">
        <v>11.581160000000001</v>
      </c>
      <c r="AF504">
        <v>13.75995</v>
      </c>
      <c r="AG504">
        <v>0</v>
      </c>
      <c r="AH504">
        <v>10.078480000000001</v>
      </c>
      <c r="AI504">
        <v>1.16435</v>
      </c>
      <c r="AJ504">
        <v>3.04E-2</v>
      </c>
      <c r="AK504">
        <v>3</v>
      </c>
      <c r="AL504">
        <v>14.305059999999999</v>
      </c>
      <c r="AM504">
        <v>1210</v>
      </c>
      <c r="AN504">
        <v>6032</v>
      </c>
      <c r="AO504">
        <v>13825</v>
      </c>
      <c r="AP504">
        <v>3.82</v>
      </c>
      <c r="AQ504">
        <v>0</v>
      </c>
      <c r="AR504">
        <v>1.7</v>
      </c>
      <c r="AS504">
        <v>60.907769999999999</v>
      </c>
    </row>
    <row r="505" spans="29:45" x14ac:dyDescent="0.55000000000000004">
      <c r="AC505" t="s">
        <v>771</v>
      </c>
      <c r="AD505">
        <v>2925</v>
      </c>
      <c r="AE505">
        <v>11.32992</v>
      </c>
      <c r="AF505">
        <v>12.99234</v>
      </c>
      <c r="AG505">
        <v>7.7</v>
      </c>
      <c r="AH505">
        <v>12.554080000000001</v>
      </c>
      <c r="AI505">
        <v>1.48332</v>
      </c>
      <c r="AJ505">
        <v>-3.9669999999999997E-2</v>
      </c>
      <c r="AK505">
        <v>3</v>
      </c>
      <c r="AL505">
        <v>0.54454999999999998</v>
      </c>
      <c r="AM505">
        <v>2940</v>
      </c>
      <c r="AN505">
        <v>14624</v>
      </c>
      <c r="AO505">
        <v>46020</v>
      </c>
      <c r="AP505">
        <v>10.4</v>
      </c>
      <c r="AQ505">
        <v>0</v>
      </c>
      <c r="AR505">
        <v>1.7</v>
      </c>
      <c r="AS505">
        <v>56.356699999999996</v>
      </c>
    </row>
    <row r="506" spans="29:45" x14ac:dyDescent="0.55000000000000004">
      <c r="AC506" t="s">
        <v>772</v>
      </c>
      <c r="AD506">
        <v>2926</v>
      </c>
      <c r="AE506">
        <v>2.3967999999999998</v>
      </c>
      <c r="AF506">
        <v>1.1373599999999999</v>
      </c>
      <c r="AG506">
        <v>0</v>
      </c>
      <c r="AH506">
        <v>3.2623199999999999</v>
      </c>
      <c r="AI506">
        <v>1.3987000000000001</v>
      </c>
      <c r="AJ506">
        <v>-8.7760000000000005E-2</v>
      </c>
      <c r="AK506">
        <v>3</v>
      </c>
      <c r="AL506">
        <v>21.15457</v>
      </c>
      <c r="AM506">
        <v>36</v>
      </c>
      <c r="AN506">
        <v>1143</v>
      </c>
      <c r="AO506">
        <v>3022</v>
      </c>
      <c r="AQ506">
        <v>0.1</v>
      </c>
      <c r="AR506">
        <v>5</v>
      </c>
      <c r="AS506">
        <v>77.531859999999995</v>
      </c>
    </row>
    <row r="507" spans="29:45" x14ac:dyDescent="0.55000000000000004">
      <c r="AC507" t="s">
        <v>773</v>
      </c>
      <c r="AD507">
        <v>2927</v>
      </c>
      <c r="AE507">
        <v>11.65085</v>
      </c>
      <c r="AF507">
        <v>14.28844</v>
      </c>
      <c r="AG507">
        <v>0</v>
      </c>
      <c r="AH507">
        <v>13.920640000000001</v>
      </c>
      <c r="AI507">
        <v>1.39899</v>
      </c>
      <c r="AJ507">
        <v>-0.10673000000000001</v>
      </c>
      <c r="AK507">
        <v>3</v>
      </c>
      <c r="AL507">
        <v>7.7853300000000001</v>
      </c>
      <c r="AM507">
        <v>2161</v>
      </c>
      <c r="AN507">
        <v>10463</v>
      </c>
      <c r="AO507">
        <v>22368</v>
      </c>
      <c r="AP507">
        <v>0</v>
      </c>
      <c r="AQ507">
        <v>0</v>
      </c>
      <c r="AR507">
        <v>2.2000000000000002</v>
      </c>
      <c r="AS507">
        <v>33.080669999999998</v>
      </c>
    </row>
    <row r="508" spans="29:45" x14ac:dyDescent="0.55000000000000004">
      <c r="AC508" t="s">
        <v>774</v>
      </c>
      <c r="AD508">
        <v>2929</v>
      </c>
      <c r="AE508">
        <v>57.121630000000003</v>
      </c>
      <c r="AF508">
        <v>78.323819999999998</v>
      </c>
      <c r="AG508">
        <v>8.3000000000000007</v>
      </c>
      <c r="AH508">
        <v>58.815370000000001</v>
      </c>
      <c r="AI508">
        <v>9.9456399999999991</v>
      </c>
      <c r="AJ508">
        <v>-0.29998999999999998</v>
      </c>
      <c r="AK508">
        <v>3</v>
      </c>
      <c r="AL508">
        <v>11.52298</v>
      </c>
      <c r="AM508">
        <v>5767</v>
      </c>
      <c r="AN508">
        <v>4904</v>
      </c>
      <c r="AO508">
        <v>46752</v>
      </c>
      <c r="AP508">
        <v>7.62</v>
      </c>
      <c r="AQ508">
        <v>0.1</v>
      </c>
      <c r="AR508">
        <v>0</v>
      </c>
      <c r="AS508">
        <v>40.412529999999997</v>
      </c>
    </row>
    <row r="509" spans="29:45" x14ac:dyDescent="0.55000000000000004">
      <c r="AC509" t="s">
        <v>775</v>
      </c>
      <c r="AD509">
        <v>2930</v>
      </c>
      <c r="AE509">
        <v>0</v>
      </c>
      <c r="AF509">
        <v>0</v>
      </c>
      <c r="AG509">
        <v>22.2</v>
      </c>
      <c r="AH509">
        <v>11.555400000000001</v>
      </c>
      <c r="AI509">
        <v>16.833850000000002</v>
      </c>
      <c r="AJ509">
        <v>-0.41159000000000001</v>
      </c>
      <c r="AK509">
        <v>3</v>
      </c>
      <c r="AL509">
        <v>51.077039999999997</v>
      </c>
      <c r="AM509">
        <v>0</v>
      </c>
      <c r="AN509">
        <v>5179</v>
      </c>
      <c r="AO509">
        <v>9270</v>
      </c>
      <c r="AP509">
        <v>5.93</v>
      </c>
      <c r="AQ509">
        <v>0.1</v>
      </c>
      <c r="AR509">
        <v>0</v>
      </c>
      <c r="AS509">
        <v>83.518789999999996</v>
      </c>
    </row>
    <row r="510" spans="29:45" x14ac:dyDescent="0.55000000000000004">
      <c r="AC510" t="s">
        <v>776</v>
      </c>
      <c r="AD510">
        <v>2931</v>
      </c>
      <c r="AE510">
        <v>-33.113149999999997</v>
      </c>
      <c r="AF510">
        <v>-43.041440000000001</v>
      </c>
      <c r="AG510">
        <v>28.6</v>
      </c>
      <c r="AH510">
        <v>7.1812899999999997</v>
      </c>
      <c r="AI510">
        <v>3.9157000000000002</v>
      </c>
      <c r="AJ510">
        <v>-6.3049999999999995E-2</v>
      </c>
      <c r="AK510">
        <v>3</v>
      </c>
      <c r="AL510">
        <v>13.15466</v>
      </c>
      <c r="AM510">
        <v>-5083.2</v>
      </c>
      <c r="AN510">
        <v>9364</v>
      </c>
      <c r="AO510">
        <v>34420</v>
      </c>
      <c r="AP510">
        <v>12.41</v>
      </c>
      <c r="AQ510">
        <v>0.1</v>
      </c>
      <c r="AR510">
        <v>0</v>
      </c>
      <c r="AS510">
        <v>33.038829999999997</v>
      </c>
    </row>
    <row r="511" spans="29:45" x14ac:dyDescent="0.55000000000000004">
      <c r="AC511" t="s">
        <v>777</v>
      </c>
      <c r="AD511">
        <v>2932</v>
      </c>
      <c r="AE511">
        <v>15.409750000000001</v>
      </c>
      <c r="AF511">
        <v>31.127310000000001</v>
      </c>
      <c r="AG511">
        <v>0</v>
      </c>
      <c r="AH511">
        <v>13.15789</v>
      </c>
      <c r="AI511">
        <v>3.0245000000000002</v>
      </c>
      <c r="AJ511">
        <v>-0.34720000000000001</v>
      </c>
      <c r="AK511">
        <v>3</v>
      </c>
      <c r="AL511">
        <v>52.770449999999997</v>
      </c>
      <c r="AM511">
        <v>1745</v>
      </c>
      <c r="AN511">
        <v>3566</v>
      </c>
      <c r="AO511">
        <v>26264</v>
      </c>
      <c r="AP511">
        <v>3.94</v>
      </c>
      <c r="AQ511">
        <v>0.1</v>
      </c>
      <c r="AR511">
        <v>0</v>
      </c>
      <c r="AS511">
        <v>42.576500000000003</v>
      </c>
    </row>
    <row r="512" spans="29:45" x14ac:dyDescent="0.55000000000000004">
      <c r="AC512" t="s">
        <v>778</v>
      </c>
      <c r="AD512">
        <v>2933</v>
      </c>
      <c r="AE512">
        <v>5.6686899999999998</v>
      </c>
      <c r="AF512">
        <v>32.67257</v>
      </c>
      <c r="AG512">
        <v>0</v>
      </c>
      <c r="AH512">
        <v>11.050230000000001</v>
      </c>
      <c r="AK512">
        <v>3</v>
      </c>
      <c r="AM512">
        <v>2071</v>
      </c>
      <c r="AN512">
        <v>5650</v>
      </c>
      <c r="AO512">
        <v>99851</v>
      </c>
      <c r="AQ512">
        <v>0.5</v>
      </c>
      <c r="AR512">
        <v>3.8</v>
      </c>
      <c r="AS512">
        <v>15.548859999999999</v>
      </c>
    </row>
    <row r="513" spans="29:45" x14ac:dyDescent="0.55000000000000004">
      <c r="AC513" t="s">
        <v>779</v>
      </c>
      <c r="AD513">
        <v>2934</v>
      </c>
      <c r="AE513">
        <v>33.415349999999997</v>
      </c>
      <c r="AF513">
        <v>50.416170000000001</v>
      </c>
      <c r="AG513">
        <v>0</v>
      </c>
      <c r="AH513">
        <v>40.84646</v>
      </c>
      <c r="AK513">
        <v>3</v>
      </c>
      <c r="AM513">
        <v>679</v>
      </c>
      <c r="AN513">
        <v>841</v>
      </c>
      <c r="AO513">
        <v>8493</v>
      </c>
      <c r="AQ513">
        <v>0</v>
      </c>
      <c r="AR513">
        <v>0</v>
      </c>
      <c r="AS513">
        <v>48.804929999999999</v>
      </c>
    </row>
    <row r="514" spans="29:45" x14ac:dyDescent="0.55000000000000004">
      <c r="AC514" t="s">
        <v>780</v>
      </c>
      <c r="AD514">
        <v>2961</v>
      </c>
      <c r="AE514">
        <v>5.58392</v>
      </c>
      <c r="AF514">
        <v>7.9085799999999997</v>
      </c>
      <c r="AG514">
        <v>10</v>
      </c>
      <c r="AH514">
        <v>8.3799299999999999</v>
      </c>
      <c r="AK514">
        <v>3</v>
      </c>
      <c r="AM514">
        <v>689</v>
      </c>
      <c r="AN514">
        <v>5513</v>
      </c>
      <c r="AO514">
        <v>17061</v>
      </c>
      <c r="AQ514">
        <v>0</v>
      </c>
      <c r="AR514">
        <v>10.6</v>
      </c>
      <c r="AS514">
        <v>46.552819999999997</v>
      </c>
    </row>
    <row r="515" spans="29:45" x14ac:dyDescent="0.55000000000000004">
      <c r="AC515" t="s">
        <v>781</v>
      </c>
      <c r="AD515">
        <v>2970</v>
      </c>
      <c r="AE515">
        <v>11.825839999999999</v>
      </c>
      <c r="AF515">
        <v>10.483090000000001</v>
      </c>
      <c r="AG515">
        <v>11.1</v>
      </c>
      <c r="AH515">
        <v>17.83708</v>
      </c>
      <c r="AI515">
        <v>1.3939900000000001</v>
      </c>
      <c r="AJ515">
        <v>-0.20935000000000001</v>
      </c>
      <c r="AK515">
        <v>3</v>
      </c>
      <c r="AL515">
        <v>63.712299999999999</v>
      </c>
      <c r="AM515">
        <v>421</v>
      </c>
      <c r="AN515">
        <v>2070</v>
      </c>
      <c r="AO515">
        <v>7390</v>
      </c>
      <c r="AP515">
        <v>1.03</v>
      </c>
      <c r="AQ515">
        <v>0</v>
      </c>
      <c r="AR515">
        <v>0.4</v>
      </c>
      <c r="AS515">
        <v>46.646340000000002</v>
      </c>
    </row>
    <row r="516" spans="29:45" x14ac:dyDescent="0.55000000000000004">
      <c r="AC516" t="s">
        <v>782</v>
      </c>
      <c r="AD516">
        <v>2975</v>
      </c>
      <c r="AE516">
        <v>4.1803600000000003</v>
      </c>
      <c r="AF516">
        <v>3.97465</v>
      </c>
      <c r="AG516">
        <v>0</v>
      </c>
      <c r="AH516">
        <v>-6.4019399999999997</v>
      </c>
      <c r="AI516">
        <v>1.1136699999999999</v>
      </c>
      <c r="AJ516">
        <v>1.821E-2</v>
      </c>
      <c r="AK516">
        <v>3</v>
      </c>
      <c r="AL516">
        <v>26.184049999999999</v>
      </c>
      <c r="AM516">
        <v>827</v>
      </c>
      <c r="AN516">
        <v>19725</v>
      </c>
      <c r="AO516">
        <v>36897</v>
      </c>
      <c r="AP516">
        <v>21.75</v>
      </c>
      <c r="AQ516">
        <v>0</v>
      </c>
      <c r="AR516">
        <v>0</v>
      </c>
      <c r="AS516">
        <v>26.226140000000001</v>
      </c>
    </row>
    <row r="517" spans="29:45" x14ac:dyDescent="0.55000000000000004">
      <c r="AC517" t="s">
        <v>783</v>
      </c>
      <c r="AD517">
        <v>2977</v>
      </c>
      <c r="AE517">
        <v>-3.2530600000000001</v>
      </c>
      <c r="AF517">
        <v>-3.7722899999999999</v>
      </c>
      <c r="AG517">
        <v>0</v>
      </c>
      <c r="AH517">
        <v>-4.4782400000000004</v>
      </c>
      <c r="AI517">
        <v>1.1167499999999999</v>
      </c>
      <c r="AJ517">
        <v>4.3229999999999998E-2</v>
      </c>
      <c r="AK517">
        <v>3</v>
      </c>
      <c r="AL517">
        <v>7.32</v>
      </c>
      <c r="AM517">
        <v>-77</v>
      </c>
      <c r="AN517">
        <v>1458</v>
      </c>
      <c r="AO517">
        <v>2047</v>
      </c>
      <c r="AQ517">
        <v>0</v>
      </c>
      <c r="AR517">
        <v>0</v>
      </c>
      <c r="AS517">
        <v>54.527479999999997</v>
      </c>
    </row>
    <row r="518" spans="29:45" x14ac:dyDescent="0.55000000000000004">
      <c r="AC518" t="s">
        <v>784</v>
      </c>
      <c r="AD518">
        <v>2978</v>
      </c>
      <c r="AE518">
        <v>-16.55874</v>
      </c>
      <c r="AF518">
        <v>-44.920780000000001</v>
      </c>
      <c r="AG518">
        <v>22.2</v>
      </c>
      <c r="AH518">
        <v>-20.212769999999999</v>
      </c>
      <c r="AI518">
        <v>13.77744</v>
      </c>
      <c r="AJ518">
        <v>-9.5869999999999997E-2</v>
      </c>
      <c r="AK518">
        <v>3</v>
      </c>
      <c r="AL518">
        <v>32.346519999999998</v>
      </c>
      <c r="AM518">
        <v>-358</v>
      </c>
      <c r="AN518">
        <v>1073</v>
      </c>
      <c r="AO518">
        <v>1624</v>
      </c>
      <c r="AP518">
        <v>10.5</v>
      </c>
      <c r="AQ518">
        <v>0</v>
      </c>
      <c r="AR518">
        <v>1.5</v>
      </c>
      <c r="AS518">
        <v>27.494240000000001</v>
      </c>
    </row>
    <row r="519" spans="29:45" x14ac:dyDescent="0.55000000000000004">
      <c r="AC519" t="s">
        <v>785</v>
      </c>
      <c r="AD519">
        <v>2980</v>
      </c>
      <c r="AE519">
        <v>8.7527899999999992</v>
      </c>
      <c r="AF519">
        <v>6.16831</v>
      </c>
      <c r="AG519">
        <v>14.3</v>
      </c>
      <c r="AH519">
        <v>-44.276139999999998</v>
      </c>
      <c r="AI519">
        <v>8.9177300000000006</v>
      </c>
      <c r="AJ519">
        <v>-0.10277</v>
      </c>
      <c r="AK519">
        <v>3</v>
      </c>
      <c r="AL519">
        <v>1.1860900000000001</v>
      </c>
      <c r="AM519">
        <v>666</v>
      </c>
      <c r="AN519">
        <v>6809</v>
      </c>
      <c r="AO519">
        <v>7339</v>
      </c>
      <c r="AP519">
        <v>11.91</v>
      </c>
      <c r="AQ519">
        <v>0</v>
      </c>
      <c r="AR519">
        <v>0</v>
      </c>
      <c r="AS519">
        <v>63.544280000000001</v>
      </c>
    </row>
    <row r="520" spans="29:45" x14ac:dyDescent="0.55000000000000004">
      <c r="AC520" t="s">
        <v>786</v>
      </c>
      <c r="AD520">
        <v>2981</v>
      </c>
      <c r="AE520">
        <v>7.8337599999999998</v>
      </c>
      <c r="AF520">
        <v>9.58873</v>
      </c>
      <c r="AG520">
        <v>14.3</v>
      </c>
      <c r="AH520">
        <v>-8.5693300000000008</v>
      </c>
      <c r="AI520">
        <v>1.05305</v>
      </c>
      <c r="AJ520">
        <v>0.14315</v>
      </c>
      <c r="AK520">
        <v>3</v>
      </c>
      <c r="AL520">
        <v>59.088149999999999</v>
      </c>
      <c r="AM520">
        <v>639</v>
      </c>
      <c r="AN520">
        <v>4474</v>
      </c>
      <c r="AO520">
        <v>8207</v>
      </c>
      <c r="AP520">
        <v>1.99</v>
      </c>
      <c r="AQ520">
        <v>0</v>
      </c>
      <c r="AR520">
        <v>0</v>
      </c>
      <c r="AS520">
        <v>53.430880000000002</v>
      </c>
    </row>
    <row r="521" spans="29:45" x14ac:dyDescent="0.55000000000000004">
      <c r="AC521" t="s">
        <v>787</v>
      </c>
      <c r="AD521">
        <v>2982</v>
      </c>
      <c r="AG521">
        <v>11.1</v>
      </c>
      <c r="AI521">
        <v>0.45672000000000001</v>
      </c>
      <c r="AJ521">
        <v>-3.4689999999999999E-2</v>
      </c>
      <c r="AK521">
        <v>3</v>
      </c>
      <c r="AL521">
        <v>12.115069999999999</v>
      </c>
      <c r="AM521">
        <v>0</v>
      </c>
      <c r="AN521">
        <v>0</v>
      </c>
      <c r="AO521">
        <v>24961</v>
      </c>
      <c r="AP521">
        <v>9.15</v>
      </c>
      <c r="AQ521">
        <v>0.1</v>
      </c>
      <c r="AR521">
        <v>0</v>
      </c>
      <c r="AS521">
        <v>35.144010000000002</v>
      </c>
    </row>
    <row r="522" spans="29:45" x14ac:dyDescent="0.55000000000000004">
      <c r="AC522" t="s">
        <v>788</v>
      </c>
      <c r="AD522">
        <v>2983</v>
      </c>
      <c r="AE522">
        <v>7.8829099999999999</v>
      </c>
      <c r="AF522">
        <v>36.81917</v>
      </c>
      <c r="AG522">
        <v>0</v>
      </c>
      <c r="AH522">
        <v>1.07192</v>
      </c>
      <c r="AJ522">
        <v>0.30203999999999998</v>
      </c>
      <c r="AK522">
        <v>3</v>
      </c>
      <c r="AM522">
        <v>1263</v>
      </c>
      <c r="AN522">
        <v>2295</v>
      </c>
      <c r="AO522">
        <v>22012</v>
      </c>
      <c r="AQ522">
        <v>0</v>
      </c>
      <c r="AR522">
        <v>0</v>
      </c>
      <c r="AS522">
        <v>14.32405</v>
      </c>
    </row>
    <row r="523" spans="29:45" x14ac:dyDescent="0.55000000000000004">
      <c r="AC523" t="s">
        <v>789</v>
      </c>
      <c r="AD523">
        <v>2985</v>
      </c>
      <c r="AE523">
        <v>6.0894500000000003</v>
      </c>
      <c r="AF523">
        <v>23.33924</v>
      </c>
      <c r="AG523">
        <v>14.3</v>
      </c>
      <c r="AH523">
        <v>16.372019999999999</v>
      </c>
      <c r="AI523">
        <v>1.4270700000000001</v>
      </c>
      <c r="AJ523">
        <v>0</v>
      </c>
      <c r="AK523">
        <v>3</v>
      </c>
      <c r="AL523">
        <v>4.8309199999999999</v>
      </c>
      <c r="AM523">
        <v>806</v>
      </c>
      <c r="AN523">
        <v>2258</v>
      </c>
      <c r="AO523">
        <v>12044</v>
      </c>
      <c r="AP523">
        <v>0</v>
      </c>
      <c r="AQ523">
        <v>0</v>
      </c>
      <c r="AR523">
        <v>0</v>
      </c>
      <c r="AS523">
        <v>21.406610000000001</v>
      </c>
    </row>
    <row r="524" spans="29:45" x14ac:dyDescent="0.55000000000000004">
      <c r="AC524" t="s">
        <v>790</v>
      </c>
      <c r="AD524">
        <v>2986</v>
      </c>
      <c r="AG524">
        <v>0</v>
      </c>
      <c r="AH524">
        <v>-22.674569999999999</v>
      </c>
      <c r="AI524">
        <v>1.47546</v>
      </c>
      <c r="AJ524">
        <v>0.21345</v>
      </c>
      <c r="AK524">
        <v>3</v>
      </c>
      <c r="AL524">
        <v>2.6768200000000002</v>
      </c>
      <c r="AM524">
        <v>0</v>
      </c>
      <c r="AN524">
        <v>0</v>
      </c>
      <c r="AO524">
        <v>14677</v>
      </c>
      <c r="AP524">
        <v>0</v>
      </c>
      <c r="AQ524">
        <v>0.1</v>
      </c>
      <c r="AR524">
        <v>0.5</v>
      </c>
      <c r="AS524">
        <v>20.001650000000001</v>
      </c>
    </row>
    <row r="525" spans="29:45" x14ac:dyDescent="0.55000000000000004">
      <c r="AC525" t="s">
        <v>791</v>
      </c>
      <c r="AD525">
        <v>2987</v>
      </c>
      <c r="AE525">
        <v>21.160799999999998</v>
      </c>
      <c r="AF525">
        <v>36.844549999999998</v>
      </c>
      <c r="AG525">
        <v>22.2</v>
      </c>
      <c r="AH525">
        <v>-50.352049999999998</v>
      </c>
      <c r="AI525">
        <v>3.4137300000000002</v>
      </c>
      <c r="AJ525">
        <v>-0.21507000000000001</v>
      </c>
      <c r="AK525">
        <v>3</v>
      </c>
      <c r="AL525">
        <v>1.11206</v>
      </c>
      <c r="AM525">
        <v>1112</v>
      </c>
      <c r="AN525">
        <v>2155</v>
      </c>
      <c r="AO525">
        <v>9190</v>
      </c>
      <c r="AQ525">
        <v>0</v>
      </c>
      <c r="AR525">
        <v>0</v>
      </c>
      <c r="AS525">
        <v>31.072759999999999</v>
      </c>
    </row>
    <row r="526" spans="29:45" x14ac:dyDescent="0.55000000000000004">
      <c r="AC526" t="s">
        <v>792</v>
      </c>
      <c r="AD526">
        <v>2990</v>
      </c>
      <c r="AG526">
        <v>8.3000000000000007</v>
      </c>
      <c r="AH526">
        <v>15.70866</v>
      </c>
      <c r="AK526">
        <v>3</v>
      </c>
      <c r="AM526">
        <v>0</v>
      </c>
      <c r="AN526">
        <v>0</v>
      </c>
      <c r="AO526">
        <v>57753</v>
      </c>
      <c r="AQ526">
        <v>0</v>
      </c>
      <c r="AR526">
        <v>2.8</v>
      </c>
      <c r="AS526">
        <v>20.574000000000002</v>
      </c>
    </row>
    <row r="527" spans="29:45" x14ac:dyDescent="0.55000000000000004">
      <c r="AC527" t="s">
        <v>793</v>
      </c>
      <c r="AD527">
        <v>2991</v>
      </c>
      <c r="AE527">
        <v>14.084</v>
      </c>
      <c r="AF527">
        <v>23.211639999999999</v>
      </c>
      <c r="AG527">
        <v>0</v>
      </c>
      <c r="AH527">
        <v>2.25054</v>
      </c>
      <c r="AI527">
        <v>1.0735399999999999</v>
      </c>
      <c r="AK527">
        <v>3</v>
      </c>
      <c r="AL527">
        <v>75</v>
      </c>
      <c r="AM527">
        <v>1177</v>
      </c>
      <c r="AN527">
        <v>3369</v>
      </c>
      <c r="AO527">
        <v>41163</v>
      </c>
      <c r="AP527">
        <v>2.21</v>
      </c>
      <c r="AQ527">
        <v>0</v>
      </c>
      <c r="AR527">
        <v>1.8</v>
      </c>
      <c r="AS527">
        <v>44.020800000000001</v>
      </c>
    </row>
    <row r="528" spans="29:45" x14ac:dyDescent="0.55000000000000004">
      <c r="AC528" t="s">
        <v>794</v>
      </c>
      <c r="AD528">
        <v>2992</v>
      </c>
      <c r="AE528">
        <v>16.76022</v>
      </c>
      <c r="AF528">
        <v>58.299599999999998</v>
      </c>
      <c r="AG528">
        <v>10</v>
      </c>
      <c r="AH528">
        <v>1.5491900000000001</v>
      </c>
      <c r="AI528">
        <v>4.2925399999999998</v>
      </c>
      <c r="AK528">
        <v>3</v>
      </c>
      <c r="AL528">
        <v>72.794460000000001</v>
      </c>
      <c r="AM528">
        <v>209</v>
      </c>
      <c r="AN528">
        <v>247</v>
      </c>
      <c r="AO528">
        <v>3723</v>
      </c>
      <c r="AQ528">
        <v>0</v>
      </c>
      <c r="AR528">
        <v>0</v>
      </c>
      <c r="AS528">
        <v>37.508110000000002</v>
      </c>
    </row>
    <row r="529" spans="29:45" x14ac:dyDescent="0.55000000000000004">
      <c r="AC529" t="s">
        <v>795</v>
      </c>
      <c r="AD529">
        <v>2993</v>
      </c>
      <c r="AE529">
        <v>2.8657599999999999</v>
      </c>
      <c r="AF529">
        <v>17.47953</v>
      </c>
      <c r="AG529">
        <v>11.1</v>
      </c>
      <c r="AH529">
        <v>4.4034800000000001</v>
      </c>
      <c r="AK529">
        <v>3</v>
      </c>
      <c r="AM529">
        <v>1435</v>
      </c>
      <c r="AN529">
        <v>5618</v>
      </c>
      <c r="AO529">
        <v>8031</v>
      </c>
      <c r="AQ529">
        <v>0</v>
      </c>
      <c r="AR529">
        <v>0</v>
      </c>
      <c r="AS529">
        <v>11.99319</v>
      </c>
    </row>
    <row r="530" spans="29:45" x14ac:dyDescent="0.55000000000000004">
      <c r="AC530" t="s">
        <v>796</v>
      </c>
      <c r="AD530">
        <v>2994</v>
      </c>
      <c r="AG530">
        <v>20</v>
      </c>
      <c r="AH530">
        <v>4.0406399999999998</v>
      </c>
      <c r="AK530">
        <v>3</v>
      </c>
      <c r="AM530">
        <v>0</v>
      </c>
      <c r="AN530">
        <v>0</v>
      </c>
      <c r="AO530">
        <v>1356</v>
      </c>
      <c r="AQ530">
        <v>0</v>
      </c>
      <c r="AR530">
        <v>0</v>
      </c>
      <c r="AS530">
        <v>6.9245999999999999</v>
      </c>
    </row>
    <row r="531" spans="29:45" x14ac:dyDescent="0.55000000000000004">
      <c r="AC531" t="s">
        <v>797</v>
      </c>
      <c r="AD531">
        <v>2995</v>
      </c>
      <c r="AE531">
        <v>7.7247000000000003</v>
      </c>
      <c r="AF531">
        <v>15.251440000000001</v>
      </c>
      <c r="AG531">
        <v>0</v>
      </c>
      <c r="AH531">
        <v>5.0401400000000001</v>
      </c>
      <c r="AK531">
        <v>3</v>
      </c>
      <c r="AM531">
        <v>1761</v>
      </c>
      <c r="AN531">
        <v>7278</v>
      </c>
      <c r="AO531">
        <v>16233</v>
      </c>
      <c r="AQ531">
        <v>0</v>
      </c>
      <c r="AR531">
        <v>0</v>
      </c>
      <c r="AS531">
        <v>33.881929999999997</v>
      </c>
    </row>
    <row r="532" spans="29:45" x14ac:dyDescent="0.55000000000000004">
      <c r="AC532" t="s">
        <v>798</v>
      </c>
      <c r="AD532">
        <v>3001</v>
      </c>
      <c r="AE532">
        <v>2.8686500000000001</v>
      </c>
      <c r="AF532">
        <v>8.6103199999999998</v>
      </c>
      <c r="AG532">
        <v>0</v>
      </c>
      <c r="AH532">
        <v>3.4260000000000002</v>
      </c>
      <c r="AI532">
        <v>1.3873500000000001</v>
      </c>
      <c r="AJ532">
        <v>0.22004000000000001</v>
      </c>
      <c r="AK532">
        <v>3</v>
      </c>
      <c r="AL532">
        <v>6.5310000000000007E-2</v>
      </c>
      <c r="AM532">
        <v>3855</v>
      </c>
      <c r="AN532">
        <v>57524</v>
      </c>
      <c r="AO532">
        <v>37627</v>
      </c>
      <c r="AP532">
        <v>8.4</v>
      </c>
      <c r="AQ532">
        <v>0</v>
      </c>
      <c r="AR532">
        <v>0</v>
      </c>
      <c r="AS532">
        <v>44.700760000000002</v>
      </c>
    </row>
    <row r="533" spans="29:45" x14ac:dyDescent="0.55000000000000004">
      <c r="AC533" t="s">
        <v>799</v>
      </c>
      <c r="AD533">
        <v>3002</v>
      </c>
      <c r="AE533">
        <v>3.0570200000000001</v>
      </c>
      <c r="AF533">
        <v>1.99597</v>
      </c>
      <c r="AG533">
        <v>15.4</v>
      </c>
      <c r="AH533">
        <v>5.1580399999999997</v>
      </c>
      <c r="AI533">
        <v>0.70594999999999997</v>
      </c>
      <c r="AJ533">
        <v>4.335E-2</v>
      </c>
      <c r="AK533">
        <v>3</v>
      </c>
      <c r="AL533">
        <v>8.6580000000000004E-2</v>
      </c>
      <c r="AM533">
        <v>5094</v>
      </c>
      <c r="AN533">
        <v>107567</v>
      </c>
      <c r="AO533">
        <v>123649</v>
      </c>
      <c r="AP533">
        <v>24.11</v>
      </c>
      <c r="AQ533">
        <v>0</v>
      </c>
      <c r="AR533">
        <v>3</v>
      </c>
      <c r="AS533">
        <v>71.13682</v>
      </c>
    </row>
    <row r="534" spans="29:45" x14ac:dyDescent="0.55000000000000004">
      <c r="AC534" t="s">
        <v>800</v>
      </c>
      <c r="AD534">
        <v>3003</v>
      </c>
      <c r="AE534">
        <v>5.42659</v>
      </c>
      <c r="AF534">
        <v>14.29922</v>
      </c>
      <c r="AG534">
        <v>6.7</v>
      </c>
      <c r="AH534">
        <v>14.44713</v>
      </c>
      <c r="AI534">
        <v>1.3147599999999999</v>
      </c>
      <c r="AJ534">
        <v>-3.8240000000000003E-2</v>
      </c>
      <c r="AK534">
        <v>3</v>
      </c>
      <c r="AL534">
        <v>8.9849999999999999E-2</v>
      </c>
      <c r="AM534">
        <v>109581</v>
      </c>
      <c r="AN534">
        <v>486488</v>
      </c>
      <c r="AO534">
        <v>447077</v>
      </c>
      <c r="AP534">
        <v>4.04</v>
      </c>
      <c r="AQ534">
        <v>0</v>
      </c>
      <c r="AR534">
        <v>0</v>
      </c>
      <c r="AS534">
        <v>28.894659999999998</v>
      </c>
    </row>
    <row r="535" spans="29:45" x14ac:dyDescent="0.55000000000000004">
      <c r="AC535" t="s">
        <v>801</v>
      </c>
      <c r="AD535">
        <v>3004</v>
      </c>
      <c r="AE535">
        <v>3.02949</v>
      </c>
      <c r="AF535">
        <v>30.525030000000001</v>
      </c>
      <c r="AG535">
        <v>0</v>
      </c>
      <c r="AH535">
        <v>9.5186899999999994</v>
      </c>
      <c r="AI535">
        <v>1.90222</v>
      </c>
      <c r="AJ535">
        <v>-0.17584</v>
      </c>
      <c r="AK535">
        <v>3</v>
      </c>
      <c r="AL535">
        <v>0.60818000000000005</v>
      </c>
      <c r="AM535">
        <v>676</v>
      </c>
      <c r="AN535">
        <v>1638</v>
      </c>
      <c r="AO535">
        <v>37265</v>
      </c>
      <c r="AP535">
        <v>4.84</v>
      </c>
      <c r="AQ535">
        <v>0</v>
      </c>
      <c r="AR535">
        <v>3</v>
      </c>
      <c r="AS535">
        <v>12.61266</v>
      </c>
    </row>
    <row r="536" spans="29:45" x14ac:dyDescent="0.55000000000000004">
      <c r="AC536" t="s">
        <v>802</v>
      </c>
      <c r="AD536">
        <v>3010</v>
      </c>
      <c r="AE536">
        <v>-42.216090000000001</v>
      </c>
      <c r="AF536">
        <v>-322.73424999999997</v>
      </c>
      <c r="AG536">
        <v>0</v>
      </c>
      <c r="AH536">
        <v>-37.829030000000003</v>
      </c>
      <c r="AJ536">
        <v>-0.21501999999999999</v>
      </c>
      <c r="AK536">
        <v>3</v>
      </c>
      <c r="AL536">
        <v>0.28570000000000001</v>
      </c>
      <c r="AM536">
        <v>-1684</v>
      </c>
      <c r="AN536">
        <v>651</v>
      </c>
      <c r="AO536">
        <v>2971</v>
      </c>
      <c r="AP536">
        <v>0.16</v>
      </c>
      <c r="AQ536">
        <v>1.7</v>
      </c>
      <c r="AR536">
        <v>0</v>
      </c>
      <c r="AS536">
        <v>-15.752599999999999</v>
      </c>
    </row>
    <row r="537" spans="29:45" x14ac:dyDescent="0.55000000000000004">
      <c r="AC537" t="s">
        <v>803</v>
      </c>
      <c r="AD537">
        <v>3011</v>
      </c>
      <c r="AE537">
        <v>0.33811999999999998</v>
      </c>
      <c r="AF537">
        <v>1.16229</v>
      </c>
      <c r="AG537">
        <v>44.4</v>
      </c>
      <c r="AH537">
        <v>5.83263</v>
      </c>
      <c r="AI537">
        <v>1.0996900000000001</v>
      </c>
      <c r="AJ537">
        <v>-3.4000000000000002E-4</v>
      </c>
      <c r="AK537">
        <v>3</v>
      </c>
      <c r="AL537">
        <v>0.85706000000000004</v>
      </c>
      <c r="AM537">
        <v>28</v>
      </c>
      <c r="AN537">
        <v>2323</v>
      </c>
      <c r="AO537">
        <v>3547</v>
      </c>
      <c r="AP537">
        <v>0</v>
      </c>
      <c r="AQ537">
        <v>0.1</v>
      </c>
      <c r="AR537">
        <v>0</v>
      </c>
      <c r="AS537">
        <v>24.194420000000001</v>
      </c>
    </row>
    <row r="538" spans="29:45" x14ac:dyDescent="0.55000000000000004">
      <c r="AC538" t="s">
        <v>804</v>
      </c>
      <c r="AD538">
        <v>3020</v>
      </c>
      <c r="AE538">
        <v>15.57809</v>
      </c>
      <c r="AF538">
        <v>22.126439999999999</v>
      </c>
      <c r="AG538">
        <v>16.7</v>
      </c>
      <c r="AH538">
        <v>8.7541399999999996</v>
      </c>
      <c r="AI538">
        <v>0.95577000000000001</v>
      </c>
      <c r="AJ538">
        <v>-0.14823</v>
      </c>
      <c r="AK538">
        <v>3</v>
      </c>
      <c r="AL538">
        <v>2.95946</v>
      </c>
      <c r="AM538">
        <v>2397</v>
      </c>
      <c r="AN538">
        <v>6960</v>
      </c>
      <c r="AO538">
        <v>39670</v>
      </c>
      <c r="AP538">
        <v>0</v>
      </c>
      <c r="AQ538">
        <v>0</v>
      </c>
      <c r="AR538">
        <v>3.8</v>
      </c>
      <c r="AS538">
        <v>53.028500000000001</v>
      </c>
    </row>
    <row r="539" spans="29:45" x14ac:dyDescent="0.55000000000000004">
      <c r="AC539" t="s">
        <v>805</v>
      </c>
      <c r="AD539">
        <v>3021</v>
      </c>
      <c r="AE539">
        <v>15.57779</v>
      </c>
      <c r="AF539">
        <v>24.32565</v>
      </c>
      <c r="AG539">
        <v>0</v>
      </c>
      <c r="AH539">
        <v>48.652509999999999</v>
      </c>
      <c r="AI539">
        <v>6.4340700000000002</v>
      </c>
      <c r="AJ539">
        <v>-0.41876000000000002</v>
      </c>
      <c r="AK539">
        <v>3</v>
      </c>
      <c r="AL539">
        <v>7.0570000000000004</v>
      </c>
      <c r="AM539">
        <v>763</v>
      </c>
      <c r="AN539">
        <v>2039</v>
      </c>
      <c r="AO539">
        <v>5224</v>
      </c>
      <c r="AP539">
        <v>3.1</v>
      </c>
      <c r="AQ539">
        <v>0</v>
      </c>
      <c r="AR539">
        <v>0</v>
      </c>
      <c r="AS539">
        <v>41.875320000000002</v>
      </c>
    </row>
    <row r="540" spans="29:45" x14ac:dyDescent="0.55000000000000004">
      <c r="AC540" t="s">
        <v>806</v>
      </c>
      <c r="AD540">
        <v>3023</v>
      </c>
      <c r="AE540">
        <v>7.9475300000000004</v>
      </c>
      <c r="AF540">
        <v>9.3963000000000001</v>
      </c>
      <c r="AG540">
        <v>11.1</v>
      </c>
      <c r="AH540">
        <v>2.9458700000000002</v>
      </c>
      <c r="AI540">
        <v>0.68759000000000003</v>
      </c>
      <c r="AJ540">
        <v>6.5049999999999997E-2</v>
      </c>
      <c r="AK540">
        <v>3</v>
      </c>
      <c r="AL540">
        <v>0.91325000000000001</v>
      </c>
      <c r="AM540">
        <v>2393</v>
      </c>
      <c r="AN540">
        <v>16432</v>
      </c>
      <c r="AO540">
        <v>26727</v>
      </c>
      <c r="AP540">
        <v>18.079999999999998</v>
      </c>
      <c r="AQ540">
        <v>0.7</v>
      </c>
      <c r="AR540">
        <v>1.2</v>
      </c>
      <c r="AS540">
        <v>56.25318</v>
      </c>
    </row>
    <row r="541" spans="29:45" x14ac:dyDescent="0.55000000000000004">
      <c r="AC541" t="s">
        <v>807</v>
      </c>
      <c r="AD541">
        <v>3024</v>
      </c>
      <c r="AE541">
        <v>0.21833</v>
      </c>
      <c r="AF541">
        <v>-2.5512600000000001</v>
      </c>
      <c r="AG541">
        <v>0</v>
      </c>
      <c r="AH541">
        <v>1.9252400000000001</v>
      </c>
      <c r="AI541">
        <v>0.61229</v>
      </c>
      <c r="AJ541">
        <v>-2.9440000000000001E-2</v>
      </c>
      <c r="AK541">
        <v>3</v>
      </c>
      <c r="AL541">
        <v>8.44041</v>
      </c>
      <c r="AM541">
        <v>33</v>
      </c>
      <c r="AN541">
        <v>4194</v>
      </c>
      <c r="AO541">
        <v>29629</v>
      </c>
      <c r="AP541">
        <v>0</v>
      </c>
      <c r="AQ541">
        <v>0</v>
      </c>
      <c r="AR541">
        <v>39.9</v>
      </c>
      <c r="AS541">
        <v>27.468630000000001</v>
      </c>
    </row>
    <row r="542" spans="29:45" x14ac:dyDescent="0.55000000000000004">
      <c r="AC542" t="s">
        <v>808</v>
      </c>
      <c r="AD542">
        <v>3028</v>
      </c>
      <c r="AE542">
        <v>9.5803899999999995</v>
      </c>
      <c r="AF542">
        <v>10.894690000000001</v>
      </c>
      <c r="AG542">
        <v>11.1</v>
      </c>
      <c r="AH542">
        <v>26.677820000000001</v>
      </c>
      <c r="AI542">
        <v>1.09884</v>
      </c>
      <c r="AJ542">
        <v>-1.968E-2</v>
      </c>
      <c r="AK542">
        <v>3</v>
      </c>
      <c r="AL542">
        <v>8.2154699999999998</v>
      </c>
      <c r="AM542">
        <v>16836</v>
      </c>
      <c r="AN542">
        <v>98883</v>
      </c>
      <c r="AO542">
        <v>233215</v>
      </c>
      <c r="AP542">
        <v>5.57</v>
      </c>
      <c r="AQ542">
        <v>0</v>
      </c>
      <c r="AR542">
        <v>1.4</v>
      </c>
      <c r="AS542">
        <v>52.333950000000002</v>
      </c>
    </row>
    <row r="543" spans="29:45" x14ac:dyDescent="0.55000000000000004">
      <c r="AC543" t="s">
        <v>809</v>
      </c>
      <c r="AD543">
        <v>3030</v>
      </c>
      <c r="AE543">
        <v>-17.53463</v>
      </c>
      <c r="AF543">
        <v>27.97203</v>
      </c>
      <c r="AG543">
        <v>0</v>
      </c>
      <c r="AH543">
        <v>-30.707070000000002</v>
      </c>
      <c r="AI543">
        <v>5.3884400000000001</v>
      </c>
      <c r="AJ543">
        <v>-7.0120000000000002E-2</v>
      </c>
      <c r="AK543">
        <v>3</v>
      </c>
      <c r="AL543">
        <v>1.0818000000000001</v>
      </c>
      <c r="AM543">
        <v>-1000</v>
      </c>
      <c r="AN543">
        <v>1430</v>
      </c>
      <c r="AO543">
        <v>3849</v>
      </c>
      <c r="AP543">
        <v>5.99</v>
      </c>
      <c r="AQ543">
        <v>0.2</v>
      </c>
      <c r="AR543">
        <v>1.9</v>
      </c>
      <c r="AS543">
        <v>25.07452</v>
      </c>
    </row>
    <row r="544" spans="29:45" x14ac:dyDescent="0.55000000000000004">
      <c r="AC544" t="s">
        <v>810</v>
      </c>
      <c r="AD544">
        <v>3031</v>
      </c>
      <c r="AE544">
        <v>8.9411799999999992</v>
      </c>
      <c r="AF544">
        <v>20.060179999999999</v>
      </c>
      <c r="AG544">
        <v>22.2</v>
      </c>
      <c r="AH544">
        <v>1.35294</v>
      </c>
      <c r="AI544">
        <v>13.473039999999999</v>
      </c>
      <c r="AJ544">
        <v>-0.26097999999999999</v>
      </c>
      <c r="AK544">
        <v>3</v>
      </c>
      <c r="AL544">
        <v>21.140779999999999</v>
      </c>
      <c r="AM544">
        <v>1216</v>
      </c>
      <c r="AN544">
        <v>3988</v>
      </c>
      <c r="AO544">
        <v>4364</v>
      </c>
      <c r="AP544">
        <v>21.12</v>
      </c>
      <c r="AQ544">
        <v>0</v>
      </c>
      <c r="AR544">
        <v>0</v>
      </c>
      <c r="AS544">
        <v>42.651780000000002</v>
      </c>
    </row>
    <row r="545" spans="29:45" x14ac:dyDescent="0.55000000000000004">
      <c r="AC545" t="s">
        <v>811</v>
      </c>
      <c r="AD545">
        <v>3034</v>
      </c>
      <c r="AE545">
        <v>7.1963200000000001</v>
      </c>
      <c r="AF545">
        <v>8.3053600000000003</v>
      </c>
      <c r="AG545">
        <v>25</v>
      </c>
      <c r="AH545">
        <v>12.55152</v>
      </c>
      <c r="AI545">
        <v>1.4705999999999999</v>
      </c>
      <c r="AJ545">
        <v>-2.8629999999999999E-2</v>
      </c>
      <c r="AK545">
        <v>3</v>
      </c>
      <c r="AL545">
        <v>5.7206700000000001</v>
      </c>
      <c r="AM545">
        <v>7403</v>
      </c>
      <c r="AN545">
        <v>40516</v>
      </c>
      <c r="AO545">
        <v>161832</v>
      </c>
      <c r="AP545">
        <v>12.97</v>
      </c>
      <c r="AQ545">
        <v>0</v>
      </c>
      <c r="AR545">
        <v>4</v>
      </c>
      <c r="AS545">
        <v>40.9283</v>
      </c>
    </row>
    <row r="546" spans="29:45" x14ac:dyDescent="0.55000000000000004">
      <c r="AC546" t="s">
        <v>812</v>
      </c>
      <c r="AD546">
        <v>3035</v>
      </c>
      <c r="AE546">
        <v>5.6706500000000002</v>
      </c>
      <c r="AF546">
        <v>10.659409999999999</v>
      </c>
      <c r="AG546">
        <v>0</v>
      </c>
      <c r="AH546">
        <v>4.7354099999999999</v>
      </c>
      <c r="AI546">
        <v>0.70279999999999998</v>
      </c>
      <c r="AJ546">
        <v>5.3600000000000002E-3</v>
      </c>
      <c r="AK546">
        <v>3</v>
      </c>
      <c r="AL546">
        <v>9.4148499999999995</v>
      </c>
      <c r="AM546">
        <v>479</v>
      </c>
      <c r="AN546">
        <v>3124</v>
      </c>
      <c r="AO546">
        <v>17285</v>
      </c>
      <c r="AP546">
        <v>0</v>
      </c>
      <c r="AQ546">
        <v>0</v>
      </c>
      <c r="AR546">
        <v>0</v>
      </c>
      <c r="AS546">
        <v>40.31494</v>
      </c>
    </row>
    <row r="547" spans="29:45" x14ac:dyDescent="0.55000000000000004">
      <c r="AC547" t="s">
        <v>813</v>
      </c>
      <c r="AD547">
        <v>3036</v>
      </c>
      <c r="AE547">
        <v>4.2524699999999998</v>
      </c>
      <c r="AF547">
        <v>7.06487</v>
      </c>
      <c r="AG547">
        <v>25</v>
      </c>
      <c r="AH547">
        <v>3.0476800000000002</v>
      </c>
      <c r="AI547">
        <v>1.00254</v>
      </c>
      <c r="AJ547">
        <v>-3.6360000000000003E-2</v>
      </c>
      <c r="AK547">
        <v>3</v>
      </c>
      <c r="AL547">
        <v>0.43480000000000002</v>
      </c>
      <c r="AM547">
        <v>5718</v>
      </c>
      <c r="AN547">
        <v>40482</v>
      </c>
      <c r="AO547">
        <v>214987</v>
      </c>
      <c r="AP547">
        <v>18.96</v>
      </c>
      <c r="AQ547">
        <v>0</v>
      </c>
      <c r="AR547">
        <v>1.4</v>
      </c>
      <c r="AS547">
        <v>28.93582</v>
      </c>
    </row>
    <row r="548" spans="29:45" x14ac:dyDescent="0.55000000000000004">
      <c r="AC548" t="s">
        <v>814</v>
      </c>
      <c r="AD548">
        <v>3038</v>
      </c>
      <c r="AE548">
        <v>19.63017</v>
      </c>
      <c r="AF548">
        <v>33.920839999999998</v>
      </c>
      <c r="AG548">
        <v>18.2</v>
      </c>
      <c r="AH548">
        <v>14.34857</v>
      </c>
      <c r="AI548">
        <v>14.018190000000001</v>
      </c>
      <c r="AJ548">
        <v>0.13483999999999999</v>
      </c>
      <c r="AK548">
        <v>3</v>
      </c>
      <c r="AL548">
        <v>2.5529999999999999</v>
      </c>
      <c r="AM548">
        <v>29087</v>
      </c>
      <c r="AN548">
        <v>57758</v>
      </c>
      <c r="AO548">
        <v>362064</v>
      </c>
      <c r="AP548">
        <v>7.2</v>
      </c>
      <c r="AQ548">
        <v>0.1</v>
      </c>
      <c r="AR548">
        <v>0</v>
      </c>
      <c r="AS548">
        <v>48.751089999999998</v>
      </c>
    </row>
    <row r="549" spans="29:45" x14ac:dyDescent="0.55000000000000004">
      <c r="AC549" t="s">
        <v>815</v>
      </c>
      <c r="AD549">
        <v>3039</v>
      </c>
      <c r="AE549">
        <v>-18.125</v>
      </c>
      <c r="AF549">
        <v>-66.265060000000005</v>
      </c>
      <c r="AG549">
        <v>50</v>
      </c>
      <c r="AH549">
        <v>-14.6875</v>
      </c>
      <c r="AI549">
        <v>4.2142900000000001</v>
      </c>
      <c r="AJ549">
        <v>0</v>
      </c>
      <c r="AK549">
        <v>3</v>
      </c>
      <c r="AL549">
        <v>45.762709999999998</v>
      </c>
      <c r="AM549">
        <v>-232</v>
      </c>
      <c r="AN549">
        <v>249</v>
      </c>
      <c r="AO549">
        <v>456</v>
      </c>
      <c r="AQ549">
        <v>0</v>
      </c>
      <c r="AR549">
        <v>0</v>
      </c>
      <c r="AS549">
        <v>7.69231</v>
      </c>
    </row>
    <row r="550" spans="29:45" x14ac:dyDescent="0.55000000000000004">
      <c r="AC550" t="s">
        <v>816</v>
      </c>
      <c r="AD550">
        <v>3040</v>
      </c>
      <c r="AE550">
        <v>15.573869999999999</v>
      </c>
      <c r="AF550">
        <v>26.678070000000002</v>
      </c>
      <c r="AG550">
        <v>0</v>
      </c>
      <c r="AH550">
        <v>12.988630000000001</v>
      </c>
      <c r="AI550">
        <v>3.2544300000000002</v>
      </c>
      <c r="AJ550">
        <v>-2.4670000000000001E-2</v>
      </c>
      <c r="AK550">
        <v>3</v>
      </c>
      <c r="AL550">
        <v>1.9504600000000001</v>
      </c>
      <c r="AM550">
        <v>2494</v>
      </c>
      <c r="AN550">
        <v>7017</v>
      </c>
      <c r="AO550">
        <v>17389</v>
      </c>
      <c r="AP550">
        <v>4.5199999999999996</v>
      </c>
      <c r="AQ550">
        <v>0.3</v>
      </c>
      <c r="AR550">
        <v>3.6</v>
      </c>
      <c r="AS550">
        <v>48.893380000000001</v>
      </c>
    </row>
    <row r="551" spans="29:45" x14ac:dyDescent="0.55000000000000004">
      <c r="AC551" t="s">
        <v>817</v>
      </c>
      <c r="AD551">
        <v>3041</v>
      </c>
      <c r="AE551">
        <v>4.55166</v>
      </c>
      <c r="AF551">
        <v>25.3125</v>
      </c>
      <c r="AG551">
        <v>20</v>
      </c>
      <c r="AH551">
        <v>2.5944500000000001</v>
      </c>
      <c r="AI551">
        <v>3.34612</v>
      </c>
      <c r="AJ551">
        <v>3.875E-2</v>
      </c>
      <c r="AK551">
        <v>3</v>
      </c>
      <c r="AL551">
        <v>14.32033</v>
      </c>
      <c r="AM551">
        <v>100</v>
      </c>
      <c r="AN551">
        <v>320</v>
      </c>
      <c r="AO551">
        <v>5348</v>
      </c>
      <c r="AP551">
        <v>0</v>
      </c>
      <c r="AQ551">
        <v>0.1</v>
      </c>
      <c r="AR551">
        <v>3.3</v>
      </c>
      <c r="AS551">
        <v>16.448450000000001</v>
      </c>
    </row>
    <row r="552" spans="29:45" x14ac:dyDescent="0.55000000000000004">
      <c r="AC552" t="s">
        <v>818</v>
      </c>
      <c r="AD552">
        <v>3042</v>
      </c>
      <c r="AE552">
        <v>3.1166499999999999</v>
      </c>
      <c r="AF552">
        <v>6.0526299999999997</v>
      </c>
      <c r="AG552">
        <v>0</v>
      </c>
      <c r="AH552">
        <v>4.1852200000000002</v>
      </c>
      <c r="AI552">
        <v>2.5327600000000001</v>
      </c>
      <c r="AJ552">
        <v>8.5999999999999998E-4</v>
      </c>
      <c r="AK552">
        <v>3</v>
      </c>
      <c r="AL552">
        <v>28.60858</v>
      </c>
      <c r="AM552">
        <v>35</v>
      </c>
      <c r="AN552">
        <v>760</v>
      </c>
      <c r="AO552">
        <v>1200</v>
      </c>
      <c r="AP552">
        <v>1.17</v>
      </c>
      <c r="AQ552">
        <v>0</v>
      </c>
      <c r="AR552">
        <v>0</v>
      </c>
      <c r="AS552">
        <v>81.709149999999994</v>
      </c>
    </row>
    <row r="553" spans="29:45" x14ac:dyDescent="0.55000000000000004">
      <c r="AC553" t="s">
        <v>819</v>
      </c>
      <c r="AD553">
        <v>3045</v>
      </c>
      <c r="AE553">
        <v>5.7549299999999999</v>
      </c>
      <c r="AF553">
        <v>11.41553</v>
      </c>
      <c r="AG553">
        <v>0</v>
      </c>
      <c r="AH553">
        <v>4.4164000000000003</v>
      </c>
      <c r="AI553">
        <v>0.86402999999999996</v>
      </c>
      <c r="AJ553">
        <v>7.9280000000000003E-2</v>
      </c>
      <c r="AK553">
        <v>3</v>
      </c>
      <c r="AL553">
        <v>4.7914500000000002</v>
      </c>
      <c r="AM553">
        <v>356</v>
      </c>
      <c r="AN553">
        <v>4161</v>
      </c>
      <c r="AO553">
        <v>1500</v>
      </c>
      <c r="AP553">
        <v>0</v>
      </c>
      <c r="AQ553">
        <v>0</v>
      </c>
      <c r="AR553">
        <v>0</v>
      </c>
      <c r="AS553">
        <v>80.459969999999998</v>
      </c>
    </row>
    <row r="554" spans="29:45" x14ac:dyDescent="0.55000000000000004">
      <c r="AC554" t="s">
        <v>820</v>
      </c>
      <c r="AD554">
        <v>3046</v>
      </c>
      <c r="AE554">
        <v>9.4021600000000003</v>
      </c>
      <c r="AF554">
        <v>18.532910000000001</v>
      </c>
      <c r="AG554">
        <v>11.1</v>
      </c>
      <c r="AH554">
        <v>9.4733300000000007</v>
      </c>
      <c r="AI554">
        <v>8.5155700000000003</v>
      </c>
      <c r="AJ554">
        <v>-4.9910000000000003E-2</v>
      </c>
      <c r="AK554">
        <v>3</v>
      </c>
      <c r="AL554">
        <v>33.669719999999998</v>
      </c>
      <c r="AM554">
        <v>5020</v>
      </c>
      <c r="AN554">
        <v>17763</v>
      </c>
      <c r="AO554">
        <v>63898</v>
      </c>
      <c r="AP554">
        <v>13.09</v>
      </c>
      <c r="AQ554">
        <v>0.2</v>
      </c>
      <c r="AR554">
        <v>0</v>
      </c>
      <c r="AS554">
        <v>38.144019999999998</v>
      </c>
    </row>
    <row r="555" spans="29:45" x14ac:dyDescent="0.55000000000000004">
      <c r="AC555" t="s">
        <v>821</v>
      </c>
      <c r="AD555">
        <v>3048</v>
      </c>
      <c r="AE555">
        <v>4.5816999999999997</v>
      </c>
      <c r="AF555">
        <v>6.3912100000000001</v>
      </c>
      <c r="AG555">
        <v>21.4</v>
      </c>
      <c r="AH555">
        <v>1.64445</v>
      </c>
      <c r="AI555">
        <v>1.40195</v>
      </c>
      <c r="AJ555">
        <v>-5.2970000000000003E-2</v>
      </c>
      <c r="AK555">
        <v>3</v>
      </c>
      <c r="AL555">
        <v>5.8500000000000002E-3</v>
      </c>
      <c r="AM555">
        <v>21629</v>
      </c>
      <c r="AN555">
        <v>137079</v>
      </c>
      <c r="AO555">
        <v>834060</v>
      </c>
      <c r="AP555">
        <v>42.02</v>
      </c>
      <c r="AQ555">
        <v>0.1</v>
      </c>
      <c r="AR555">
        <v>0.8</v>
      </c>
      <c r="AS555">
        <v>31.626570000000001</v>
      </c>
    </row>
    <row r="556" spans="29:45" x14ac:dyDescent="0.55000000000000004">
      <c r="AC556" t="s">
        <v>822</v>
      </c>
      <c r="AD556">
        <v>3050</v>
      </c>
      <c r="AE556">
        <v>6.2544700000000004</v>
      </c>
      <c r="AF556">
        <v>8.1124500000000008</v>
      </c>
      <c r="AG556">
        <v>7.1</v>
      </c>
      <c r="AH556">
        <v>10.407080000000001</v>
      </c>
      <c r="AI556">
        <v>0.73331999999999997</v>
      </c>
      <c r="AJ556">
        <v>3.5450000000000002E-2</v>
      </c>
      <c r="AK556">
        <v>3</v>
      </c>
      <c r="AL556">
        <v>2.6843499999999998</v>
      </c>
      <c r="AM556">
        <v>30700</v>
      </c>
      <c r="AN556">
        <v>234208</v>
      </c>
      <c r="AO556">
        <v>471192</v>
      </c>
      <c r="AP556">
        <v>9.1</v>
      </c>
      <c r="AQ556">
        <v>0</v>
      </c>
      <c r="AR556">
        <v>2.5</v>
      </c>
      <c r="AS556">
        <v>47.714880000000001</v>
      </c>
    </row>
    <row r="557" spans="29:45" x14ac:dyDescent="0.55000000000000004">
      <c r="AC557" t="s">
        <v>823</v>
      </c>
      <c r="AD557">
        <v>3053</v>
      </c>
      <c r="AE557">
        <v>8.8190500000000007</v>
      </c>
      <c r="AF557">
        <v>134.375</v>
      </c>
      <c r="AG557">
        <v>0</v>
      </c>
      <c r="AH557">
        <v>-4.5548900000000003</v>
      </c>
      <c r="AI557">
        <v>4.4995099999999999</v>
      </c>
      <c r="AJ557">
        <v>9.4259999999999997E-2</v>
      </c>
      <c r="AK557">
        <v>3</v>
      </c>
      <c r="AL557">
        <v>12.06512</v>
      </c>
      <c r="AM557">
        <v>1274</v>
      </c>
      <c r="AN557">
        <v>288</v>
      </c>
      <c r="AO557">
        <v>18950</v>
      </c>
      <c r="AP557">
        <v>4.79</v>
      </c>
      <c r="AQ557">
        <v>0.2</v>
      </c>
      <c r="AR557">
        <v>0.2</v>
      </c>
      <c r="AS557">
        <v>29.019819999999999</v>
      </c>
    </row>
    <row r="558" spans="29:45" x14ac:dyDescent="0.55000000000000004">
      <c r="AC558" t="s">
        <v>824</v>
      </c>
      <c r="AD558">
        <v>3054</v>
      </c>
      <c r="AG558">
        <v>18.2</v>
      </c>
      <c r="AH558">
        <v>3.89825</v>
      </c>
      <c r="AI558">
        <v>1.6383099999999999</v>
      </c>
      <c r="AJ558">
        <v>-2.682E-2</v>
      </c>
      <c r="AK558">
        <v>3</v>
      </c>
      <c r="AL558">
        <v>15.33836</v>
      </c>
      <c r="AO558">
        <v>21351</v>
      </c>
      <c r="AP558">
        <v>4.95</v>
      </c>
      <c r="AQ558">
        <v>0.2</v>
      </c>
      <c r="AR558">
        <v>2.5</v>
      </c>
      <c r="AS558">
        <v>45.309089999999998</v>
      </c>
    </row>
    <row r="559" spans="29:45" x14ac:dyDescent="0.55000000000000004">
      <c r="AC559" t="s">
        <v>825</v>
      </c>
      <c r="AD559">
        <v>3058</v>
      </c>
      <c r="AE559">
        <v>4.5221</v>
      </c>
      <c r="AF559">
        <v>5.9630099999999997</v>
      </c>
      <c r="AG559">
        <v>40</v>
      </c>
      <c r="AH559">
        <v>7.4151699999999998</v>
      </c>
      <c r="AI559">
        <v>2.0133999999999999</v>
      </c>
      <c r="AJ559">
        <v>5.7499999999999999E-3</v>
      </c>
      <c r="AK559">
        <v>3</v>
      </c>
      <c r="AL559">
        <v>10.04054</v>
      </c>
      <c r="AM559">
        <v>669</v>
      </c>
      <c r="AN559">
        <v>3136</v>
      </c>
      <c r="AO559">
        <v>20885</v>
      </c>
      <c r="AP559">
        <v>0</v>
      </c>
      <c r="AQ559">
        <v>0</v>
      </c>
      <c r="AR559">
        <v>4.9000000000000004</v>
      </c>
      <c r="AS559">
        <v>22.855979999999999</v>
      </c>
    </row>
    <row r="560" spans="29:45" x14ac:dyDescent="0.55000000000000004">
      <c r="AC560" t="s">
        <v>826</v>
      </c>
      <c r="AD560">
        <v>3059</v>
      </c>
      <c r="AE560">
        <v>5.4734400000000001</v>
      </c>
      <c r="AF560">
        <v>8.4938599999999997</v>
      </c>
      <c r="AG560">
        <v>11.1</v>
      </c>
      <c r="AH560">
        <v>7.7926000000000002</v>
      </c>
      <c r="AI560">
        <v>0.79305999999999999</v>
      </c>
      <c r="AJ560">
        <v>3.48E-3</v>
      </c>
      <c r="AK560">
        <v>3</v>
      </c>
      <c r="AL560">
        <v>0.21918000000000001</v>
      </c>
      <c r="AM560">
        <v>911</v>
      </c>
      <c r="AN560">
        <v>6593</v>
      </c>
      <c r="AO560">
        <v>15962</v>
      </c>
      <c r="AP560">
        <v>0</v>
      </c>
      <c r="AQ560">
        <v>0</v>
      </c>
      <c r="AR560">
        <v>5.3</v>
      </c>
      <c r="AS560">
        <v>41.48066</v>
      </c>
    </row>
    <row r="561" spans="29:45" x14ac:dyDescent="0.55000000000000004">
      <c r="AC561" t="s">
        <v>827</v>
      </c>
      <c r="AD561">
        <v>3063</v>
      </c>
      <c r="AE561">
        <v>0</v>
      </c>
      <c r="AF561">
        <v>0</v>
      </c>
      <c r="AG561">
        <v>11.1</v>
      </c>
      <c r="AH561">
        <v>0.99138999999999999</v>
      </c>
      <c r="AI561">
        <v>35.219650000000001</v>
      </c>
      <c r="AJ561">
        <v>4.6530000000000002E-2</v>
      </c>
      <c r="AK561">
        <v>3</v>
      </c>
      <c r="AL561">
        <v>2.1238700000000001</v>
      </c>
      <c r="AM561">
        <v>0</v>
      </c>
      <c r="AN561">
        <v>138</v>
      </c>
      <c r="AO561">
        <v>6700</v>
      </c>
      <c r="AP561">
        <v>0</v>
      </c>
      <c r="AQ561">
        <v>0.1</v>
      </c>
      <c r="AR561">
        <v>0.4</v>
      </c>
      <c r="AS561">
        <v>1.2624599999999999</v>
      </c>
    </row>
    <row r="562" spans="29:45" x14ac:dyDescent="0.55000000000000004">
      <c r="AC562" t="s">
        <v>828</v>
      </c>
      <c r="AD562">
        <v>3064</v>
      </c>
      <c r="AE562">
        <v>29.905370000000001</v>
      </c>
      <c r="AF562">
        <v>37.533949999999997</v>
      </c>
      <c r="AG562">
        <v>15.4</v>
      </c>
      <c r="AH562">
        <v>15.08436</v>
      </c>
      <c r="AI562">
        <v>17.527329999999999</v>
      </c>
      <c r="AJ562">
        <v>-0.14196</v>
      </c>
      <c r="AK562">
        <v>3</v>
      </c>
      <c r="AL562">
        <v>0.79542999999999997</v>
      </c>
      <c r="AM562">
        <v>24302</v>
      </c>
      <c r="AN562">
        <v>46763</v>
      </c>
      <c r="AO562">
        <v>189731</v>
      </c>
      <c r="AP562">
        <v>10.72</v>
      </c>
      <c r="AQ562">
        <v>0</v>
      </c>
      <c r="AR562">
        <v>0</v>
      </c>
      <c r="AS562">
        <v>61.893329999999999</v>
      </c>
    </row>
    <row r="563" spans="29:45" x14ac:dyDescent="0.55000000000000004">
      <c r="AC563" t="s">
        <v>829</v>
      </c>
      <c r="AD563">
        <v>3065</v>
      </c>
      <c r="AE563">
        <v>-1.83314</v>
      </c>
      <c r="AF563">
        <v>-15.54711</v>
      </c>
      <c r="AG563">
        <v>0</v>
      </c>
      <c r="AH563">
        <v>-26.137</v>
      </c>
      <c r="AI563">
        <v>2.5979999999999999</v>
      </c>
      <c r="AJ563">
        <v>-1.0829999999999999E-2</v>
      </c>
      <c r="AK563">
        <v>3</v>
      </c>
      <c r="AL563">
        <v>0.38794000000000001</v>
      </c>
      <c r="AM563">
        <v>-127</v>
      </c>
      <c r="AN563">
        <v>2367</v>
      </c>
      <c r="AO563">
        <v>9226</v>
      </c>
      <c r="AP563">
        <v>5.4</v>
      </c>
      <c r="AQ563">
        <v>0</v>
      </c>
      <c r="AR563">
        <v>8.9</v>
      </c>
      <c r="AS563">
        <v>34.165700000000001</v>
      </c>
    </row>
    <row r="564" spans="29:45" x14ac:dyDescent="0.55000000000000004">
      <c r="AC564" t="s">
        <v>830</v>
      </c>
      <c r="AD564">
        <v>3067</v>
      </c>
      <c r="AE564">
        <v>3.0054599999999998</v>
      </c>
      <c r="AF564">
        <v>1.40845</v>
      </c>
      <c r="AG564">
        <v>10</v>
      </c>
      <c r="AH564">
        <v>-8.1718799999999998</v>
      </c>
      <c r="AI564">
        <v>4.4043799999999997</v>
      </c>
      <c r="AJ564">
        <v>8.9899999999999997E-3</v>
      </c>
      <c r="AK564">
        <v>3</v>
      </c>
      <c r="AL564">
        <v>16.465029999999999</v>
      </c>
      <c r="AM564">
        <v>121</v>
      </c>
      <c r="AN564">
        <v>1207</v>
      </c>
      <c r="AO564">
        <v>4518</v>
      </c>
      <c r="AQ564">
        <v>0</v>
      </c>
      <c r="AR564">
        <v>0.9</v>
      </c>
      <c r="AS564">
        <v>28.483989999999999</v>
      </c>
    </row>
    <row r="565" spans="29:45" x14ac:dyDescent="0.55000000000000004">
      <c r="AC565" t="s">
        <v>831</v>
      </c>
      <c r="AD565">
        <v>3068</v>
      </c>
      <c r="AE565">
        <v>-11.46205</v>
      </c>
      <c r="AF565">
        <v>88.312370000000001</v>
      </c>
      <c r="AG565">
        <v>12.5</v>
      </c>
      <c r="AH565">
        <v>-10.75586</v>
      </c>
      <c r="AI565">
        <v>2.8514699999999999</v>
      </c>
      <c r="AJ565">
        <v>4.4400000000000002E-2</v>
      </c>
      <c r="AK565">
        <v>3</v>
      </c>
      <c r="AL565">
        <v>16.674880000000002</v>
      </c>
      <c r="AM565">
        <v>-1477</v>
      </c>
      <c r="AN565">
        <v>1908</v>
      </c>
      <c r="AO565">
        <v>15815</v>
      </c>
      <c r="AP565">
        <v>0</v>
      </c>
      <c r="AQ565">
        <v>0</v>
      </c>
      <c r="AR565">
        <v>1.7</v>
      </c>
      <c r="AS565">
        <v>25.158809999999999</v>
      </c>
    </row>
    <row r="566" spans="29:45" x14ac:dyDescent="0.55000000000000004">
      <c r="AC566" t="s">
        <v>832</v>
      </c>
      <c r="AD566">
        <v>3069</v>
      </c>
      <c r="AE566">
        <v>-2.5984099999999999</v>
      </c>
      <c r="AF566">
        <v>-21.550129999999999</v>
      </c>
      <c r="AG566">
        <v>10</v>
      </c>
      <c r="AH566">
        <v>-0.50309000000000004</v>
      </c>
      <c r="AI566">
        <v>1.6483000000000001</v>
      </c>
      <c r="AJ566">
        <v>-4.4920000000000002E-2</v>
      </c>
      <c r="AK566">
        <v>3</v>
      </c>
      <c r="AL566">
        <v>1.41513</v>
      </c>
      <c r="AM566">
        <v>-1503</v>
      </c>
      <c r="AN566">
        <v>11870</v>
      </c>
      <c r="AO566">
        <v>69619</v>
      </c>
      <c r="AP566">
        <v>0</v>
      </c>
      <c r="AQ566">
        <v>0</v>
      </c>
      <c r="AR566">
        <v>0.1</v>
      </c>
      <c r="AS566">
        <v>17.767610000000001</v>
      </c>
    </row>
    <row r="567" spans="29:45" x14ac:dyDescent="0.55000000000000004">
      <c r="AC567" t="s">
        <v>833</v>
      </c>
      <c r="AD567">
        <v>3070</v>
      </c>
      <c r="AE567">
        <v>-43.731780000000001</v>
      </c>
      <c r="AF567">
        <v>-923.07691999999997</v>
      </c>
      <c r="AG567">
        <v>14.3</v>
      </c>
      <c r="AH567">
        <v>-25.945509999999999</v>
      </c>
      <c r="AI567">
        <v>17.688459999999999</v>
      </c>
      <c r="AJ567">
        <v>-8.9719999999999994E-2</v>
      </c>
      <c r="AK567">
        <v>3</v>
      </c>
      <c r="AL567">
        <v>0</v>
      </c>
      <c r="AM567">
        <v>-600</v>
      </c>
      <c r="AN567">
        <v>65</v>
      </c>
      <c r="AO567">
        <v>2385</v>
      </c>
      <c r="AP567">
        <v>0.32</v>
      </c>
      <c r="AQ567">
        <v>0.2</v>
      </c>
      <c r="AR567">
        <v>0.4</v>
      </c>
      <c r="AS567">
        <v>4.7376100000000001</v>
      </c>
    </row>
    <row r="568" spans="29:45" x14ac:dyDescent="0.55000000000000004">
      <c r="AC568" t="s">
        <v>834</v>
      </c>
      <c r="AD568">
        <v>3071</v>
      </c>
      <c r="AE568">
        <v>10.029640000000001</v>
      </c>
      <c r="AF568">
        <v>21.695650000000001</v>
      </c>
      <c r="AG568">
        <v>0</v>
      </c>
      <c r="AH568">
        <v>11.36195</v>
      </c>
      <c r="AI568">
        <v>2.61686</v>
      </c>
      <c r="AJ568">
        <v>-0.16741</v>
      </c>
      <c r="AK568">
        <v>3</v>
      </c>
      <c r="AL568">
        <v>0.24575</v>
      </c>
      <c r="AM568">
        <v>609</v>
      </c>
      <c r="AN568">
        <v>2300</v>
      </c>
      <c r="AO568">
        <v>28067</v>
      </c>
      <c r="AP568">
        <v>0</v>
      </c>
      <c r="AQ568">
        <v>0.1</v>
      </c>
      <c r="AR568">
        <v>0</v>
      </c>
      <c r="AS568">
        <v>37.878790000000002</v>
      </c>
    </row>
    <row r="569" spans="29:45" x14ac:dyDescent="0.55000000000000004">
      <c r="AC569" t="s">
        <v>835</v>
      </c>
      <c r="AD569">
        <v>3073</v>
      </c>
      <c r="AE569">
        <v>0.94860999999999995</v>
      </c>
      <c r="AG569">
        <v>0</v>
      </c>
      <c r="AH569">
        <v>-17.740220000000001</v>
      </c>
      <c r="AJ569">
        <v>-0.11919</v>
      </c>
      <c r="AK569">
        <v>3</v>
      </c>
      <c r="AL569">
        <v>31.382739999999998</v>
      </c>
      <c r="AM569">
        <v>297</v>
      </c>
      <c r="AN569">
        <v>-984</v>
      </c>
      <c r="AO569">
        <v>23483</v>
      </c>
      <c r="AP569">
        <v>5.17</v>
      </c>
      <c r="AQ569">
        <v>0.2</v>
      </c>
      <c r="AR569">
        <v>0</v>
      </c>
      <c r="AS569">
        <v>-3.1428699999999998</v>
      </c>
    </row>
    <row r="570" spans="29:45" x14ac:dyDescent="0.55000000000000004">
      <c r="AC570" t="s">
        <v>836</v>
      </c>
      <c r="AD570">
        <v>3075</v>
      </c>
      <c r="AE570">
        <v>9.8731600000000004</v>
      </c>
      <c r="AF570">
        <v>5.7993199999999998</v>
      </c>
      <c r="AG570">
        <v>22.2</v>
      </c>
      <c r="AH570">
        <v>12.04434</v>
      </c>
      <c r="AI570">
        <v>2.28146</v>
      </c>
      <c r="AJ570">
        <v>1.223E-2</v>
      </c>
      <c r="AK570">
        <v>3</v>
      </c>
      <c r="AL570">
        <v>13.42747</v>
      </c>
      <c r="AM570">
        <v>864</v>
      </c>
      <c r="AN570">
        <v>6518</v>
      </c>
      <c r="AO570">
        <v>17794</v>
      </c>
      <c r="AP570">
        <v>0</v>
      </c>
      <c r="AQ570">
        <v>0</v>
      </c>
      <c r="AR570">
        <v>1.1000000000000001</v>
      </c>
      <c r="AS570">
        <v>54.32779</v>
      </c>
    </row>
    <row r="571" spans="29:45" x14ac:dyDescent="0.55000000000000004">
      <c r="AC571" t="s">
        <v>837</v>
      </c>
      <c r="AD571">
        <v>3076</v>
      </c>
      <c r="AE571">
        <v>16.20119</v>
      </c>
      <c r="AF571">
        <v>11.850910000000001</v>
      </c>
      <c r="AG571">
        <v>0</v>
      </c>
      <c r="AH571">
        <v>15.369730000000001</v>
      </c>
      <c r="AI571">
        <v>2.3080500000000002</v>
      </c>
      <c r="AJ571">
        <v>-4.6350000000000002E-2</v>
      </c>
      <c r="AK571">
        <v>3</v>
      </c>
      <c r="AL571">
        <v>19.44764</v>
      </c>
      <c r="AM571">
        <v>9879</v>
      </c>
      <c r="AN571">
        <v>49473</v>
      </c>
      <c r="AO571">
        <v>46219</v>
      </c>
      <c r="AP571">
        <v>20.8</v>
      </c>
      <c r="AQ571">
        <v>0</v>
      </c>
      <c r="AR571">
        <v>1.3</v>
      </c>
      <c r="AS571">
        <v>80.582279999999997</v>
      </c>
    </row>
    <row r="572" spans="29:45" x14ac:dyDescent="0.55000000000000004">
      <c r="AC572" t="s">
        <v>838</v>
      </c>
      <c r="AD572">
        <v>3077</v>
      </c>
      <c r="AE572">
        <v>-26.844480000000001</v>
      </c>
      <c r="AF572">
        <v>-57.501359999999998</v>
      </c>
      <c r="AG572">
        <v>0</v>
      </c>
      <c r="AH572">
        <v>-25.874610000000001</v>
      </c>
      <c r="AI572">
        <v>3.8383799999999999</v>
      </c>
      <c r="AJ572">
        <v>-3.671E-2</v>
      </c>
      <c r="AK572">
        <v>3</v>
      </c>
      <c r="AL572">
        <v>0.51675000000000004</v>
      </c>
      <c r="AM572">
        <v>-775</v>
      </c>
      <c r="AN572">
        <v>1833</v>
      </c>
      <c r="AO572">
        <v>2767</v>
      </c>
      <c r="AP572">
        <v>0</v>
      </c>
      <c r="AQ572">
        <v>0</v>
      </c>
      <c r="AR572">
        <v>2</v>
      </c>
      <c r="AS572">
        <v>31.611070000000002</v>
      </c>
    </row>
    <row r="573" spans="29:45" x14ac:dyDescent="0.55000000000000004">
      <c r="AC573" t="s">
        <v>839</v>
      </c>
      <c r="AD573">
        <v>3079</v>
      </c>
      <c r="AE573">
        <v>4.1734200000000001</v>
      </c>
      <c r="AF573">
        <v>7.5641400000000001</v>
      </c>
      <c r="AG573">
        <v>10</v>
      </c>
      <c r="AH573">
        <v>8.5579599999999996</v>
      </c>
      <c r="AI573">
        <v>1.4514199999999999</v>
      </c>
      <c r="AJ573">
        <v>1.223E-2</v>
      </c>
      <c r="AK573">
        <v>3</v>
      </c>
      <c r="AL573">
        <v>0.53617999999999999</v>
      </c>
      <c r="AM573">
        <v>850</v>
      </c>
      <c r="AN573">
        <v>7562</v>
      </c>
      <c r="AO573">
        <v>41007</v>
      </c>
      <c r="AP573">
        <v>6.84</v>
      </c>
      <c r="AQ573">
        <v>0.3</v>
      </c>
      <c r="AR573">
        <v>1.2</v>
      </c>
      <c r="AS573">
        <v>38.457799999999999</v>
      </c>
    </row>
    <row r="574" spans="29:45" x14ac:dyDescent="0.55000000000000004">
      <c r="AC574" t="s">
        <v>840</v>
      </c>
      <c r="AD574">
        <v>3080</v>
      </c>
      <c r="AE574">
        <v>9.1109000000000009</v>
      </c>
      <c r="AF574">
        <v>10.9346</v>
      </c>
      <c r="AG574">
        <v>0</v>
      </c>
      <c r="AH574">
        <v>13.2346</v>
      </c>
      <c r="AI574">
        <v>1.66527</v>
      </c>
      <c r="AJ574">
        <v>-0.13184000000000001</v>
      </c>
      <c r="AK574">
        <v>3</v>
      </c>
      <c r="AL574">
        <v>35.21698</v>
      </c>
      <c r="AM574">
        <v>870</v>
      </c>
      <c r="AN574">
        <v>4847</v>
      </c>
      <c r="AO574">
        <v>26549</v>
      </c>
      <c r="AP574">
        <v>0</v>
      </c>
      <c r="AQ574">
        <v>0</v>
      </c>
      <c r="AR574">
        <v>2</v>
      </c>
      <c r="AS574">
        <v>50.759239999999998</v>
      </c>
    </row>
    <row r="575" spans="29:45" x14ac:dyDescent="0.55000000000000004">
      <c r="AC575" t="s">
        <v>841</v>
      </c>
      <c r="AD575">
        <v>3082</v>
      </c>
      <c r="AG575">
        <v>0</v>
      </c>
      <c r="AH575">
        <v>-10.26995</v>
      </c>
      <c r="AI575">
        <v>8.2598500000000001</v>
      </c>
      <c r="AJ575">
        <v>-0.15476999999999999</v>
      </c>
      <c r="AK575">
        <v>3</v>
      </c>
      <c r="AL575">
        <v>2.2966000000000002</v>
      </c>
      <c r="AM575">
        <v>0</v>
      </c>
      <c r="AN575">
        <v>0</v>
      </c>
      <c r="AO575">
        <v>5615</v>
      </c>
      <c r="AP575">
        <v>7.39</v>
      </c>
      <c r="AQ575">
        <v>0</v>
      </c>
      <c r="AR575">
        <v>1.3</v>
      </c>
      <c r="AS575">
        <v>9.2513699999999996</v>
      </c>
    </row>
    <row r="576" spans="29:45" x14ac:dyDescent="0.55000000000000004">
      <c r="AC576" t="s">
        <v>842</v>
      </c>
      <c r="AD576">
        <v>3083</v>
      </c>
      <c r="AE576">
        <v>0</v>
      </c>
      <c r="AF576">
        <v>0</v>
      </c>
      <c r="AG576">
        <v>0</v>
      </c>
      <c r="AH576">
        <v>-6.8743299999999996</v>
      </c>
      <c r="AI576">
        <v>1.00867</v>
      </c>
      <c r="AJ576">
        <v>0.33489999999999998</v>
      </c>
      <c r="AK576">
        <v>3</v>
      </c>
      <c r="AL576">
        <v>1.0094399999999999</v>
      </c>
      <c r="AM576">
        <v>0</v>
      </c>
      <c r="AN576">
        <v>926</v>
      </c>
      <c r="AO576">
        <v>2718</v>
      </c>
      <c r="AP576">
        <v>2.58</v>
      </c>
      <c r="AQ576">
        <v>0.1</v>
      </c>
      <c r="AR576">
        <v>1.1000000000000001</v>
      </c>
      <c r="AS576">
        <v>60.01296</v>
      </c>
    </row>
    <row r="577" spans="29:45" x14ac:dyDescent="0.55000000000000004">
      <c r="AC577" t="s">
        <v>843</v>
      </c>
      <c r="AD577">
        <v>3085</v>
      </c>
      <c r="AE577">
        <v>23.595020000000002</v>
      </c>
      <c r="AF577">
        <v>12.53833</v>
      </c>
      <c r="AG577">
        <v>0</v>
      </c>
      <c r="AH577">
        <v>19.03248</v>
      </c>
      <c r="AI577">
        <v>3.3077000000000001</v>
      </c>
      <c r="AJ577">
        <v>3.4770000000000002E-2</v>
      </c>
      <c r="AK577">
        <v>3</v>
      </c>
      <c r="AL577">
        <v>1.81291</v>
      </c>
      <c r="AM577">
        <v>7721</v>
      </c>
      <c r="AN577">
        <v>20872</v>
      </c>
      <c r="AO577">
        <v>44207</v>
      </c>
      <c r="AP577">
        <v>6.33</v>
      </c>
      <c r="AQ577">
        <v>0</v>
      </c>
      <c r="AR577">
        <v>0</v>
      </c>
      <c r="AS577">
        <v>67.649169999999998</v>
      </c>
    </row>
    <row r="578" spans="29:45" x14ac:dyDescent="0.55000000000000004">
      <c r="AC578" t="s">
        <v>844</v>
      </c>
      <c r="AD578">
        <v>3086</v>
      </c>
      <c r="AE578">
        <v>0.15826000000000001</v>
      </c>
      <c r="AF578">
        <v>0.28394999999999998</v>
      </c>
      <c r="AG578">
        <v>15</v>
      </c>
      <c r="AH578">
        <v>4.5529799999999998</v>
      </c>
      <c r="AI578">
        <v>0.78134000000000003</v>
      </c>
      <c r="AJ578">
        <v>-1.051E-2</v>
      </c>
      <c r="AK578">
        <v>3</v>
      </c>
      <c r="AL578">
        <v>2.7720000000000002E-2</v>
      </c>
      <c r="AM578">
        <v>2000</v>
      </c>
      <c r="AN578">
        <v>352171</v>
      </c>
      <c r="AO578">
        <v>319079</v>
      </c>
      <c r="AP578">
        <v>17.45</v>
      </c>
      <c r="AQ578">
        <v>0</v>
      </c>
      <c r="AR578">
        <v>2.4</v>
      </c>
      <c r="AS578">
        <v>27.867760000000001</v>
      </c>
    </row>
    <row r="579" spans="29:45" x14ac:dyDescent="0.55000000000000004">
      <c r="AC579" t="s">
        <v>845</v>
      </c>
      <c r="AD579">
        <v>3087</v>
      </c>
      <c r="AE579">
        <v>2.7679900000000002</v>
      </c>
      <c r="AF579">
        <v>4.6640600000000001</v>
      </c>
      <c r="AG579">
        <v>7.1</v>
      </c>
      <c r="AH579">
        <v>-2.2000600000000001</v>
      </c>
      <c r="AI579">
        <v>0.78593000000000002</v>
      </c>
      <c r="AJ579">
        <v>7.3400000000000002E-3</v>
      </c>
      <c r="AK579">
        <v>3</v>
      </c>
      <c r="AL579">
        <v>14.892429999999999</v>
      </c>
      <c r="AM579">
        <v>3190</v>
      </c>
      <c r="AN579">
        <v>93781</v>
      </c>
      <c r="AO579">
        <v>96141</v>
      </c>
      <c r="AP579">
        <v>13.1</v>
      </c>
      <c r="AQ579">
        <v>0.1</v>
      </c>
      <c r="AR579">
        <v>0.8</v>
      </c>
      <c r="AS579">
        <v>81.374619999999993</v>
      </c>
    </row>
    <row r="580" spans="29:45" x14ac:dyDescent="0.55000000000000004">
      <c r="AC580" t="s">
        <v>846</v>
      </c>
      <c r="AD580">
        <v>3088</v>
      </c>
      <c r="AE580">
        <v>9.6902000000000008</v>
      </c>
      <c r="AF580">
        <v>9.4076199999999996</v>
      </c>
      <c r="AG580">
        <v>15.4</v>
      </c>
      <c r="AH580">
        <v>7.3548400000000003</v>
      </c>
      <c r="AI580">
        <v>2.1861700000000002</v>
      </c>
      <c r="AJ580">
        <v>2.7570000000000001E-2</v>
      </c>
      <c r="AK580">
        <v>3</v>
      </c>
      <c r="AL580">
        <v>8.9254200000000008</v>
      </c>
      <c r="AM580">
        <v>34091</v>
      </c>
      <c r="AN580">
        <v>229261</v>
      </c>
      <c r="AO580">
        <v>556907</v>
      </c>
      <c r="AP580">
        <v>14.91</v>
      </c>
      <c r="AQ580">
        <v>0</v>
      </c>
      <c r="AR580">
        <v>1.5</v>
      </c>
      <c r="AS580">
        <v>66.793700000000001</v>
      </c>
    </row>
    <row r="581" spans="29:45" x14ac:dyDescent="0.55000000000000004">
      <c r="AC581" t="s">
        <v>847</v>
      </c>
      <c r="AD581">
        <v>3089</v>
      </c>
      <c r="AE581">
        <v>8.3525600000000004</v>
      </c>
      <c r="AF581">
        <v>7.8581399999999997</v>
      </c>
      <c r="AG581">
        <v>0</v>
      </c>
      <c r="AH581">
        <v>-15.13613</v>
      </c>
      <c r="AI581">
        <v>1.75108</v>
      </c>
      <c r="AJ581">
        <v>-1.9109999999999999E-2</v>
      </c>
      <c r="AK581">
        <v>3</v>
      </c>
      <c r="AL581">
        <v>8.2901600000000002</v>
      </c>
      <c r="AM581">
        <v>181</v>
      </c>
      <c r="AN581">
        <v>1438</v>
      </c>
      <c r="AO581">
        <v>3148</v>
      </c>
      <c r="AP581">
        <v>0</v>
      </c>
      <c r="AQ581">
        <v>0.1</v>
      </c>
      <c r="AR581">
        <v>1.8</v>
      </c>
      <c r="AS581">
        <v>58.771250000000002</v>
      </c>
    </row>
    <row r="582" spans="29:45" x14ac:dyDescent="0.55000000000000004">
      <c r="AC582" t="s">
        <v>848</v>
      </c>
      <c r="AD582">
        <v>3091</v>
      </c>
      <c r="AE582">
        <v>6.3237399999999999</v>
      </c>
      <c r="AF582">
        <v>5.5652699999999999</v>
      </c>
      <c r="AG582">
        <v>0</v>
      </c>
      <c r="AH582">
        <v>9.8836499999999994</v>
      </c>
      <c r="AI582">
        <v>1.99861</v>
      </c>
      <c r="AJ582">
        <v>-3.7299999999999998E-3</v>
      </c>
      <c r="AK582">
        <v>3</v>
      </c>
      <c r="AL582">
        <v>2.1573000000000002</v>
      </c>
      <c r="AM582">
        <v>1549</v>
      </c>
      <c r="AN582">
        <v>17160</v>
      </c>
      <c r="AO582">
        <v>15773</v>
      </c>
      <c r="AP582">
        <v>7.11</v>
      </c>
      <c r="AQ582">
        <v>0.1</v>
      </c>
      <c r="AR582">
        <v>2.6</v>
      </c>
      <c r="AS582">
        <v>66.543859999999995</v>
      </c>
    </row>
    <row r="583" spans="29:45" x14ac:dyDescent="0.55000000000000004">
      <c r="AC583" t="s">
        <v>849</v>
      </c>
      <c r="AD583">
        <v>3092</v>
      </c>
      <c r="AE583">
        <v>47.125900000000001</v>
      </c>
      <c r="AF583">
        <v>89.572289999999995</v>
      </c>
      <c r="AG583">
        <v>18.2</v>
      </c>
      <c r="AH583">
        <v>47.554839999999999</v>
      </c>
      <c r="AI583">
        <v>18.383610000000001</v>
      </c>
      <c r="AJ583">
        <v>-4.8999999999999998E-3</v>
      </c>
      <c r="AK583">
        <v>3</v>
      </c>
      <c r="AL583">
        <v>6.2599999999999999E-3</v>
      </c>
      <c r="AM583">
        <v>44386</v>
      </c>
      <c r="AN583">
        <v>34533</v>
      </c>
      <c r="AO583">
        <v>147402</v>
      </c>
      <c r="AP583">
        <v>4.7699999999999996</v>
      </c>
      <c r="AQ583">
        <v>0</v>
      </c>
      <c r="AR583">
        <v>0</v>
      </c>
      <c r="AS583">
        <v>44.115679999999998</v>
      </c>
    </row>
    <row r="584" spans="29:45" x14ac:dyDescent="0.55000000000000004">
      <c r="AC584" t="s">
        <v>850</v>
      </c>
      <c r="AD584">
        <v>3093</v>
      </c>
      <c r="AE584">
        <v>7.8525499999999999</v>
      </c>
      <c r="AF584">
        <v>12.53501</v>
      </c>
      <c r="AG584">
        <v>11.1</v>
      </c>
      <c r="AH584">
        <v>5.1391400000000003</v>
      </c>
      <c r="AI584">
        <v>2.3879899999999998</v>
      </c>
      <c r="AJ584">
        <v>3.3020000000000001E-2</v>
      </c>
      <c r="AK584">
        <v>3</v>
      </c>
      <c r="AL584">
        <v>37.1935</v>
      </c>
      <c r="AM584">
        <v>818</v>
      </c>
      <c r="AN584">
        <v>4284</v>
      </c>
      <c r="AO584">
        <v>18735</v>
      </c>
      <c r="AP584">
        <v>8.44</v>
      </c>
      <c r="AQ584">
        <v>0</v>
      </c>
      <c r="AR584">
        <v>2.2000000000000002</v>
      </c>
      <c r="AS584">
        <v>41.125079999999997</v>
      </c>
    </row>
    <row r="585" spans="29:45" x14ac:dyDescent="0.55000000000000004">
      <c r="AC585" t="s">
        <v>851</v>
      </c>
      <c r="AD585">
        <v>3094</v>
      </c>
      <c r="AE585">
        <v>0.37225999999999998</v>
      </c>
      <c r="AF585">
        <v>0.46454000000000001</v>
      </c>
      <c r="AG585">
        <v>0</v>
      </c>
      <c r="AH585">
        <v>10.291969999999999</v>
      </c>
      <c r="AI585">
        <v>1.4398599999999999</v>
      </c>
      <c r="AJ585">
        <v>0.15229000000000001</v>
      </c>
      <c r="AK585">
        <v>3</v>
      </c>
      <c r="AL585">
        <v>0.35364000000000001</v>
      </c>
      <c r="AM585">
        <v>100</v>
      </c>
      <c r="AN585">
        <v>3229</v>
      </c>
      <c r="AO585">
        <v>80079</v>
      </c>
      <c r="AP585">
        <v>0.2</v>
      </c>
      <c r="AQ585">
        <v>0</v>
      </c>
      <c r="AR585">
        <v>5.4</v>
      </c>
      <c r="AS585">
        <v>12.020250000000001</v>
      </c>
    </row>
    <row r="586" spans="29:45" x14ac:dyDescent="0.55000000000000004">
      <c r="AC586" t="s">
        <v>852</v>
      </c>
      <c r="AD586">
        <v>3096</v>
      </c>
      <c r="AE586">
        <v>8.4128500000000006</v>
      </c>
      <c r="AF586">
        <v>11.27909</v>
      </c>
      <c r="AG586">
        <v>0</v>
      </c>
      <c r="AH586">
        <v>8.8051300000000001</v>
      </c>
      <c r="AI586">
        <v>1.5835300000000001</v>
      </c>
      <c r="AJ586">
        <v>-4.5539999999999997E-2</v>
      </c>
      <c r="AK586">
        <v>3</v>
      </c>
      <c r="AL586">
        <v>7.0432899999999998</v>
      </c>
      <c r="AM586">
        <v>1587</v>
      </c>
      <c r="AN586">
        <v>7607</v>
      </c>
      <c r="AO586">
        <v>66906</v>
      </c>
      <c r="AP586">
        <v>0.26</v>
      </c>
      <c r="AQ586">
        <v>0</v>
      </c>
      <c r="AR586">
        <v>1.7</v>
      </c>
      <c r="AS586">
        <v>42.327109999999998</v>
      </c>
    </row>
    <row r="587" spans="29:45" x14ac:dyDescent="0.55000000000000004">
      <c r="AC587" t="s">
        <v>853</v>
      </c>
      <c r="AD587">
        <v>3097</v>
      </c>
      <c r="AE587">
        <v>11.10041</v>
      </c>
      <c r="AF587">
        <v>15.66611</v>
      </c>
      <c r="AG587">
        <v>15.4</v>
      </c>
      <c r="AH587">
        <v>15.066890000000001</v>
      </c>
      <c r="AI587">
        <v>4.5965600000000002</v>
      </c>
      <c r="AJ587">
        <v>2.0119999999999999E-2</v>
      </c>
      <c r="AK587">
        <v>3</v>
      </c>
      <c r="AL587">
        <v>0.29017999999999999</v>
      </c>
      <c r="AM587">
        <v>4265</v>
      </c>
      <c r="AN587">
        <v>17407</v>
      </c>
      <c r="AO587">
        <v>64018</v>
      </c>
      <c r="AP587">
        <v>18.920000000000002</v>
      </c>
      <c r="AQ587">
        <v>0</v>
      </c>
      <c r="AR587">
        <v>0.7</v>
      </c>
      <c r="AS587">
        <v>41.07891</v>
      </c>
    </row>
    <row r="588" spans="29:45" x14ac:dyDescent="0.55000000000000004">
      <c r="AC588" t="s">
        <v>35</v>
      </c>
      <c r="AD588">
        <v>3099</v>
      </c>
      <c r="AE588">
        <v>-1.4030899999999999</v>
      </c>
      <c r="AF588">
        <v>-7.5741300000000003</v>
      </c>
      <c r="AG588">
        <v>18.2</v>
      </c>
      <c r="AH588">
        <v>9.7809999999999994E-2</v>
      </c>
      <c r="AI588">
        <v>0.61446000000000001</v>
      </c>
      <c r="AJ588">
        <v>7.664E-2</v>
      </c>
      <c r="AK588">
        <v>3</v>
      </c>
      <c r="AL588">
        <v>1.942E-2</v>
      </c>
      <c r="AM588">
        <v>-17171</v>
      </c>
      <c r="AN588">
        <v>542346</v>
      </c>
      <c r="AO588">
        <v>816009</v>
      </c>
      <c r="AP588">
        <v>19.18</v>
      </c>
      <c r="AQ588">
        <v>0</v>
      </c>
      <c r="AR588">
        <v>3.3</v>
      </c>
      <c r="AS588">
        <v>41.887320000000003</v>
      </c>
    </row>
    <row r="589" spans="29:45" x14ac:dyDescent="0.55000000000000004">
      <c r="AC589" t="s">
        <v>36</v>
      </c>
      <c r="AD589">
        <v>3101</v>
      </c>
      <c r="AE589">
        <v>4.2354500000000002</v>
      </c>
      <c r="AF589">
        <v>2.3621300000000001</v>
      </c>
      <c r="AG589">
        <v>6.7</v>
      </c>
      <c r="AH589">
        <v>7.1650400000000003</v>
      </c>
      <c r="AI589">
        <v>0.68274000000000001</v>
      </c>
      <c r="AJ589">
        <v>-1.9199999999999998E-2</v>
      </c>
      <c r="AK589">
        <v>3</v>
      </c>
      <c r="AL589">
        <v>5.5809999999999998E-2</v>
      </c>
      <c r="AM589">
        <v>20706</v>
      </c>
      <c r="AN589">
        <v>177890</v>
      </c>
      <c r="AO589">
        <v>337406</v>
      </c>
      <c r="AP589">
        <v>26.43</v>
      </c>
      <c r="AQ589">
        <v>0.2</v>
      </c>
      <c r="AR589">
        <v>4.0999999999999996</v>
      </c>
      <c r="AS589">
        <v>37.812199999999997</v>
      </c>
    </row>
    <row r="590" spans="29:45" x14ac:dyDescent="0.55000000000000004">
      <c r="AC590" t="s">
        <v>854</v>
      </c>
      <c r="AD590">
        <v>3103</v>
      </c>
      <c r="AE590">
        <v>2.7776299999999998</v>
      </c>
      <c r="AF590">
        <v>10.890029999999999</v>
      </c>
      <c r="AG590">
        <v>8.3000000000000007</v>
      </c>
      <c r="AH590">
        <v>7.6752700000000003</v>
      </c>
      <c r="AI590">
        <v>0.60126999999999997</v>
      </c>
      <c r="AJ590">
        <v>-0.14398</v>
      </c>
      <c r="AK590">
        <v>3</v>
      </c>
      <c r="AL590">
        <v>0.11428000000000001</v>
      </c>
      <c r="AM590">
        <v>5381</v>
      </c>
      <c r="AN590">
        <v>35482</v>
      </c>
      <c r="AO590">
        <v>110375</v>
      </c>
      <c r="AP590">
        <v>22.28</v>
      </c>
      <c r="AQ590">
        <v>0</v>
      </c>
      <c r="AR590">
        <v>3.1</v>
      </c>
      <c r="AS590">
        <v>20.73339</v>
      </c>
    </row>
    <row r="591" spans="29:45" x14ac:dyDescent="0.55000000000000004">
      <c r="AC591" t="s">
        <v>855</v>
      </c>
      <c r="AD591">
        <v>3104</v>
      </c>
      <c r="AE591">
        <v>10.44181</v>
      </c>
      <c r="AF591">
        <v>12.75043</v>
      </c>
      <c r="AG591">
        <v>8.3000000000000007</v>
      </c>
      <c r="AH591">
        <v>13.01299</v>
      </c>
      <c r="AI591">
        <v>1.2574399999999999</v>
      </c>
      <c r="AJ591">
        <v>-3.5439999999999999E-2</v>
      </c>
      <c r="AK591">
        <v>3</v>
      </c>
      <c r="AL591">
        <v>0.34388000000000002</v>
      </c>
      <c r="AM591">
        <v>5450</v>
      </c>
      <c r="AN591">
        <v>33842</v>
      </c>
      <c r="AO591">
        <v>36932</v>
      </c>
      <c r="AP591">
        <v>24.99</v>
      </c>
      <c r="AQ591">
        <v>0</v>
      </c>
      <c r="AR591">
        <v>2.5</v>
      </c>
      <c r="AS591">
        <v>66.826790000000003</v>
      </c>
    </row>
    <row r="592" spans="29:45" x14ac:dyDescent="0.55000000000000004">
      <c r="AC592" t="s">
        <v>856</v>
      </c>
      <c r="AD592">
        <v>3105</v>
      </c>
      <c r="AE592">
        <v>4.3630100000000001</v>
      </c>
      <c r="AF592">
        <v>10.842739999999999</v>
      </c>
      <c r="AG592">
        <v>12.5</v>
      </c>
      <c r="AH592">
        <v>6.8525</v>
      </c>
      <c r="AI592">
        <v>0.60472999999999999</v>
      </c>
      <c r="AJ592">
        <v>0.1134</v>
      </c>
      <c r="AK592">
        <v>3</v>
      </c>
      <c r="AL592">
        <v>9.987E-2</v>
      </c>
      <c r="AM592">
        <v>25358</v>
      </c>
      <c r="AN592">
        <v>228872</v>
      </c>
      <c r="AO592">
        <v>510643</v>
      </c>
      <c r="AP592">
        <v>30.48</v>
      </c>
      <c r="AQ592">
        <v>0</v>
      </c>
      <c r="AR592">
        <v>1.6</v>
      </c>
      <c r="AS592">
        <v>42.834229999999998</v>
      </c>
    </row>
    <row r="593" spans="29:45" x14ac:dyDescent="0.55000000000000004">
      <c r="AC593" t="s">
        <v>857</v>
      </c>
      <c r="AD593">
        <v>3106</v>
      </c>
      <c r="AE593">
        <v>2.5624899999999999</v>
      </c>
      <c r="AF593">
        <v>2.48264</v>
      </c>
      <c r="AG593">
        <v>8.3000000000000007</v>
      </c>
      <c r="AH593">
        <v>4.8767100000000001</v>
      </c>
      <c r="AI593">
        <v>0.45906999999999998</v>
      </c>
      <c r="AJ593">
        <v>2.4E-2</v>
      </c>
      <c r="AK593">
        <v>3</v>
      </c>
      <c r="AL593">
        <v>0.10780000000000001</v>
      </c>
      <c r="AM593">
        <v>4242</v>
      </c>
      <c r="AN593">
        <v>88978</v>
      </c>
      <c r="AO593">
        <v>122184</v>
      </c>
      <c r="AP593">
        <v>12.14</v>
      </c>
      <c r="AQ593">
        <v>0</v>
      </c>
      <c r="AR593">
        <v>2.4</v>
      </c>
      <c r="AS593">
        <v>54.80453</v>
      </c>
    </row>
    <row r="594" spans="29:45" x14ac:dyDescent="0.55000000000000004">
      <c r="AC594" t="s">
        <v>858</v>
      </c>
      <c r="AD594">
        <v>3107</v>
      </c>
      <c r="AE594">
        <v>10.881869999999999</v>
      </c>
      <c r="AF594">
        <v>24.76191</v>
      </c>
      <c r="AG594">
        <v>20</v>
      </c>
      <c r="AH594">
        <v>2.8672800000000001</v>
      </c>
      <c r="AI594">
        <v>1.26335</v>
      </c>
      <c r="AJ594">
        <v>6.336E-2</v>
      </c>
      <c r="AK594">
        <v>3</v>
      </c>
      <c r="AL594">
        <v>2.179E-2</v>
      </c>
      <c r="AM594">
        <v>35781</v>
      </c>
      <c r="AN594">
        <v>103849</v>
      </c>
      <c r="AO594">
        <v>1043534</v>
      </c>
      <c r="AP594">
        <v>11.34</v>
      </c>
      <c r="AQ594">
        <v>0</v>
      </c>
      <c r="AR594">
        <v>3.5</v>
      </c>
      <c r="AS594">
        <v>33.429229999999997</v>
      </c>
    </row>
    <row r="595" spans="29:45" x14ac:dyDescent="0.55000000000000004">
      <c r="AC595" t="s">
        <v>859</v>
      </c>
      <c r="AD595">
        <v>3109</v>
      </c>
      <c r="AE595">
        <v>1.0995200000000001</v>
      </c>
      <c r="AF595">
        <v>2.8750000000000001E-2</v>
      </c>
      <c r="AG595">
        <v>0</v>
      </c>
      <c r="AH595">
        <v>3.2597999999999998</v>
      </c>
      <c r="AI595">
        <v>0.37957999999999997</v>
      </c>
      <c r="AJ595">
        <v>-1.857E-2</v>
      </c>
      <c r="AK595">
        <v>3</v>
      </c>
      <c r="AL595">
        <v>0.18204000000000001</v>
      </c>
      <c r="AM595">
        <v>936</v>
      </c>
      <c r="AN595">
        <v>31306</v>
      </c>
      <c r="AO595">
        <v>33519</v>
      </c>
      <c r="AP595">
        <v>14.96</v>
      </c>
      <c r="AQ595">
        <v>0.1</v>
      </c>
      <c r="AR595">
        <v>6.9</v>
      </c>
      <c r="AS595">
        <v>37.44603</v>
      </c>
    </row>
    <row r="596" spans="29:45" x14ac:dyDescent="0.55000000000000004">
      <c r="AC596" t="s">
        <v>860</v>
      </c>
      <c r="AD596">
        <v>3110</v>
      </c>
      <c r="AE596">
        <v>3.63028</v>
      </c>
      <c r="AF596">
        <v>8.6487599999999993</v>
      </c>
      <c r="AG596">
        <v>5.6</v>
      </c>
      <c r="AH596">
        <v>4.5219399999999998</v>
      </c>
      <c r="AI596">
        <v>1.62148</v>
      </c>
      <c r="AJ596">
        <v>-0.10811</v>
      </c>
      <c r="AK596">
        <v>3</v>
      </c>
      <c r="AL596">
        <v>8.0099999999999998E-3</v>
      </c>
      <c r="AM596">
        <v>6274</v>
      </c>
      <c r="AN596">
        <v>93655</v>
      </c>
      <c r="AO596">
        <v>78727</v>
      </c>
      <c r="AP596">
        <v>15.35</v>
      </c>
      <c r="AQ596">
        <v>0</v>
      </c>
      <c r="AR596">
        <v>0</v>
      </c>
      <c r="AS596">
        <v>53.685850000000002</v>
      </c>
    </row>
    <row r="597" spans="29:45" x14ac:dyDescent="0.55000000000000004">
      <c r="AC597" t="s">
        <v>861</v>
      </c>
      <c r="AD597">
        <v>3111</v>
      </c>
      <c r="AE597">
        <v>-1.3376399999999999</v>
      </c>
      <c r="AF597">
        <v>37.249279999999999</v>
      </c>
      <c r="AG597">
        <v>0</v>
      </c>
      <c r="AH597">
        <v>-6.0725800000000003</v>
      </c>
      <c r="AI597">
        <v>0.66181999999999996</v>
      </c>
      <c r="AJ597">
        <v>-0.17877000000000001</v>
      </c>
      <c r="AK597">
        <v>3</v>
      </c>
      <c r="AL597">
        <v>1.515E-2</v>
      </c>
      <c r="AM597">
        <v>-352</v>
      </c>
      <c r="AN597">
        <v>2792</v>
      </c>
      <c r="AO597">
        <v>6788</v>
      </c>
      <c r="AP597">
        <v>0</v>
      </c>
      <c r="AQ597">
        <v>0</v>
      </c>
      <c r="AR597">
        <v>0</v>
      </c>
      <c r="AS597">
        <v>17.959710000000001</v>
      </c>
    </row>
    <row r="598" spans="29:45" x14ac:dyDescent="0.55000000000000004">
      <c r="AC598" t="s">
        <v>862</v>
      </c>
      <c r="AD598">
        <v>3113</v>
      </c>
      <c r="AE598">
        <v>-8.7729199999999992</v>
      </c>
      <c r="AF598">
        <v>-17.52027</v>
      </c>
      <c r="AG598">
        <v>12.5</v>
      </c>
      <c r="AH598">
        <v>8.4804899999999996</v>
      </c>
      <c r="AI598">
        <v>1.1257299999999999</v>
      </c>
      <c r="AJ598">
        <v>-0.10587000000000001</v>
      </c>
      <c r="AK598">
        <v>-9</v>
      </c>
      <c r="AL598">
        <v>3.55783</v>
      </c>
      <c r="AM598">
        <v>-780</v>
      </c>
      <c r="AN598">
        <v>5428</v>
      </c>
      <c r="AO598">
        <v>5531</v>
      </c>
      <c r="AP598">
        <v>1.23</v>
      </c>
      <c r="AQ598">
        <v>0.1</v>
      </c>
      <c r="AR598">
        <v>0</v>
      </c>
    </row>
    <row r="599" spans="29:45" x14ac:dyDescent="0.55000000000000004">
      <c r="AC599" t="s">
        <v>863</v>
      </c>
      <c r="AD599">
        <v>3116</v>
      </c>
      <c r="AE599">
        <v>7.3452000000000002</v>
      </c>
      <c r="AF599">
        <v>10.71565</v>
      </c>
      <c r="AG599">
        <v>7.7</v>
      </c>
      <c r="AH599">
        <v>9.5403699999999994</v>
      </c>
      <c r="AI599">
        <v>1.02536</v>
      </c>
      <c r="AJ599">
        <v>0.10976</v>
      </c>
      <c r="AK599">
        <v>3</v>
      </c>
      <c r="AL599">
        <v>0.57708999999999999</v>
      </c>
      <c r="AM599">
        <v>57345</v>
      </c>
      <c r="AN599">
        <v>291051</v>
      </c>
      <c r="AO599">
        <v>1272140</v>
      </c>
      <c r="AP599">
        <v>9.66</v>
      </c>
      <c r="AQ599">
        <v>0</v>
      </c>
      <c r="AR599">
        <v>1.7</v>
      </c>
      <c r="AS599">
        <v>39.600819999999999</v>
      </c>
    </row>
    <row r="600" spans="29:45" x14ac:dyDescent="0.55000000000000004">
      <c r="AC600" t="s">
        <v>864</v>
      </c>
      <c r="AD600">
        <v>3121</v>
      </c>
      <c r="AE600">
        <v>1.2156899999999999</v>
      </c>
      <c r="AF600">
        <v>-1.25142</v>
      </c>
      <c r="AG600">
        <v>0</v>
      </c>
      <c r="AH600">
        <v>5.11144</v>
      </c>
      <c r="AI600">
        <v>2.8439100000000002</v>
      </c>
      <c r="AJ600">
        <v>-4.2349999999999999E-2</v>
      </c>
      <c r="AK600">
        <v>3</v>
      </c>
      <c r="AL600">
        <v>14.8187</v>
      </c>
      <c r="AM600">
        <v>132</v>
      </c>
      <c r="AN600">
        <v>3516</v>
      </c>
      <c r="AO600">
        <v>1635</v>
      </c>
      <c r="AP600">
        <v>0</v>
      </c>
      <c r="AQ600">
        <v>0</v>
      </c>
      <c r="AR600">
        <v>0</v>
      </c>
      <c r="AS600">
        <v>32.813540000000003</v>
      </c>
    </row>
    <row r="601" spans="29:45" x14ac:dyDescent="0.55000000000000004">
      <c r="AC601" t="s">
        <v>865</v>
      </c>
      <c r="AD601">
        <v>3123</v>
      </c>
      <c r="AE601">
        <v>3.1955</v>
      </c>
      <c r="AF601">
        <v>4.3282699999999998</v>
      </c>
      <c r="AG601">
        <v>7.1</v>
      </c>
      <c r="AH601">
        <v>7.80593</v>
      </c>
      <c r="AI601">
        <v>0.47373999999999999</v>
      </c>
      <c r="AJ601">
        <v>-1.1520000000000001E-2</v>
      </c>
      <c r="AK601">
        <v>3</v>
      </c>
      <c r="AL601">
        <v>3.38571</v>
      </c>
      <c r="AM601">
        <v>874</v>
      </c>
      <c r="AN601">
        <v>13562</v>
      </c>
      <c r="AO601">
        <v>6729</v>
      </c>
      <c r="AP601">
        <v>0</v>
      </c>
      <c r="AQ601">
        <v>0</v>
      </c>
      <c r="AR601">
        <v>0</v>
      </c>
      <c r="AS601">
        <v>37.078679999999999</v>
      </c>
    </row>
    <row r="602" spans="29:45" x14ac:dyDescent="0.55000000000000004">
      <c r="AC602" t="s">
        <v>866</v>
      </c>
      <c r="AD602">
        <v>3131</v>
      </c>
      <c r="AE602">
        <v>3.8586299999999998</v>
      </c>
      <c r="AF602">
        <v>9.3228299999999997</v>
      </c>
      <c r="AG602">
        <v>0</v>
      </c>
      <c r="AH602">
        <v>-3.3089599999999999</v>
      </c>
      <c r="AI602">
        <v>0.73609999999999998</v>
      </c>
      <c r="AJ602">
        <v>5.3659999999999999E-2</v>
      </c>
      <c r="AK602">
        <v>3</v>
      </c>
      <c r="AL602">
        <v>4.5398500000000004</v>
      </c>
      <c r="AM602">
        <v>702</v>
      </c>
      <c r="AN602">
        <v>5331</v>
      </c>
      <c r="AO602">
        <v>49084</v>
      </c>
      <c r="AP602">
        <v>0</v>
      </c>
      <c r="AQ602">
        <v>0</v>
      </c>
      <c r="AR602">
        <v>2.2000000000000002</v>
      </c>
      <c r="AS602">
        <v>28.25703</v>
      </c>
    </row>
    <row r="603" spans="29:45" x14ac:dyDescent="0.55000000000000004">
      <c r="AC603" t="s">
        <v>867</v>
      </c>
      <c r="AD603">
        <v>3132</v>
      </c>
      <c r="AE603">
        <v>6.2295100000000003</v>
      </c>
      <c r="AF603">
        <v>8.2324599999999997</v>
      </c>
      <c r="AG603">
        <v>6.7</v>
      </c>
      <c r="AH603">
        <v>14.463979999999999</v>
      </c>
      <c r="AI603">
        <v>0.97926000000000002</v>
      </c>
      <c r="AJ603">
        <v>0.12335</v>
      </c>
      <c r="AK603">
        <v>3</v>
      </c>
      <c r="AL603">
        <v>0.23724999999999999</v>
      </c>
      <c r="AM603">
        <v>16399</v>
      </c>
      <c r="AN603">
        <v>132099</v>
      </c>
      <c r="AO603">
        <v>553962</v>
      </c>
      <c r="AP603">
        <v>16.559999999999999</v>
      </c>
      <c r="AQ603">
        <v>0</v>
      </c>
      <c r="AR603">
        <v>0</v>
      </c>
      <c r="AS603">
        <v>52.740830000000003</v>
      </c>
    </row>
    <row r="604" spans="29:45" x14ac:dyDescent="0.55000000000000004">
      <c r="AC604" t="s">
        <v>868</v>
      </c>
      <c r="AD604">
        <v>3133</v>
      </c>
      <c r="AE604">
        <v>-63.027889999999999</v>
      </c>
      <c r="AG604">
        <v>0</v>
      </c>
      <c r="AH604">
        <v>-82.231080000000006</v>
      </c>
      <c r="AJ604">
        <v>-0.24315999999999999</v>
      </c>
      <c r="AK604">
        <v>3</v>
      </c>
      <c r="AL604">
        <v>0</v>
      </c>
      <c r="AM604">
        <v>-791</v>
      </c>
      <c r="AN604">
        <v>-314</v>
      </c>
      <c r="AO604">
        <v>861</v>
      </c>
      <c r="AP604">
        <v>0.15</v>
      </c>
      <c r="AQ604">
        <v>0</v>
      </c>
      <c r="AR604">
        <v>0.4</v>
      </c>
      <c r="AS604">
        <v>-90.745859999999993</v>
      </c>
    </row>
    <row r="605" spans="29:45" x14ac:dyDescent="0.55000000000000004">
      <c r="AC605" t="s">
        <v>869</v>
      </c>
      <c r="AD605">
        <v>3134</v>
      </c>
      <c r="AE605">
        <v>26.53162</v>
      </c>
      <c r="AF605">
        <v>33.205289999999998</v>
      </c>
      <c r="AG605">
        <v>9.1</v>
      </c>
      <c r="AH605">
        <v>23.974799999999998</v>
      </c>
      <c r="AI605">
        <v>4.0096999999999996</v>
      </c>
      <c r="AJ605">
        <v>-0.12222</v>
      </c>
      <c r="AK605">
        <v>3</v>
      </c>
      <c r="AL605">
        <v>16.42127</v>
      </c>
      <c r="AM605">
        <v>2148</v>
      </c>
      <c r="AN605">
        <v>4686</v>
      </c>
      <c r="AO605">
        <v>12363</v>
      </c>
      <c r="AP605">
        <v>10.89</v>
      </c>
      <c r="AQ605">
        <v>0.1</v>
      </c>
      <c r="AR605">
        <v>0</v>
      </c>
      <c r="AS605">
        <v>77.116810000000001</v>
      </c>
    </row>
    <row r="606" spans="29:45" x14ac:dyDescent="0.55000000000000004">
      <c r="AC606" t="s">
        <v>870</v>
      </c>
      <c r="AD606">
        <v>3135</v>
      </c>
      <c r="AE606">
        <v>0.79542999999999997</v>
      </c>
      <c r="AF606">
        <v>-2.7758500000000002</v>
      </c>
      <c r="AG606">
        <v>0</v>
      </c>
      <c r="AH606">
        <v>14.789960000000001</v>
      </c>
      <c r="AI606">
        <v>4.2163599999999999</v>
      </c>
      <c r="AJ606">
        <v>-0.33883000000000002</v>
      </c>
      <c r="AK606">
        <v>3</v>
      </c>
      <c r="AL606">
        <v>19.16039</v>
      </c>
      <c r="AM606">
        <v>32</v>
      </c>
      <c r="AN606">
        <v>1441</v>
      </c>
      <c r="AO606">
        <v>10875</v>
      </c>
      <c r="AP606">
        <v>1.1200000000000001</v>
      </c>
      <c r="AQ606">
        <v>0</v>
      </c>
      <c r="AR606">
        <v>0</v>
      </c>
      <c r="AS606">
        <v>41.548690000000001</v>
      </c>
    </row>
    <row r="607" spans="29:45" x14ac:dyDescent="0.55000000000000004">
      <c r="AC607" t="s">
        <v>871</v>
      </c>
      <c r="AD607">
        <v>3137</v>
      </c>
      <c r="AE607">
        <v>-6.4157000000000002</v>
      </c>
      <c r="AF607">
        <v>-12.142860000000001</v>
      </c>
      <c r="AG607">
        <v>12.5</v>
      </c>
      <c r="AH607">
        <v>-3.1906300000000001</v>
      </c>
      <c r="AI607">
        <v>1.58457</v>
      </c>
      <c r="AJ607">
        <v>-0.29954999999999998</v>
      </c>
      <c r="AK607">
        <v>3</v>
      </c>
      <c r="AL607">
        <v>62.626399999999997</v>
      </c>
      <c r="AM607">
        <v>-559</v>
      </c>
      <c r="AN607">
        <v>3080</v>
      </c>
      <c r="AO607">
        <v>3062</v>
      </c>
      <c r="AP607">
        <v>1.63</v>
      </c>
      <c r="AQ607">
        <v>0.1</v>
      </c>
      <c r="AR607">
        <v>0.2</v>
      </c>
      <c r="AS607">
        <v>33.626489999999997</v>
      </c>
    </row>
    <row r="608" spans="29:45" x14ac:dyDescent="0.55000000000000004">
      <c r="AC608" t="s">
        <v>872</v>
      </c>
      <c r="AD608">
        <v>3138</v>
      </c>
      <c r="AE608">
        <v>10.50623</v>
      </c>
      <c r="AF608">
        <v>23.005320000000001</v>
      </c>
      <c r="AG608">
        <v>12.5</v>
      </c>
      <c r="AH608">
        <v>10.68702</v>
      </c>
      <c r="AI608">
        <v>1.52572</v>
      </c>
      <c r="AJ608">
        <v>-6.812E-2</v>
      </c>
      <c r="AK608">
        <v>3</v>
      </c>
      <c r="AL608">
        <v>30.438859999999998</v>
      </c>
      <c r="AM608">
        <v>523</v>
      </c>
      <c r="AN608">
        <v>1504</v>
      </c>
      <c r="AO608">
        <v>5930</v>
      </c>
      <c r="AP608">
        <v>1.28</v>
      </c>
      <c r="AQ608">
        <v>0.5</v>
      </c>
      <c r="AR608">
        <v>0.5</v>
      </c>
      <c r="AS608">
        <v>33.80359</v>
      </c>
    </row>
    <row r="609" spans="29:45" x14ac:dyDescent="0.55000000000000004">
      <c r="AC609" t="s">
        <v>873</v>
      </c>
      <c r="AD609">
        <v>3139</v>
      </c>
      <c r="AE609">
        <v>6.1818299999999997</v>
      </c>
      <c r="AF609">
        <v>11.17895</v>
      </c>
      <c r="AG609">
        <v>10</v>
      </c>
      <c r="AH609">
        <v>-9.3084900000000008</v>
      </c>
      <c r="AI609">
        <v>1.18527</v>
      </c>
      <c r="AJ609">
        <v>-9.4060000000000005E-2</v>
      </c>
      <c r="AK609">
        <v>3</v>
      </c>
      <c r="AL609">
        <v>2.4890699999999999</v>
      </c>
      <c r="AM609">
        <v>2681</v>
      </c>
      <c r="AN609">
        <v>17524</v>
      </c>
      <c r="AO609">
        <v>110883</v>
      </c>
      <c r="AP609">
        <v>29.19</v>
      </c>
      <c r="AQ609">
        <v>0</v>
      </c>
      <c r="AR609">
        <v>0</v>
      </c>
      <c r="AS609">
        <v>36.881599999999999</v>
      </c>
    </row>
    <row r="610" spans="29:45" x14ac:dyDescent="0.55000000000000004">
      <c r="AC610" t="s">
        <v>874</v>
      </c>
      <c r="AD610">
        <v>3140</v>
      </c>
      <c r="AE610">
        <v>10.5481</v>
      </c>
      <c r="AF610">
        <v>11.204090000000001</v>
      </c>
      <c r="AG610">
        <v>0</v>
      </c>
      <c r="AH610">
        <v>17.58353</v>
      </c>
      <c r="AI610">
        <v>2.9279099999999998</v>
      </c>
      <c r="AJ610">
        <v>-1.536E-2</v>
      </c>
      <c r="AK610">
        <v>3</v>
      </c>
      <c r="AL610">
        <v>0</v>
      </c>
      <c r="AM610">
        <v>1045</v>
      </c>
      <c r="AN610">
        <v>4302</v>
      </c>
      <c r="AO610">
        <v>16787</v>
      </c>
      <c r="AP610">
        <v>0</v>
      </c>
      <c r="AQ610">
        <v>0.1</v>
      </c>
      <c r="AR610">
        <v>0</v>
      </c>
      <c r="AS610">
        <v>55.470860000000002</v>
      </c>
    </row>
    <row r="611" spans="29:45" x14ac:dyDescent="0.55000000000000004">
      <c r="AC611" t="s">
        <v>875</v>
      </c>
      <c r="AD611">
        <v>3141</v>
      </c>
      <c r="AE611">
        <v>10.925319999999999</v>
      </c>
      <c r="AF611">
        <v>15.042540000000001</v>
      </c>
      <c r="AG611">
        <v>25</v>
      </c>
      <c r="AH611">
        <v>11.896229999999999</v>
      </c>
      <c r="AI611">
        <v>3.97682</v>
      </c>
      <c r="AJ611">
        <v>-3.9410000000000001E-2</v>
      </c>
      <c r="AK611">
        <v>3</v>
      </c>
      <c r="AL611">
        <v>0.51805000000000001</v>
      </c>
      <c r="AM611">
        <v>47600</v>
      </c>
      <c r="AN611">
        <v>179491</v>
      </c>
      <c r="AO611">
        <v>949652</v>
      </c>
      <c r="AP611">
        <v>8.65</v>
      </c>
      <c r="AQ611">
        <v>0</v>
      </c>
      <c r="AR611">
        <v>2</v>
      </c>
      <c r="AS611">
        <v>41.197420000000001</v>
      </c>
    </row>
    <row r="612" spans="29:45" x14ac:dyDescent="0.55000000000000004">
      <c r="AC612" t="s">
        <v>876</v>
      </c>
      <c r="AD612">
        <v>3143</v>
      </c>
      <c r="AE612">
        <v>5.8018299999999998</v>
      </c>
      <c r="AF612">
        <v>11.699260000000001</v>
      </c>
      <c r="AG612">
        <v>11.1</v>
      </c>
      <c r="AH612">
        <v>8.4342400000000008</v>
      </c>
      <c r="AI612">
        <v>1.01129</v>
      </c>
      <c r="AJ612">
        <v>5.2490000000000002E-2</v>
      </c>
      <c r="AK612">
        <v>3</v>
      </c>
      <c r="AL612">
        <v>3.2381000000000002</v>
      </c>
      <c r="AM612">
        <v>551</v>
      </c>
      <c r="AN612">
        <v>2966</v>
      </c>
      <c r="AO612">
        <v>29527</v>
      </c>
      <c r="AP612">
        <v>0</v>
      </c>
      <c r="AQ612">
        <v>0</v>
      </c>
      <c r="AR612">
        <v>3.2</v>
      </c>
      <c r="AS612">
        <v>32.250070000000001</v>
      </c>
    </row>
    <row r="613" spans="29:45" x14ac:dyDescent="0.55000000000000004">
      <c r="AC613" t="s">
        <v>877</v>
      </c>
      <c r="AD613">
        <v>3148</v>
      </c>
      <c r="AE613">
        <v>12.423819999999999</v>
      </c>
      <c r="AF613">
        <v>14.26201</v>
      </c>
      <c r="AG613">
        <v>14.3</v>
      </c>
      <c r="AH613">
        <v>7.5425500000000003</v>
      </c>
      <c r="AI613">
        <v>2.2264400000000002</v>
      </c>
      <c r="AJ613">
        <v>-5.9500000000000004E-3</v>
      </c>
      <c r="AK613">
        <v>3</v>
      </c>
      <c r="AL613">
        <v>21.046099999999999</v>
      </c>
      <c r="AM613">
        <v>19061</v>
      </c>
      <c r="AN613">
        <v>86776</v>
      </c>
      <c r="AO613">
        <v>338476</v>
      </c>
      <c r="AP613">
        <v>6.11</v>
      </c>
      <c r="AQ613">
        <v>0</v>
      </c>
      <c r="AR613">
        <v>2</v>
      </c>
      <c r="AS613">
        <v>58.988909999999997</v>
      </c>
    </row>
    <row r="614" spans="29:45" x14ac:dyDescent="0.55000000000000004">
      <c r="AC614" t="s">
        <v>878</v>
      </c>
      <c r="AD614">
        <v>3150</v>
      </c>
      <c r="AE614">
        <v>20.201440000000002</v>
      </c>
      <c r="AF614">
        <v>21.832360000000001</v>
      </c>
      <c r="AG614">
        <v>11.1</v>
      </c>
      <c r="AH614">
        <v>33.8157</v>
      </c>
      <c r="AI614">
        <v>7.4391400000000001</v>
      </c>
      <c r="AJ614">
        <v>0.11158999999999999</v>
      </c>
      <c r="AK614">
        <v>3</v>
      </c>
      <c r="AL614">
        <v>47.848520000000001</v>
      </c>
      <c r="AM614">
        <v>1745</v>
      </c>
      <c r="AN614">
        <v>5130</v>
      </c>
      <c r="AO614">
        <v>19311</v>
      </c>
      <c r="AP614">
        <v>2.92</v>
      </c>
      <c r="AQ614">
        <v>0.1</v>
      </c>
      <c r="AR614">
        <v>1</v>
      </c>
      <c r="AS614">
        <v>46.489669999999997</v>
      </c>
    </row>
    <row r="615" spans="29:45" x14ac:dyDescent="0.55000000000000004">
      <c r="AC615" t="s">
        <v>879</v>
      </c>
      <c r="AD615">
        <v>3151</v>
      </c>
      <c r="AE615">
        <v>0.22522</v>
      </c>
      <c r="AF615">
        <v>1.2154400000000001</v>
      </c>
      <c r="AG615">
        <v>0</v>
      </c>
      <c r="AH615">
        <v>-0.45140999999999998</v>
      </c>
      <c r="AI615">
        <v>0.46925</v>
      </c>
      <c r="AJ615">
        <v>2.0930000000000001E-2</v>
      </c>
      <c r="AK615">
        <v>3</v>
      </c>
      <c r="AL615">
        <v>2.37975</v>
      </c>
      <c r="AM615">
        <v>693</v>
      </c>
      <c r="AN615">
        <v>96344</v>
      </c>
      <c r="AO615">
        <v>537030</v>
      </c>
      <c r="AP615">
        <v>12.86</v>
      </c>
      <c r="AQ615">
        <v>0</v>
      </c>
      <c r="AR615">
        <v>3.6</v>
      </c>
      <c r="AS615">
        <v>33.058340000000001</v>
      </c>
    </row>
    <row r="616" spans="29:45" x14ac:dyDescent="0.55000000000000004">
      <c r="AC616" t="s">
        <v>880</v>
      </c>
      <c r="AD616">
        <v>3153</v>
      </c>
      <c r="AE616">
        <v>4.0564499999999999</v>
      </c>
      <c r="AF616">
        <v>7.6484899999999998</v>
      </c>
      <c r="AG616">
        <v>0</v>
      </c>
      <c r="AH616">
        <v>0.93259999999999998</v>
      </c>
      <c r="AI616">
        <v>0.99848999999999999</v>
      </c>
      <c r="AJ616">
        <v>3.3239999999999999E-2</v>
      </c>
      <c r="AK616">
        <v>3</v>
      </c>
      <c r="AL616">
        <v>0.65649000000000002</v>
      </c>
      <c r="AM616">
        <v>2314</v>
      </c>
      <c r="AN616">
        <v>20540</v>
      </c>
      <c r="AO616">
        <v>59194</v>
      </c>
      <c r="AP616">
        <v>10.18</v>
      </c>
      <c r="AQ616">
        <v>0</v>
      </c>
      <c r="AR616">
        <v>2.5</v>
      </c>
      <c r="AS616">
        <v>40.800629999999998</v>
      </c>
    </row>
    <row r="617" spans="29:45" x14ac:dyDescent="0.55000000000000004">
      <c r="AC617" t="s">
        <v>881</v>
      </c>
      <c r="AD617">
        <v>3154</v>
      </c>
      <c r="AE617">
        <v>4.5390899999999998</v>
      </c>
      <c r="AF617">
        <v>14.88503</v>
      </c>
      <c r="AG617">
        <v>6.7</v>
      </c>
      <c r="AH617">
        <v>9.7870500000000007</v>
      </c>
      <c r="AI617">
        <v>1.3946099999999999</v>
      </c>
      <c r="AJ617">
        <v>5.5E-2</v>
      </c>
      <c r="AK617">
        <v>3</v>
      </c>
      <c r="AL617">
        <v>1.98055</v>
      </c>
      <c r="AM617">
        <v>3176</v>
      </c>
      <c r="AN617">
        <v>13873</v>
      </c>
      <c r="AO617">
        <v>246787</v>
      </c>
      <c r="AP617">
        <v>1.67</v>
      </c>
      <c r="AQ617">
        <v>0</v>
      </c>
      <c r="AR617">
        <v>7</v>
      </c>
      <c r="AS617">
        <v>18.763100000000001</v>
      </c>
    </row>
    <row r="618" spans="29:45" x14ac:dyDescent="0.55000000000000004">
      <c r="AC618" t="s">
        <v>882</v>
      </c>
      <c r="AD618">
        <v>3156</v>
      </c>
      <c r="AE618">
        <v>2.8870399999999998</v>
      </c>
      <c r="AF618">
        <v>5.75983</v>
      </c>
      <c r="AG618">
        <v>21.4</v>
      </c>
      <c r="AH618">
        <v>10.250030000000001</v>
      </c>
      <c r="AI618">
        <v>0.83577999999999997</v>
      </c>
      <c r="AJ618">
        <v>1.6299999999999999E-2</v>
      </c>
      <c r="AK618">
        <v>3</v>
      </c>
      <c r="AL618">
        <v>3.9660000000000001E-2</v>
      </c>
      <c r="AM618">
        <v>5689</v>
      </c>
      <c r="AN618">
        <v>70384</v>
      </c>
      <c r="AO618">
        <v>323815</v>
      </c>
      <c r="AP618">
        <v>22.65</v>
      </c>
      <c r="AQ618">
        <v>0</v>
      </c>
      <c r="AR618">
        <v>2.2000000000000002</v>
      </c>
      <c r="AS618">
        <v>38.554510000000001</v>
      </c>
    </row>
    <row r="619" spans="29:45" x14ac:dyDescent="0.55000000000000004">
      <c r="AC619" t="s">
        <v>883</v>
      </c>
      <c r="AD619">
        <v>3157</v>
      </c>
      <c r="AE619">
        <v>3.0333299999999999</v>
      </c>
      <c r="AF619">
        <v>9.5381499999999999</v>
      </c>
      <c r="AG619">
        <v>9.1</v>
      </c>
      <c r="AH619">
        <v>0.77620999999999996</v>
      </c>
      <c r="AI619">
        <v>0.88558999999999999</v>
      </c>
      <c r="AJ619">
        <v>5.4940000000000003E-2</v>
      </c>
      <c r="AK619">
        <v>3</v>
      </c>
      <c r="AL619">
        <v>7.5106900000000003</v>
      </c>
      <c r="AM619">
        <v>2036</v>
      </c>
      <c r="AN619">
        <v>14615</v>
      </c>
      <c r="AO619">
        <v>148649</v>
      </c>
      <c r="AP619">
        <v>1.79</v>
      </c>
      <c r="AQ619">
        <v>0</v>
      </c>
      <c r="AR619">
        <v>5.8</v>
      </c>
      <c r="AS619">
        <v>24.374189999999999</v>
      </c>
    </row>
    <row r="620" spans="29:45" x14ac:dyDescent="0.55000000000000004">
      <c r="AC620" t="s">
        <v>884</v>
      </c>
      <c r="AD620">
        <v>3159</v>
      </c>
      <c r="AE620">
        <v>2.5661999999999998</v>
      </c>
      <c r="AF620">
        <v>4.7132399999999999</v>
      </c>
      <c r="AG620">
        <v>0</v>
      </c>
      <c r="AH620">
        <v>5.0159399999999996</v>
      </c>
      <c r="AI620">
        <v>0.84950000000000003</v>
      </c>
      <c r="AJ620">
        <v>1.1999999999999999E-3</v>
      </c>
      <c r="AK620">
        <v>3</v>
      </c>
      <c r="AL620">
        <v>1.5129999999999999E-2</v>
      </c>
      <c r="AM620">
        <v>3450</v>
      </c>
      <c r="AN620">
        <v>40312</v>
      </c>
      <c r="AO620">
        <v>171621</v>
      </c>
      <c r="AP620">
        <v>3.65</v>
      </c>
      <c r="AQ620">
        <v>0</v>
      </c>
      <c r="AR620">
        <v>2.4</v>
      </c>
      <c r="AS620">
        <v>29.985119999999998</v>
      </c>
    </row>
    <row r="621" spans="29:45" x14ac:dyDescent="0.55000000000000004">
      <c r="AC621" t="s">
        <v>885</v>
      </c>
      <c r="AD621">
        <v>3160</v>
      </c>
      <c r="AE621">
        <v>2.3845499999999999</v>
      </c>
      <c r="AF621">
        <v>-9.2530400000000004</v>
      </c>
      <c r="AG621">
        <v>0</v>
      </c>
      <c r="AH621">
        <v>5.3788099999999996</v>
      </c>
      <c r="AI621">
        <v>2.0943399999999999</v>
      </c>
      <c r="AJ621">
        <v>2.325E-2</v>
      </c>
      <c r="AK621">
        <v>3</v>
      </c>
      <c r="AL621">
        <v>15.603529999999999</v>
      </c>
      <c r="AM621">
        <v>395</v>
      </c>
      <c r="AN621">
        <v>4766</v>
      </c>
      <c r="AO621">
        <v>54133</v>
      </c>
      <c r="AP621">
        <v>4.51</v>
      </c>
      <c r="AQ621">
        <v>0</v>
      </c>
      <c r="AR621">
        <v>8.1999999999999993</v>
      </c>
      <c r="AS621">
        <v>26.864380000000001</v>
      </c>
    </row>
    <row r="622" spans="29:45" x14ac:dyDescent="0.55000000000000004">
      <c r="AC622" t="s">
        <v>886</v>
      </c>
      <c r="AD622">
        <v>3161</v>
      </c>
      <c r="AE622">
        <v>11.29157</v>
      </c>
      <c r="AF622">
        <v>11.07347</v>
      </c>
      <c r="AG622">
        <v>14.3</v>
      </c>
      <c r="AH622">
        <v>10.27327</v>
      </c>
      <c r="AI622">
        <v>0.93591000000000002</v>
      </c>
      <c r="AJ622">
        <v>-6.7799999999999999E-2</v>
      </c>
      <c r="AK622">
        <v>3</v>
      </c>
      <c r="AL622">
        <v>10.28384</v>
      </c>
      <c r="AM622">
        <v>876</v>
      </c>
      <c r="AN622">
        <v>5608</v>
      </c>
      <c r="AO622">
        <v>10205</v>
      </c>
      <c r="AP622">
        <v>1.87</v>
      </c>
      <c r="AQ622">
        <v>0.2</v>
      </c>
      <c r="AR622">
        <v>0</v>
      </c>
      <c r="AS622">
        <v>71.008790000000005</v>
      </c>
    </row>
    <row r="623" spans="29:45" x14ac:dyDescent="0.55000000000000004">
      <c r="AC623" t="s">
        <v>887</v>
      </c>
      <c r="AD623">
        <v>3166</v>
      </c>
      <c r="AE623">
        <v>4.17347</v>
      </c>
      <c r="AF623">
        <v>11.68078</v>
      </c>
      <c r="AG623">
        <v>22.2</v>
      </c>
      <c r="AH623">
        <v>4.1639799999999996</v>
      </c>
      <c r="AI623">
        <v>1.04847</v>
      </c>
      <c r="AJ623">
        <v>1.8270000000000002E-2</v>
      </c>
      <c r="AK623">
        <v>3</v>
      </c>
      <c r="AL623">
        <v>10.072760000000001</v>
      </c>
      <c r="AM623">
        <v>2198</v>
      </c>
      <c r="AN623">
        <v>15350</v>
      </c>
      <c r="AO623">
        <v>101842</v>
      </c>
      <c r="AP623">
        <v>0</v>
      </c>
      <c r="AQ623">
        <v>0</v>
      </c>
      <c r="AR623">
        <v>1.8</v>
      </c>
      <c r="AS623">
        <v>30.06766</v>
      </c>
    </row>
    <row r="624" spans="29:45" x14ac:dyDescent="0.55000000000000004">
      <c r="AC624" t="s">
        <v>888</v>
      </c>
      <c r="AD624">
        <v>3167</v>
      </c>
      <c r="AE624">
        <v>9.00854</v>
      </c>
      <c r="AF624">
        <v>13.646570000000001</v>
      </c>
      <c r="AG624">
        <v>7.7</v>
      </c>
      <c r="AH624">
        <v>18.957830000000001</v>
      </c>
      <c r="AI624">
        <v>1.7921400000000001</v>
      </c>
      <c r="AJ624">
        <v>1.171E-2</v>
      </c>
      <c r="AK624">
        <v>3</v>
      </c>
      <c r="AL624">
        <v>0.28000000000000003</v>
      </c>
      <c r="AM624">
        <v>15312</v>
      </c>
      <c r="AN624">
        <v>64595</v>
      </c>
      <c r="AO624">
        <v>196726</v>
      </c>
      <c r="AP624">
        <v>18.010000000000002</v>
      </c>
      <c r="AQ624">
        <v>0</v>
      </c>
      <c r="AR624">
        <v>2.6</v>
      </c>
      <c r="AS624">
        <v>41.632300000000001</v>
      </c>
    </row>
    <row r="625" spans="29:45" x14ac:dyDescent="0.55000000000000004">
      <c r="AC625" t="s">
        <v>889</v>
      </c>
      <c r="AD625">
        <v>3168</v>
      </c>
      <c r="AE625">
        <v>12.524649999999999</v>
      </c>
      <c r="AF625">
        <v>17.930029999999999</v>
      </c>
      <c r="AG625">
        <v>8.3000000000000007</v>
      </c>
      <c r="AH625">
        <v>-23.316400000000002</v>
      </c>
      <c r="AI625">
        <v>1.4104300000000001</v>
      </c>
      <c r="AJ625">
        <v>-4.7690000000000003E-2</v>
      </c>
      <c r="AK625">
        <v>3</v>
      </c>
      <c r="AL625">
        <v>22.378150000000002</v>
      </c>
      <c r="AM625">
        <v>2096</v>
      </c>
      <c r="AN625">
        <v>7546</v>
      </c>
      <c r="AO625">
        <v>62058</v>
      </c>
      <c r="AP625">
        <v>3.83</v>
      </c>
      <c r="AQ625">
        <v>0</v>
      </c>
      <c r="AR625">
        <v>1.1000000000000001</v>
      </c>
      <c r="AS625">
        <v>36.72166</v>
      </c>
    </row>
    <row r="626" spans="29:45" x14ac:dyDescent="0.55000000000000004">
      <c r="AC626" t="s">
        <v>890</v>
      </c>
      <c r="AD626">
        <v>3169</v>
      </c>
      <c r="AE626">
        <v>17.281110000000002</v>
      </c>
      <c r="AF626">
        <v>20.49361</v>
      </c>
      <c r="AG626">
        <v>28.6</v>
      </c>
      <c r="AH626">
        <v>32.472830000000002</v>
      </c>
      <c r="AI626">
        <v>2.10331</v>
      </c>
      <c r="AJ626">
        <v>3.7699999999999999E-3</v>
      </c>
      <c r="AK626">
        <v>3</v>
      </c>
      <c r="AL626">
        <v>40.492660000000001</v>
      </c>
      <c r="AM626">
        <v>750</v>
      </c>
      <c r="AN626">
        <v>2269</v>
      </c>
      <c r="AO626">
        <v>10924</v>
      </c>
      <c r="AP626">
        <v>5.6</v>
      </c>
      <c r="AQ626">
        <v>0</v>
      </c>
      <c r="AR626">
        <v>0.3</v>
      </c>
      <c r="AS626">
        <v>52.281109999999998</v>
      </c>
    </row>
    <row r="627" spans="29:45" x14ac:dyDescent="0.55000000000000004">
      <c r="AC627" t="s">
        <v>891</v>
      </c>
      <c r="AD627">
        <v>3172</v>
      </c>
      <c r="AE627">
        <v>11.913360000000001</v>
      </c>
      <c r="AF627">
        <v>14.279920000000001</v>
      </c>
      <c r="AG627">
        <v>12.5</v>
      </c>
      <c r="AH627">
        <v>12.42909</v>
      </c>
      <c r="AI627">
        <v>1.0928599999999999</v>
      </c>
      <c r="AJ627">
        <v>5.8180000000000003E-2</v>
      </c>
      <c r="AK627">
        <v>3</v>
      </c>
      <c r="AL627">
        <v>0.79647000000000001</v>
      </c>
      <c r="AM627">
        <v>924</v>
      </c>
      <c r="AN627">
        <v>4930</v>
      </c>
      <c r="AO627">
        <v>11719</v>
      </c>
      <c r="AP627">
        <v>6.56</v>
      </c>
      <c r="AQ627">
        <v>0</v>
      </c>
      <c r="AR627">
        <v>1.8</v>
      </c>
      <c r="AS627">
        <v>65.727699999999999</v>
      </c>
    </row>
    <row r="628" spans="29:45" x14ac:dyDescent="0.55000000000000004">
      <c r="AC628" t="s">
        <v>892</v>
      </c>
      <c r="AD628">
        <v>3173</v>
      </c>
      <c r="AE628">
        <v>0.78120000000000001</v>
      </c>
      <c r="AF628">
        <v>5.3441999999999998</v>
      </c>
      <c r="AG628">
        <v>0</v>
      </c>
      <c r="AH628">
        <v>2.1305399999999999</v>
      </c>
      <c r="AI628">
        <v>0.93872999999999995</v>
      </c>
      <c r="AJ628">
        <v>-1.1950000000000001E-2</v>
      </c>
      <c r="AK628">
        <v>3</v>
      </c>
      <c r="AL628">
        <v>5.4157599999999997</v>
      </c>
      <c r="AM628">
        <v>121</v>
      </c>
      <c r="AN628">
        <v>5520</v>
      </c>
      <c r="AO628">
        <v>20994</v>
      </c>
      <c r="AP628">
        <v>3.85</v>
      </c>
      <c r="AQ628">
        <v>0</v>
      </c>
      <c r="AR628">
        <v>8.3000000000000007</v>
      </c>
      <c r="AS628">
        <v>31.65785</v>
      </c>
    </row>
    <row r="629" spans="29:45" x14ac:dyDescent="0.55000000000000004">
      <c r="AC629" t="s">
        <v>893</v>
      </c>
      <c r="AD629">
        <v>3174</v>
      </c>
      <c r="AE629">
        <v>-0.74863000000000002</v>
      </c>
      <c r="AF629">
        <v>-5.4915900000000004</v>
      </c>
      <c r="AG629">
        <v>0</v>
      </c>
      <c r="AH629">
        <v>-3.4552299999999998</v>
      </c>
      <c r="AI629">
        <v>1.1095900000000001</v>
      </c>
      <c r="AJ629">
        <v>-6.2700000000000004E-3</v>
      </c>
      <c r="AK629">
        <v>3</v>
      </c>
      <c r="AL629">
        <v>52.339300000000001</v>
      </c>
      <c r="AM629">
        <v>-78</v>
      </c>
      <c r="AN629">
        <v>2258</v>
      </c>
      <c r="AO629">
        <v>18311</v>
      </c>
      <c r="AP629">
        <v>0</v>
      </c>
      <c r="AQ629">
        <v>0.1</v>
      </c>
      <c r="AR629">
        <v>1.6</v>
      </c>
      <c r="AS629">
        <v>20.730499999999999</v>
      </c>
    </row>
    <row r="630" spans="29:45" x14ac:dyDescent="0.55000000000000004">
      <c r="AC630" t="s">
        <v>894</v>
      </c>
      <c r="AD630">
        <v>3175</v>
      </c>
      <c r="AE630">
        <v>-23.422440000000002</v>
      </c>
      <c r="AF630">
        <v>-242.37867</v>
      </c>
      <c r="AG630">
        <v>14.3</v>
      </c>
      <c r="AH630">
        <v>-35.138629999999999</v>
      </c>
      <c r="AI630">
        <v>11.05659</v>
      </c>
      <c r="AJ630">
        <v>-2.0389999999999998E-2</v>
      </c>
      <c r="AK630">
        <v>3</v>
      </c>
      <c r="AL630">
        <v>50.231560000000002</v>
      </c>
      <c r="AM630">
        <v>-2357</v>
      </c>
      <c r="AN630">
        <v>1463</v>
      </c>
      <c r="AO630">
        <v>8941</v>
      </c>
      <c r="AP630">
        <v>2.78</v>
      </c>
      <c r="AQ630">
        <v>0.1</v>
      </c>
      <c r="AR630">
        <v>0.7</v>
      </c>
      <c r="AS630">
        <v>4.4151400000000001</v>
      </c>
    </row>
    <row r="631" spans="29:45" x14ac:dyDescent="0.55000000000000004">
      <c r="AC631" t="s">
        <v>895</v>
      </c>
      <c r="AD631">
        <v>3176</v>
      </c>
      <c r="AE631">
        <v>13.10608</v>
      </c>
      <c r="AF631">
        <v>13.894869999999999</v>
      </c>
      <c r="AG631">
        <v>10</v>
      </c>
      <c r="AH631">
        <v>4.77027</v>
      </c>
      <c r="AI631">
        <v>0.99221999999999999</v>
      </c>
      <c r="AJ631">
        <v>-1.128E-2</v>
      </c>
      <c r="AK631">
        <v>3</v>
      </c>
      <c r="AL631">
        <v>0.13789000000000001</v>
      </c>
      <c r="AM631">
        <v>6190</v>
      </c>
      <c r="AN631">
        <v>30630</v>
      </c>
      <c r="AO631">
        <v>89788</v>
      </c>
      <c r="AQ631">
        <v>0</v>
      </c>
      <c r="AR631">
        <v>1.5</v>
      </c>
      <c r="AS631">
        <v>67.460750000000004</v>
      </c>
    </row>
    <row r="632" spans="29:45" x14ac:dyDescent="0.55000000000000004">
      <c r="AC632" t="s">
        <v>896</v>
      </c>
      <c r="AD632">
        <v>3177</v>
      </c>
      <c r="AE632">
        <v>0</v>
      </c>
      <c r="AF632">
        <v>0</v>
      </c>
      <c r="AG632">
        <v>9.1</v>
      </c>
      <c r="AH632">
        <v>9.01004</v>
      </c>
      <c r="AI632">
        <v>0.93567999999999996</v>
      </c>
      <c r="AJ632">
        <v>5.5070000000000001E-2</v>
      </c>
      <c r="AK632">
        <v>3</v>
      </c>
      <c r="AL632">
        <v>10.5495</v>
      </c>
      <c r="AM632">
        <v>0</v>
      </c>
      <c r="AN632">
        <v>2010</v>
      </c>
      <c r="AO632">
        <v>8453</v>
      </c>
      <c r="AP632">
        <v>0.28000000000000003</v>
      </c>
      <c r="AQ632">
        <v>0</v>
      </c>
      <c r="AR632">
        <v>3</v>
      </c>
      <c r="AS632">
        <v>38.381410000000002</v>
      </c>
    </row>
    <row r="633" spans="29:45" x14ac:dyDescent="0.55000000000000004">
      <c r="AC633" t="s">
        <v>897</v>
      </c>
      <c r="AD633">
        <v>3178</v>
      </c>
      <c r="AE633">
        <v>-22.177299999999999</v>
      </c>
      <c r="AF633">
        <v>-64.300510000000003</v>
      </c>
      <c r="AG633">
        <v>12.5</v>
      </c>
      <c r="AH633">
        <v>-32.581589999999998</v>
      </c>
      <c r="AI633">
        <v>5.1160800000000002</v>
      </c>
      <c r="AJ633">
        <v>-9.3210000000000001E-2</v>
      </c>
      <c r="AK633">
        <v>3</v>
      </c>
      <c r="AL633">
        <v>2.1622699999999999</v>
      </c>
      <c r="AM633">
        <v>-4553</v>
      </c>
      <c r="AN633">
        <v>14003</v>
      </c>
      <c r="AO633">
        <v>13229</v>
      </c>
      <c r="AP633">
        <v>2.23</v>
      </c>
      <c r="AQ633">
        <v>0</v>
      </c>
      <c r="AR633">
        <v>2.7</v>
      </c>
      <c r="AS633">
        <v>24.772200000000002</v>
      </c>
    </row>
    <row r="634" spans="29:45" x14ac:dyDescent="0.55000000000000004">
      <c r="AC634" t="s">
        <v>898</v>
      </c>
      <c r="AD634">
        <v>3179</v>
      </c>
      <c r="AE634">
        <v>13.51599</v>
      </c>
      <c r="AF634">
        <v>18.72587</v>
      </c>
      <c r="AG634">
        <v>10</v>
      </c>
      <c r="AH634">
        <v>-3.2311800000000002</v>
      </c>
      <c r="AI634">
        <v>3.8321200000000002</v>
      </c>
      <c r="AJ634">
        <v>8.5400000000000004E-2</v>
      </c>
      <c r="AK634">
        <v>3</v>
      </c>
      <c r="AL634">
        <v>0.1731</v>
      </c>
      <c r="AM634">
        <v>1623</v>
      </c>
      <c r="AN634">
        <v>5698</v>
      </c>
      <c r="AO634">
        <v>33960</v>
      </c>
      <c r="AP634">
        <v>27.45</v>
      </c>
      <c r="AQ634">
        <v>0</v>
      </c>
      <c r="AR634">
        <v>0</v>
      </c>
      <c r="AS634">
        <v>50.741300000000003</v>
      </c>
    </row>
    <row r="635" spans="29:45" x14ac:dyDescent="0.55000000000000004">
      <c r="AC635" t="s">
        <v>899</v>
      </c>
      <c r="AD635">
        <v>3180</v>
      </c>
      <c r="AE635">
        <v>14.829050000000001</v>
      </c>
      <c r="AF635">
        <v>16.461110000000001</v>
      </c>
      <c r="AG635">
        <v>12.5</v>
      </c>
      <c r="AH635">
        <v>11.794589999999999</v>
      </c>
      <c r="AI635">
        <v>5.0879799999999999</v>
      </c>
      <c r="AJ635">
        <v>0.14721000000000001</v>
      </c>
      <c r="AK635">
        <v>3</v>
      </c>
      <c r="AL635">
        <v>37.015340000000002</v>
      </c>
      <c r="AM635">
        <v>1080</v>
      </c>
      <c r="AN635">
        <v>3973</v>
      </c>
      <c r="AO635">
        <v>19597</v>
      </c>
      <c r="AP635">
        <v>7.72</v>
      </c>
      <c r="AQ635">
        <v>0</v>
      </c>
      <c r="AR635">
        <v>0.5</v>
      </c>
      <c r="AS635">
        <v>45.544159999999998</v>
      </c>
    </row>
    <row r="636" spans="29:45" x14ac:dyDescent="0.55000000000000004">
      <c r="AC636" t="s">
        <v>900</v>
      </c>
      <c r="AD636">
        <v>3181</v>
      </c>
      <c r="AE636">
        <v>4.71143</v>
      </c>
      <c r="AF636">
        <v>4.4611499999999999</v>
      </c>
      <c r="AG636">
        <v>0</v>
      </c>
      <c r="AH636">
        <v>11.321910000000001</v>
      </c>
      <c r="AI636">
        <v>0.52754000000000001</v>
      </c>
      <c r="AJ636">
        <v>-1.3270000000000001E-2</v>
      </c>
      <c r="AK636">
        <v>3</v>
      </c>
      <c r="AL636">
        <v>10.763070000000001</v>
      </c>
      <c r="AM636">
        <v>160</v>
      </c>
      <c r="AN636">
        <v>1995</v>
      </c>
      <c r="AO636">
        <v>4893</v>
      </c>
      <c r="AP636">
        <v>0</v>
      </c>
      <c r="AQ636">
        <v>0.1</v>
      </c>
      <c r="AR636">
        <v>3.5</v>
      </c>
      <c r="AS636">
        <v>58.745579999999997</v>
      </c>
    </row>
    <row r="637" spans="29:45" x14ac:dyDescent="0.55000000000000004">
      <c r="AC637" t="s">
        <v>901</v>
      </c>
      <c r="AD637">
        <v>3182</v>
      </c>
      <c r="AE637">
        <v>26.97512</v>
      </c>
      <c r="AF637">
        <v>35.881889999999999</v>
      </c>
      <c r="AG637">
        <v>30.8</v>
      </c>
      <c r="AH637">
        <v>33.806109999999997</v>
      </c>
      <c r="AI637">
        <v>5.8020100000000001</v>
      </c>
      <c r="AJ637">
        <v>-3.2849999999999997E-2</v>
      </c>
      <c r="AK637">
        <v>3</v>
      </c>
      <c r="AL637">
        <v>15.473459999999999</v>
      </c>
      <c r="AM637">
        <v>7037</v>
      </c>
      <c r="AN637">
        <v>14021</v>
      </c>
      <c r="AO637">
        <v>100061</v>
      </c>
      <c r="AP637">
        <v>8.2100000000000009</v>
      </c>
      <c r="AQ637">
        <v>0.1</v>
      </c>
      <c r="AR637">
        <v>0</v>
      </c>
      <c r="AS637">
        <v>49.864179999999998</v>
      </c>
    </row>
    <row r="638" spans="29:45" x14ac:dyDescent="0.55000000000000004">
      <c r="AC638" t="s">
        <v>902</v>
      </c>
      <c r="AD638">
        <v>3183</v>
      </c>
      <c r="AE638">
        <v>5.8630199999999997</v>
      </c>
      <c r="AF638">
        <v>7.5103600000000004</v>
      </c>
      <c r="AG638">
        <v>0</v>
      </c>
      <c r="AH638">
        <v>4.78878</v>
      </c>
      <c r="AI638">
        <v>1.5180899999999999</v>
      </c>
      <c r="AJ638">
        <v>-3.9739999999999998E-2</v>
      </c>
      <c r="AK638">
        <v>3</v>
      </c>
      <c r="AL638">
        <v>2.9547599999999998</v>
      </c>
      <c r="AM638">
        <v>2265</v>
      </c>
      <c r="AN638">
        <v>20505</v>
      </c>
      <c r="AO638">
        <v>62123</v>
      </c>
      <c r="AP638">
        <v>3.69</v>
      </c>
      <c r="AQ638">
        <v>0</v>
      </c>
      <c r="AR638">
        <v>1.2</v>
      </c>
      <c r="AS638">
        <v>52.5991</v>
      </c>
    </row>
    <row r="639" spans="29:45" x14ac:dyDescent="0.55000000000000004">
      <c r="AC639" t="s">
        <v>903</v>
      </c>
      <c r="AD639">
        <v>3184</v>
      </c>
      <c r="AE639">
        <v>9.9297599999999999</v>
      </c>
      <c r="AF639">
        <v>13.53487</v>
      </c>
      <c r="AG639">
        <v>12.5</v>
      </c>
      <c r="AH639">
        <v>17.124739999999999</v>
      </c>
      <c r="AI639">
        <v>0.76305000000000001</v>
      </c>
      <c r="AJ639">
        <v>6.1929999999999999E-2</v>
      </c>
      <c r="AK639">
        <v>3</v>
      </c>
      <c r="AL639">
        <v>12.97667</v>
      </c>
      <c r="AM639">
        <v>1456</v>
      </c>
      <c r="AN639">
        <v>5822</v>
      </c>
      <c r="AO639">
        <v>26717</v>
      </c>
      <c r="AP639">
        <v>0</v>
      </c>
      <c r="AQ639">
        <v>0</v>
      </c>
      <c r="AR639">
        <v>8.6</v>
      </c>
      <c r="AS639">
        <v>44.50938</v>
      </c>
    </row>
    <row r="640" spans="29:45" x14ac:dyDescent="0.55000000000000004">
      <c r="AC640" t="s">
        <v>904</v>
      </c>
      <c r="AD640">
        <v>3185</v>
      </c>
      <c r="AE640">
        <v>-13.8165</v>
      </c>
      <c r="AF640">
        <v>-134.84043</v>
      </c>
      <c r="AG640">
        <v>16.7</v>
      </c>
      <c r="AH640">
        <v>3.9902299999999999</v>
      </c>
      <c r="AI640">
        <v>14.49558</v>
      </c>
      <c r="AJ640">
        <v>4.9899999999999996E-3</v>
      </c>
      <c r="AK640">
        <v>1</v>
      </c>
      <c r="AL640">
        <v>0</v>
      </c>
      <c r="AM640">
        <v>-509</v>
      </c>
      <c r="AN640">
        <v>376</v>
      </c>
      <c r="AO640">
        <v>6019</v>
      </c>
      <c r="AP640">
        <v>0.32</v>
      </c>
      <c r="AQ640">
        <v>0.1</v>
      </c>
      <c r="AR640">
        <v>0</v>
      </c>
      <c r="AS640">
        <v>5.6805099999999999</v>
      </c>
    </row>
    <row r="641" spans="29:45" x14ac:dyDescent="0.55000000000000004">
      <c r="AC641" t="s">
        <v>905</v>
      </c>
      <c r="AD641">
        <v>3186</v>
      </c>
      <c r="AE641">
        <v>13.43731</v>
      </c>
      <c r="AF641">
        <v>32.194980000000001</v>
      </c>
      <c r="AG641">
        <v>0</v>
      </c>
      <c r="AH641">
        <v>3.2258399999999998</v>
      </c>
      <c r="AI641">
        <v>4.4066700000000001</v>
      </c>
      <c r="AJ641">
        <v>0.14971999999999999</v>
      </c>
      <c r="AK641">
        <v>3</v>
      </c>
      <c r="AL641">
        <v>5.0566700000000004</v>
      </c>
      <c r="AM641">
        <v>13388</v>
      </c>
      <c r="AN641">
        <v>30014</v>
      </c>
      <c r="AO641">
        <v>291263</v>
      </c>
      <c r="AP641">
        <v>17.48</v>
      </c>
      <c r="AQ641">
        <v>0</v>
      </c>
      <c r="AR641">
        <v>0.8</v>
      </c>
      <c r="AS641">
        <v>37.481990000000003</v>
      </c>
    </row>
    <row r="642" spans="29:45" x14ac:dyDescent="0.55000000000000004">
      <c r="AC642" t="s">
        <v>906</v>
      </c>
      <c r="AD642">
        <v>3187</v>
      </c>
      <c r="AE642">
        <v>6.2685199999999996</v>
      </c>
      <c r="AF642">
        <v>-2.5406499999999999</v>
      </c>
      <c r="AG642">
        <v>28.6</v>
      </c>
      <c r="AH642">
        <v>3.8978799999999998</v>
      </c>
      <c r="AI642">
        <v>4.3293900000000001</v>
      </c>
      <c r="AJ642">
        <v>0.13732</v>
      </c>
      <c r="AK642">
        <v>3</v>
      </c>
      <c r="AL642">
        <v>7.4314999999999998</v>
      </c>
      <c r="AM642">
        <v>275</v>
      </c>
      <c r="AN642">
        <v>1968</v>
      </c>
      <c r="AO642">
        <v>11259</v>
      </c>
      <c r="AQ642">
        <v>0.1</v>
      </c>
      <c r="AR642">
        <v>0</v>
      </c>
      <c r="AS642">
        <v>38.167940000000002</v>
      </c>
    </row>
    <row r="643" spans="29:45" x14ac:dyDescent="0.55000000000000004">
      <c r="AC643" t="s">
        <v>907</v>
      </c>
      <c r="AD643">
        <v>3189</v>
      </c>
      <c r="AE643">
        <v>-23.203810000000001</v>
      </c>
      <c r="AF643">
        <v>-58.076360000000001</v>
      </c>
      <c r="AG643">
        <v>25</v>
      </c>
      <c r="AH643">
        <v>-14.55279</v>
      </c>
      <c r="AI643">
        <v>3.0755499999999998</v>
      </c>
      <c r="AJ643">
        <v>-0.11899</v>
      </c>
      <c r="AK643">
        <v>3</v>
      </c>
      <c r="AL643">
        <v>19.877230000000001</v>
      </c>
      <c r="AM643">
        <v>-633</v>
      </c>
      <c r="AN643">
        <v>1362</v>
      </c>
      <c r="AO643">
        <v>5078</v>
      </c>
      <c r="AP643">
        <v>2</v>
      </c>
      <c r="AQ643">
        <v>0.3</v>
      </c>
      <c r="AR643">
        <v>0</v>
      </c>
      <c r="AS643">
        <v>23.716889999999999</v>
      </c>
    </row>
    <row r="644" spans="29:45" x14ac:dyDescent="0.55000000000000004">
      <c r="AC644" t="s">
        <v>908</v>
      </c>
      <c r="AD644">
        <v>3190</v>
      </c>
      <c r="AE644">
        <v>4.5423299999999998</v>
      </c>
      <c r="AF644">
        <v>5.1965899999999996</v>
      </c>
      <c r="AG644">
        <v>0</v>
      </c>
      <c r="AH644">
        <v>7.7976599999999996</v>
      </c>
      <c r="AI644">
        <v>0.55615999999999999</v>
      </c>
      <c r="AJ644">
        <v>3.739E-2</v>
      </c>
      <c r="AK644">
        <v>3</v>
      </c>
      <c r="AL644">
        <v>15.5045</v>
      </c>
      <c r="AM644">
        <v>660</v>
      </c>
      <c r="AN644">
        <v>6562</v>
      </c>
      <c r="AO644">
        <v>21348</v>
      </c>
      <c r="AP644">
        <v>0</v>
      </c>
      <c r="AQ644">
        <v>0</v>
      </c>
      <c r="AR644">
        <v>15.4</v>
      </c>
      <c r="AS644">
        <v>44.209310000000002</v>
      </c>
    </row>
    <row r="645" spans="29:45" x14ac:dyDescent="0.55000000000000004">
      <c r="AC645" t="s">
        <v>909</v>
      </c>
      <c r="AD645">
        <v>3191</v>
      </c>
      <c r="AE645">
        <v>8.0961700000000008</v>
      </c>
      <c r="AF645">
        <v>8.4590200000000006</v>
      </c>
      <c r="AG645">
        <v>33.299999999999997</v>
      </c>
      <c r="AH645">
        <v>7.8673500000000001</v>
      </c>
      <c r="AI645">
        <v>1.2403500000000001</v>
      </c>
      <c r="AJ645">
        <v>8.0159999999999995E-2</v>
      </c>
      <c r="AK645">
        <v>3</v>
      </c>
      <c r="AL645">
        <v>9.11E-3</v>
      </c>
      <c r="AM645">
        <v>12773</v>
      </c>
      <c r="AN645">
        <v>106218</v>
      </c>
      <c r="AO645">
        <v>137925</v>
      </c>
      <c r="AP645">
        <v>16.059999999999999</v>
      </c>
      <c r="AQ645">
        <v>0.4</v>
      </c>
      <c r="AR645">
        <v>0.9</v>
      </c>
      <c r="AS645">
        <v>70.161760000000001</v>
      </c>
    </row>
    <row r="646" spans="29:45" x14ac:dyDescent="0.55000000000000004">
      <c r="AC646" t="s">
        <v>910</v>
      </c>
      <c r="AD646">
        <v>3192</v>
      </c>
      <c r="AE646">
        <v>-1.2441199999999999</v>
      </c>
      <c r="AF646">
        <v>-10.76727</v>
      </c>
      <c r="AG646">
        <v>0</v>
      </c>
      <c r="AH646">
        <v>-8.1668699999999994</v>
      </c>
      <c r="AI646">
        <v>0.76620999999999995</v>
      </c>
      <c r="AJ646">
        <v>-2.8049999999999999E-2</v>
      </c>
      <c r="AK646">
        <v>3</v>
      </c>
      <c r="AL646">
        <v>8.3602000000000007</v>
      </c>
      <c r="AM646">
        <v>-90</v>
      </c>
      <c r="AN646">
        <v>2359</v>
      </c>
      <c r="AO646">
        <v>5694</v>
      </c>
      <c r="AP646">
        <v>0</v>
      </c>
      <c r="AQ646">
        <v>0</v>
      </c>
      <c r="AR646">
        <v>0</v>
      </c>
      <c r="AS646">
        <v>32.609900000000003</v>
      </c>
    </row>
    <row r="647" spans="29:45" x14ac:dyDescent="0.55000000000000004">
      <c r="AC647" t="s">
        <v>911</v>
      </c>
      <c r="AD647">
        <v>3193</v>
      </c>
      <c r="AE647">
        <v>0</v>
      </c>
      <c r="AF647">
        <v>0</v>
      </c>
      <c r="AG647">
        <v>0</v>
      </c>
      <c r="AH647">
        <v>-13.46665</v>
      </c>
      <c r="AI647">
        <v>3.8511000000000002</v>
      </c>
      <c r="AJ647">
        <v>1.15E-3</v>
      </c>
      <c r="AK647">
        <v>3</v>
      </c>
      <c r="AL647">
        <v>23.403289999999998</v>
      </c>
      <c r="AM647">
        <v>0</v>
      </c>
      <c r="AN647">
        <v>5667</v>
      </c>
      <c r="AO647">
        <v>15590</v>
      </c>
      <c r="AP647">
        <v>14.18</v>
      </c>
      <c r="AQ647">
        <v>0.1</v>
      </c>
      <c r="AR647">
        <v>1.3</v>
      </c>
      <c r="AS647">
        <v>31.014610000000001</v>
      </c>
    </row>
    <row r="648" spans="29:45" x14ac:dyDescent="0.55000000000000004">
      <c r="AC648" t="s">
        <v>912</v>
      </c>
      <c r="AD648">
        <v>3195</v>
      </c>
      <c r="AE648">
        <v>3.8575699999999999</v>
      </c>
      <c r="AF648">
        <v>-5.2386499999999998</v>
      </c>
      <c r="AG648">
        <v>0</v>
      </c>
      <c r="AH648">
        <v>-11.65363</v>
      </c>
      <c r="AI648">
        <v>1.99536</v>
      </c>
      <c r="AJ648">
        <v>-0.22353999999999999</v>
      </c>
      <c r="AK648">
        <v>3</v>
      </c>
      <c r="AL648">
        <v>25.844360000000002</v>
      </c>
      <c r="AM648">
        <v>143</v>
      </c>
      <c r="AN648">
        <v>1718</v>
      </c>
      <c r="AO648">
        <v>13224</v>
      </c>
      <c r="AP648">
        <v>0</v>
      </c>
      <c r="AQ648">
        <v>0.1</v>
      </c>
      <c r="AR648">
        <v>0</v>
      </c>
      <c r="AS648">
        <v>45.886600000000001</v>
      </c>
    </row>
    <row r="649" spans="29:45" x14ac:dyDescent="0.55000000000000004">
      <c r="AC649" t="s">
        <v>913</v>
      </c>
      <c r="AD649">
        <v>3196</v>
      </c>
      <c r="AE649">
        <v>19.833760000000002</v>
      </c>
      <c r="AF649">
        <v>34.054049999999997</v>
      </c>
      <c r="AG649">
        <v>0</v>
      </c>
      <c r="AH649">
        <v>28.355170000000001</v>
      </c>
      <c r="AI649">
        <v>3.2032500000000002</v>
      </c>
      <c r="AJ649">
        <v>3.9809999999999998E-2</v>
      </c>
      <c r="AK649">
        <v>3</v>
      </c>
      <c r="AL649">
        <v>7.5660600000000002</v>
      </c>
      <c r="AM649">
        <v>3603</v>
      </c>
      <c r="AN649">
        <v>6105</v>
      </c>
      <c r="AO649">
        <v>29678</v>
      </c>
      <c r="AP649">
        <v>7.27</v>
      </c>
      <c r="AQ649">
        <v>0</v>
      </c>
      <c r="AR649">
        <v>0.8</v>
      </c>
      <c r="AS649">
        <v>40.707549999999998</v>
      </c>
    </row>
    <row r="650" spans="29:45" x14ac:dyDescent="0.55000000000000004">
      <c r="AC650" t="s">
        <v>914</v>
      </c>
      <c r="AD650">
        <v>3197</v>
      </c>
      <c r="AE650">
        <v>3.24336</v>
      </c>
      <c r="AF650">
        <v>7.6845299999999996</v>
      </c>
      <c r="AG650">
        <v>20</v>
      </c>
      <c r="AH650">
        <v>11.335330000000001</v>
      </c>
      <c r="AI650">
        <v>2.06881</v>
      </c>
      <c r="AJ650">
        <v>-3.2739999999999998E-2</v>
      </c>
      <c r="AK650">
        <v>3</v>
      </c>
      <c r="AL650">
        <v>2.5319999999999999E-2</v>
      </c>
      <c r="AM650">
        <v>14325</v>
      </c>
      <c r="AN650">
        <v>113761</v>
      </c>
      <c r="AO650">
        <v>264570</v>
      </c>
      <c r="AP650">
        <v>14.94</v>
      </c>
      <c r="AQ650">
        <v>0.1</v>
      </c>
      <c r="AR650">
        <v>0.2</v>
      </c>
      <c r="AS650">
        <v>36.280250000000002</v>
      </c>
    </row>
    <row r="651" spans="29:45" x14ac:dyDescent="0.55000000000000004">
      <c r="AC651" t="s">
        <v>915</v>
      </c>
      <c r="AD651">
        <v>3198</v>
      </c>
      <c r="AE651">
        <v>11.00469</v>
      </c>
      <c r="AF651">
        <v>16.755099999999999</v>
      </c>
      <c r="AG651">
        <v>0</v>
      </c>
      <c r="AH651">
        <v>-20.996739999999999</v>
      </c>
      <c r="AI651">
        <v>3.3495499999999998</v>
      </c>
      <c r="AJ651">
        <v>-1.2789999999999999E-2</v>
      </c>
      <c r="AK651">
        <v>3</v>
      </c>
      <c r="AL651">
        <v>0.32200000000000001</v>
      </c>
      <c r="AM651">
        <v>2700</v>
      </c>
      <c r="AN651">
        <v>10743</v>
      </c>
      <c r="AO651">
        <v>17428</v>
      </c>
      <c r="AP651">
        <v>3.25</v>
      </c>
      <c r="AQ651">
        <v>0</v>
      </c>
      <c r="AR651">
        <v>0</v>
      </c>
      <c r="AS651">
        <v>43.786430000000003</v>
      </c>
    </row>
    <row r="652" spans="29:45" x14ac:dyDescent="0.55000000000000004">
      <c r="AC652" t="s">
        <v>916</v>
      </c>
      <c r="AD652">
        <v>3199</v>
      </c>
      <c r="AE652">
        <v>5.6625899999999998</v>
      </c>
      <c r="AF652">
        <v>12.11796</v>
      </c>
      <c r="AG652">
        <v>12.5</v>
      </c>
      <c r="AH652">
        <v>11.19032</v>
      </c>
      <c r="AI652">
        <v>1.47041</v>
      </c>
      <c r="AJ652">
        <v>3.7810000000000003E-2</v>
      </c>
      <c r="AK652">
        <v>3</v>
      </c>
      <c r="AL652">
        <v>4.3348599999999999</v>
      </c>
      <c r="AM652">
        <v>3527</v>
      </c>
      <c r="AN652">
        <v>15836</v>
      </c>
      <c r="AO652">
        <v>114790</v>
      </c>
      <c r="AP652">
        <v>13.83</v>
      </c>
      <c r="AQ652">
        <v>0</v>
      </c>
      <c r="AR652">
        <v>9</v>
      </c>
      <c r="AS652">
        <v>29.76437</v>
      </c>
    </row>
    <row r="653" spans="29:45" x14ac:dyDescent="0.55000000000000004">
      <c r="AC653" t="s">
        <v>917</v>
      </c>
      <c r="AD653">
        <v>3201</v>
      </c>
      <c r="AE653">
        <v>6.6479999999999997</v>
      </c>
      <c r="AF653">
        <v>8.8457299999999996</v>
      </c>
      <c r="AG653">
        <v>8.3000000000000007</v>
      </c>
      <c r="AH653">
        <v>8.4282299999999992</v>
      </c>
      <c r="AI653">
        <v>0.70652999999999999</v>
      </c>
      <c r="AJ653">
        <v>1.333E-2</v>
      </c>
      <c r="AK653">
        <v>3</v>
      </c>
      <c r="AL653">
        <v>8.5569999999999993E-2</v>
      </c>
      <c r="AM653">
        <v>9784</v>
      </c>
      <c r="AN653">
        <v>93921</v>
      </c>
      <c r="AO653">
        <v>106619</v>
      </c>
      <c r="AP653">
        <v>7.09</v>
      </c>
      <c r="AQ653">
        <v>0</v>
      </c>
      <c r="AR653">
        <v>1.8</v>
      </c>
      <c r="AS653">
        <v>62.908230000000003</v>
      </c>
    </row>
    <row r="654" spans="29:45" x14ac:dyDescent="0.55000000000000004">
      <c r="AC654" t="s">
        <v>918</v>
      </c>
      <c r="AD654">
        <v>3202</v>
      </c>
      <c r="AE654">
        <v>9.3859999999999999E-2</v>
      </c>
      <c r="AF654">
        <v>2.2045499999999998</v>
      </c>
      <c r="AG654">
        <v>10</v>
      </c>
      <c r="AH654">
        <v>4.0182399999999996</v>
      </c>
      <c r="AI654">
        <v>0.71894999999999998</v>
      </c>
      <c r="AJ654">
        <v>-6.7460000000000006E-2</v>
      </c>
      <c r="AK654">
        <v>3</v>
      </c>
      <c r="AL654">
        <v>0.30066999999999999</v>
      </c>
      <c r="AM654">
        <v>21</v>
      </c>
      <c r="AN654">
        <v>4400</v>
      </c>
      <c r="AO654">
        <v>4617</v>
      </c>
      <c r="AP654">
        <v>8.09</v>
      </c>
      <c r="AQ654">
        <v>0.2</v>
      </c>
      <c r="AR654">
        <v>0</v>
      </c>
      <c r="AS654">
        <v>20.950289999999999</v>
      </c>
    </row>
    <row r="655" spans="29:45" x14ac:dyDescent="0.55000000000000004">
      <c r="AC655" t="s">
        <v>919</v>
      </c>
      <c r="AD655">
        <v>3204</v>
      </c>
      <c r="AE655">
        <v>1.33449</v>
      </c>
      <c r="AF655">
        <v>2.3858000000000001</v>
      </c>
      <c r="AG655">
        <v>0</v>
      </c>
      <c r="AH655">
        <v>2.1249400000000001</v>
      </c>
      <c r="AI655">
        <v>0.33290999999999998</v>
      </c>
      <c r="AJ655">
        <v>-6.4670000000000005E-2</v>
      </c>
      <c r="AK655">
        <v>3</v>
      </c>
      <c r="AL655">
        <v>0.24160000000000001</v>
      </c>
      <c r="AM655">
        <v>417</v>
      </c>
      <c r="AN655">
        <v>10814</v>
      </c>
      <c r="AO655">
        <v>15532</v>
      </c>
      <c r="AP655">
        <v>13.22</v>
      </c>
      <c r="AQ655">
        <v>0</v>
      </c>
      <c r="AR655">
        <v>3.1</v>
      </c>
      <c r="AS655">
        <v>36.077240000000003</v>
      </c>
    </row>
    <row r="656" spans="29:45" x14ac:dyDescent="0.55000000000000004">
      <c r="AC656" t="s">
        <v>920</v>
      </c>
      <c r="AD656">
        <v>3205</v>
      </c>
      <c r="AE656">
        <v>-5.99125</v>
      </c>
      <c r="AF656">
        <v>-32.963259999999998</v>
      </c>
      <c r="AG656">
        <v>11.1</v>
      </c>
      <c r="AH656">
        <v>0.25824000000000003</v>
      </c>
      <c r="AI656">
        <v>0.74855000000000005</v>
      </c>
      <c r="AJ656">
        <v>-0.10595</v>
      </c>
      <c r="AK656">
        <v>3</v>
      </c>
      <c r="AL656">
        <v>0.12812999999999999</v>
      </c>
      <c r="AM656">
        <v>-2204</v>
      </c>
      <c r="AN656">
        <v>13691</v>
      </c>
      <c r="AO656">
        <v>17299</v>
      </c>
      <c r="AP656">
        <v>7.7</v>
      </c>
      <c r="AQ656">
        <v>0.1</v>
      </c>
      <c r="AR656">
        <v>0</v>
      </c>
      <c r="AS656">
        <v>26.891559999999998</v>
      </c>
    </row>
    <row r="657" spans="29:45" x14ac:dyDescent="0.55000000000000004">
      <c r="AC657" t="s">
        <v>921</v>
      </c>
      <c r="AD657">
        <v>3221</v>
      </c>
      <c r="AE657">
        <v>-6.0339200000000002</v>
      </c>
      <c r="AF657">
        <v>-7.7338100000000001</v>
      </c>
      <c r="AG657">
        <v>0</v>
      </c>
      <c r="AH657">
        <v>0.61173</v>
      </c>
      <c r="AI657">
        <v>3.4498899999999999</v>
      </c>
      <c r="AJ657">
        <v>2.5999999999999998E-4</v>
      </c>
      <c r="AK657">
        <v>3</v>
      </c>
      <c r="AL657">
        <v>20.554729999999999</v>
      </c>
      <c r="AM657">
        <v>-651</v>
      </c>
      <c r="AN657">
        <v>7784</v>
      </c>
      <c r="AO657">
        <v>9697</v>
      </c>
      <c r="AP657">
        <v>1.29</v>
      </c>
      <c r="AQ657">
        <v>0</v>
      </c>
      <c r="AR657">
        <v>0</v>
      </c>
      <c r="AS657">
        <v>56.71311</v>
      </c>
    </row>
    <row r="658" spans="29:45" x14ac:dyDescent="0.55000000000000004">
      <c r="AC658" t="s">
        <v>922</v>
      </c>
      <c r="AD658">
        <v>3222</v>
      </c>
      <c r="AE658">
        <v>4.6301199999999998</v>
      </c>
      <c r="AF658">
        <v>3.0371800000000002</v>
      </c>
      <c r="AG658">
        <v>7.1</v>
      </c>
      <c r="AH658">
        <v>11.442259999999999</v>
      </c>
      <c r="AI658">
        <v>0.94562999999999997</v>
      </c>
      <c r="AJ658">
        <v>4.6699999999999997E-3</v>
      </c>
      <c r="AK658">
        <v>3</v>
      </c>
      <c r="AL658">
        <v>0.10632</v>
      </c>
      <c r="AM658">
        <v>13200</v>
      </c>
      <c r="AN658">
        <v>148164</v>
      </c>
      <c r="AO658">
        <v>733849</v>
      </c>
      <c r="AP658">
        <v>1.48</v>
      </c>
      <c r="AQ658">
        <v>0</v>
      </c>
      <c r="AR658">
        <v>2.1</v>
      </c>
      <c r="AS658">
        <v>51.970959999999998</v>
      </c>
    </row>
    <row r="659" spans="29:45" x14ac:dyDescent="0.55000000000000004">
      <c r="AC659" t="s">
        <v>923</v>
      </c>
      <c r="AD659">
        <v>3223</v>
      </c>
      <c r="AE659">
        <v>-9.1421399999999995</v>
      </c>
      <c r="AG659">
        <v>0</v>
      </c>
      <c r="AH659">
        <v>-27.805579999999999</v>
      </c>
      <c r="AJ659">
        <v>-4.9079999999999999E-2</v>
      </c>
      <c r="AK659">
        <v>3</v>
      </c>
      <c r="AL659">
        <v>0</v>
      </c>
      <c r="AM659">
        <v>-146</v>
      </c>
      <c r="AN659">
        <v>-334</v>
      </c>
      <c r="AO659">
        <v>2315</v>
      </c>
      <c r="AP659">
        <v>2.16</v>
      </c>
      <c r="AQ659">
        <v>0.1</v>
      </c>
      <c r="AR659">
        <v>0</v>
      </c>
      <c r="AS659">
        <v>-20.914210000000001</v>
      </c>
    </row>
    <row r="660" spans="29:45" x14ac:dyDescent="0.55000000000000004">
      <c r="AC660" t="s">
        <v>924</v>
      </c>
      <c r="AD660">
        <v>3224</v>
      </c>
      <c r="AE660">
        <v>-23.450479999999999</v>
      </c>
      <c r="AF660">
        <v>-294.0367</v>
      </c>
      <c r="AG660">
        <v>0</v>
      </c>
      <c r="AH660">
        <v>-19.48882</v>
      </c>
      <c r="AJ660">
        <v>4.1390000000000003E-2</v>
      </c>
      <c r="AK660">
        <v>3</v>
      </c>
      <c r="AL660">
        <v>4.0555399999999997</v>
      </c>
      <c r="AM660">
        <v>-367</v>
      </c>
      <c r="AN660">
        <v>218</v>
      </c>
      <c r="AO660">
        <v>2338</v>
      </c>
      <c r="AP660">
        <v>23.37</v>
      </c>
      <c r="AQ660">
        <v>0</v>
      </c>
      <c r="AR660">
        <v>0.4</v>
      </c>
      <c r="AS660">
        <v>-9.9604199999999992</v>
      </c>
    </row>
    <row r="661" spans="29:45" x14ac:dyDescent="0.55000000000000004">
      <c r="AC661" t="s">
        <v>925</v>
      </c>
      <c r="AD661">
        <v>3228</v>
      </c>
      <c r="AE661">
        <v>8.6542499999999993</v>
      </c>
      <c r="AF661">
        <v>17.100269999999998</v>
      </c>
      <c r="AG661">
        <v>16.7</v>
      </c>
      <c r="AH661">
        <v>16.0246</v>
      </c>
      <c r="AI661">
        <v>0.78656000000000004</v>
      </c>
      <c r="AJ661">
        <v>9.8999999999999999E-4</v>
      </c>
      <c r="AK661">
        <v>3</v>
      </c>
      <c r="AL661">
        <v>48.979149999999997</v>
      </c>
      <c r="AM661">
        <v>11850</v>
      </c>
      <c r="AN661">
        <v>44280</v>
      </c>
      <c r="AO661">
        <v>134036</v>
      </c>
      <c r="AP661">
        <v>22.14</v>
      </c>
      <c r="AQ661">
        <v>0</v>
      </c>
      <c r="AR661">
        <v>0.8</v>
      </c>
      <c r="AS661">
        <v>35.842190000000002</v>
      </c>
    </row>
    <row r="662" spans="29:45" x14ac:dyDescent="0.55000000000000004">
      <c r="AC662" t="s">
        <v>926</v>
      </c>
      <c r="AD662">
        <v>3231</v>
      </c>
      <c r="AE662">
        <v>3.6621299999999999</v>
      </c>
      <c r="AF662">
        <v>7.6698700000000004</v>
      </c>
      <c r="AG662">
        <v>16.7</v>
      </c>
      <c r="AH662">
        <v>-3.5255100000000001</v>
      </c>
      <c r="AI662">
        <v>0.88200000000000001</v>
      </c>
      <c r="AJ662">
        <v>8.448E-2</v>
      </c>
      <c r="AK662">
        <v>3</v>
      </c>
      <c r="AL662">
        <v>6.8900000000000003E-3</v>
      </c>
      <c r="AM662">
        <v>65965</v>
      </c>
      <c r="AN662">
        <v>550179</v>
      </c>
      <c r="AO662">
        <v>580660</v>
      </c>
      <c r="AP662">
        <v>16.91</v>
      </c>
      <c r="AQ662">
        <v>0</v>
      </c>
      <c r="AR662">
        <v>1.6</v>
      </c>
      <c r="AS662">
        <v>30.36101</v>
      </c>
    </row>
    <row r="663" spans="29:45" x14ac:dyDescent="0.55000000000000004">
      <c r="AC663" t="s">
        <v>927</v>
      </c>
      <c r="AD663">
        <v>3232</v>
      </c>
      <c r="AE663">
        <v>1.16604</v>
      </c>
      <c r="AF663">
        <v>-3.47587</v>
      </c>
      <c r="AG663">
        <v>16.7</v>
      </c>
      <c r="AH663">
        <v>5.41127</v>
      </c>
      <c r="AI663">
        <v>1.15266</v>
      </c>
      <c r="AJ663">
        <v>-1.349E-2</v>
      </c>
      <c r="AK663">
        <v>3</v>
      </c>
      <c r="AL663">
        <v>0.16309000000000001</v>
      </c>
      <c r="AM663">
        <v>1993</v>
      </c>
      <c r="AN663">
        <v>50232</v>
      </c>
      <c r="AO663">
        <v>81179</v>
      </c>
      <c r="AP663">
        <v>26.64</v>
      </c>
      <c r="AQ663">
        <v>0</v>
      </c>
      <c r="AR663">
        <v>1.5</v>
      </c>
      <c r="AS663">
        <v>28.65316</v>
      </c>
    </row>
    <row r="664" spans="29:45" x14ac:dyDescent="0.55000000000000004">
      <c r="AC664" t="s">
        <v>928</v>
      </c>
      <c r="AD664">
        <v>3236</v>
      </c>
      <c r="AE664">
        <v>5.9770899999999996</v>
      </c>
      <c r="AF664">
        <v>21.365539999999999</v>
      </c>
      <c r="AG664">
        <v>0</v>
      </c>
      <c r="AH664">
        <v>1.7623</v>
      </c>
      <c r="AI664">
        <v>0.90825999999999996</v>
      </c>
      <c r="AJ664">
        <v>-8.8389999999999996E-2</v>
      </c>
      <c r="AK664">
        <v>3</v>
      </c>
      <c r="AL664">
        <v>6.8000000000000005E-2</v>
      </c>
      <c r="AM664">
        <v>1299</v>
      </c>
      <c r="AN664">
        <v>4306</v>
      </c>
      <c r="AO664">
        <v>18886</v>
      </c>
      <c r="AP664">
        <v>0.28999999999999998</v>
      </c>
      <c r="AQ664">
        <v>0.5</v>
      </c>
      <c r="AR664">
        <v>0</v>
      </c>
      <c r="AS664">
        <v>25.54278</v>
      </c>
    </row>
    <row r="665" spans="29:45" x14ac:dyDescent="0.55000000000000004">
      <c r="AC665" t="s">
        <v>929</v>
      </c>
      <c r="AD665">
        <v>3237</v>
      </c>
      <c r="AE665">
        <v>-23.963249999999999</v>
      </c>
      <c r="AF665">
        <v>-49.65</v>
      </c>
      <c r="AG665">
        <v>0</v>
      </c>
      <c r="AH665">
        <v>12.043699999999999</v>
      </c>
      <c r="AI665">
        <v>2.5098500000000001</v>
      </c>
      <c r="AJ665">
        <v>-0.10177</v>
      </c>
      <c r="AK665">
        <v>3</v>
      </c>
      <c r="AL665">
        <v>0</v>
      </c>
      <c r="AM665">
        <v>-965</v>
      </c>
      <c r="AN665">
        <v>2000</v>
      </c>
      <c r="AO665">
        <v>1175</v>
      </c>
      <c r="AP665">
        <v>1.57</v>
      </c>
      <c r="AQ665">
        <v>0.1</v>
      </c>
      <c r="AR665">
        <v>0</v>
      </c>
      <c r="AS665">
        <v>34.558570000000003</v>
      </c>
    </row>
    <row r="666" spans="29:45" x14ac:dyDescent="0.55000000000000004">
      <c r="AC666" t="s">
        <v>930</v>
      </c>
      <c r="AD666">
        <v>3238</v>
      </c>
      <c r="AE666">
        <v>3.43424</v>
      </c>
      <c r="AF666">
        <v>8.6212099999999996</v>
      </c>
      <c r="AG666">
        <v>9.1</v>
      </c>
      <c r="AH666">
        <v>-9.4602799999999991</v>
      </c>
      <c r="AI666">
        <v>0.37869000000000003</v>
      </c>
      <c r="AJ666">
        <v>1.5939999999999999E-2</v>
      </c>
      <c r="AK666">
        <v>3</v>
      </c>
      <c r="AL666">
        <v>0.14199000000000001</v>
      </c>
      <c r="AM666">
        <v>852</v>
      </c>
      <c r="AN666">
        <v>6658</v>
      </c>
      <c r="AO666">
        <v>26029</v>
      </c>
      <c r="AP666">
        <v>0.76</v>
      </c>
      <c r="AQ666">
        <v>0</v>
      </c>
      <c r="AR666">
        <v>3.2</v>
      </c>
      <c r="AS666">
        <v>25.465019999999999</v>
      </c>
    </row>
    <row r="667" spans="29:45" x14ac:dyDescent="0.55000000000000004">
      <c r="AC667" t="s">
        <v>931</v>
      </c>
      <c r="AD667">
        <v>3241</v>
      </c>
      <c r="AE667">
        <v>8.4093499999999999</v>
      </c>
      <c r="AF667">
        <v>18.003119999999999</v>
      </c>
      <c r="AG667">
        <v>22.2</v>
      </c>
      <c r="AH667">
        <v>-4.2046799999999998</v>
      </c>
      <c r="AI667">
        <v>1.0813699999999999</v>
      </c>
      <c r="AJ667">
        <v>8.3700000000000007E-3</v>
      </c>
      <c r="AK667">
        <v>3</v>
      </c>
      <c r="AL667">
        <v>58.378140000000002</v>
      </c>
      <c r="AM667">
        <v>802</v>
      </c>
      <c r="AN667">
        <v>3205</v>
      </c>
      <c r="AO667">
        <v>8681</v>
      </c>
      <c r="AP667">
        <v>0</v>
      </c>
      <c r="AQ667">
        <v>0</v>
      </c>
      <c r="AR667">
        <v>5.4</v>
      </c>
      <c r="AS667">
        <v>29.876539999999999</v>
      </c>
    </row>
    <row r="668" spans="29:45" x14ac:dyDescent="0.55000000000000004">
      <c r="AC668" t="s">
        <v>932</v>
      </c>
      <c r="AD668">
        <v>3242</v>
      </c>
      <c r="AE668">
        <v>6.1178299999999997</v>
      </c>
      <c r="AF668">
        <v>11.34632</v>
      </c>
      <c r="AG668">
        <v>9.1</v>
      </c>
      <c r="AH668">
        <v>-4.2177699999999998</v>
      </c>
      <c r="AI668">
        <v>0.80279</v>
      </c>
      <c r="AJ668">
        <v>1.4540000000000001E-2</v>
      </c>
      <c r="AK668">
        <v>3</v>
      </c>
      <c r="AL668">
        <v>1.11557</v>
      </c>
      <c r="AM668">
        <v>2080</v>
      </c>
      <c r="AN668">
        <v>11290</v>
      </c>
      <c r="AO668">
        <v>20955</v>
      </c>
      <c r="AP668">
        <v>0</v>
      </c>
      <c r="AQ668">
        <v>0.1</v>
      </c>
      <c r="AR668">
        <v>0</v>
      </c>
      <c r="AS668">
        <v>34.220329999999997</v>
      </c>
    </row>
    <row r="669" spans="29:45" x14ac:dyDescent="0.55000000000000004">
      <c r="AC669" t="s">
        <v>933</v>
      </c>
      <c r="AD669">
        <v>3244</v>
      </c>
      <c r="AE669">
        <v>3.2308300000000001</v>
      </c>
      <c r="AF669">
        <v>12.997870000000001</v>
      </c>
      <c r="AG669">
        <v>0</v>
      </c>
      <c r="AH669">
        <v>-2.6819299999999999</v>
      </c>
      <c r="AI669">
        <v>1.1265099999999999</v>
      </c>
      <c r="AJ669">
        <v>0.10953</v>
      </c>
      <c r="AK669">
        <v>3</v>
      </c>
      <c r="AL669">
        <v>7.7646199999999999</v>
      </c>
      <c r="AM669">
        <v>8105</v>
      </c>
      <c r="AN669">
        <v>77028</v>
      </c>
      <c r="AO669">
        <v>90460</v>
      </c>
      <c r="AP669">
        <v>9.5500000000000007</v>
      </c>
      <c r="AQ669">
        <v>0</v>
      </c>
      <c r="AR669">
        <v>0</v>
      </c>
      <c r="AS669">
        <v>27.004190000000001</v>
      </c>
    </row>
    <row r="670" spans="29:45" x14ac:dyDescent="0.55000000000000004">
      <c r="AC670" t="s">
        <v>934</v>
      </c>
      <c r="AD670">
        <v>3245</v>
      </c>
      <c r="AE670">
        <v>16.395659999999999</v>
      </c>
      <c r="AF670">
        <v>19.487770000000001</v>
      </c>
      <c r="AG670">
        <v>16.7</v>
      </c>
      <c r="AH670">
        <v>6.98231</v>
      </c>
      <c r="AI670">
        <v>1.2945199999999999</v>
      </c>
      <c r="AJ670">
        <v>0.10022</v>
      </c>
      <c r="AK670">
        <v>3</v>
      </c>
      <c r="AL670">
        <v>2.0272899999999998</v>
      </c>
      <c r="AM670">
        <v>4114</v>
      </c>
      <c r="AN670">
        <v>13783</v>
      </c>
      <c r="AO670">
        <v>26367</v>
      </c>
      <c r="AQ670">
        <v>0.1</v>
      </c>
      <c r="AR670">
        <v>0</v>
      </c>
      <c r="AS670">
        <v>54.83813</v>
      </c>
    </row>
    <row r="671" spans="29:45" x14ac:dyDescent="0.55000000000000004">
      <c r="AC671" t="s">
        <v>935</v>
      </c>
      <c r="AD671">
        <v>3246</v>
      </c>
      <c r="AE671">
        <v>5.1392699999999998</v>
      </c>
      <c r="AF671">
        <v>9.9052900000000008</v>
      </c>
      <c r="AG671">
        <v>0</v>
      </c>
      <c r="AH671">
        <v>-12.086360000000001</v>
      </c>
      <c r="AI671">
        <v>0.83740000000000003</v>
      </c>
      <c r="AJ671">
        <v>2.741E-2</v>
      </c>
      <c r="AK671">
        <v>3</v>
      </c>
      <c r="AL671">
        <v>24.630089999999999</v>
      </c>
      <c r="AM671">
        <v>1072</v>
      </c>
      <c r="AN671">
        <v>7602</v>
      </c>
      <c r="AO671">
        <v>9375</v>
      </c>
      <c r="AP671">
        <v>4.8099999999999996</v>
      </c>
      <c r="AQ671">
        <v>0</v>
      </c>
      <c r="AR671">
        <v>0.9</v>
      </c>
      <c r="AS671">
        <v>36.444699999999997</v>
      </c>
    </row>
    <row r="672" spans="29:45" x14ac:dyDescent="0.55000000000000004">
      <c r="AC672" t="s">
        <v>936</v>
      </c>
      <c r="AD672">
        <v>3248</v>
      </c>
      <c r="AE672">
        <v>3.0828799999999998</v>
      </c>
      <c r="AF672">
        <v>7.2390600000000003</v>
      </c>
      <c r="AG672">
        <v>28.6</v>
      </c>
      <c r="AH672">
        <v>3.0263900000000001</v>
      </c>
      <c r="AI672">
        <v>0.53400000000000003</v>
      </c>
      <c r="AJ672">
        <v>8.4399999999999996E-3</v>
      </c>
      <c r="AK672">
        <v>3</v>
      </c>
      <c r="AL672">
        <v>14.42942</v>
      </c>
      <c r="AM672">
        <v>382</v>
      </c>
      <c r="AN672">
        <v>3564</v>
      </c>
      <c r="AO672">
        <v>3341</v>
      </c>
      <c r="AP672">
        <v>1</v>
      </c>
      <c r="AQ672">
        <v>0</v>
      </c>
      <c r="AR672">
        <v>0</v>
      </c>
      <c r="AS672">
        <v>27.825369999999999</v>
      </c>
    </row>
    <row r="673" spans="29:45" x14ac:dyDescent="0.55000000000000004">
      <c r="AC673" t="s">
        <v>937</v>
      </c>
      <c r="AD673">
        <v>3252</v>
      </c>
      <c r="AE673">
        <v>7.0233100000000004</v>
      </c>
      <c r="AF673">
        <v>12.575979999999999</v>
      </c>
      <c r="AG673">
        <v>0</v>
      </c>
      <c r="AH673">
        <v>15.968830000000001</v>
      </c>
      <c r="AI673">
        <v>1.13147</v>
      </c>
      <c r="AJ673">
        <v>4.8489999999999998E-2</v>
      </c>
      <c r="AK673">
        <v>3</v>
      </c>
      <c r="AL673">
        <v>33.844290000000001</v>
      </c>
      <c r="AM673">
        <v>5002</v>
      </c>
      <c r="AN673">
        <v>24841</v>
      </c>
      <c r="AO673">
        <v>56177</v>
      </c>
      <c r="AP673">
        <v>6.68</v>
      </c>
      <c r="AQ673">
        <v>0.1</v>
      </c>
      <c r="AR673">
        <v>0</v>
      </c>
      <c r="AS673">
        <v>32.177399999999999</v>
      </c>
    </row>
    <row r="674" spans="29:45" x14ac:dyDescent="0.55000000000000004">
      <c r="AC674" t="s">
        <v>938</v>
      </c>
      <c r="AD674">
        <v>3254</v>
      </c>
      <c r="AE674">
        <v>10.33479</v>
      </c>
      <c r="AF674">
        <v>13.0905</v>
      </c>
      <c r="AG674">
        <v>11.1</v>
      </c>
      <c r="AH674">
        <v>19.27356</v>
      </c>
      <c r="AI674">
        <v>0.85955999999999999</v>
      </c>
      <c r="AJ674">
        <v>8.8069999999999996E-2</v>
      </c>
      <c r="AK674">
        <v>3</v>
      </c>
      <c r="AL674">
        <v>0.16991000000000001</v>
      </c>
      <c r="AM674">
        <v>27776</v>
      </c>
      <c r="AN674">
        <v>139353</v>
      </c>
      <c r="AO674">
        <v>99752</v>
      </c>
      <c r="AQ674">
        <v>0</v>
      </c>
      <c r="AR674">
        <v>0.4</v>
      </c>
      <c r="AS674">
        <v>57.573120000000003</v>
      </c>
    </row>
    <row r="675" spans="29:45" x14ac:dyDescent="0.55000000000000004">
      <c r="AC675" t="s">
        <v>939</v>
      </c>
      <c r="AD675">
        <v>3261</v>
      </c>
      <c r="AE675">
        <v>6.1233599999999999</v>
      </c>
      <c r="AF675">
        <v>9.8644999999999996</v>
      </c>
      <c r="AG675">
        <v>14.3</v>
      </c>
      <c r="AH675">
        <v>18.81541</v>
      </c>
      <c r="AI675">
        <v>0.82023000000000001</v>
      </c>
      <c r="AJ675">
        <v>1.6369999999999999E-2</v>
      </c>
      <c r="AK675">
        <v>3</v>
      </c>
      <c r="AL675">
        <v>46.260539999999999</v>
      </c>
      <c r="AM675">
        <v>275</v>
      </c>
      <c r="AN675">
        <v>1845</v>
      </c>
      <c r="AO675">
        <v>2807</v>
      </c>
      <c r="AP675">
        <v>0</v>
      </c>
      <c r="AQ675">
        <v>0</v>
      </c>
      <c r="AR675">
        <v>0.9</v>
      </c>
      <c r="AS675">
        <v>50.75497</v>
      </c>
    </row>
    <row r="676" spans="29:45" x14ac:dyDescent="0.55000000000000004">
      <c r="AC676" t="s">
        <v>940</v>
      </c>
      <c r="AD676">
        <v>3264</v>
      </c>
      <c r="AE676">
        <v>-1.4835700000000001</v>
      </c>
      <c r="AF676">
        <v>9.7009999999999999E-2</v>
      </c>
      <c r="AG676">
        <v>0</v>
      </c>
      <c r="AH676">
        <v>3.4596</v>
      </c>
      <c r="AI676">
        <v>1.00244</v>
      </c>
      <c r="AJ676">
        <v>-0.14884</v>
      </c>
      <c r="AK676">
        <v>3</v>
      </c>
      <c r="AL676">
        <v>0</v>
      </c>
      <c r="AM676">
        <v>-479</v>
      </c>
      <c r="AN676">
        <v>12370</v>
      </c>
      <c r="AO676">
        <v>24932</v>
      </c>
      <c r="AQ676">
        <v>0</v>
      </c>
      <c r="AR676">
        <v>0</v>
      </c>
      <c r="AS676">
        <v>34.797139999999999</v>
      </c>
    </row>
    <row r="677" spans="29:45" x14ac:dyDescent="0.55000000000000004">
      <c r="AC677" t="s">
        <v>941</v>
      </c>
      <c r="AD677">
        <v>3266</v>
      </c>
      <c r="AE677">
        <v>5.3642899999999996</v>
      </c>
      <c r="AF677">
        <v>6.4379499999999998</v>
      </c>
      <c r="AG677">
        <v>28.6</v>
      </c>
      <c r="AH677">
        <v>30.37096</v>
      </c>
      <c r="AI677">
        <v>1.2076800000000001</v>
      </c>
      <c r="AJ677">
        <v>-8.5029999999999994E-2</v>
      </c>
      <c r="AK677">
        <v>3</v>
      </c>
      <c r="AL677">
        <v>37.324399999999997</v>
      </c>
      <c r="AM677">
        <v>201</v>
      </c>
      <c r="AN677">
        <v>2361</v>
      </c>
      <c r="AO677">
        <v>2195</v>
      </c>
      <c r="AP677">
        <v>0</v>
      </c>
      <c r="AQ677">
        <v>0.5</v>
      </c>
      <c r="AR677">
        <v>0</v>
      </c>
      <c r="AS677">
        <v>76.129429999999999</v>
      </c>
    </row>
    <row r="678" spans="29:45" x14ac:dyDescent="0.55000000000000004">
      <c r="AC678" t="s">
        <v>942</v>
      </c>
      <c r="AD678">
        <v>3267</v>
      </c>
      <c r="AE678">
        <v>13.84735</v>
      </c>
      <c r="AF678">
        <v>14.27069</v>
      </c>
      <c r="AG678">
        <v>18.2</v>
      </c>
      <c r="AH678">
        <v>63.915320000000001</v>
      </c>
      <c r="AI678">
        <v>4.5690400000000002</v>
      </c>
      <c r="AJ678">
        <v>-0.25165999999999999</v>
      </c>
      <c r="AK678">
        <v>3</v>
      </c>
      <c r="AL678">
        <v>3.3506399999999998</v>
      </c>
      <c r="AM678">
        <v>713</v>
      </c>
      <c r="AN678">
        <v>2852</v>
      </c>
      <c r="AO678">
        <v>5432</v>
      </c>
      <c r="AP678">
        <v>16.04</v>
      </c>
      <c r="AQ678">
        <v>0.4</v>
      </c>
      <c r="AR678">
        <v>0</v>
      </c>
      <c r="AS678">
        <v>50.862389999999998</v>
      </c>
    </row>
    <row r="679" spans="29:45" x14ac:dyDescent="0.55000000000000004">
      <c r="AC679" t="s">
        <v>943</v>
      </c>
      <c r="AD679">
        <v>3271</v>
      </c>
      <c r="AE679">
        <v>-6.6669499999999999</v>
      </c>
      <c r="AF679">
        <v>-93.978399999999993</v>
      </c>
      <c r="AG679">
        <v>0</v>
      </c>
      <c r="AH679">
        <v>6.1982999999999997</v>
      </c>
      <c r="AI679">
        <v>2.0551599999999999</v>
      </c>
      <c r="AJ679">
        <v>-0.14682999999999999</v>
      </c>
      <c r="AK679">
        <v>3</v>
      </c>
      <c r="AL679">
        <v>9.8742300000000007</v>
      </c>
      <c r="AM679">
        <v>-3087</v>
      </c>
      <c r="AN679">
        <v>4351</v>
      </c>
      <c r="AO679">
        <v>18355</v>
      </c>
      <c r="AP679">
        <v>4.2300000000000004</v>
      </c>
      <c r="AQ679">
        <v>0</v>
      </c>
      <c r="AR679">
        <v>0</v>
      </c>
      <c r="AS679">
        <v>9.9327299999999994</v>
      </c>
    </row>
    <row r="680" spans="29:45" x14ac:dyDescent="0.55000000000000004">
      <c r="AC680" t="s">
        <v>944</v>
      </c>
      <c r="AD680">
        <v>3275</v>
      </c>
      <c r="AE680">
        <v>7.2265800000000002</v>
      </c>
      <c r="AF680">
        <v>6.4188700000000001</v>
      </c>
      <c r="AG680">
        <v>12.5</v>
      </c>
      <c r="AH680">
        <v>2.5709</v>
      </c>
      <c r="AI680">
        <v>1.5433399999999999</v>
      </c>
      <c r="AJ680">
        <v>-6.8799999999999998E-3</v>
      </c>
      <c r="AK680">
        <v>3</v>
      </c>
      <c r="AL680">
        <v>0.94864999999999999</v>
      </c>
      <c r="AM680">
        <v>709</v>
      </c>
      <c r="AN680">
        <v>6699</v>
      </c>
      <c r="AO680">
        <v>12299</v>
      </c>
      <c r="AP680">
        <v>3.3</v>
      </c>
      <c r="AQ680">
        <v>0</v>
      </c>
      <c r="AR680">
        <v>4.0999999999999996</v>
      </c>
      <c r="AS680">
        <v>66.051770000000005</v>
      </c>
    </row>
    <row r="681" spans="29:45" x14ac:dyDescent="0.55000000000000004">
      <c r="AC681" t="s">
        <v>945</v>
      </c>
      <c r="AD681">
        <v>3276</v>
      </c>
      <c r="AE681">
        <v>17.198930000000001</v>
      </c>
      <c r="AF681">
        <v>18.117979999999999</v>
      </c>
      <c r="AG681">
        <v>0</v>
      </c>
      <c r="AH681">
        <v>18.265930000000001</v>
      </c>
      <c r="AI681">
        <v>2.8204799999999999</v>
      </c>
      <c r="AJ681">
        <v>-4.8059999999999999E-2</v>
      </c>
      <c r="AK681">
        <v>3</v>
      </c>
      <c r="AL681">
        <v>2.7344599999999999</v>
      </c>
      <c r="AM681">
        <v>2305</v>
      </c>
      <c r="AN681">
        <v>6408</v>
      </c>
      <c r="AO681">
        <v>53416</v>
      </c>
      <c r="AP681">
        <v>17.41</v>
      </c>
      <c r="AQ681">
        <v>0</v>
      </c>
      <c r="AR681">
        <v>1</v>
      </c>
      <c r="AS681">
        <v>38.831440000000001</v>
      </c>
    </row>
    <row r="682" spans="29:45" x14ac:dyDescent="0.55000000000000004">
      <c r="AC682" t="s">
        <v>946</v>
      </c>
      <c r="AD682">
        <v>3277</v>
      </c>
      <c r="AE682">
        <v>4.9775799999999997</v>
      </c>
      <c r="AF682">
        <v>6.0524699999999996</v>
      </c>
      <c r="AG682">
        <v>8.3000000000000007</v>
      </c>
      <c r="AH682">
        <v>8.4902800000000003</v>
      </c>
      <c r="AI682">
        <v>0.67571000000000003</v>
      </c>
      <c r="AJ682">
        <v>3.2219999999999999E-2</v>
      </c>
      <c r="AK682">
        <v>3</v>
      </c>
      <c r="AL682">
        <v>15.45092</v>
      </c>
      <c r="AM682">
        <v>999</v>
      </c>
      <c r="AN682">
        <v>10062</v>
      </c>
      <c r="AO682">
        <v>16836</v>
      </c>
      <c r="AP682">
        <v>10.85</v>
      </c>
      <c r="AQ682">
        <v>0</v>
      </c>
      <c r="AR682">
        <v>2.2000000000000002</v>
      </c>
      <c r="AS682">
        <v>51.356610000000003</v>
      </c>
    </row>
    <row r="683" spans="29:45" x14ac:dyDescent="0.55000000000000004">
      <c r="AC683" t="s">
        <v>947</v>
      </c>
      <c r="AD683">
        <v>3280</v>
      </c>
      <c r="AE683">
        <v>2.2646500000000001</v>
      </c>
      <c r="AF683">
        <v>6.7011900000000004</v>
      </c>
      <c r="AG683">
        <v>10</v>
      </c>
      <c r="AH683">
        <v>-19.719439999999999</v>
      </c>
      <c r="AI683">
        <v>0.64807000000000003</v>
      </c>
      <c r="AJ683">
        <v>-6.9400000000000003E-2</v>
      </c>
      <c r="AK683">
        <v>3</v>
      </c>
      <c r="AL683">
        <v>1.81169</v>
      </c>
      <c r="AM683">
        <v>650</v>
      </c>
      <c r="AN683">
        <v>6566</v>
      </c>
      <c r="AO683">
        <v>16669</v>
      </c>
      <c r="AP683">
        <v>1.86</v>
      </c>
      <c r="AQ683">
        <v>0</v>
      </c>
      <c r="AR683">
        <v>0</v>
      </c>
      <c r="AS683">
        <v>22.876449999999998</v>
      </c>
    </row>
    <row r="684" spans="29:45" x14ac:dyDescent="0.55000000000000004">
      <c r="AC684" t="s">
        <v>948</v>
      </c>
      <c r="AD684">
        <v>3284</v>
      </c>
      <c r="AE684">
        <v>3.2078500000000001</v>
      </c>
      <c r="AF684">
        <v>6.83399</v>
      </c>
      <c r="AG684">
        <v>20</v>
      </c>
      <c r="AH684">
        <v>7.4511599999999998</v>
      </c>
      <c r="AI684">
        <v>0.94271000000000005</v>
      </c>
      <c r="AJ684">
        <v>3.0499999999999999E-2</v>
      </c>
      <c r="AK684">
        <v>3</v>
      </c>
      <c r="AL684">
        <v>24.16977</v>
      </c>
      <c r="AM684">
        <v>4616</v>
      </c>
      <c r="AN684">
        <v>42113</v>
      </c>
      <c r="AO684">
        <v>80222</v>
      </c>
      <c r="AP684">
        <v>13.55</v>
      </c>
      <c r="AQ684">
        <v>0.1</v>
      </c>
      <c r="AR684">
        <v>0</v>
      </c>
      <c r="AS684">
        <v>21.216640000000002</v>
      </c>
    </row>
    <row r="685" spans="29:45" x14ac:dyDescent="0.55000000000000004">
      <c r="AC685" t="s">
        <v>949</v>
      </c>
      <c r="AD685">
        <v>3286</v>
      </c>
      <c r="AE685">
        <v>-0.87414000000000003</v>
      </c>
      <c r="AF685">
        <v>9.9590700000000005</v>
      </c>
      <c r="AG685">
        <v>0</v>
      </c>
      <c r="AH685">
        <v>23.064769999999999</v>
      </c>
      <c r="AI685">
        <v>2.6309999999999998</v>
      </c>
      <c r="AJ685">
        <v>-7.145E-2</v>
      </c>
      <c r="AK685">
        <v>3</v>
      </c>
      <c r="AL685">
        <v>0.57642000000000004</v>
      </c>
      <c r="AM685">
        <v>-83</v>
      </c>
      <c r="AN685">
        <v>733</v>
      </c>
      <c r="AO685">
        <v>12337</v>
      </c>
      <c r="AP685">
        <v>3.19</v>
      </c>
      <c r="AQ685">
        <v>0.1</v>
      </c>
      <c r="AR685">
        <v>2.7</v>
      </c>
      <c r="AS685">
        <v>8.1247900000000008</v>
      </c>
    </row>
    <row r="686" spans="29:45" x14ac:dyDescent="0.55000000000000004">
      <c r="AC686" t="s">
        <v>950</v>
      </c>
      <c r="AD686">
        <v>3288</v>
      </c>
      <c r="AE686">
        <v>17.149999999999999</v>
      </c>
      <c r="AF686">
        <v>29.802379999999999</v>
      </c>
      <c r="AG686">
        <v>25</v>
      </c>
      <c r="AH686">
        <v>8.80837</v>
      </c>
      <c r="AI686">
        <v>2.8412099999999998</v>
      </c>
      <c r="AJ686">
        <v>0.1072</v>
      </c>
      <c r="AK686">
        <v>3</v>
      </c>
      <c r="AL686">
        <v>36.08276</v>
      </c>
      <c r="AM686">
        <v>97590</v>
      </c>
      <c r="AN686">
        <v>233478</v>
      </c>
      <c r="AO686">
        <v>810540</v>
      </c>
      <c r="AQ686">
        <v>0</v>
      </c>
      <c r="AR686">
        <v>0</v>
      </c>
      <c r="AS686">
        <v>33.390799999999999</v>
      </c>
    </row>
    <row r="687" spans="29:45" x14ac:dyDescent="0.55000000000000004">
      <c r="AC687" t="s">
        <v>38</v>
      </c>
      <c r="AD687">
        <v>3289</v>
      </c>
      <c r="AE687">
        <v>1.8716600000000001</v>
      </c>
      <c r="AF687">
        <v>3.7147899999999998</v>
      </c>
      <c r="AG687">
        <v>10.5</v>
      </c>
      <c r="AH687">
        <v>4.0368399999999998</v>
      </c>
      <c r="AI687">
        <v>0.79020000000000001</v>
      </c>
      <c r="AJ687">
        <v>-7.3800000000000003E-3</v>
      </c>
      <c r="AK687">
        <v>3</v>
      </c>
      <c r="AL687">
        <v>2.8549999999999999E-2</v>
      </c>
      <c r="AM687">
        <v>46555</v>
      </c>
      <c r="AN687">
        <v>583290</v>
      </c>
      <c r="AO687">
        <v>907735</v>
      </c>
      <c r="AP687">
        <v>24.32</v>
      </c>
      <c r="AQ687">
        <v>0</v>
      </c>
      <c r="AR687">
        <v>1</v>
      </c>
      <c r="AS687">
        <v>22.496469999999999</v>
      </c>
    </row>
    <row r="688" spans="29:45" x14ac:dyDescent="0.55000000000000004">
      <c r="AC688" t="s">
        <v>951</v>
      </c>
      <c r="AD688">
        <v>3291</v>
      </c>
      <c r="AE688">
        <v>7.7892700000000001</v>
      </c>
      <c r="AF688">
        <v>10.50553</v>
      </c>
      <c r="AG688">
        <v>6.3</v>
      </c>
      <c r="AH688">
        <v>21.020130000000002</v>
      </c>
      <c r="AI688">
        <v>0.91839000000000004</v>
      </c>
      <c r="AJ688">
        <v>-4.0770000000000001E-2</v>
      </c>
      <c r="AK688">
        <v>3</v>
      </c>
      <c r="AL688">
        <v>9.9259000000000004</v>
      </c>
      <c r="AM688">
        <v>119685</v>
      </c>
      <c r="AN688">
        <v>793068</v>
      </c>
      <c r="AO688">
        <v>1456199</v>
      </c>
      <c r="AP688">
        <v>10.5</v>
      </c>
      <c r="AQ688">
        <v>0</v>
      </c>
      <c r="AR688">
        <v>0.7</v>
      </c>
      <c r="AS688">
        <v>58.166179999999997</v>
      </c>
    </row>
    <row r="689" spans="29:45" x14ac:dyDescent="0.55000000000000004">
      <c r="AC689" t="s">
        <v>952</v>
      </c>
      <c r="AD689">
        <v>3293</v>
      </c>
      <c r="AE689">
        <v>3.5219900000000002</v>
      </c>
      <c r="AF689">
        <v>5.1424300000000001</v>
      </c>
      <c r="AG689">
        <v>12.5</v>
      </c>
      <c r="AH689">
        <v>7.6073700000000004</v>
      </c>
      <c r="AI689">
        <v>0.39657999999999999</v>
      </c>
      <c r="AJ689">
        <v>7.0600000000000003E-3</v>
      </c>
      <c r="AK689">
        <v>3</v>
      </c>
      <c r="AL689">
        <v>38.569339999999997</v>
      </c>
      <c r="AM689">
        <v>1094</v>
      </c>
      <c r="AN689">
        <v>14779</v>
      </c>
      <c r="AO689">
        <v>14286</v>
      </c>
      <c r="AP689">
        <v>0</v>
      </c>
      <c r="AQ689">
        <v>0</v>
      </c>
      <c r="AR689">
        <v>0.9</v>
      </c>
      <c r="AS689">
        <v>48.914610000000003</v>
      </c>
    </row>
    <row r="690" spans="29:45" x14ac:dyDescent="0.55000000000000004">
      <c r="AC690" t="s">
        <v>953</v>
      </c>
      <c r="AD690">
        <v>3294</v>
      </c>
      <c r="AE690">
        <v>7.2169999999999996</v>
      </c>
      <c r="AF690">
        <v>12.68849</v>
      </c>
      <c r="AG690">
        <v>0</v>
      </c>
      <c r="AH690">
        <v>14.86107</v>
      </c>
      <c r="AI690">
        <v>0.74043000000000003</v>
      </c>
      <c r="AJ690">
        <v>0.20916000000000001</v>
      </c>
      <c r="AK690">
        <v>3</v>
      </c>
      <c r="AL690">
        <v>22.993839999999999</v>
      </c>
      <c r="AM690">
        <v>1335</v>
      </c>
      <c r="AN690">
        <v>7361</v>
      </c>
      <c r="AO690">
        <v>20269</v>
      </c>
      <c r="AP690">
        <v>12.03</v>
      </c>
      <c r="AQ690">
        <v>0</v>
      </c>
      <c r="AR690">
        <v>0.5</v>
      </c>
      <c r="AS690">
        <v>39.225610000000003</v>
      </c>
    </row>
    <row r="691" spans="29:45" x14ac:dyDescent="0.55000000000000004">
      <c r="AC691" t="s">
        <v>954</v>
      </c>
      <c r="AD691">
        <v>3297</v>
      </c>
      <c r="AE691">
        <v>10.52051</v>
      </c>
      <c r="AF691">
        <v>12.53205</v>
      </c>
      <c r="AG691">
        <v>12.5</v>
      </c>
      <c r="AH691">
        <v>27.07375</v>
      </c>
      <c r="AI691">
        <v>0.84689000000000003</v>
      </c>
      <c r="AJ691">
        <v>-4.4900000000000001E-3</v>
      </c>
      <c r="AK691">
        <v>3</v>
      </c>
      <c r="AL691">
        <v>39.179319999999997</v>
      </c>
      <c r="AM691">
        <v>572</v>
      </c>
      <c r="AN691">
        <v>3120</v>
      </c>
      <c r="AO691">
        <v>7754</v>
      </c>
      <c r="AP691">
        <v>0</v>
      </c>
      <c r="AQ691">
        <v>0</v>
      </c>
      <c r="AR691">
        <v>1.9</v>
      </c>
      <c r="AS691">
        <v>66.982960000000006</v>
      </c>
    </row>
    <row r="692" spans="29:45" x14ac:dyDescent="0.55000000000000004">
      <c r="AC692" t="s">
        <v>955</v>
      </c>
      <c r="AD692">
        <v>3299</v>
      </c>
      <c r="AE692">
        <v>2.8325900000000002</v>
      </c>
      <c r="AF692">
        <v>5.6663300000000003</v>
      </c>
      <c r="AG692">
        <v>0</v>
      </c>
      <c r="AH692">
        <v>5.2923</v>
      </c>
      <c r="AI692">
        <v>0.49959999999999999</v>
      </c>
      <c r="AJ692">
        <v>1.085E-2</v>
      </c>
      <c r="AK692">
        <v>3</v>
      </c>
      <c r="AL692">
        <v>33.811010000000003</v>
      </c>
      <c r="AM692">
        <v>1770</v>
      </c>
      <c r="AN692">
        <v>22519</v>
      </c>
      <c r="AO692">
        <v>33956</v>
      </c>
      <c r="AP692">
        <v>8.01</v>
      </c>
      <c r="AQ692">
        <v>0.1</v>
      </c>
      <c r="AR692">
        <v>0.3</v>
      </c>
      <c r="AS692">
        <v>37.360219999999998</v>
      </c>
    </row>
    <row r="693" spans="29:45" x14ac:dyDescent="0.55000000000000004">
      <c r="AC693" t="s">
        <v>956</v>
      </c>
      <c r="AD693">
        <v>3300</v>
      </c>
      <c r="AE693">
        <v>5.8939500000000002</v>
      </c>
      <c r="AF693">
        <v>15.31532</v>
      </c>
      <c r="AG693">
        <v>16.7</v>
      </c>
      <c r="AH693">
        <v>-8.1674199999999999</v>
      </c>
      <c r="AI693">
        <v>1.3346499999999999</v>
      </c>
      <c r="AJ693">
        <v>-0.15554000000000001</v>
      </c>
      <c r="AK693">
        <v>3</v>
      </c>
      <c r="AL693">
        <v>38.401620000000001</v>
      </c>
      <c r="AM693">
        <v>897</v>
      </c>
      <c r="AN693">
        <v>3885</v>
      </c>
      <c r="AO693">
        <v>30529</v>
      </c>
      <c r="AP693">
        <v>0</v>
      </c>
      <c r="AQ693">
        <v>0.1</v>
      </c>
      <c r="AR693">
        <v>0</v>
      </c>
      <c r="AS693">
        <v>21.753170000000001</v>
      </c>
    </row>
    <row r="694" spans="29:45" x14ac:dyDescent="0.55000000000000004">
      <c r="AC694" t="s">
        <v>957</v>
      </c>
      <c r="AD694">
        <v>3302</v>
      </c>
      <c r="AE694">
        <v>8.3134999999999994</v>
      </c>
      <c r="AF694">
        <v>7.3043100000000001</v>
      </c>
      <c r="AG694">
        <v>0</v>
      </c>
      <c r="AH694">
        <v>2.775E-2</v>
      </c>
      <c r="AI694">
        <v>1.11738</v>
      </c>
      <c r="AJ694">
        <v>-4.1950000000000001E-2</v>
      </c>
      <c r="AK694">
        <v>3</v>
      </c>
      <c r="AL694">
        <v>0.34364</v>
      </c>
      <c r="AM694">
        <v>5693</v>
      </c>
      <c r="AN694">
        <v>54461</v>
      </c>
      <c r="AO694">
        <v>32993</v>
      </c>
      <c r="AP694">
        <v>3.39</v>
      </c>
      <c r="AQ694">
        <v>0</v>
      </c>
      <c r="AR694">
        <v>0</v>
      </c>
      <c r="AS694">
        <v>76.606089999999995</v>
      </c>
    </row>
    <row r="695" spans="29:45" x14ac:dyDescent="0.55000000000000004">
      <c r="AC695" t="s">
        <v>958</v>
      </c>
      <c r="AD695">
        <v>3306</v>
      </c>
      <c r="AE695">
        <v>0.52854000000000001</v>
      </c>
      <c r="AF695">
        <v>6.9801599999999997</v>
      </c>
      <c r="AG695">
        <v>11.1</v>
      </c>
      <c r="AH695">
        <v>3.4619499999999999</v>
      </c>
      <c r="AI695">
        <v>0.89775000000000005</v>
      </c>
      <c r="AJ695">
        <v>1.14E-2</v>
      </c>
      <c r="AK695">
        <v>3</v>
      </c>
      <c r="AL695">
        <v>2.4228800000000001</v>
      </c>
      <c r="AM695">
        <v>20</v>
      </c>
      <c r="AN695">
        <v>1361</v>
      </c>
      <c r="AO695">
        <v>3275</v>
      </c>
      <c r="AP695">
        <v>0</v>
      </c>
      <c r="AQ695">
        <v>0</v>
      </c>
      <c r="AR695">
        <v>0.7</v>
      </c>
      <c r="AS695">
        <v>39.622639999999997</v>
      </c>
    </row>
    <row r="696" spans="29:45" x14ac:dyDescent="0.55000000000000004">
      <c r="AC696" t="s">
        <v>959</v>
      </c>
      <c r="AD696">
        <v>3315</v>
      </c>
      <c r="AE696">
        <v>6.0693900000000003</v>
      </c>
      <c r="AF696">
        <v>8.4089200000000002</v>
      </c>
      <c r="AG696">
        <v>0</v>
      </c>
      <c r="AH696">
        <v>14.58365</v>
      </c>
      <c r="AI696">
        <v>0.67444000000000004</v>
      </c>
      <c r="AJ696">
        <v>0.13244</v>
      </c>
      <c r="AK696">
        <v>3</v>
      </c>
      <c r="AL696">
        <v>9.529E-2</v>
      </c>
      <c r="AM696">
        <v>6452</v>
      </c>
      <c r="AN696">
        <v>47188</v>
      </c>
      <c r="AO696">
        <v>87883</v>
      </c>
      <c r="AP696">
        <v>9.65</v>
      </c>
      <c r="AQ696">
        <v>0</v>
      </c>
      <c r="AR696">
        <v>0.5</v>
      </c>
      <c r="AS696">
        <v>50.029859999999999</v>
      </c>
    </row>
    <row r="697" spans="29:45" x14ac:dyDescent="0.55000000000000004">
      <c r="AC697" t="s">
        <v>960</v>
      </c>
      <c r="AD697">
        <v>3316</v>
      </c>
      <c r="AE697">
        <v>6.5685799999999999</v>
      </c>
      <c r="AF697">
        <v>7.7996999999999996</v>
      </c>
      <c r="AG697">
        <v>8.3000000000000007</v>
      </c>
      <c r="AH697">
        <v>10.474690000000001</v>
      </c>
      <c r="AI697">
        <v>0.92373000000000005</v>
      </c>
      <c r="AJ697">
        <v>2.7830000000000001E-2</v>
      </c>
      <c r="AK697">
        <v>3</v>
      </c>
      <c r="AL697">
        <v>0.79047999999999996</v>
      </c>
      <c r="AM697">
        <v>375</v>
      </c>
      <c r="AN697">
        <v>3295</v>
      </c>
      <c r="AO697">
        <v>7471</v>
      </c>
      <c r="AP697">
        <v>0</v>
      </c>
      <c r="AQ697">
        <v>0</v>
      </c>
      <c r="AR697">
        <v>0</v>
      </c>
      <c r="AS697">
        <v>60.290010000000002</v>
      </c>
    </row>
    <row r="698" spans="29:45" x14ac:dyDescent="0.55000000000000004">
      <c r="AC698" t="s">
        <v>961</v>
      </c>
      <c r="AD698">
        <v>3317</v>
      </c>
      <c r="AE698">
        <v>9.125</v>
      </c>
      <c r="AF698">
        <v>5.7157600000000004</v>
      </c>
      <c r="AG698">
        <v>0</v>
      </c>
      <c r="AH698">
        <v>9.59375</v>
      </c>
      <c r="AI698">
        <v>1.1421600000000001</v>
      </c>
      <c r="AJ698">
        <v>-5.3499999999999997E-3</v>
      </c>
      <c r="AK698">
        <v>3</v>
      </c>
      <c r="AL698">
        <v>33.295929999999998</v>
      </c>
      <c r="AM698">
        <v>292</v>
      </c>
      <c r="AN698">
        <v>1942</v>
      </c>
      <c r="AO698">
        <v>5993</v>
      </c>
      <c r="AP698">
        <v>0</v>
      </c>
      <c r="AQ698">
        <v>0</v>
      </c>
      <c r="AR698">
        <v>4.0999999999999996</v>
      </c>
      <c r="AS698">
        <v>62.927280000000003</v>
      </c>
    </row>
    <row r="699" spans="29:45" x14ac:dyDescent="0.55000000000000004">
      <c r="AC699" t="s">
        <v>962</v>
      </c>
      <c r="AD699">
        <v>3319</v>
      </c>
      <c r="AE699">
        <v>9.5309500000000007</v>
      </c>
      <c r="AF699">
        <v>16.283829999999998</v>
      </c>
      <c r="AG699">
        <v>18.2</v>
      </c>
      <c r="AH699">
        <v>21.77948</v>
      </c>
      <c r="AI699">
        <v>2.9321299999999999</v>
      </c>
      <c r="AJ699">
        <v>-7.3050000000000004E-2</v>
      </c>
      <c r="AK699">
        <v>3</v>
      </c>
      <c r="AL699">
        <v>17.319140000000001</v>
      </c>
      <c r="AM699">
        <v>1715</v>
      </c>
      <c r="AN699">
        <v>6356</v>
      </c>
      <c r="AO699">
        <v>39594</v>
      </c>
      <c r="AP699">
        <v>11.33</v>
      </c>
      <c r="AQ699">
        <v>15.6</v>
      </c>
      <c r="AR699">
        <v>0.3</v>
      </c>
      <c r="AS699">
        <v>33.884030000000003</v>
      </c>
    </row>
    <row r="700" spans="29:45" x14ac:dyDescent="0.55000000000000004">
      <c r="AC700" t="s">
        <v>963</v>
      </c>
      <c r="AD700">
        <v>3320</v>
      </c>
      <c r="AE700">
        <v>-4.0099900000000002</v>
      </c>
      <c r="AF700">
        <v>-11.122350000000001</v>
      </c>
      <c r="AG700">
        <v>0</v>
      </c>
      <c r="AH700">
        <v>-13.130649999999999</v>
      </c>
      <c r="AI700">
        <v>0.64102000000000003</v>
      </c>
      <c r="AJ700">
        <v>-0.26688000000000001</v>
      </c>
      <c r="AK700">
        <v>3</v>
      </c>
      <c r="AL700">
        <v>0.81101000000000001</v>
      </c>
      <c r="AM700">
        <v>-1300</v>
      </c>
      <c r="AN700">
        <v>14835</v>
      </c>
      <c r="AO700">
        <v>64002</v>
      </c>
      <c r="AP700">
        <v>0</v>
      </c>
      <c r="AQ700">
        <v>0</v>
      </c>
      <c r="AR700">
        <v>6.2</v>
      </c>
      <c r="AS700">
        <v>45.760199999999998</v>
      </c>
    </row>
    <row r="701" spans="29:45" x14ac:dyDescent="0.55000000000000004">
      <c r="AC701" t="s">
        <v>964</v>
      </c>
      <c r="AD701">
        <v>3321</v>
      </c>
      <c r="AE701">
        <v>6.9812900000000004</v>
      </c>
      <c r="AF701">
        <v>7.1729000000000003</v>
      </c>
      <c r="AG701">
        <v>0</v>
      </c>
      <c r="AH701">
        <v>4.14689</v>
      </c>
      <c r="AI701">
        <v>0.51204000000000005</v>
      </c>
      <c r="AJ701">
        <v>0.18153</v>
      </c>
      <c r="AK701">
        <v>3</v>
      </c>
      <c r="AL701">
        <v>2.8256999999999999</v>
      </c>
      <c r="AM701">
        <v>1000</v>
      </c>
      <c r="AN701">
        <v>9271</v>
      </c>
      <c r="AO701">
        <v>33880</v>
      </c>
      <c r="AP701">
        <v>12.34</v>
      </c>
      <c r="AQ701">
        <v>0</v>
      </c>
      <c r="AR701">
        <v>1.5</v>
      </c>
      <c r="AS701">
        <v>59.914569999999998</v>
      </c>
    </row>
    <row r="702" spans="29:45" x14ac:dyDescent="0.55000000000000004">
      <c r="AC702" t="s">
        <v>965</v>
      </c>
      <c r="AD702">
        <v>3322</v>
      </c>
      <c r="AE702">
        <v>4.0913899999999996</v>
      </c>
      <c r="AF702">
        <v>4.8250599999999997</v>
      </c>
      <c r="AG702">
        <v>0</v>
      </c>
      <c r="AH702">
        <v>-5.2570199999999998</v>
      </c>
      <c r="AI702">
        <v>1.0837600000000001</v>
      </c>
      <c r="AJ702">
        <v>1.8180000000000002E-2</v>
      </c>
      <c r="AK702">
        <v>3</v>
      </c>
      <c r="AL702">
        <v>24.356539999999999</v>
      </c>
      <c r="AM702">
        <v>351</v>
      </c>
      <c r="AN702">
        <v>4373</v>
      </c>
      <c r="AO702">
        <v>16600</v>
      </c>
      <c r="AP702">
        <v>0</v>
      </c>
      <c r="AQ702">
        <v>0.1</v>
      </c>
      <c r="AR702">
        <v>1.5</v>
      </c>
      <c r="AS702">
        <v>52.881590000000003</v>
      </c>
    </row>
    <row r="703" spans="29:45" x14ac:dyDescent="0.55000000000000004">
      <c r="AC703" t="s">
        <v>966</v>
      </c>
      <c r="AD703">
        <v>3323</v>
      </c>
      <c r="AE703">
        <v>1.58697</v>
      </c>
      <c r="AF703">
        <v>-7.6904399999999997</v>
      </c>
      <c r="AG703">
        <v>0</v>
      </c>
      <c r="AH703">
        <v>4.0556000000000001</v>
      </c>
      <c r="AI703">
        <v>1.95451</v>
      </c>
      <c r="AJ703">
        <v>-0.21378</v>
      </c>
      <c r="AK703">
        <v>3</v>
      </c>
      <c r="AL703">
        <v>6.1072899999999999</v>
      </c>
      <c r="AM703">
        <v>153</v>
      </c>
      <c r="AN703">
        <v>4109</v>
      </c>
      <c r="AO703">
        <v>6628</v>
      </c>
      <c r="AQ703">
        <v>0.4</v>
      </c>
      <c r="AR703">
        <v>0</v>
      </c>
      <c r="AS703">
        <v>44.569699999999997</v>
      </c>
    </row>
    <row r="704" spans="29:45" x14ac:dyDescent="0.55000000000000004">
      <c r="AC704" t="s">
        <v>967</v>
      </c>
      <c r="AD704">
        <v>3326</v>
      </c>
      <c r="AE704">
        <v>-13.16184</v>
      </c>
      <c r="AF704">
        <v>-103.03359</v>
      </c>
      <c r="AG704">
        <v>0</v>
      </c>
      <c r="AH704">
        <v>-11.254020000000001</v>
      </c>
      <c r="AI704">
        <v>10.93927</v>
      </c>
      <c r="AJ704">
        <v>-6.8940000000000001E-2</v>
      </c>
      <c r="AK704">
        <v>3</v>
      </c>
      <c r="AL704">
        <v>6.1405399999999997</v>
      </c>
      <c r="AM704">
        <v>-614</v>
      </c>
      <c r="AN704">
        <v>923</v>
      </c>
      <c r="AO704">
        <v>4918</v>
      </c>
      <c r="AP704">
        <v>0</v>
      </c>
      <c r="AQ704">
        <v>2</v>
      </c>
      <c r="AR704">
        <v>0</v>
      </c>
      <c r="AS704">
        <v>3.0436000000000001</v>
      </c>
    </row>
    <row r="705" spans="29:45" x14ac:dyDescent="0.55000000000000004">
      <c r="AC705" t="s">
        <v>968</v>
      </c>
      <c r="AD705">
        <v>3328</v>
      </c>
      <c r="AE705">
        <v>7.1431699999999996</v>
      </c>
      <c r="AF705">
        <v>6.1989000000000001</v>
      </c>
      <c r="AG705">
        <v>0</v>
      </c>
      <c r="AH705">
        <v>-2.3969800000000001</v>
      </c>
      <c r="AI705">
        <v>3.7544499999999998</v>
      </c>
      <c r="AJ705">
        <v>-0.16505</v>
      </c>
      <c r="AK705">
        <v>3</v>
      </c>
      <c r="AL705">
        <v>0.65086999999999995</v>
      </c>
      <c r="AM705">
        <v>1645</v>
      </c>
      <c r="AN705">
        <v>11131</v>
      </c>
      <c r="AO705">
        <v>25008</v>
      </c>
      <c r="AQ705">
        <v>0.1</v>
      </c>
      <c r="AR705">
        <v>0</v>
      </c>
      <c r="AS705">
        <v>51.65849</v>
      </c>
    </row>
    <row r="706" spans="29:45" x14ac:dyDescent="0.55000000000000004">
      <c r="AC706" t="s">
        <v>969</v>
      </c>
      <c r="AD706">
        <v>3329</v>
      </c>
      <c r="AE706">
        <v>-3.6533099999999998</v>
      </c>
      <c r="AF706">
        <v>-1.18516</v>
      </c>
      <c r="AG706">
        <v>0</v>
      </c>
      <c r="AH706">
        <v>-1.0205599999999999</v>
      </c>
      <c r="AI706">
        <v>2.25467</v>
      </c>
      <c r="AJ706">
        <v>4.5600000000000002E-2</v>
      </c>
      <c r="AK706">
        <v>3</v>
      </c>
      <c r="AL706">
        <v>9.6599199999999996</v>
      </c>
      <c r="AM706">
        <v>-247</v>
      </c>
      <c r="AN706">
        <v>5147</v>
      </c>
      <c r="AO706">
        <v>7029</v>
      </c>
      <c r="AP706">
        <v>0</v>
      </c>
      <c r="AQ706">
        <v>0</v>
      </c>
      <c r="AR706">
        <v>0.6</v>
      </c>
      <c r="AS706">
        <v>70.789990000000003</v>
      </c>
    </row>
    <row r="707" spans="29:45" x14ac:dyDescent="0.55000000000000004">
      <c r="AC707" t="s">
        <v>970</v>
      </c>
      <c r="AD707">
        <v>3333</v>
      </c>
      <c r="AE707">
        <v>12.144769999999999</v>
      </c>
      <c r="AF707">
        <v>10.77056</v>
      </c>
      <c r="AG707">
        <v>14.3</v>
      </c>
      <c r="AH707">
        <v>19.22317</v>
      </c>
      <c r="AI707">
        <v>1.1935</v>
      </c>
      <c r="AJ707">
        <v>-2.845E-2</v>
      </c>
      <c r="AK707">
        <v>3</v>
      </c>
      <c r="AL707">
        <v>13.52985</v>
      </c>
      <c r="AM707">
        <v>5500</v>
      </c>
      <c r="AN707">
        <v>32496</v>
      </c>
      <c r="AO707">
        <v>69456</v>
      </c>
      <c r="AP707">
        <v>16.75</v>
      </c>
      <c r="AQ707">
        <v>0</v>
      </c>
      <c r="AR707">
        <v>2.2999999999999998</v>
      </c>
      <c r="AS707">
        <v>71.755690000000001</v>
      </c>
    </row>
    <row r="708" spans="29:45" x14ac:dyDescent="0.55000000000000004">
      <c r="AC708" t="s">
        <v>971</v>
      </c>
      <c r="AD708">
        <v>3341</v>
      </c>
      <c r="AE708">
        <v>4.5319099999999999</v>
      </c>
      <c r="AF708">
        <v>7.5161499999999997</v>
      </c>
      <c r="AG708">
        <v>0</v>
      </c>
      <c r="AH708">
        <v>6.0430799999999998</v>
      </c>
      <c r="AI708">
        <v>1.14714</v>
      </c>
      <c r="AJ708">
        <v>-3.5779999999999999E-2</v>
      </c>
      <c r="AK708">
        <v>3</v>
      </c>
      <c r="AL708">
        <v>20.718920000000001</v>
      </c>
      <c r="AM708">
        <v>8409</v>
      </c>
      <c r="AN708">
        <v>47072</v>
      </c>
      <c r="AO708">
        <v>278951</v>
      </c>
      <c r="AP708">
        <v>3.3</v>
      </c>
      <c r="AQ708">
        <v>0</v>
      </c>
      <c r="AR708">
        <v>2.9</v>
      </c>
      <c r="AS708">
        <v>26.773040000000002</v>
      </c>
    </row>
    <row r="709" spans="29:45" x14ac:dyDescent="0.55000000000000004">
      <c r="AC709" t="s">
        <v>972</v>
      </c>
      <c r="AD709">
        <v>3347</v>
      </c>
      <c r="AE709">
        <v>1.8648100000000001</v>
      </c>
      <c r="AF709">
        <v>0.71511999999999998</v>
      </c>
      <c r="AG709">
        <v>0</v>
      </c>
      <c r="AH709">
        <v>15.45276</v>
      </c>
      <c r="AI709">
        <v>0.73009999999999997</v>
      </c>
      <c r="AJ709">
        <v>0.11866</v>
      </c>
      <c r="AK709">
        <v>3</v>
      </c>
      <c r="AL709">
        <v>2.0930000000000001E-2</v>
      </c>
      <c r="AM709">
        <v>541</v>
      </c>
      <c r="AN709">
        <v>6852</v>
      </c>
      <c r="AO709">
        <v>20080</v>
      </c>
      <c r="AP709">
        <v>0</v>
      </c>
      <c r="AQ709">
        <v>0</v>
      </c>
      <c r="AR709">
        <v>0.2</v>
      </c>
      <c r="AS709">
        <v>23.667149999999999</v>
      </c>
    </row>
    <row r="710" spans="29:45" x14ac:dyDescent="0.55000000000000004">
      <c r="AC710" t="s">
        <v>973</v>
      </c>
      <c r="AD710">
        <v>3349</v>
      </c>
      <c r="AE710">
        <v>11.18854</v>
      </c>
      <c r="AF710">
        <v>18.641500000000001</v>
      </c>
      <c r="AG710">
        <v>16.7</v>
      </c>
      <c r="AH710">
        <v>8.7032399999999992</v>
      </c>
      <c r="AI710">
        <v>3.5714600000000001</v>
      </c>
      <c r="AJ710">
        <v>1.789E-2</v>
      </c>
      <c r="AK710">
        <v>3</v>
      </c>
      <c r="AL710">
        <v>0.59248999999999996</v>
      </c>
      <c r="AM710">
        <v>35835</v>
      </c>
      <c r="AN710">
        <v>145675</v>
      </c>
      <c r="AO710">
        <v>726424</v>
      </c>
      <c r="AP710">
        <v>10.99</v>
      </c>
      <c r="AQ710">
        <v>0</v>
      </c>
      <c r="AR710">
        <v>1.5</v>
      </c>
      <c r="AS710">
        <v>49.97627</v>
      </c>
    </row>
    <row r="711" spans="29:45" x14ac:dyDescent="0.55000000000000004">
      <c r="AC711" t="s">
        <v>974</v>
      </c>
      <c r="AD711">
        <v>3350</v>
      </c>
      <c r="AE711">
        <v>-8.4588400000000004</v>
      </c>
      <c r="AF711">
        <v>-185.64232000000001</v>
      </c>
      <c r="AG711">
        <v>11.1</v>
      </c>
      <c r="AH711">
        <v>-3.6379899999999998</v>
      </c>
      <c r="AJ711">
        <v>-0.23311000000000001</v>
      </c>
      <c r="AK711">
        <v>3</v>
      </c>
      <c r="AL711">
        <v>0</v>
      </c>
      <c r="AM711">
        <v>-1230</v>
      </c>
      <c r="AN711">
        <v>397</v>
      </c>
      <c r="AO711">
        <v>518</v>
      </c>
      <c r="AP711">
        <v>0</v>
      </c>
      <c r="AQ711">
        <v>0.1</v>
      </c>
      <c r="AR711">
        <v>0</v>
      </c>
      <c r="AS711">
        <v>-2.9027599999999998</v>
      </c>
    </row>
    <row r="712" spans="29:45" x14ac:dyDescent="0.55000000000000004">
      <c r="AC712" t="s">
        <v>975</v>
      </c>
      <c r="AD712">
        <v>3352</v>
      </c>
      <c r="AG712">
        <v>0</v>
      </c>
      <c r="AH712">
        <v>8.1823499999999996</v>
      </c>
      <c r="AI712">
        <v>0.51666000000000001</v>
      </c>
      <c r="AJ712">
        <v>-6.8809999999999996E-2</v>
      </c>
      <c r="AK712">
        <v>3</v>
      </c>
      <c r="AL712">
        <v>9.6143800000000006</v>
      </c>
      <c r="AM712">
        <v>0</v>
      </c>
      <c r="AN712">
        <v>0</v>
      </c>
      <c r="AO712">
        <v>9451</v>
      </c>
      <c r="AP712">
        <v>0</v>
      </c>
      <c r="AQ712">
        <v>0</v>
      </c>
      <c r="AR712">
        <v>3.2</v>
      </c>
      <c r="AS712">
        <v>76.570390000000003</v>
      </c>
    </row>
    <row r="713" spans="29:45" x14ac:dyDescent="0.55000000000000004">
      <c r="AC713" t="s">
        <v>976</v>
      </c>
      <c r="AD713">
        <v>3353</v>
      </c>
      <c r="AE713">
        <v>4.5175999999999998</v>
      </c>
      <c r="AF713">
        <v>8.29678</v>
      </c>
      <c r="AG713">
        <v>18.2</v>
      </c>
      <c r="AH713">
        <v>6.9560599999999999</v>
      </c>
      <c r="AI713">
        <v>1.1682900000000001</v>
      </c>
      <c r="AJ713">
        <v>-6.1539999999999997E-2</v>
      </c>
      <c r="AK713">
        <v>3</v>
      </c>
      <c r="AL713">
        <v>2.9778899999999999</v>
      </c>
      <c r="AM713">
        <v>1290</v>
      </c>
      <c r="AN713">
        <v>10486</v>
      </c>
      <c r="AO713">
        <v>31603</v>
      </c>
      <c r="AP713">
        <v>0</v>
      </c>
      <c r="AQ713">
        <v>0</v>
      </c>
      <c r="AR713">
        <v>4.9000000000000004</v>
      </c>
      <c r="AS713">
        <v>36.722119999999997</v>
      </c>
    </row>
    <row r="714" spans="29:45" x14ac:dyDescent="0.55000000000000004">
      <c r="AC714" t="s">
        <v>977</v>
      </c>
      <c r="AD714">
        <v>3355</v>
      </c>
      <c r="AE714">
        <v>10.40483</v>
      </c>
      <c r="AF714">
        <v>16.796749999999999</v>
      </c>
      <c r="AG714">
        <v>0</v>
      </c>
      <c r="AH714">
        <v>7.0142199999999999</v>
      </c>
      <c r="AI714">
        <v>0.93552000000000002</v>
      </c>
      <c r="AJ714">
        <v>0.10852000000000001</v>
      </c>
      <c r="AK714">
        <v>3</v>
      </c>
      <c r="AL714">
        <v>0.24385999999999999</v>
      </c>
      <c r="AM714">
        <v>4778</v>
      </c>
      <c r="AN714">
        <v>22677</v>
      </c>
      <c r="AO714">
        <v>59549</v>
      </c>
      <c r="AP714">
        <v>3.72</v>
      </c>
      <c r="AQ714">
        <v>0</v>
      </c>
      <c r="AR714">
        <v>2.6</v>
      </c>
      <c r="AS714">
        <v>54.136189999999999</v>
      </c>
    </row>
    <row r="715" spans="29:45" x14ac:dyDescent="0.55000000000000004">
      <c r="AC715" t="s">
        <v>978</v>
      </c>
      <c r="AD715">
        <v>3356</v>
      </c>
      <c r="AE715">
        <v>12.91934</v>
      </c>
      <c r="AF715">
        <v>19.285080000000001</v>
      </c>
      <c r="AG715">
        <v>0</v>
      </c>
      <c r="AH715">
        <v>26.90935</v>
      </c>
      <c r="AI715">
        <v>3.8606600000000002</v>
      </c>
      <c r="AJ715">
        <v>-0.16903000000000001</v>
      </c>
      <c r="AK715">
        <v>3</v>
      </c>
      <c r="AL715">
        <v>19.460799999999999</v>
      </c>
      <c r="AM715">
        <v>543</v>
      </c>
      <c r="AN715">
        <v>2266</v>
      </c>
      <c r="AO715">
        <v>4701</v>
      </c>
      <c r="AP715">
        <v>0.26</v>
      </c>
      <c r="AQ715">
        <v>0.1</v>
      </c>
      <c r="AR715">
        <v>0.4</v>
      </c>
      <c r="AS715">
        <v>46.648890000000002</v>
      </c>
    </row>
    <row r="716" spans="29:45" x14ac:dyDescent="0.55000000000000004">
      <c r="AC716" t="s">
        <v>979</v>
      </c>
      <c r="AD716">
        <v>3358</v>
      </c>
      <c r="AE716">
        <v>-2.6838199999999999</v>
      </c>
      <c r="AF716">
        <v>0</v>
      </c>
      <c r="AG716">
        <v>0</v>
      </c>
      <c r="AH716">
        <v>2.5735299999999999</v>
      </c>
      <c r="AI716">
        <v>1.1299600000000001</v>
      </c>
      <c r="AJ716">
        <v>-3.7650000000000003E-2</v>
      </c>
      <c r="AK716">
        <v>3</v>
      </c>
      <c r="AL716">
        <v>2.4468999999999999</v>
      </c>
      <c r="AM716">
        <v>-73</v>
      </c>
      <c r="AN716">
        <v>1122</v>
      </c>
      <c r="AO716">
        <v>1303</v>
      </c>
      <c r="AP716">
        <v>1.8</v>
      </c>
      <c r="AQ716">
        <v>0.1</v>
      </c>
      <c r="AR716">
        <v>0.9</v>
      </c>
      <c r="AS716">
        <v>51.444479999999999</v>
      </c>
    </row>
    <row r="717" spans="29:45" x14ac:dyDescent="0.55000000000000004">
      <c r="AC717" t="s">
        <v>980</v>
      </c>
      <c r="AD717">
        <v>3359</v>
      </c>
      <c r="AE717">
        <v>8.8213899999999992</v>
      </c>
      <c r="AF717">
        <v>11.05048</v>
      </c>
      <c r="AG717">
        <v>20</v>
      </c>
      <c r="AH717">
        <v>-1.92797</v>
      </c>
      <c r="AI717">
        <v>2.04217</v>
      </c>
      <c r="AJ717">
        <v>-0.14330999999999999</v>
      </c>
      <c r="AK717">
        <v>3</v>
      </c>
      <c r="AL717">
        <v>26.299520000000001</v>
      </c>
      <c r="AM717">
        <v>485</v>
      </c>
      <c r="AN717">
        <v>2932</v>
      </c>
      <c r="AO717">
        <v>9258</v>
      </c>
      <c r="AQ717">
        <v>0.1</v>
      </c>
      <c r="AR717">
        <v>0</v>
      </c>
      <c r="AS717">
        <v>53.188209999999998</v>
      </c>
    </row>
    <row r="718" spans="29:45" x14ac:dyDescent="0.55000000000000004">
      <c r="AC718" t="s">
        <v>981</v>
      </c>
      <c r="AD718">
        <v>3360</v>
      </c>
      <c r="AE718">
        <v>7.0452899999999996</v>
      </c>
      <c r="AF718">
        <v>12.06476</v>
      </c>
      <c r="AG718">
        <v>5.9</v>
      </c>
      <c r="AH718">
        <v>6.4013400000000003</v>
      </c>
      <c r="AI718">
        <v>2.8373300000000001</v>
      </c>
      <c r="AJ718">
        <v>-0.10155</v>
      </c>
      <c r="AK718">
        <v>3</v>
      </c>
      <c r="AL718">
        <v>2.4341599999999999</v>
      </c>
      <c r="AM718">
        <v>21761</v>
      </c>
      <c r="AN718">
        <v>101784</v>
      </c>
      <c r="AO718">
        <v>497156</v>
      </c>
      <c r="AP718">
        <v>19.489999999999998</v>
      </c>
      <c r="AQ718">
        <v>0</v>
      </c>
      <c r="AR718">
        <v>0</v>
      </c>
      <c r="AS718">
        <v>33.315600000000003</v>
      </c>
    </row>
    <row r="719" spans="29:45" x14ac:dyDescent="0.55000000000000004">
      <c r="AC719" t="s">
        <v>982</v>
      </c>
      <c r="AD719">
        <v>3361</v>
      </c>
      <c r="AE719">
        <v>7.59964</v>
      </c>
      <c r="AF719">
        <v>7.4706999999999999</v>
      </c>
      <c r="AG719">
        <v>25</v>
      </c>
      <c r="AH719">
        <v>13.541919999999999</v>
      </c>
      <c r="AI719">
        <v>0.99351999999999996</v>
      </c>
      <c r="AJ719">
        <v>4.052E-2</v>
      </c>
      <c r="AK719">
        <v>3</v>
      </c>
      <c r="AL719">
        <v>6.8723000000000001</v>
      </c>
      <c r="AM719">
        <v>1880</v>
      </c>
      <c r="AN719">
        <v>16210</v>
      </c>
      <c r="AO719">
        <v>22465</v>
      </c>
      <c r="AP719">
        <v>3.4</v>
      </c>
      <c r="AQ719">
        <v>0</v>
      </c>
      <c r="AR719">
        <v>2.7</v>
      </c>
      <c r="AS719">
        <v>67.424890000000005</v>
      </c>
    </row>
    <row r="720" spans="29:45" x14ac:dyDescent="0.55000000000000004">
      <c r="AC720" t="s">
        <v>983</v>
      </c>
      <c r="AD720">
        <v>3370</v>
      </c>
      <c r="AE720">
        <v>-4.59917</v>
      </c>
      <c r="AF720">
        <v>-1194.44444</v>
      </c>
      <c r="AG720">
        <v>0</v>
      </c>
      <c r="AH720">
        <v>-1.0220400000000001</v>
      </c>
      <c r="AI720">
        <v>20.337440000000001</v>
      </c>
      <c r="AJ720">
        <v>-0.30060999999999999</v>
      </c>
      <c r="AK720">
        <v>3</v>
      </c>
      <c r="AL720">
        <v>10.21045</v>
      </c>
      <c r="AM720">
        <v>-144</v>
      </c>
      <c r="AN720">
        <v>18</v>
      </c>
      <c r="AO720">
        <v>4171</v>
      </c>
      <c r="AP720">
        <v>2.65</v>
      </c>
      <c r="AQ720">
        <v>0.3</v>
      </c>
      <c r="AR720">
        <v>2.2000000000000002</v>
      </c>
      <c r="AS720">
        <v>1.4152499999999999</v>
      </c>
    </row>
    <row r="721" spans="29:45" x14ac:dyDescent="0.55000000000000004">
      <c r="AC721" t="s">
        <v>984</v>
      </c>
      <c r="AD721">
        <v>3371</v>
      </c>
      <c r="AE721">
        <v>19.409410000000001</v>
      </c>
      <c r="AF721">
        <v>19.062110000000001</v>
      </c>
      <c r="AG721">
        <v>0</v>
      </c>
      <c r="AH721">
        <v>19.714269999999999</v>
      </c>
      <c r="AI721">
        <v>2.7139099999999998</v>
      </c>
      <c r="AJ721">
        <v>0.27495999999999998</v>
      </c>
      <c r="AK721">
        <v>3</v>
      </c>
      <c r="AL721">
        <v>5.95547</v>
      </c>
      <c r="AM721">
        <v>3247</v>
      </c>
      <c r="AN721">
        <v>9532</v>
      </c>
      <c r="AO721">
        <v>24238</v>
      </c>
      <c r="AP721">
        <v>8.5500000000000007</v>
      </c>
      <c r="AQ721">
        <v>0</v>
      </c>
      <c r="AR721">
        <v>1.1000000000000001</v>
      </c>
      <c r="AS721">
        <v>60.214750000000002</v>
      </c>
    </row>
    <row r="722" spans="29:45" x14ac:dyDescent="0.55000000000000004">
      <c r="AC722" t="s">
        <v>985</v>
      </c>
      <c r="AD722">
        <v>3372</v>
      </c>
      <c r="AE722">
        <v>-8.1637900000000005</v>
      </c>
      <c r="AF722">
        <v>-82.728589999999997</v>
      </c>
      <c r="AG722">
        <v>16.7</v>
      </c>
      <c r="AH722">
        <v>-20.26783</v>
      </c>
      <c r="AI722">
        <v>12.217549999999999</v>
      </c>
      <c r="AJ722">
        <v>-0.1618</v>
      </c>
      <c r="AK722">
        <v>3</v>
      </c>
      <c r="AL722">
        <v>1.8077000000000001</v>
      </c>
      <c r="AM722">
        <v>-317</v>
      </c>
      <c r="AN722">
        <v>689</v>
      </c>
      <c r="AO722">
        <v>2634</v>
      </c>
      <c r="AP722">
        <v>0</v>
      </c>
      <c r="AQ722">
        <v>0.1</v>
      </c>
      <c r="AR722">
        <v>0.5</v>
      </c>
      <c r="AS722">
        <v>7.5514400000000004</v>
      </c>
    </row>
    <row r="723" spans="29:45" x14ac:dyDescent="0.55000000000000004">
      <c r="AC723" t="s">
        <v>986</v>
      </c>
      <c r="AD723">
        <v>3374</v>
      </c>
      <c r="AE723">
        <v>6.4150900000000002</v>
      </c>
      <c r="AF723">
        <v>12.8569</v>
      </c>
      <c r="AG723">
        <v>12.5</v>
      </c>
      <c r="AH723">
        <v>17.9833</v>
      </c>
      <c r="AI723">
        <v>1.12294</v>
      </c>
      <c r="AJ723">
        <v>8.1680000000000003E-2</v>
      </c>
      <c r="AK723">
        <v>3</v>
      </c>
      <c r="AL723">
        <v>12.5002</v>
      </c>
      <c r="AM723">
        <v>1037</v>
      </c>
      <c r="AN723">
        <v>5779</v>
      </c>
      <c r="AO723">
        <v>26734</v>
      </c>
      <c r="AP723">
        <v>0</v>
      </c>
      <c r="AQ723">
        <v>0</v>
      </c>
      <c r="AR723">
        <v>1.3</v>
      </c>
      <c r="AS723">
        <v>39.458799999999997</v>
      </c>
    </row>
    <row r="724" spans="29:45" x14ac:dyDescent="0.55000000000000004">
      <c r="AC724" t="s">
        <v>987</v>
      </c>
      <c r="AD724">
        <v>3375</v>
      </c>
      <c r="AE724">
        <v>10.569459999999999</v>
      </c>
      <c r="AF724">
        <v>16.74324</v>
      </c>
      <c r="AG724">
        <v>0</v>
      </c>
      <c r="AH724">
        <v>20.01726</v>
      </c>
      <c r="AI724">
        <v>0.81247000000000003</v>
      </c>
      <c r="AJ724">
        <v>1.208E-2</v>
      </c>
      <c r="AK724">
        <v>3</v>
      </c>
      <c r="AL724">
        <v>14.422280000000001</v>
      </c>
      <c r="AM724">
        <v>490</v>
      </c>
      <c r="AN724">
        <v>1959</v>
      </c>
      <c r="AO724">
        <v>9518</v>
      </c>
      <c r="AP724">
        <v>0</v>
      </c>
      <c r="AQ724">
        <v>0</v>
      </c>
      <c r="AR724">
        <v>2.6</v>
      </c>
      <c r="AS724">
        <v>43.734119999999997</v>
      </c>
    </row>
    <row r="725" spans="29:45" x14ac:dyDescent="0.55000000000000004">
      <c r="AC725" t="s">
        <v>988</v>
      </c>
      <c r="AD725">
        <v>3377</v>
      </c>
      <c r="AE725">
        <v>23.122140000000002</v>
      </c>
      <c r="AF725">
        <v>26.768560000000001</v>
      </c>
      <c r="AG725">
        <v>0</v>
      </c>
      <c r="AH725">
        <v>-7.6159400000000002</v>
      </c>
      <c r="AI725">
        <v>2.70594</v>
      </c>
      <c r="AJ725">
        <v>0.36775999999999998</v>
      </c>
      <c r="AK725">
        <v>3</v>
      </c>
      <c r="AL725">
        <v>45.586849999999998</v>
      </c>
      <c r="AM725">
        <v>1770</v>
      </c>
      <c r="AN725">
        <v>4580</v>
      </c>
      <c r="AO725">
        <v>26570</v>
      </c>
      <c r="AP725">
        <v>0</v>
      </c>
      <c r="AQ725">
        <v>0</v>
      </c>
      <c r="AR725">
        <v>2</v>
      </c>
      <c r="AS725">
        <v>61.202419999999996</v>
      </c>
    </row>
    <row r="726" spans="29:45" x14ac:dyDescent="0.55000000000000004">
      <c r="AC726" t="s">
        <v>40</v>
      </c>
      <c r="AD726">
        <v>3382</v>
      </c>
      <c r="AE726">
        <v>5.3045799999999996</v>
      </c>
      <c r="AF726">
        <v>8.0556699999999992</v>
      </c>
      <c r="AG726">
        <v>16.7</v>
      </c>
      <c r="AH726">
        <v>9.0045900000000003</v>
      </c>
      <c r="AI726">
        <v>1.34083</v>
      </c>
      <c r="AJ726">
        <v>0.14097000000000001</v>
      </c>
      <c r="AK726">
        <v>3</v>
      </c>
      <c r="AL726">
        <v>1.6900000000000001E-3</v>
      </c>
      <c r="AM726">
        <v>368500</v>
      </c>
      <c r="AN726">
        <v>2668927</v>
      </c>
      <c r="AO726">
        <v>5766718</v>
      </c>
      <c r="AP726">
        <v>16.809999999999999</v>
      </c>
      <c r="AQ726">
        <v>0</v>
      </c>
      <c r="AR726">
        <v>0</v>
      </c>
      <c r="AS726">
        <v>38.419339999999998</v>
      </c>
    </row>
    <row r="727" spans="29:45" x14ac:dyDescent="0.55000000000000004">
      <c r="AC727" t="s">
        <v>989</v>
      </c>
      <c r="AD727">
        <v>3386</v>
      </c>
      <c r="AE727">
        <v>11.400410000000001</v>
      </c>
      <c r="AF727">
        <v>10.016310000000001</v>
      </c>
      <c r="AG727">
        <v>14.3</v>
      </c>
      <c r="AH727">
        <v>6.7219899999999999</v>
      </c>
      <c r="AI727">
        <v>0.90249999999999997</v>
      </c>
      <c r="AJ727">
        <v>-3.798E-2</v>
      </c>
      <c r="AK727">
        <v>3</v>
      </c>
      <c r="AL727">
        <v>0.96892</v>
      </c>
      <c r="AM727">
        <v>1099</v>
      </c>
      <c r="AN727">
        <v>7358</v>
      </c>
      <c r="AO727">
        <v>9231</v>
      </c>
      <c r="AP727">
        <v>9.52</v>
      </c>
      <c r="AQ727">
        <v>0</v>
      </c>
      <c r="AR727">
        <v>2</v>
      </c>
      <c r="AS727">
        <v>77.313339999999997</v>
      </c>
    </row>
    <row r="728" spans="29:45" x14ac:dyDescent="0.55000000000000004">
      <c r="AC728" t="s">
        <v>990</v>
      </c>
      <c r="AD728">
        <v>3387</v>
      </c>
      <c r="AE728">
        <v>6.2976200000000002</v>
      </c>
      <c r="AF728">
        <v>38.118699999999997</v>
      </c>
      <c r="AG728">
        <v>0</v>
      </c>
      <c r="AH728">
        <v>0.27209</v>
      </c>
      <c r="AI728">
        <v>9.2878399999999992</v>
      </c>
      <c r="AJ728">
        <v>-5.6399999999999999E-2</v>
      </c>
      <c r="AK728">
        <v>3</v>
      </c>
      <c r="AL728">
        <v>1.2826900000000001</v>
      </c>
      <c r="AM728">
        <v>10200</v>
      </c>
      <c r="AN728">
        <v>17052</v>
      </c>
      <c r="AO728">
        <v>74425</v>
      </c>
      <c r="AP728">
        <v>6.85</v>
      </c>
      <c r="AQ728">
        <v>0.1</v>
      </c>
      <c r="AR728">
        <v>0.3</v>
      </c>
      <c r="AS728">
        <v>10.52814</v>
      </c>
    </row>
    <row r="729" spans="29:45" x14ac:dyDescent="0.55000000000000004">
      <c r="AC729" t="s">
        <v>991</v>
      </c>
      <c r="AD729">
        <v>3388</v>
      </c>
      <c r="AE729">
        <v>4.8373400000000002</v>
      </c>
      <c r="AF729">
        <v>6.5998700000000001</v>
      </c>
      <c r="AG729">
        <v>0</v>
      </c>
      <c r="AH729">
        <v>7.72363</v>
      </c>
      <c r="AI729">
        <v>0.73868999999999996</v>
      </c>
      <c r="AJ729">
        <v>-0.12376</v>
      </c>
      <c r="AK729">
        <v>3</v>
      </c>
      <c r="AL729">
        <v>3.0786099999999998</v>
      </c>
      <c r="AM729">
        <v>2162</v>
      </c>
      <c r="AN729">
        <v>22955</v>
      </c>
      <c r="AO729">
        <v>63910</v>
      </c>
      <c r="AP729">
        <v>8.24</v>
      </c>
      <c r="AQ729">
        <v>0</v>
      </c>
      <c r="AR729">
        <v>4.4000000000000004</v>
      </c>
      <c r="AS729">
        <v>58.382640000000002</v>
      </c>
    </row>
    <row r="730" spans="29:45" x14ac:dyDescent="0.55000000000000004">
      <c r="AC730" t="s">
        <v>992</v>
      </c>
      <c r="AD730">
        <v>3390</v>
      </c>
      <c r="AE730">
        <v>1.3308</v>
      </c>
      <c r="AF730">
        <v>135.48387</v>
      </c>
      <c r="AG730">
        <v>0</v>
      </c>
      <c r="AH730">
        <v>14.57541</v>
      </c>
      <c r="AI730">
        <v>2.6652200000000001</v>
      </c>
      <c r="AJ730">
        <v>-0.13166</v>
      </c>
      <c r="AK730">
        <v>3</v>
      </c>
      <c r="AL730">
        <v>0.10884000000000001</v>
      </c>
      <c r="AM730">
        <v>21</v>
      </c>
      <c r="AN730">
        <v>124</v>
      </c>
      <c r="AO730">
        <v>6500</v>
      </c>
      <c r="AP730">
        <v>3.04</v>
      </c>
      <c r="AQ730">
        <v>0.1</v>
      </c>
      <c r="AR730">
        <v>0.9</v>
      </c>
      <c r="AS730">
        <v>40.90737</v>
      </c>
    </row>
    <row r="731" spans="29:45" x14ac:dyDescent="0.55000000000000004">
      <c r="AC731" t="s">
        <v>993</v>
      </c>
      <c r="AD731">
        <v>3391</v>
      </c>
      <c r="AE731">
        <v>11.51878</v>
      </c>
      <c r="AF731">
        <v>11.26416</v>
      </c>
      <c r="AG731">
        <v>11.1</v>
      </c>
      <c r="AH731">
        <v>18.46827</v>
      </c>
      <c r="AI731">
        <v>2.59897</v>
      </c>
      <c r="AJ731">
        <v>-0.15808</v>
      </c>
      <c r="AK731">
        <v>3</v>
      </c>
      <c r="AL731">
        <v>3.0956800000000002</v>
      </c>
      <c r="AM731">
        <v>47688</v>
      </c>
      <c r="AN731">
        <v>233333</v>
      </c>
      <c r="AO731">
        <v>919303</v>
      </c>
      <c r="AP731">
        <v>13.23</v>
      </c>
      <c r="AQ731">
        <v>0</v>
      </c>
      <c r="AR731">
        <v>1</v>
      </c>
      <c r="AS731">
        <v>47.096699999999998</v>
      </c>
    </row>
    <row r="732" spans="29:45" x14ac:dyDescent="0.55000000000000004">
      <c r="AC732" t="s">
        <v>994</v>
      </c>
      <c r="AD732">
        <v>3392</v>
      </c>
      <c r="AE732">
        <v>-4.7135699999999998</v>
      </c>
      <c r="AF732">
        <v>-11.878349999999999</v>
      </c>
      <c r="AG732">
        <v>11.1</v>
      </c>
      <c r="AH732">
        <v>0.32917000000000002</v>
      </c>
      <c r="AI732">
        <v>1.4002600000000001</v>
      </c>
      <c r="AJ732">
        <v>-5.212E-2</v>
      </c>
      <c r="AK732">
        <v>3</v>
      </c>
      <c r="AL732">
        <v>13.726470000000001</v>
      </c>
      <c r="AM732">
        <v>-1031</v>
      </c>
      <c r="AN732">
        <v>8023</v>
      </c>
      <c r="AO732">
        <v>31725</v>
      </c>
      <c r="AP732">
        <v>16.510000000000002</v>
      </c>
      <c r="AQ732">
        <v>0</v>
      </c>
      <c r="AR732">
        <v>1.7</v>
      </c>
      <c r="AS732">
        <v>31.442209999999999</v>
      </c>
    </row>
    <row r="733" spans="29:45" x14ac:dyDescent="0.55000000000000004">
      <c r="AC733" t="s">
        <v>995</v>
      </c>
      <c r="AD733">
        <v>3393</v>
      </c>
      <c r="AE733">
        <v>0.88495999999999997</v>
      </c>
      <c r="AF733">
        <v>-2.7653699999999999</v>
      </c>
      <c r="AG733">
        <v>20</v>
      </c>
      <c r="AH733">
        <v>-2.3893800000000001</v>
      </c>
      <c r="AI733">
        <v>2.79223</v>
      </c>
      <c r="AJ733">
        <v>-0.23569999999999999</v>
      </c>
      <c r="AK733">
        <v>3</v>
      </c>
      <c r="AL733">
        <v>40.37538</v>
      </c>
      <c r="AM733">
        <v>70</v>
      </c>
      <c r="AN733">
        <v>4701</v>
      </c>
      <c r="AO733">
        <v>13324</v>
      </c>
      <c r="AP733">
        <v>5.62</v>
      </c>
      <c r="AQ733">
        <v>0</v>
      </c>
      <c r="AR733">
        <v>3.3</v>
      </c>
      <c r="AS733">
        <v>52.070529999999998</v>
      </c>
    </row>
    <row r="734" spans="29:45" x14ac:dyDescent="0.55000000000000004">
      <c r="AC734" t="s">
        <v>996</v>
      </c>
      <c r="AD734">
        <v>3395</v>
      </c>
      <c r="AE734">
        <v>-6.3081100000000001</v>
      </c>
      <c r="AF734">
        <v>-17.196870000000001</v>
      </c>
      <c r="AG734">
        <v>0</v>
      </c>
      <c r="AH734">
        <v>-7.2448399999999999</v>
      </c>
      <c r="AI734">
        <v>1.0403899999999999</v>
      </c>
      <c r="AJ734">
        <v>-4.4200000000000003E-3</v>
      </c>
      <c r="AK734">
        <v>3</v>
      </c>
      <c r="AL734">
        <v>1.7160000000000002E-2</v>
      </c>
      <c r="AM734">
        <v>-3623</v>
      </c>
      <c r="AN734">
        <v>46869</v>
      </c>
      <c r="AO734">
        <v>43987</v>
      </c>
      <c r="AP734">
        <v>10.65</v>
      </c>
      <c r="AQ734">
        <v>0</v>
      </c>
      <c r="AR734">
        <v>0</v>
      </c>
      <c r="AS734">
        <v>67.509990000000002</v>
      </c>
    </row>
    <row r="735" spans="29:45" x14ac:dyDescent="0.55000000000000004">
      <c r="AC735" t="s">
        <v>997</v>
      </c>
      <c r="AD735">
        <v>3396</v>
      </c>
      <c r="AE735">
        <v>2.17781</v>
      </c>
      <c r="AF735">
        <v>4.2965499999999999</v>
      </c>
      <c r="AG735">
        <v>14.3</v>
      </c>
      <c r="AH735">
        <v>8.1896000000000004</v>
      </c>
      <c r="AI735">
        <v>0.73458999999999997</v>
      </c>
      <c r="AJ735">
        <v>-3.9530000000000003E-2</v>
      </c>
      <c r="AK735">
        <v>3</v>
      </c>
      <c r="AL735">
        <v>3.0063200000000001</v>
      </c>
      <c r="AM735">
        <v>778</v>
      </c>
      <c r="AN735">
        <v>18061</v>
      </c>
      <c r="AO735">
        <v>33260</v>
      </c>
      <c r="AP735">
        <v>9.0399999999999991</v>
      </c>
      <c r="AQ735">
        <v>0</v>
      </c>
      <c r="AR735">
        <v>5</v>
      </c>
      <c r="AS735">
        <v>50.557049999999997</v>
      </c>
    </row>
    <row r="736" spans="29:45" x14ac:dyDescent="0.55000000000000004">
      <c r="AC736" t="s">
        <v>998</v>
      </c>
      <c r="AD736">
        <v>3397</v>
      </c>
      <c r="AE736">
        <v>-4.3428399999999998</v>
      </c>
      <c r="AF736">
        <v>-12.010479999999999</v>
      </c>
      <c r="AG736">
        <v>14.3</v>
      </c>
      <c r="AH736">
        <v>10.12392</v>
      </c>
      <c r="AI736">
        <v>3.6686700000000001</v>
      </c>
      <c r="AJ736">
        <v>0.19661000000000001</v>
      </c>
      <c r="AK736">
        <v>3</v>
      </c>
      <c r="AL736">
        <v>31.619420000000002</v>
      </c>
      <c r="AM736">
        <v>-9119</v>
      </c>
      <c r="AN736">
        <v>45427</v>
      </c>
      <c r="AO736">
        <v>134760</v>
      </c>
      <c r="AP736">
        <v>12.3</v>
      </c>
      <c r="AQ736">
        <v>0.1</v>
      </c>
      <c r="AR736">
        <v>0.4</v>
      </c>
      <c r="AS736">
        <v>18.843800000000002</v>
      </c>
    </row>
    <row r="737" spans="29:45" x14ac:dyDescent="0.55000000000000004">
      <c r="AC737" t="s">
        <v>999</v>
      </c>
      <c r="AD737">
        <v>3399</v>
      </c>
      <c r="AE737">
        <v>6.2063600000000001</v>
      </c>
      <c r="AF737">
        <v>11.38344</v>
      </c>
      <c r="AG737">
        <v>0</v>
      </c>
      <c r="AH737">
        <v>12.35439</v>
      </c>
      <c r="AI737">
        <v>2.4515199999999999</v>
      </c>
      <c r="AJ737">
        <v>1.325E-2</v>
      </c>
      <c r="AK737">
        <v>3</v>
      </c>
      <c r="AL737">
        <v>42.017009999999999</v>
      </c>
      <c r="AM737">
        <v>400</v>
      </c>
      <c r="AN737">
        <v>1836</v>
      </c>
      <c r="AO737">
        <v>14265</v>
      </c>
      <c r="AP737">
        <v>2.2400000000000002</v>
      </c>
      <c r="AQ737">
        <v>0</v>
      </c>
      <c r="AR737">
        <v>4</v>
      </c>
      <c r="AS737">
        <v>28.487200000000001</v>
      </c>
    </row>
    <row r="738" spans="29:45" x14ac:dyDescent="0.55000000000000004">
      <c r="AC738" t="s">
        <v>41</v>
      </c>
      <c r="AD738">
        <v>3401</v>
      </c>
      <c r="AE738">
        <v>5.3432399999999998</v>
      </c>
      <c r="AF738">
        <v>-1.69017</v>
      </c>
      <c r="AG738">
        <v>13.3</v>
      </c>
      <c r="AH738">
        <v>10.727600000000001</v>
      </c>
      <c r="AI738">
        <v>0.92945999999999995</v>
      </c>
      <c r="AJ738">
        <v>-0.10218000000000001</v>
      </c>
      <c r="AK738">
        <v>3</v>
      </c>
      <c r="AL738">
        <v>3.0009999999999998E-2</v>
      </c>
      <c r="AM738">
        <v>53658</v>
      </c>
      <c r="AN738">
        <v>394162</v>
      </c>
      <c r="AO738">
        <v>836512</v>
      </c>
      <c r="AP738">
        <v>23.98</v>
      </c>
      <c r="AQ738">
        <v>0</v>
      </c>
      <c r="AR738">
        <v>2.8</v>
      </c>
      <c r="AS738">
        <v>39.187420000000003</v>
      </c>
    </row>
    <row r="739" spans="29:45" x14ac:dyDescent="0.55000000000000004">
      <c r="AC739" t="s">
        <v>42</v>
      </c>
      <c r="AD739">
        <v>3402</v>
      </c>
      <c r="AE739">
        <v>2.39859</v>
      </c>
      <c r="AF739">
        <v>4.1031300000000002</v>
      </c>
      <c r="AG739">
        <v>0</v>
      </c>
      <c r="AH739">
        <v>7.7406100000000002</v>
      </c>
      <c r="AI739">
        <v>0.93906999999999996</v>
      </c>
      <c r="AJ739">
        <v>-1.521E-2</v>
      </c>
      <c r="AK739">
        <v>3</v>
      </c>
      <c r="AL739">
        <v>2.1579999999999998E-2</v>
      </c>
      <c r="AM739">
        <v>65566</v>
      </c>
      <c r="AN739">
        <v>1116075</v>
      </c>
      <c r="AO739">
        <v>1883600</v>
      </c>
      <c r="AP739">
        <v>27.09</v>
      </c>
      <c r="AQ739">
        <v>0.1</v>
      </c>
      <c r="AR739">
        <v>0</v>
      </c>
      <c r="AS739">
        <v>43.451070000000001</v>
      </c>
    </row>
    <row r="740" spans="29:45" x14ac:dyDescent="0.55000000000000004">
      <c r="AC740" t="s">
        <v>43</v>
      </c>
      <c r="AD740">
        <v>3405</v>
      </c>
      <c r="AE740">
        <v>6.53918</v>
      </c>
      <c r="AF740">
        <v>7.4703400000000002</v>
      </c>
      <c r="AG740">
        <v>11.8</v>
      </c>
      <c r="AH740">
        <v>7.4383999999999997</v>
      </c>
      <c r="AI740">
        <v>0.63307000000000002</v>
      </c>
      <c r="AJ740">
        <v>-2.538E-2</v>
      </c>
      <c r="AK740">
        <v>3</v>
      </c>
      <c r="AL740">
        <v>1.5779999999999999E-2</v>
      </c>
      <c r="AM740">
        <v>68765</v>
      </c>
      <c r="AN740">
        <v>498799</v>
      </c>
      <c r="AO740">
        <v>629370</v>
      </c>
      <c r="AP740">
        <v>22.2</v>
      </c>
      <c r="AQ740">
        <v>0.1</v>
      </c>
      <c r="AR740">
        <v>1.4</v>
      </c>
      <c r="AS740">
        <v>51.327019999999997</v>
      </c>
    </row>
    <row r="741" spans="29:45" x14ac:dyDescent="0.55000000000000004">
      <c r="AC741" t="s">
        <v>45</v>
      </c>
      <c r="AD741">
        <v>3407</v>
      </c>
      <c r="AE741">
        <v>6.3082399999999996</v>
      </c>
      <c r="AF741">
        <v>5.8682499999999997</v>
      </c>
      <c r="AG741">
        <v>14.3</v>
      </c>
      <c r="AH741">
        <v>8.9883500000000005</v>
      </c>
      <c r="AI741">
        <v>1.2106300000000001</v>
      </c>
      <c r="AJ741">
        <v>-1.417E-2</v>
      </c>
      <c r="AK741">
        <v>3</v>
      </c>
      <c r="AL741">
        <v>9.9600000000000001E-3</v>
      </c>
      <c r="AM741">
        <v>178036</v>
      </c>
      <c r="AN741">
        <v>1359315</v>
      </c>
      <c r="AO741">
        <v>2106051</v>
      </c>
      <c r="AP741">
        <v>23.49</v>
      </c>
      <c r="AQ741">
        <v>0</v>
      </c>
      <c r="AR741">
        <v>2.5</v>
      </c>
      <c r="AS741">
        <v>50.274290000000001</v>
      </c>
    </row>
    <row r="742" spans="29:45" x14ac:dyDescent="0.55000000000000004">
      <c r="AC742" t="s">
        <v>1000</v>
      </c>
      <c r="AD742">
        <v>3409</v>
      </c>
      <c r="AE742">
        <v>-7.4548199999999998</v>
      </c>
      <c r="AF742">
        <v>-13.11828</v>
      </c>
      <c r="AG742">
        <v>0</v>
      </c>
      <c r="AH742">
        <v>-7.6054199999999996</v>
      </c>
      <c r="AI742">
        <v>3.68431</v>
      </c>
      <c r="AJ742">
        <v>-0.13274</v>
      </c>
      <c r="AK742">
        <v>3</v>
      </c>
      <c r="AL742">
        <v>0</v>
      </c>
      <c r="AM742">
        <v>-99</v>
      </c>
      <c r="AN742">
        <v>465</v>
      </c>
      <c r="AO742">
        <v>615</v>
      </c>
      <c r="AP742">
        <v>0</v>
      </c>
      <c r="AQ742">
        <v>1.5</v>
      </c>
      <c r="AR742">
        <v>1.1000000000000001</v>
      </c>
      <c r="AS742">
        <v>47.687220000000003</v>
      </c>
    </row>
    <row r="743" spans="29:45" x14ac:dyDescent="0.55000000000000004">
      <c r="AC743" t="s">
        <v>1001</v>
      </c>
      <c r="AD743">
        <v>3415</v>
      </c>
      <c r="AE743">
        <v>0</v>
      </c>
      <c r="AF743">
        <v>0</v>
      </c>
      <c r="AG743">
        <v>16.7</v>
      </c>
      <c r="AH743">
        <v>1.30152</v>
      </c>
      <c r="AI743">
        <v>10.604939999999999</v>
      </c>
      <c r="AJ743">
        <v>-0.19188</v>
      </c>
      <c r="AK743">
        <v>3</v>
      </c>
      <c r="AL743">
        <v>21.296479999999999</v>
      </c>
      <c r="AM743">
        <v>0</v>
      </c>
      <c r="AN743">
        <v>3548</v>
      </c>
      <c r="AO743">
        <v>14673</v>
      </c>
      <c r="AP743">
        <v>8.66</v>
      </c>
      <c r="AQ743">
        <v>0</v>
      </c>
      <c r="AR743">
        <v>0</v>
      </c>
      <c r="AS743">
        <v>42.469560000000001</v>
      </c>
    </row>
    <row r="744" spans="29:45" x14ac:dyDescent="0.55000000000000004">
      <c r="AC744" t="s">
        <v>1002</v>
      </c>
      <c r="AD744">
        <v>3416</v>
      </c>
      <c r="AE744">
        <v>5.2895599999999998</v>
      </c>
      <c r="AF744">
        <v>27.34027</v>
      </c>
      <c r="AG744">
        <v>14.3</v>
      </c>
      <c r="AH744">
        <v>17.008659999999999</v>
      </c>
      <c r="AI744">
        <v>3.0149300000000001</v>
      </c>
      <c r="AJ744">
        <v>6.191E-2</v>
      </c>
      <c r="AK744">
        <v>3</v>
      </c>
      <c r="AL744">
        <v>17.315149999999999</v>
      </c>
      <c r="AM744">
        <v>116</v>
      </c>
      <c r="AN744">
        <v>673</v>
      </c>
      <c r="AO744">
        <v>2813</v>
      </c>
      <c r="AP744">
        <v>5.23</v>
      </c>
      <c r="AQ744">
        <v>0</v>
      </c>
      <c r="AR744">
        <v>0</v>
      </c>
      <c r="AS744">
        <v>35.711359999999999</v>
      </c>
    </row>
    <row r="745" spans="29:45" x14ac:dyDescent="0.55000000000000004">
      <c r="AC745" t="s">
        <v>1003</v>
      </c>
      <c r="AD745">
        <v>3417</v>
      </c>
      <c r="AE745">
        <v>4.0343900000000001</v>
      </c>
      <c r="AF745">
        <v>14.555680000000001</v>
      </c>
      <c r="AG745">
        <v>0</v>
      </c>
      <c r="AH745">
        <v>-4.19848</v>
      </c>
      <c r="AI745">
        <v>0.79081999999999997</v>
      </c>
      <c r="AJ745">
        <v>-0.23993</v>
      </c>
      <c r="AK745">
        <v>3</v>
      </c>
      <c r="AL745">
        <v>2.90646</v>
      </c>
      <c r="AM745">
        <v>4106</v>
      </c>
      <c r="AN745">
        <v>19209</v>
      </c>
      <c r="AO745">
        <v>286173</v>
      </c>
      <c r="AP745">
        <v>0</v>
      </c>
      <c r="AQ745">
        <v>0</v>
      </c>
      <c r="AR745">
        <v>4.5</v>
      </c>
      <c r="AS745">
        <v>20.719709999999999</v>
      </c>
    </row>
    <row r="746" spans="29:45" x14ac:dyDescent="0.55000000000000004">
      <c r="AC746" t="s">
        <v>1004</v>
      </c>
      <c r="AD746">
        <v>3418</v>
      </c>
      <c r="AE746">
        <v>-6.80823</v>
      </c>
      <c r="AF746">
        <v>19.04</v>
      </c>
      <c r="AG746">
        <v>11.1</v>
      </c>
      <c r="AH746">
        <v>-1.1055200000000001</v>
      </c>
      <c r="AI746">
        <v>4.6086099999999997</v>
      </c>
      <c r="AJ746">
        <v>-1.6080000000000001E-2</v>
      </c>
      <c r="AK746">
        <v>3</v>
      </c>
      <c r="AL746">
        <v>55.098239999999997</v>
      </c>
      <c r="AM746">
        <v>-622</v>
      </c>
      <c r="AN746">
        <v>1875</v>
      </c>
      <c r="AO746">
        <v>8046</v>
      </c>
      <c r="AP746">
        <v>2</v>
      </c>
      <c r="AQ746">
        <v>0</v>
      </c>
      <c r="AR746">
        <v>0</v>
      </c>
      <c r="AS746">
        <v>25.14941</v>
      </c>
    </row>
    <row r="747" spans="29:45" x14ac:dyDescent="0.55000000000000004">
      <c r="AC747" t="s">
        <v>1005</v>
      </c>
      <c r="AD747">
        <v>3420</v>
      </c>
      <c r="AE747">
        <v>13.7416</v>
      </c>
      <c r="AF747">
        <v>14.55165</v>
      </c>
      <c r="AG747">
        <v>8.3000000000000007</v>
      </c>
      <c r="AH747">
        <v>2.35975</v>
      </c>
      <c r="AI747">
        <v>0.85621000000000003</v>
      </c>
      <c r="AJ747">
        <v>-5.5210000000000002E-2</v>
      </c>
      <c r="AK747">
        <v>3</v>
      </c>
      <c r="AL747">
        <v>5.3672700000000004</v>
      </c>
      <c r="AM747">
        <v>3395</v>
      </c>
      <c r="AN747">
        <v>15847</v>
      </c>
      <c r="AO747">
        <v>27798</v>
      </c>
      <c r="AP747">
        <v>5.42</v>
      </c>
      <c r="AQ747">
        <v>0</v>
      </c>
      <c r="AR747">
        <v>6.6</v>
      </c>
      <c r="AS747">
        <v>68.145359999999997</v>
      </c>
    </row>
    <row r="748" spans="29:45" x14ac:dyDescent="0.55000000000000004">
      <c r="AC748" t="s">
        <v>1006</v>
      </c>
      <c r="AD748">
        <v>3421</v>
      </c>
      <c r="AE748">
        <v>5.6599199999999996</v>
      </c>
      <c r="AF748">
        <v>6.0270099999999998</v>
      </c>
      <c r="AG748">
        <v>0</v>
      </c>
      <c r="AH748">
        <v>9.29542</v>
      </c>
      <c r="AI748">
        <v>0.65122999999999998</v>
      </c>
      <c r="AJ748">
        <v>-1.486E-2</v>
      </c>
      <c r="AK748">
        <v>3</v>
      </c>
      <c r="AL748">
        <v>2.98509</v>
      </c>
      <c r="AM748">
        <v>3067</v>
      </c>
      <c r="AN748">
        <v>39240</v>
      </c>
      <c r="AO748">
        <v>37799</v>
      </c>
      <c r="AP748">
        <v>1.89</v>
      </c>
      <c r="AQ748">
        <v>0</v>
      </c>
      <c r="AR748">
        <v>2.5</v>
      </c>
      <c r="AS748">
        <v>70.378630000000001</v>
      </c>
    </row>
    <row r="749" spans="29:45" x14ac:dyDescent="0.55000000000000004">
      <c r="AC749" t="s">
        <v>1007</v>
      </c>
      <c r="AD749">
        <v>3422</v>
      </c>
      <c r="AE749">
        <v>8.9576499999999992</v>
      </c>
      <c r="AF749">
        <v>20.994980000000002</v>
      </c>
      <c r="AG749">
        <v>9.1</v>
      </c>
      <c r="AH749">
        <v>18.438369999999999</v>
      </c>
      <c r="AI749">
        <v>0.87377000000000005</v>
      </c>
      <c r="AJ749">
        <v>-0.10563</v>
      </c>
      <c r="AK749">
        <v>3</v>
      </c>
      <c r="AL749">
        <v>0.34577999999999998</v>
      </c>
      <c r="AM749">
        <v>4247</v>
      </c>
      <c r="AN749">
        <v>11960</v>
      </c>
      <c r="AO749">
        <v>44821</v>
      </c>
      <c r="AP749">
        <v>0</v>
      </c>
      <c r="AQ749">
        <v>0.5</v>
      </c>
      <c r="AR749">
        <v>2.6</v>
      </c>
      <c r="AS749">
        <v>32.614190000000001</v>
      </c>
    </row>
    <row r="750" spans="29:45" x14ac:dyDescent="0.55000000000000004">
      <c r="AC750" t="s">
        <v>1008</v>
      </c>
      <c r="AD750">
        <v>3423</v>
      </c>
      <c r="AE750">
        <v>5.4468699999999997</v>
      </c>
      <c r="AF750">
        <v>7.6245599999999998</v>
      </c>
      <c r="AG750">
        <v>0</v>
      </c>
      <c r="AH750">
        <v>9.6863499999999991</v>
      </c>
      <c r="AI750">
        <v>1.0458000000000001</v>
      </c>
      <c r="AJ750">
        <v>0.13005</v>
      </c>
      <c r="AK750">
        <v>3</v>
      </c>
      <c r="AL750">
        <v>0.21754999999999999</v>
      </c>
      <c r="AM750">
        <v>1200</v>
      </c>
      <c r="AN750">
        <v>8289</v>
      </c>
      <c r="AO750">
        <v>22801</v>
      </c>
      <c r="AP750">
        <v>1.98</v>
      </c>
      <c r="AQ750">
        <v>0.1</v>
      </c>
      <c r="AR750">
        <v>0.7</v>
      </c>
      <c r="AS750">
        <v>37.21255</v>
      </c>
    </row>
    <row r="751" spans="29:45" x14ac:dyDescent="0.55000000000000004">
      <c r="AC751" t="s">
        <v>1009</v>
      </c>
      <c r="AD751">
        <v>3426</v>
      </c>
      <c r="AE751">
        <v>5.4488000000000003</v>
      </c>
      <c r="AF751">
        <v>4.7716900000000004</v>
      </c>
      <c r="AG751">
        <v>0</v>
      </c>
      <c r="AH751">
        <v>6.7548500000000002</v>
      </c>
      <c r="AI751">
        <v>0.63232999999999995</v>
      </c>
      <c r="AJ751">
        <v>3.108E-2</v>
      </c>
      <c r="AK751">
        <v>3</v>
      </c>
      <c r="AL751">
        <v>19.244820000000001</v>
      </c>
      <c r="AM751">
        <v>655</v>
      </c>
      <c r="AN751">
        <v>9242</v>
      </c>
      <c r="AO751">
        <v>9627</v>
      </c>
      <c r="AP751">
        <v>0</v>
      </c>
      <c r="AQ751">
        <v>0</v>
      </c>
      <c r="AR751">
        <v>16.2</v>
      </c>
      <c r="AS751">
        <v>76.977609999999999</v>
      </c>
    </row>
    <row r="752" spans="29:45" x14ac:dyDescent="0.55000000000000004">
      <c r="AC752" t="s">
        <v>1010</v>
      </c>
      <c r="AD752">
        <v>3431</v>
      </c>
      <c r="AE752">
        <v>9.2930100000000007</v>
      </c>
      <c r="AF752">
        <v>14.55602</v>
      </c>
      <c r="AG752">
        <v>0</v>
      </c>
      <c r="AH752">
        <v>1.8328</v>
      </c>
      <c r="AI752">
        <v>0.54374</v>
      </c>
      <c r="AJ752">
        <v>0.21084</v>
      </c>
      <c r="AK752">
        <v>3</v>
      </c>
      <c r="AL752">
        <v>7.5149999999999995E-2</v>
      </c>
      <c r="AM752">
        <v>5547</v>
      </c>
      <c r="AN752">
        <v>26161</v>
      </c>
      <c r="AO752">
        <v>55268</v>
      </c>
      <c r="AP752">
        <v>13.6</v>
      </c>
      <c r="AQ752">
        <v>0</v>
      </c>
      <c r="AR752">
        <v>4.2</v>
      </c>
      <c r="AS752">
        <v>49.634500000000003</v>
      </c>
    </row>
    <row r="753" spans="29:45" x14ac:dyDescent="0.55000000000000004">
      <c r="AC753" t="s">
        <v>1011</v>
      </c>
      <c r="AD753">
        <v>3433</v>
      </c>
      <c r="AE753">
        <v>14.58395</v>
      </c>
      <c r="AF753">
        <v>13.568289999999999</v>
      </c>
      <c r="AG753">
        <v>16.7</v>
      </c>
      <c r="AH753">
        <v>17.32273</v>
      </c>
      <c r="AI753">
        <v>2.0703999999999998</v>
      </c>
      <c r="AJ753">
        <v>1.487E-2</v>
      </c>
      <c r="AK753">
        <v>3</v>
      </c>
      <c r="AL753">
        <v>0.26391999999999999</v>
      </c>
      <c r="AM753">
        <v>8914</v>
      </c>
      <c r="AN753">
        <v>40263</v>
      </c>
      <c r="AO753">
        <v>39073</v>
      </c>
      <c r="AP753">
        <v>26.66</v>
      </c>
      <c r="AQ753">
        <v>0</v>
      </c>
      <c r="AR753">
        <v>4.4000000000000004</v>
      </c>
      <c r="AS753">
        <v>68.867149999999995</v>
      </c>
    </row>
    <row r="754" spans="29:45" x14ac:dyDescent="0.55000000000000004">
      <c r="AC754" t="s">
        <v>1012</v>
      </c>
      <c r="AD754">
        <v>3434</v>
      </c>
      <c r="AE754">
        <v>1.86283</v>
      </c>
      <c r="AF754">
        <v>0.88673999999999997</v>
      </c>
      <c r="AG754">
        <v>10</v>
      </c>
      <c r="AH754">
        <v>5.4287999999999998</v>
      </c>
      <c r="AI754">
        <v>0.49171999999999999</v>
      </c>
      <c r="AJ754">
        <v>1.7309999999999999E-2</v>
      </c>
      <c r="AK754">
        <v>3</v>
      </c>
      <c r="AL754">
        <v>4.113E-2</v>
      </c>
      <c r="AM754">
        <v>1050</v>
      </c>
      <c r="AN754">
        <v>25261</v>
      </c>
      <c r="AO754">
        <v>47612</v>
      </c>
      <c r="AP754">
        <v>7.76</v>
      </c>
      <c r="AQ754">
        <v>0</v>
      </c>
      <c r="AR754">
        <v>2.6</v>
      </c>
      <c r="AS754">
        <v>45.736530000000002</v>
      </c>
    </row>
    <row r="755" spans="29:45" x14ac:dyDescent="0.55000000000000004">
      <c r="AC755" t="s">
        <v>1013</v>
      </c>
      <c r="AD755">
        <v>3435</v>
      </c>
      <c r="AE755">
        <v>8.3904599999999991</v>
      </c>
      <c r="AF755">
        <v>8.0187600000000003</v>
      </c>
      <c r="AG755">
        <v>0</v>
      </c>
      <c r="AH755">
        <v>5.2348299999999997</v>
      </c>
      <c r="AI755">
        <v>0.61773999999999996</v>
      </c>
      <c r="AJ755">
        <v>1.0580000000000001E-2</v>
      </c>
      <c r="AK755">
        <v>3</v>
      </c>
      <c r="AL755">
        <v>13.33024</v>
      </c>
      <c r="AM755">
        <v>1481</v>
      </c>
      <c r="AN755">
        <v>12795</v>
      </c>
      <c r="AO755">
        <v>17940</v>
      </c>
      <c r="AP755">
        <v>1.71</v>
      </c>
      <c r="AQ755">
        <v>0.1</v>
      </c>
      <c r="AR755">
        <v>3.6</v>
      </c>
      <c r="AS755">
        <v>75.251099999999994</v>
      </c>
    </row>
    <row r="756" spans="29:45" x14ac:dyDescent="0.55000000000000004">
      <c r="AC756" t="s">
        <v>1014</v>
      </c>
      <c r="AD756">
        <v>3436</v>
      </c>
      <c r="AE756">
        <v>8.6119500000000002</v>
      </c>
      <c r="AF756">
        <v>13.049200000000001</v>
      </c>
      <c r="AG756">
        <v>10</v>
      </c>
      <c r="AH756">
        <v>17.64415</v>
      </c>
      <c r="AI756">
        <v>1.72753</v>
      </c>
      <c r="AJ756">
        <v>-9.7500000000000003E-2</v>
      </c>
      <c r="AK756">
        <v>3</v>
      </c>
      <c r="AL756">
        <v>1.336E-2</v>
      </c>
      <c r="AM756">
        <v>51107</v>
      </c>
      <c r="AN756">
        <v>315115</v>
      </c>
      <c r="AO756">
        <v>335674</v>
      </c>
      <c r="AP756">
        <v>16.11</v>
      </c>
      <c r="AQ756">
        <v>0</v>
      </c>
      <c r="AR756">
        <v>0</v>
      </c>
      <c r="AS756">
        <v>62.256140000000002</v>
      </c>
    </row>
    <row r="757" spans="29:45" x14ac:dyDescent="0.55000000000000004">
      <c r="AC757" t="s">
        <v>1015</v>
      </c>
      <c r="AD757">
        <v>3437</v>
      </c>
      <c r="AE757">
        <v>6.1891999999999996</v>
      </c>
      <c r="AF757">
        <v>7.42049</v>
      </c>
      <c r="AG757">
        <v>0</v>
      </c>
      <c r="AH757">
        <v>6.8519500000000004</v>
      </c>
      <c r="AI757">
        <v>0.63507000000000002</v>
      </c>
      <c r="AJ757">
        <v>3.108E-2</v>
      </c>
      <c r="AK757">
        <v>3</v>
      </c>
      <c r="AL757">
        <v>0.76154999999999995</v>
      </c>
      <c r="AM757">
        <v>579</v>
      </c>
      <c r="AN757">
        <v>5377</v>
      </c>
      <c r="AO757">
        <v>8314</v>
      </c>
      <c r="AP757">
        <v>0</v>
      </c>
      <c r="AQ757">
        <v>0</v>
      </c>
      <c r="AR757">
        <v>7.3</v>
      </c>
      <c r="AS757">
        <v>67.952799999999996</v>
      </c>
    </row>
    <row r="758" spans="29:45" x14ac:dyDescent="0.55000000000000004">
      <c r="AC758" t="s">
        <v>1016</v>
      </c>
      <c r="AD758">
        <v>3439</v>
      </c>
      <c r="AE758">
        <v>4.2570800000000002</v>
      </c>
      <c r="AF758">
        <v>5.1764999999999999</v>
      </c>
      <c r="AG758">
        <v>0</v>
      </c>
      <c r="AH758">
        <v>10.022729999999999</v>
      </c>
      <c r="AI758">
        <v>0.74673999999999996</v>
      </c>
      <c r="AJ758">
        <v>-1.6250000000000001E-2</v>
      </c>
      <c r="AK758">
        <v>3</v>
      </c>
      <c r="AL758">
        <v>3.7100000000000001E-2</v>
      </c>
      <c r="AM758">
        <v>618</v>
      </c>
      <c r="AN758">
        <v>8017</v>
      </c>
      <c r="AO758">
        <v>13783</v>
      </c>
      <c r="AP758">
        <v>0</v>
      </c>
      <c r="AQ758">
        <v>0</v>
      </c>
      <c r="AR758">
        <v>1.5</v>
      </c>
      <c r="AS758">
        <v>50.737839999999998</v>
      </c>
    </row>
    <row r="759" spans="29:45" x14ac:dyDescent="0.55000000000000004">
      <c r="AC759" t="s">
        <v>1017</v>
      </c>
      <c r="AD759">
        <v>3440</v>
      </c>
      <c r="AE759">
        <v>4.2972200000000003</v>
      </c>
      <c r="AF759">
        <v>4.5546699999999998</v>
      </c>
      <c r="AG759">
        <v>0</v>
      </c>
      <c r="AH759">
        <v>12.05339</v>
      </c>
      <c r="AI759">
        <v>0.55764999999999998</v>
      </c>
      <c r="AJ759">
        <v>-0.16763</v>
      </c>
      <c r="AK759">
        <v>3</v>
      </c>
      <c r="AL759">
        <v>6.4891300000000003</v>
      </c>
      <c r="AM759">
        <v>528</v>
      </c>
      <c r="AN759">
        <v>9375</v>
      </c>
      <c r="AO759">
        <v>7534</v>
      </c>
      <c r="AP759">
        <v>0</v>
      </c>
      <c r="AQ759">
        <v>0.4</v>
      </c>
      <c r="AR759">
        <v>0</v>
      </c>
      <c r="AS759">
        <v>78.952539999999999</v>
      </c>
    </row>
    <row r="760" spans="29:45" x14ac:dyDescent="0.55000000000000004">
      <c r="AC760" t="s">
        <v>1018</v>
      </c>
      <c r="AD760">
        <v>3441</v>
      </c>
      <c r="AE760">
        <v>2.3365399999999998</v>
      </c>
      <c r="AF760">
        <v>22.340430000000001</v>
      </c>
      <c r="AG760">
        <v>0</v>
      </c>
      <c r="AH760">
        <v>5.50962</v>
      </c>
      <c r="AI760">
        <v>1.37358</v>
      </c>
      <c r="AJ760">
        <v>-9.622E-2</v>
      </c>
      <c r="AK760">
        <v>3</v>
      </c>
      <c r="AL760">
        <v>0.42399999999999999</v>
      </c>
      <c r="AM760">
        <v>243</v>
      </c>
      <c r="AN760">
        <v>4324</v>
      </c>
      <c r="AO760">
        <v>8051</v>
      </c>
      <c r="AP760">
        <v>0</v>
      </c>
      <c r="AQ760">
        <v>0.2</v>
      </c>
      <c r="AR760">
        <v>1.8</v>
      </c>
      <c r="AS760">
        <v>46.937440000000002</v>
      </c>
    </row>
    <row r="761" spans="29:45" x14ac:dyDescent="0.55000000000000004">
      <c r="AC761" t="s">
        <v>1019</v>
      </c>
      <c r="AD761">
        <v>3443</v>
      </c>
      <c r="AE761">
        <v>5.78606</v>
      </c>
      <c r="AF761">
        <v>10.59191</v>
      </c>
      <c r="AG761">
        <v>11.1</v>
      </c>
      <c r="AH761">
        <v>-1.8311500000000001</v>
      </c>
      <c r="AI761">
        <v>0.42151</v>
      </c>
      <c r="AJ761">
        <v>-9.2090000000000005E-2</v>
      </c>
      <c r="AK761">
        <v>3</v>
      </c>
      <c r="AL761">
        <v>1.0649299999999999</v>
      </c>
      <c r="AM761">
        <v>8048</v>
      </c>
      <c r="AN761">
        <v>59857</v>
      </c>
      <c r="AO761">
        <v>115545</v>
      </c>
      <c r="AP761">
        <v>21.87</v>
      </c>
      <c r="AQ761">
        <v>0</v>
      </c>
      <c r="AR761">
        <v>6.8</v>
      </c>
      <c r="AS761">
        <v>44.844239999999999</v>
      </c>
    </row>
    <row r="762" spans="29:45" x14ac:dyDescent="0.55000000000000004">
      <c r="AC762" t="s">
        <v>1020</v>
      </c>
      <c r="AD762">
        <v>3444</v>
      </c>
      <c r="AE762">
        <v>-8.5630400000000009</v>
      </c>
      <c r="AF762">
        <v>-12.46663</v>
      </c>
      <c r="AG762">
        <v>0</v>
      </c>
      <c r="AH762">
        <v>4.7359999999999999E-2</v>
      </c>
      <c r="AI762">
        <v>1.41845</v>
      </c>
      <c r="AJ762">
        <v>-0.21334</v>
      </c>
      <c r="AK762">
        <v>3</v>
      </c>
      <c r="AL762">
        <v>10.528700000000001</v>
      </c>
      <c r="AM762">
        <v>-904</v>
      </c>
      <c r="AN762">
        <v>7492</v>
      </c>
      <c r="AO762">
        <v>4465</v>
      </c>
      <c r="AP762">
        <v>10.71</v>
      </c>
      <c r="AQ762">
        <v>0.1</v>
      </c>
      <c r="AR762">
        <v>1.4</v>
      </c>
      <c r="AS762">
        <v>66.112250000000003</v>
      </c>
    </row>
    <row r="763" spans="29:45" x14ac:dyDescent="0.55000000000000004">
      <c r="AC763" t="s">
        <v>1021</v>
      </c>
      <c r="AD763">
        <v>3445</v>
      </c>
      <c r="AE763">
        <v>15.033189999999999</v>
      </c>
      <c r="AF763">
        <v>13.898009999999999</v>
      </c>
      <c r="AG763">
        <v>8.3000000000000007</v>
      </c>
      <c r="AH763">
        <v>15.892770000000001</v>
      </c>
      <c r="AI763">
        <v>3.0724300000000002</v>
      </c>
      <c r="AJ763">
        <v>-2.308E-2</v>
      </c>
      <c r="AK763">
        <v>3</v>
      </c>
      <c r="AL763">
        <v>36.863889999999998</v>
      </c>
      <c r="AM763">
        <v>8832</v>
      </c>
      <c r="AN763">
        <v>23766</v>
      </c>
      <c r="AO763">
        <v>34620</v>
      </c>
      <c r="AP763">
        <v>21</v>
      </c>
      <c r="AQ763">
        <v>0.1</v>
      </c>
      <c r="AR763">
        <v>0</v>
      </c>
      <c r="AS763">
        <v>36.246000000000002</v>
      </c>
    </row>
    <row r="764" spans="29:45" x14ac:dyDescent="0.55000000000000004">
      <c r="AC764" t="s">
        <v>1022</v>
      </c>
      <c r="AD764">
        <v>3446</v>
      </c>
      <c r="AE764">
        <v>-9.06677</v>
      </c>
      <c r="AF764">
        <v>-6.87981</v>
      </c>
      <c r="AG764">
        <v>0</v>
      </c>
      <c r="AI764">
        <v>9.6632099999999994</v>
      </c>
      <c r="AJ764">
        <v>-0.34633000000000003</v>
      </c>
      <c r="AK764">
        <v>3</v>
      </c>
      <c r="AL764">
        <v>45.584969999999998</v>
      </c>
      <c r="AM764">
        <v>-239</v>
      </c>
      <c r="AN764">
        <v>2471</v>
      </c>
      <c r="AP764">
        <v>14.83</v>
      </c>
      <c r="AQ764">
        <v>0.1</v>
      </c>
      <c r="AR764">
        <v>0</v>
      </c>
      <c r="AS764">
        <v>66.735659999999996</v>
      </c>
    </row>
    <row r="765" spans="29:45" x14ac:dyDescent="0.55000000000000004">
      <c r="AC765" t="s">
        <v>1023</v>
      </c>
      <c r="AD765">
        <v>3447</v>
      </c>
      <c r="AE765">
        <v>8.2516200000000008</v>
      </c>
      <c r="AF765">
        <v>8.9592399999999994</v>
      </c>
      <c r="AG765">
        <v>14.3</v>
      </c>
      <c r="AH765">
        <v>13.3765</v>
      </c>
      <c r="AI765">
        <v>0.83972999999999998</v>
      </c>
      <c r="AJ765">
        <v>3.6880000000000003E-2</v>
      </c>
      <c r="AK765">
        <v>3</v>
      </c>
      <c r="AL765">
        <v>1.34358</v>
      </c>
      <c r="AM765">
        <v>1784</v>
      </c>
      <c r="AN765">
        <v>13740</v>
      </c>
      <c r="AO765">
        <v>13885</v>
      </c>
      <c r="AP765">
        <v>17.38</v>
      </c>
      <c r="AQ765">
        <v>0</v>
      </c>
      <c r="AR765">
        <v>0</v>
      </c>
      <c r="AS765">
        <v>64.665409999999994</v>
      </c>
    </row>
    <row r="766" spans="29:45" x14ac:dyDescent="0.55000000000000004">
      <c r="AC766" t="s">
        <v>1024</v>
      </c>
      <c r="AD766">
        <v>3448</v>
      </c>
      <c r="AE766">
        <v>-0.94979999999999998</v>
      </c>
      <c r="AF766">
        <v>-4.7131100000000004</v>
      </c>
      <c r="AG766">
        <v>0</v>
      </c>
      <c r="AH766">
        <v>4.3758499999999998</v>
      </c>
      <c r="AI766">
        <v>2.1964299999999999</v>
      </c>
      <c r="AJ766">
        <v>0</v>
      </c>
      <c r="AK766">
        <v>3</v>
      </c>
      <c r="AL766">
        <v>43</v>
      </c>
      <c r="AM766">
        <v>-28</v>
      </c>
      <c r="AN766">
        <v>488</v>
      </c>
      <c r="AO766">
        <v>3215</v>
      </c>
      <c r="AP766">
        <v>0</v>
      </c>
      <c r="AQ766">
        <v>0</v>
      </c>
      <c r="AR766">
        <v>0</v>
      </c>
      <c r="AS766">
        <v>16.11374</v>
      </c>
    </row>
    <row r="767" spans="29:45" x14ac:dyDescent="0.55000000000000004">
      <c r="AC767" t="s">
        <v>1025</v>
      </c>
      <c r="AD767">
        <v>3449</v>
      </c>
      <c r="AE767">
        <v>10.476660000000001</v>
      </c>
      <c r="AF767">
        <v>9.1695100000000007</v>
      </c>
      <c r="AG767">
        <v>28.6</v>
      </c>
      <c r="AH767">
        <v>4.0042299999999997</v>
      </c>
      <c r="AI767">
        <v>1.15239</v>
      </c>
      <c r="AJ767">
        <v>1.9050000000000001E-2</v>
      </c>
      <c r="AK767">
        <v>3</v>
      </c>
      <c r="AL767">
        <v>1.4232199999999999</v>
      </c>
      <c r="AM767">
        <v>2776</v>
      </c>
      <c r="AN767">
        <v>18736</v>
      </c>
      <c r="AO767">
        <v>19633</v>
      </c>
      <c r="AP767">
        <v>6.81</v>
      </c>
      <c r="AQ767">
        <v>0</v>
      </c>
      <c r="AR767">
        <v>0</v>
      </c>
      <c r="AS767">
        <v>69.639470000000003</v>
      </c>
    </row>
    <row r="768" spans="29:45" x14ac:dyDescent="0.55000000000000004">
      <c r="AC768" t="s">
        <v>1026</v>
      </c>
      <c r="AD768">
        <v>3450</v>
      </c>
      <c r="AE768">
        <v>21.47531</v>
      </c>
      <c r="AF768">
        <v>54.901960000000003</v>
      </c>
      <c r="AG768">
        <v>40</v>
      </c>
      <c r="AH768">
        <v>4.6367900000000004</v>
      </c>
      <c r="AK768">
        <v>3</v>
      </c>
      <c r="AM768">
        <v>361</v>
      </c>
      <c r="AN768">
        <v>510</v>
      </c>
      <c r="AO768">
        <v>2039</v>
      </c>
      <c r="AQ768">
        <v>0</v>
      </c>
      <c r="AR768">
        <v>0</v>
      </c>
      <c r="AS768">
        <v>30.339079999999999</v>
      </c>
    </row>
    <row r="769" spans="29:45" x14ac:dyDescent="0.55000000000000004">
      <c r="AC769" t="s">
        <v>1027</v>
      </c>
      <c r="AD769">
        <v>3452</v>
      </c>
      <c r="AE769">
        <v>3.2658100000000001</v>
      </c>
      <c r="AF769">
        <v>11.87391</v>
      </c>
      <c r="AG769">
        <v>11.1</v>
      </c>
      <c r="AH769">
        <v>0.64837999999999996</v>
      </c>
      <c r="AI769">
        <v>1.0012399999999999</v>
      </c>
      <c r="AJ769">
        <v>-8.2360000000000003E-2</v>
      </c>
      <c r="AK769">
        <v>3</v>
      </c>
      <c r="AL769">
        <v>6.5427799999999996</v>
      </c>
      <c r="AM769">
        <v>1501</v>
      </c>
      <c r="AN769">
        <v>8026</v>
      </c>
      <c r="AO769">
        <v>14751</v>
      </c>
      <c r="AP769">
        <v>4.71</v>
      </c>
      <c r="AQ769">
        <v>0</v>
      </c>
      <c r="AR769">
        <v>0</v>
      </c>
      <c r="AS769">
        <v>21.709430000000001</v>
      </c>
    </row>
    <row r="770" spans="29:45" x14ac:dyDescent="0.55000000000000004">
      <c r="AC770" t="s">
        <v>1028</v>
      </c>
      <c r="AD770">
        <v>3454</v>
      </c>
      <c r="AE770">
        <v>5.9366599999999998</v>
      </c>
      <c r="AF770">
        <v>15.332710000000001</v>
      </c>
      <c r="AG770">
        <v>0</v>
      </c>
      <c r="AH770">
        <v>0.40806999999999999</v>
      </c>
      <c r="AI770">
        <v>0.64383999999999997</v>
      </c>
      <c r="AJ770">
        <v>-5.6800000000000003E-2</v>
      </c>
      <c r="AK770">
        <v>3</v>
      </c>
      <c r="AL770">
        <v>50.647280000000002</v>
      </c>
      <c r="AM770">
        <v>4379</v>
      </c>
      <c r="AN770">
        <v>18229</v>
      </c>
      <c r="AO770">
        <v>26685</v>
      </c>
      <c r="AP770">
        <v>1.79</v>
      </c>
      <c r="AQ770">
        <v>0.2</v>
      </c>
      <c r="AR770">
        <v>0</v>
      </c>
      <c r="AS770">
        <v>25.085100000000001</v>
      </c>
    </row>
    <row r="771" spans="29:45" x14ac:dyDescent="0.55000000000000004">
      <c r="AC771" t="s">
        <v>1029</v>
      </c>
      <c r="AD771">
        <v>3456</v>
      </c>
      <c r="AE771">
        <v>11.211130000000001</v>
      </c>
      <c r="AF771">
        <v>18.556699999999999</v>
      </c>
      <c r="AG771">
        <v>0</v>
      </c>
      <c r="AH771">
        <v>-24.95908</v>
      </c>
      <c r="AI771">
        <v>0.41554000000000002</v>
      </c>
      <c r="AJ771">
        <v>0</v>
      </c>
      <c r="AK771">
        <v>3</v>
      </c>
      <c r="AL771">
        <v>1.06724</v>
      </c>
      <c r="AM771">
        <v>137</v>
      </c>
      <c r="AN771">
        <v>485</v>
      </c>
      <c r="AO771">
        <v>2344</v>
      </c>
      <c r="AP771">
        <v>0</v>
      </c>
      <c r="AQ771">
        <v>0</v>
      </c>
      <c r="AR771">
        <v>0</v>
      </c>
      <c r="AS771">
        <v>28.08989</v>
      </c>
    </row>
    <row r="772" spans="29:45" x14ac:dyDescent="0.55000000000000004">
      <c r="AC772" t="s">
        <v>1030</v>
      </c>
      <c r="AD772">
        <v>3457</v>
      </c>
      <c r="AE772">
        <v>4.6346999999999996</v>
      </c>
      <c r="AF772">
        <v>13.999829999999999</v>
      </c>
      <c r="AG772">
        <v>8.3000000000000007</v>
      </c>
      <c r="AH772">
        <v>23.40579</v>
      </c>
      <c r="AI772">
        <v>1.5401199999999999</v>
      </c>
      <c r="AJ772">
        <v>-5.8049999999999997E-2</v>
      </c>
      <c r="AK772">
        <v>3</v>
      </c>
      <c r="AL772">
        <v>10.75929</v>
      </c>
      <c r="AM772">
        <v>2514</v>
      </c>
      <c r="AN772">
        <v>11543</v>
      </c>
      <c r="AO772">
        <v>39037</v>
      </c>
      <c r="AP772">
        <v>7.98</v>
      </c>
      <c r="AQ772">
        <v>0.1</v>
      </c>
      <c r="AR772">
        <v>0</v>
      </c>
      <c r="AS772">
        <v>22.397310000000001</v>
      </c>
    </row>
    <row r="773" spans="29:45" x14ac:dyDescent="0.55000000000000004">
      <c r="AC773" t="s">
        <v>1031</v>
      </c>
      <c r="AD773">
        <v>3458</v>
      </c>
      <c r="AE773">
        <v>7.57463</v>
      </c>
      <c r="AF773">
        <v>17.867319999999999</v>
      </c>
      <c r="AG773">
        <v>8.3000000000000007</v>
      </c>
      <c r="AH773">
        <v>-32.439909999999998</v>
      </c>
      <c r="AI773">
        <v>1.5577000000000001</v>
      </c>
      <c r="AJ773">
        <v>0.14618999999999999</v>
      </c>
      <c r="AK773">
        <v>3</v>
      </c>
      <c r="AL773">
        <v>1.8264400000000001</v>
      </c>
      <c r="AM773">
        <v>5313</v>
      </c>
      <c r="AN773">
        <v>20003</v>
      </c>
      <c r="AO773">
        <v>47556</v>
      </c>
      <c r="AP773">
        <v>6.37</v>
      </c>
      <c r="AQ773">
        <v>0</v>
      </c>
      <c r="AR773">
        <v>0.2</v>
      </c>
      <c r="AS773">
        <v>26.92117</v>
      </c>
    </row>
    <row r="774" spans="29:45" x14ac:dyDescent="0.55000000000000004">
      <c r="AC774" t="s">
        <v>1032</v>
      </c>
      <c r="AD774">
        <v>3461</v>
      </c>
      <c r="AE774">
        <v>2.2986300000000002</v>
      </c>
      <c r="AF774">
        <v>3.7735799999999999</v>
      </c>
      <c r="AG774">
        <v>20</v>
      </c>
      <c r="AH774">
        <v>4.7517899999999997</v>
      </c>
      <c r="AI774">
        <v>1.9950399999999999</v>
      </c>
      <c r="AJ774">
        <v>-0.23780999999999999</v>
      </c>
      <c r="AK774">
        <v>3</v>
      </c>
      <c r="AL774">
        <v>1.5040899999999999</v>
      </c>
      <c r="AM774">
        <v>119</v>
      </c>
      <c r="AN774">
        <v>2120</v>
      </c>
      <c r="AO774">
        <v>3637</v>
      </c>
      <c r="AQ774">
        <v>0</v>
      </c>
      <c r="AR774">
        <v>0</v>
      </c>
      <c r="AS774">
        <v>50.685890000000001</v>
      </c>
    </row>
    <row r="775" spans="29:45" x14ac:dyDescent="0.55000000000000004">
      <c r="AC775" t="s">
        <v>1033</v>
      </c>
      <c r="AD775">
        <v>3464</v>
      </c>
      <c r="AE775">
        <v>7.2844199999999999</v>
      </c>
      <c r="AF775">
        <v>19.50413</v>
      </c>
      <c r="AG775">
        <v>0</v>
      </c>
      <c r="AH775">
        <v>0.95454000000000006</v>
      </c>
      <c r="AI775">
        <v>2.36517</v>
      </c>
      <c r="AJ775">
        <v>-7.0889999999999995E-2</v>
      </c>
      <c r="AK775">
        <v>3</v>
      </c>
      <c r="AL775">
        <v>58.110799999999998</v>
      </c>
      <c r="AM775">
        <v>1801</v>
      </c>
      <c r="AN775">
        <v>6050</v>
      </c>
      <c r="AO775">
        <v>27523</v>
      </c>
      <c r="AP775">
        <v>3.35</v>
      </c>
      <c r="AQ775">
        <v>0</v>
      </c>
      <c r="AR775">
        <v>0</v>
      </c>
      <c r="AS775">
        <v>25.53914</v>
      </c>
    </row>
    <row r="776" spans="29:45" x14ac:dyDescent="0.55000000000000004">
      <c r="AC776" t="s">
        <v>1034</v>
      </c>
      <c r="AD776">
        <v>3465</v>
      </c>
      <c r="AE776">
        <v>14.211220000000001</v>
      </c>
      <c r="AF776">
        <v>42.313459999999999</v>
      </c>
      <c r="AG776">
        <v>7.7</v>
      </c>
      <c r="AH776">
        <v>13.35172</v>
      </c>
      <c r="AI776">
        <v>2.3413300000000001</v>
      </c>
      <c r="AJ776">
        <v>0.15581999999999999</v>
      </c>
      <c r="AK776">
        <v>3</v>
      </c>
      <c r="AL776">
        <v>25.779029999999999</v>
      </c>
      <c r="AM776">
        <v>12781</v>
      </c>
      <c r="AN776">
        <v>17999</v>
      </c>
      <c r="AO776">
        <v>155753</v>
      </c>
      <c r="AP776">
        <v>11.88</v>
      </c>
      <c r="AQ776">
        <v>0</v>
      </c>
      <c r="AR776">
        <v>0.9</v>
      </c>
      <c r="AS776">
        <v>22.272469999999998</v>
      </c>
    </row>
    <row r="777" spans="29:45" x14ac:dyDescent="0.55000000000000004">
      <c r="AC777" t="s">
        <v>1035</v>
      </c>
      <c r="AD777">
        <v>3467</v>
      </c>
      <c r="AE777">
        <v>9.0496700000000008</v>
      </c>
      <c r="AF777">
        <v>27.570419999999999</v>
      </c>
      <c r="AG777">
        <v>0</v>
      </c>
      <c r="AH777">
        <v>16.02197</v>
      </c>
      <c r="AI777">
        <v>1.7908299999999999</v>
      </c>
      <c r="AJ777">
        <v>0.26052999999999998</v>
      </c>
      <c r="AK777">
        <v>3</v>
      </c>
      <c r="AL777">
        <v>41.043990000000001</v>
      </c>
      <c r="AM777">
        <v>1137</v>
      </c>
      <c r="AN777">
        <v>2840</v>
      </c>
      <c r="AO777">
        <v>20485</v>
      </c>
      <c r="AP777">
        <v>2.37</v>
      </c>
      <c r="AQ777">
        <v>0.1</v>
      </c>
      <c r="AR777">
        <v>1.3</v>
      </c>
      <c r="AS777">
        <v>25.223870000000002</v>
      </c>
    </row>
    <row r="778" spans="29:45" x14ac:dyDescent="0.55000000000000004">
      <c r="AC778" t="s">
        <v>1036</v>
      </c>
      <c r="AD778">
        <v>3469</v>
      </c>
      <c r="AE778">
        <v>1.4278900000000001</v>
      </c>
      <c r="AF778">
        <v>0.53580000000000005</v>
      </c>
      <c r="AG778">
        <v>14.3</v>
      </c>
      <c r="AH778">
        <v>-101.11851</v>
      </c>
      <c r="AI778">
        <v>1.03596</v>
      </c>
      <c r="AJ778">
        <v>4.8999999999999998E-4</v>
      </c>
      <c r="AK778">
        <v>3</v>
      </c>
      <c r="AL778">
        <v>5.2725099999999996</v>
      </c>
      <c r="AM778">
        <v>60</v>
      </c>
      <c r="AN778">
        <v>2053</v>
      </c>
      <c r="AO778">
        <v>6147</v>
      </c>
      <c r="AP778">
        <v>0</v>
      </c>
      <c r="AQ778">
        <v>0</v>
      </c>
      <c r="AR778">
        <v>0</v>
      </c>
      <c r="AS778">
        <v>27.45363</v>
      </c>
    </row>
    <row r="779" spans="29:45" x14ac:dyDescent="0.55000000000000004">
      <c r="AC779" t="s">
        <v>1037</v>
      </c>
      <c r="AD779">
        <v>3474</v>
      </c>
      <c r="AE779">
        <v>-0.33915000000000001</v>
      </c>
      <c r="AF779">
        <v>23.304069999999999</v>
      </c>
      <c r="AG779">
        <v>33.299999999999997</v>
      </c>
      <c r="AH779">
        <v>13.154070000000001</v>
      </c>
      <c r="AI779">
        <v>1.76817</v>
      </c>
      <c r="AJ779">
        <v>-0.12203</v>
      </c>
      <c r="AK779">
        <v>3</v>
      </c>
      <c r="AL779">
        <v>64.449219999999997</v>
      </c>
      <c r="AM779">
        <v>-14</v>
      </c>
      <c r="AN779">
        <v>1253</v>
      </c>
      <c r="AO779">
        <v>3641</v>
      </c>
      <c r="AP779">
        <v>3.27</v>
      </c>
      <c r="AQ779">
        <v>0</v>
      </c>
      <c r="AR779">
        <v>0.4</v>
      </c>
      <c r="AS779">
        <v>32.8125</v>
      </c>
    </row>
    <row r="780" spans="29:45" x14ac:dyDescent="0.55000000000000004">
      <c r="AC780" t="s">
        <v>1038</v>
      </c>
      <c r="AD780">
        <v>3475</v>
      </c>
      <c r="AE780">
        <v>12.209149999999999</v>
      </c>
      <c r="AF780">
        <v>23.365490000000001</v>
      </c>
      <c r="AG780">
        <v>22.2</v>
      </c>
      <c r="AH780">
        <v>37.430059999999997</v>
      </c>
      <c r="AI780">
        <v>2.2513200000000002</v>
      </c>
      <c r="AJ780">
        <v>-9.7729999999999997E-2</v>
      </c>
      <c r="AK780">
        <v>3</v>
      </c>
      <c r="AL780">
        <v>31.37303</v>
      </c>
      <c r="AM780">
        <v>3164</v>
      </c>
      <c r="AN780">
        <v>8397</v>
      </c>
      <c r="AO780">
        <v>34216</v>
      </c>
      <c r="AP780">
        <v>7.22</v>
      </c>
      <c r="AQ780">
        <v>0.1</v>
      </c>
      <c r="AR780">
        <v>0.3</v>
      </c>
      <c r="AS780">
        <v>45.035699999999999</v>
      </c>
    </row>
    <row r="781" spans="29:45" x14ac:dyDescent="0.55000000000000004">
      <c r="AC781" t="s">
        <v>1039</v>
      </c>
      <c r="AD781">
        <v>3477</v>
      </c>
      <c r="AE781">
        <v>11.1304</v>
      </c>
      <c r="AF781">
        <v>15.027760000000001</v>
      </c>
      <c r="AG781">
        <v>0</v>
      </c>
      <c r="AH781">
        <v>-0.65586</v>
      </c>
      <c r="AI781">
        <v>0.92591000000000001</v>
      </c>
      <c r="AJ781">
        <v>3.8249999999999999E-2</v>
      </c>
      <c r="AK781">
        <v>3</v>
      </c>
      <c r="AL781">
        <v>70</v>
      </c>
      <c r="AM781">
        <v>577</v>
      </c>
      <c r="AN781">
        <v>2522</v>
      </c>
      <c r="AO781">
        <v>10765</v>
      </c>
      <c r="AP781">
        <v>0.4</v>
      </c>
      <c r="AQ781">
        <v>0</v>
      </c>
      <c r="AR781">
        <v>3.9</v>
      </c>
      <c r="AS781">
        <v>42.885379999999998</v>
      </c>
    </row>
    <row r="782" spans="29:45" x14ac:dyDescent="0.55000000000000004">
      <c r="AC782" t="s">
        <v>1040</v>
      </c>
      <c r="AD782">
        <v>3479</v>
      </c>
      <c r="AE782">
        <v>-2.13774</v>
      </c>
      <c r="AF782">
        <v>-11.739560000000001</v>
      </c>
      <c r="AG782">
        <v>10</v>
      </c>
      <c r="AH782">
        <v>5.9735800000000001</v>
      </c>
      <c r="AI782">
        <v>3.39337</v>
      </c>
      <c r="AJ782">
        <v>-0.29269000000000001</v>
      </c>
      <c r="AK782">
        <v>3</v>
      </c>
      <c r="AL782">
        <v>24.43402</v>
      </c>
      <c r="AM782">
        <v>-2500</v>
      </c>
      <c r="AN782">
        <v>33221</v>
      </c>
      <c r="AO782">
        <v>43138</v>
      </c>
      <c r="AP782">
        <v>9.8699999999999992</v>
      </c>
      <c r="AQ782">
        <v>0</v>
      </c>
      <c r="AR782">
        <v>0</v>
      </c>
      <c r="AS782">
        <v>28.407129999999999</v>
      </c>
    </row>
    <row r="783" spans="29:45" x14ac:dyDescent="0.55000000000000004">
      <c r="AC783" t="s">
        <v>1041</v>
      </c>
      <c r="AD783">
        <v>3480</v>
      </c>
      <c r="AE783">
        <v>12.92831</v>
      </c>
      <c r="AF783">
        <v>18.904779999999999</v>
      </c>
      <c r="AG783">
        <v>15.4</v>
      </c>
      <c r="AH783">
        <v>12.20027</v>
      </c>
      <c r="AI783">
        <v>1.32952</v>
      </c>
      <c r="AJ783">
        <v>-2.189E-2</v>
      </c>
      <c r="AK783">
        <v>3</v>
      </c>
      <c r="AL783">
        <v>0.45146999999999998</v>
      </c>
      <c r="AM783">
        <v>5203</v>
      </c>
      <c r="AN783">
        <v>17202</v>
      </c>
      <c r="AO783">
        <v>52787</v>
      </c>
      <c r="AP783">
        <v>16.98</v>
      </c>
      <c r="AQ783">
        <v>0</v>
      </c>
      <c r="AR783">
        <v>0</v>
      </c>
      <c r="AS783">
        <v>46.039540000000002</v>
      </c>
    </row>
    <row r="784" spans="29:45" x14ac:dyDescent="0.55000000000000004">
      <c r="AC784" t="s">
        <v>1042</v>
      </c>
      <c r="AD784">
        <v>3482</v>
      </c>
      <c r="AE784">
        <v>10.41325</v>
      </c>
      <c r="AF784">
        <v>45.035089999999997</v>
      </c>
      <c r="AG784">
        <v>9.1</v>
      </c>
      <c r="AH784">
        <v>-0.87966</v>
      </c>
      <c r="AI784">
        <v>2.0004300000000002</v>
      </c>
      <c r="AJ784">
        <v>0.14668999999999999</v>
      </c>
      <c r="AK784">
        <v>3</v>
      </c>
      <c r="AL784">
        <v>15.66872</v>
      </c>
      <c r="AM784">
        <v>5327</v>
      </c>
      <c r="AN784">
        <v>7694</v>
      </c>
      <c r="AO784">
        <v>17920</v>
      </c>
      <c r="AP784">
        <v>0</v>
      </c>
      <c r="AQ784">
        <v>0</v>
      </c>
      <c r="AR784">
        <v>0</v>
      </c>
      <c r="AS784">
        <v>18.924939999999999</v>
      </c>
    </row>
    <row r="785" spans="29:45" x14ac:dyDescent="0.55000000000000004">
      <c r="AC785" t="s">
        <v>1043</v>
      </c>
      <c r="AD785">
        <v>3483</v>
      </c>
      <c r="AE785">
        <v>0.65808</v>
      </c>
      <c r="AF785">
        <v>6.5375300000000003</v>
      </c>
      <c r="AG785">
        <v>20</v>
      </c>
      <c r="AH785">
        <v>1.2338899999999999</v>
      </c>
      <c r="AI785">
        <v>1.5904</v>
      </c>
      <c r="AJ785">
        <v>0</v>
      </c>
      <c r="AK785">
        <v>3</v>
      </c>
      <c r="AL785">
        <v>99.978949999999998</v>
      </c>
      <c r="AM785">
        <v>48</v>
      </c>
      <c r="AN785">
        <v>413</v>
      </c>
      <c r="AO785">
        <v>1213</v>
      </c>
      <c r="AP785">
        <v>0</v>
      </c>
      <c r="AQ785">
        <v>0</v>
      </c>
      <c r="AR785">
        <v>0</v>
      </c>
      <c r="AS785">
        <v>5.3697699999999999</v>
      </c>
    </row>
    <row r="786" spans="29:45" x14ac:dyDescent="0.55000000000000004">
      <c r="AC786" t="s">
        <v>1044</v>
      </c>
      <c r="AD786">
        <v>3484</v>
      </c>
      <c r="AE786">
        <v>8.2185100000000002</v>
      </c>
      <c r="AF786">
        <v>22.58445</v>
      </c>
      <c r="AG786">
        <v>11.1</v>
      </c>
      <c r="AH786">
        <v>6.5083599999999997</v>
      </c>
      <c r="AI786">
        <v>5.4899899999999997</v>
      </c>
      <c r="AJ786">
        <v>-4.7129999999999998E-2</v>
      </c>
      <c r="AK786">
        <v>3</v>
      </c>
      <c r="AL786">
        <v>5.0492600000000003</v>
      </c>
      <c r="AM786">
        <v>841</v>
      </c>
      <c r="AN786">
        <v>2546</v>
      </c>
      <c r="AO786">
        <v>10342</v>
      </c>
      <c r="AP786">
        <v>9.33</v>
      </c>
      <c r="AQ786">
        <v>0</v>
      </c>
      <c r="AR786">
        <v>0.9</v>
      </c>
      <c r="AS786">
        <v>28.39471</v>
      </c>
    </row>
    <row r="787" spans="29:45" x14ac:dyDescent="0.55000000000000004">
      <c r="AC787" t="s">
        <v>1045</v>
      </c>
      <c r="AD787">
        <v>3486</v>
      </c>
      <c r="AE787">
        <v>8.1559899999999992</v>
      </c>
      <c r="AF787">
        <v>35.240220000000001</v>
      </c>
      <c r="AG787">
        <v>0</v>
      </c>
      <c r="AH787">
        <v>-3.0164499999999999</v>
      </c>
      <c r="AI787">
        <v>1.36056</v>
      </c>
      <c r="AJ787">
        <v>2.5850000000000001E-2</v>
      </c>
      <c r="AK787">
        <v>3</v>
      </c>
      <c r="AL787">
        <v>23.971119999999999</v>
      </c>
      <c r="AM787">
        <v>1487</v>
      </c>
      <c r="AN787">
        <v>4038</v>
      </c>
      <c r="AO787">
        <v>30675</v>
      </c>
      <c r="AP787">
        <v>3.07</v>
      </c>
      <c r="AQ787">
        <v>0.1</v>
      </c>
      <c r="AR787">
        <v>0.6</v>
      </c>
      <c r="AS787">
        <v>24.050170000000001</v>
      </c>
    </row>
    <row r="788" spans="29:45" x14ac:dyDescent="0.55000000000000004">
      <c r="AC788" t="s">
        <v>1046</v>
      </c>
      <c r="AD788">
        <v>3489</v>
      </c>
      <c r="AE788">
        <v>6.7318499999999997</v>
      </c>
      <c r="AF788">
        <v>13.83306</v>
      </c>
      <c r="AG788">
        <v>0</v>
      </c>
      <c r="AH788">
        <v>26.14517</v>
      </c>
      <c r="AI788">
        <v>1.3804799999999999</v>
      </c>
      <c r="AJ788">
        <v>3.1150000000000001E-2</v>
      </c>
      <c r="AK788">
        <v>3</v>
      </c>
      <c r="AL788">
        <v>49.799199999999999</v>
      </c>
      <c r="AM788">
        <v>895</v>
      </c>
      <c r="AN788">
        <v>4229</v>
      </c>
      <c r="AO788">
        <v>18774</v>
      </c>
      <c r="AP788">
        <v>0</v>
      </c>
      <c r="AQ788">
        <v>0</v>
      </c>
      <c r="AR788">
        <v>0</v>
      </c>
      <c r="AS788">
        <v>36.81127</v>
      </c>
    </row>
    <row r="789" spans="29:45" x14ac:dyDescent="0.55000000000000004">
      <c r="AC789" t="s">
        <v>1047</v>
      </c>
      <c r="AD789">
        <v>3490</v>
      </c>
      <c r="AE789">
        <v>2.9610699999999999</v>
      </c>
      <c r="AF789">
        <v>7.4319800000000003</v>
      </c>
      <c r="AG789">
        <v>16.7</v>
      </c>
      <c r="AH789">
        <v>23.359390000000001</v>
      </c>
      <c r="AI789">
        <v>0.82037000000000004</v>
      </c>
      <c r="AJ789">
        <v>-1.8960000000000001E-2</v>
      </c>
      <c r="AK789">
        <v>3</v>
      </c>
      <c r="AL789">
        <v>66.24606</v>
      </c>
      <c r="AM789">
        <v>162</v>
      </c>
      <c r="AN789">
        <v>1507</v>
      </c>
      <c r="AO789">
        <v>7544</v>
      </c>
      <c r="AP789">
        <v>0.63</v>
      </c>
      <c r="AQ789">
        <v>0</v>
      </c>
      <c r="AR789">
        <v>0</v>
      </c>
      <c r="AS789">
        <v>27.54524</v>
      </c>
    </row>
    <row r="790" spans="29:45" x14ac:dyDescent="0.55000000000000004">
      <c r="AC790" t="s">
        <v>1048</v>
      </c>
      <c r="AD790">
        <v>3491</v>
      </c>
      <c r="AG790">
        <v>12.5</v>
      </c>
      <c r="AH790">
        <v>-2.0985800000000001</v>
      </c>
      <c r="AI790">
        <v>2.21313</v>
      </c>
      <c r="AJ790">
        <v>-0.51551000000000002</v>
      </c>
      <c r="AK790">
        <v>3</v>
      </c>
      <c r="AL790">
        <v>46.487169999999999</v>
      </c>
      <c r="AM790">
        <v>0</v>
      </c>
      <c r="AN790">
        <v>0</v>
      </c>
      <c r="AO790">
        <v>85388</v>
      </c>
      <c r="AP790">
        <v>5.74</v>
      </c>
      <c r="AQ790">
        <v>0.2</v>
      </c>
      <c r="AR790">
        <v>0</v>
      </c>
      <c r="AS790">
        <v>62.047249999999998</v>
      </c>
    </row>
    <row r="791" spans="29:45" x14ac:dyDescent="0.55000000000000004">
      <c r="AC791" t="s">
        <v>1049</v>
      </c>
      <c r="AD791">
        <v>3494</v>
      </c>
      <c r="AE791">
        <v>0.80228999999999995</v>
      </c>
      <c r="AF791">
        <v>2.2840600000000002</v>
      </c>
      <c r="AG791">
        <v>0</v>
      </c>
      <c r="AH791">
        <v>0.90802000000000005</v>
      </c>
      <c r="AI791">
        <v>0.49036000000000002</v>
      </c>
      <c r="AJ791">
        <v>-4.2569999999999997E-2</v>
      </c>
      <c r="AK791">
        <v>3</v>
      </c>
      <c r="AL791">
        <v>35.638500000000001</v>
      </c>
      <c r="AM791">
        <v>129</v>
      </c>
      <c r="AN791">
        <v>3809</v>
      </c>
      <c r="AO791">
        <v>1841</v>
      </c>
      <c r="AQ791">
        <v>0</v>
      </c>
      <c r="AR791">
        <v>0</v>
      </c>
      <c r="AS791">
        <v>24.015720000000002</v>
      </c>
    </row>
    <row r="792" spans="29:45" x14ac:dyDescent="0.55000000000000004">
      <c r="AC792" t="s">
        <v>1050</v>
      </c>
      <c r="AD792">
        <v>3495</v>
      </c>
      <c r="AE792">
        <v>7.1901200000000003</v>
      </c>
      <c r="AF792">
        <v>12.39316</v>
      </c>
      <c r="AG792">
        <v>0</v>
      </c>
      <c r="AH792">
        <v>6.6828399999999997</v>
      </c>
      <c r="AI792">
        <v>0.72667000000000004</v>
      </c>
      <c r="AJ792">
        <v>2.1129999999999999E-2</v>
      </c>
      <c r="AK792">
        <v>3</v>
      </c>
      <c r="AL792">
        <v>35.909329999999997</v>
      </c>
      <c r="AM792">
        <v>652</v>
      </c>
      <c r="AN792">
        <v>3276</v>
      </c>
      <c r="AO792">
        <v>7799</v>
      </c>
      <c r="AQ792">
        <v>0</v>
      </c>
      <c r="AR792">
        <v>1.5</v>
      </c>
      <c r="AS792">
        <v>38.049849999999999</v>
      </c>
    </row>
    <row r="793" spans="29:45" x14ac:dyDescent="0.55000000000000004">
      <c r="AC793" t="s">
        <v>1051</v>
      </c>
      <c r="AD793">
        <v>3496</v>
      </c>
      <c r="AE793">
        <v>27.578720000000001</v>
      </c>
      <c r="AF793">
        <v>33.265929999999997</v>
      </c>
      <c r="AG793">
        <v>0</v>
      </c>
      <c r="AH793">
        <v>27.407409999999999</v>
      </c>
      <c r="AI793">
        <v>11.077389999999999</v>
      </c>
      <c r="AJ793">
        <v>0.10274</v>
      </c>
      <c r="AK793">
        <v>3</v>
      </c>
      <c r="AL793">
        <v>60.081600000000002</v>
      </c>
      <c r="AM793">
        <v>508</v>
      </c>
      <c r="AN793">
        <v>989</v>
      </c>
      <c r="AO793">
        <v>4974</v>
      </c>
      <c r="AQ793">
        <v>0</v>
      </c>
      <c r="AR793">
        <v>0</v>
      </c>
      <c r="AS793">
        <v>51.91919</v>
      </c>
    </row>
    <row r="794" spans="29:45" x14ac:dyDescent="0.55000000000000004">
      <c r="AC794" t="s">
        <v>1052</v>
      </c>
      <c r="AD794">
        <v>3497</v>
      </c>
      <c r="AE794">
        <v>0.68567999999999996</v>
      </c>
      <c r="AF794">
        <v>15.179460000000001</v>
      </c>
      <c r="AG794">
        <v>0</v>
      </c>
      <c r="AH794">
        <v>18.313359999999999</v>
      </c>
      <c r="AI794">
        <v>0.68294999999999995</v>
      </c>
      <c r="AJ794">
        <v>-8.8969999999999994E-2</v>
      </c>
      <c r="AK794">
        <v>3</v>
      </c>
      <c r="AL794">
        <v>13.60683</v>
      </c>
      <c r="AM794">
        <v>281</v>
      </c>
      <c r="AN794">
        <v>4012</v>
      </c>
      <c r="AO794">
        <v>19057</v>
      </c>
      <c r="AP794">
        <v>0.11</v>
      </c>
      <c r="AQ794">
        <v>0.1</v>
      </c>
      <c r="AR794">
        <v>0.5</v>
      </c>
      <c r="AS794">
        <v>13.86903</v>
      </c>
    </row>
    <row r="795" spans="29:45" x14ac:dyDescent="0.55000000000000004">
      <c r="AC795" t="s">
        <v>1053</v>
      </c>
      <c r="AD795">
        <v>3498</v>
      </c>
      <c r="AE795">
        <v>15.048310000000001</v>
      </c>
      <c r="AF795">
        <v>13.084350000000001</v>
      </c>
      <c r="AG795">
        <v>9.1</v>
      </c>
      <c r="AH795">
        <v>11.516590000000001</v>
      </c>
      <c r="AI795">
        <v>2.9242699999999999</v>
      </c>
      <c r="AJ795">
        <v>5.2019999999999997E-2</v>
      </c>
      <c r="AK795">
        <v>3</v>
      </c>
      <c r="AL795">
        <v>24.83991</v>
      </c>
      <c r="AM795">
        <v>1277</v>
      </c>
      <c r="AN795">
        <v>3936</v>
      </c>
      <c r="AO795">
        <v>14295</v>
      </c>
      <c r="AP795">
        <v>2.12</v>
      </c>
      <c r="AQ795">
        <v>0.2</v>
      </c>
      <c r="AR795">
        <v>0</v>
      </c>
      <c r="AS795">
        <v>32.127659999999999</v>
      </c>
    </row>
    <row r="796" spans="29:45" x14ac:dyDescent="0.55000000000000004">
      <c r="AC796" t="s">
        <v>1054</v>
      </c>
      <c r="AD796">
        <v>3501</v>
      </c>
      <c r="AE796">
        <v>1.4036999999999999</v>
      </c>
      <c r="AF796">
        <v>1.4607699999999999</v>
      </c>
      <c r="AG796">
        <v>8.3000000000000007</v>
      </c>
      <c r="AH796">
        <v>4.8300700000000001</v>
      </c>
      <c r="AI796">
        <v>0.52044999999999997</v>
      </c>
      <c r="AJ796">
        <v>1.7000000000000001E-4</v>
      </c>
      <c r="AK796">
        <v>3</v>
      </c>
      <c r="AL796">
        <v>0.16661999999999999</v>
      </c>
      <c r="AM796">
        <v>1211</v>
      </c>
      <c r="AN796">
        <v>27999</v>
      </c>
      <c r="AO796">
        <v>79702</v>
      </c>
      <c r="AP796">
        <v>10.77</v>
      </c>
      <c r="AQ796">
        <v>0</v>
      </c>
      <c r="AR796">
        <v>3.8</v>
      </c>
      <c r="AS796">
        <v>33.518990000000002</v>
      </c>
    </row>
    <row r="797" spans="29:45" x14ac:dyDescent="0.55000000000000004">
      <c r="AC797" t="s">
        <v>1055</v>
      </c>
      <c r="AD797">
        <v>3512</v>
      </c>
      <c r="AE797">
        <v>2.2424900000000001</v>
      </c>
      <c r="AF797">
        <v>2.0894200000000001</v>
      </c>
      <c r="AG797">
        <v>0</v>
      </c>
      <c r="AH797">
        <v>4.9550999999999998</v>
      </c>
      <c r="AI797">
        <v>0.53013999999999994</v>
      </c>
      <c r="AJ797">
        <v>1.8030000000000001E-2</v>
      </c>
      <c r="AK797">
        <v>3</v>
      </c>
      <c r="AL797">
        <v>0.39915</v>
      </c>
      <c r="AM797">
        <v>477</v>
      </c>
      <c r="AN797">
        <v>15746</v>
      </c>
      <c r="AO797">
        <v>10005</v>
      </c>
      <c r="AP797">
        <v>6.21</v>
      </c>
      <c r="AQ797">
        <v>0</v>
      </c>
      <c r="AR797">
        <v>3.6</v>
      </c>
      <c r="AS797">
        <v>74.859819999999999</v>
      </c>
    </row>
    <row r="798" spans="29:45" x14ac:dyDescent="0.55000000000000004">
      <c r="AC798" t="s">
        <v>1056</v>
      </c>
      <c r="AD798">
        <v>3513</v>
      </c>
      <c r="AE798">
        <v>2.016</v>
      </c>
      <c r="AF798">
        <v>2.0789900000000001</v>
      </c>
      <c r="AG798">
        <v>10</v>
      </c>
      <c r="AH798">
        <v>7.0745399999999998</v>
      </c>
      <c r="AI798">
        <v>0.37808000000000003</v>
      </c>
      <c r="AJ798">
        <v>2.4369999999999999E-2</v>
      </c>
      <c r="AK798">
        <v>3</v>
      </c>
      <c r="AL798">
        <v>0.32212000000000002</v>
      </c>
      <c r="AM798">
        <v>489</v>
      </c>
      <c r="AN798">
        <v>17749</v>
      </c>
      <c r="AO798">
        <v>11598</v>
      </c>
      <c r="AP798">
        <v>9.2200000000000006</v>
      </c>
      <c r="AQ798">
        <v>0</v>
      </c>
      <c r="AR798">
        <v>4.2</v>
      </c>
      <c r="AS798">
        <v>73.083460000000002</v>
      </c>
    </row>
    <row r="799" spans="29:45" x14ac:dyDescent="0.55000000000000004">
      <c r="AC799" t="s">
        <v>1057</v>
      </c>
      <c r="AD799">
        <v>3521</v>
      </c>
      <c r="AE799">
        <v>-3.58589</v>
      </c>
      <c r="AF799">
        <v>-4.07742</v>
      </c>
      <c r="AG799">
        <v>0</v>
      </c>
      <c r="AH799">
        <v>-1.00251</v>
      </c>
      <c r="AI799">
        <v>1.12686</v>
      </c>
      <c r="AJ799">
        <v>-3.5130000000000002E-2</v>
      </c>
      <c r="AK799">
        <v>3</v>
      </c>
      <c r="AL799">
        <v>0</v>
      </c>
      <c r="AM799">
        <v>-186</v>
      </c>
      <c r="AN799">
        <v>3875</v>
      </c>
      <c r="AO799">
        <v>599</v>
      </c>
      <c r="AP799">
        <v>4.49</v>
      </c>
      <c r="AQ799">
        <v>0.4</v>
      </c>
      <c r="AR799">
        <v>0</v>
      </c>
      <c r="AS799">
        <v>68.662229999999994</v>
      </c>
    </row>
    <row r="800" spans="29:45" x14ac:dyDescent="0.55000000000000004">
      <c r="AC800" t="s">
        <v>1058</v>
      </c>
      <c r="AD800">
        <v>3524</v>
      </c>
      <c r="AE800">
        <v>4.1168899999999997</v>
      </c>
      <c r="AF800">
        <v>7.08249</v>
      </c>
      <c r="AG800">
        <v>0</v>
      </c>
      <c r="AH800">
        <v>5.6875</v>
      </c>
      <c r="AI800">
        <v>0.66103999999999996</v>
      </c>
      <c r="AJ800">
        <v>-1.167E-2</v>
      </c>
      <c r="AK800">
        <v>3</v>
      </c>
      <c r="AL800">
        <v>3.9539300000000002</v>
      </c>
      <c r="AM800">
        <v>865</v>
      </c>
      <c r="AN800">
        <v>5916</v>
      </c>
      <c r="AO800">
        <v>17680</v>
      </c>
      <c r="AP800">
        <v>10.199999999999999</v>
      </c>
      <c r="AQ800">
        <v>0</v>
      </c>
      <c r="AR800">
        <v>10.5</v>
      </c>
      <c r="AS800">
        <v>26.31758</v>
      </c>
    </row>
    <row r="801" spans="29:45" x14ac:dyDescent="0.55000000000000004">
      <c r="AC801" t="s">
        <v>1059</v>
      </c>
      <c r="AD801">
        <v>3526</v>
      </c>
      <c r="AE801">
        <v>0.87502999999999997</v>
      </c>
      <c r="AF801">
        <v>-2.5824500000000001</v>
      </c>
      <c r="AG801">
        <v>0</v>
      </c>
      <c r="AH801">
        <v>7.2821800000000003</v>
      </c>
      <c r="AI801">
        <v>0.39326</v>
      </c>
      <c r="AJ801">
        <v>-4.5710000000000001E-2</v>
      </c>
      <c r="AK801">
        <v>3</v>
      </c>
      <c r="AL801">
        <v>0.11391999999999999</v>
      </c>
      <c r="AM801">
        <v>419</v>
      </c>
      <c r="AN801">
        <v>16767</v>
      </c>
      <c r="AO801">
        <v>51248</v>
      </c>
      <c r="AP801">
        <v>7.63</v>
      </c>
      <c r="AQ801">
        <v>0</v>
      </c>
      <c r="AR801">
        <v>9.9</v>
      </c>
      <c r="AS801">
        <v>34.67933</v>
      </c>
    </row>
    <row r="802" spans="29:45" x14ac:dyDescent="0.55000000000000004">
      <c r="AC802" t="s">
        <v>1060</v>
      </c>
      <c r="AD802">
        <v>3528</v>
      </c>
      <c r="AE802">
        <v>-1.96882</v>
      </c>
      <c r="AF802">
        <v>0.37064000000000002</v>
      </c>
      <c r="AG802">
        <v>0</v>
      </c>
      <c r="AH802">
        <v>6.2861200000000004</v>
      </c>
      <c r="AI802">
        <v>1.00257</v>
      </c>
      <c r="AJ802">
        <v>-0.32539000000000001</v>
      </c>
      <c r="AK802">
        <v>3</v>
      </c>
      <c r="AL802">
        <v>1.61738</v>
      </c>
      <c r="AM802">
        <v>-586</v>
      </c>
      <c r="AN802">
        <v>14839</v>
      </c>
      <c r="AO802">
        <v>10510</v>
      </c>
      <c r="AP802">
        <v>0.71</v>
      </c>
      <c r="AQ802">
        <v>0.2</v>
      </c>
      <c r="AR802">
        <v>0.3</v>
      </c>
      <c r="AS802">
        <v>51.335999999999999</v>
      </c>
    </row>
    <row r="803" spans="29:45" x14ac:dyDescent="0.55000000000000004">
      <c r="AC803" t="s">
        <v>1061</v>
      </c>
      <c r="AD803">
        <v>3529</v>
      </c>
      <c r="AE803">
        <v>-4.7057399999999996</v>
      </c>
      <c r="AF803">
        <v>-10.73784</v>
      </c>
      <c r="AG803">
        <v>12.5</v>
      </c>
      <c r="AH803">
        <v>-6.95601</v>
      </c>
      <c r="AI803">
        <v>0.28466999999999998</v>
      </c>
      <c r="AJ803">
        <v>4.9500000000000002E-2</v>
      </c>
      <c r="AK803">
        <v>3</v>
      </c>
      <c r="AL803">
        <v>0.24249999999999999</v>
      </c>
      <c r="AM803">
        <v>-1995</v>
      </c>
      <c r="AN803">
        <v>35631</v>
      </c>
      <c r="AO803">
        <v>16228</v>
      </c>
      <c r="AP803">
        <v>15.21</v>
      </c>
      <c r="AQ803">
        <v>0</v>
      </c>
      <c r="AR803">
        <v>0.8</v>
      </c>
      <c r="AS803">
        <v>76.287130000000005</v>
      </c>
    </row>
    <row r="804" spans="29:45" x14ac:dyDescent="0.55000000000000004">
      <c r="AC804" t="s">
        <v>1062</v>
      </c>
      <c r="AD804">
        <v>3536</v>
      </c>
      <c r="AE804">
        <v>1.58334</v>
      </c>
      <c r="AF804">
        <v>10.93333</v>
      </c>
      <c r="AG804">
        <v>0</v>
      </c>
      <c r="AH804">
        <v>0.91637000000000002</v>
      </c>
      <c r="AI804">
        <v>1.9506600000000001</v>
      </c>
      <c r="AJ804">
        <v>-0.1101</v>
      </c>
      <c r="AK804">
        <v>3</v>
      </c>
      <c r="AL804">
        <v>71.327020000000005</v>
      </c>
      <c r="AM804">
        <v>273</v>
      </c>
      <c r="AN804">
        <v>1875</v>
      </c>
      <c r="AO804">
        <v>11807</v>
      </c>
      <c r="AP804">
        <v>0</v>
      </c>
      <c r="AQ804">
        <v>0</v>
      </c>
      <c r="AR804">
        <v>0.5</v>
      </c>
      <c r="AS804">
        <v>10.91194</v>
      </c>
    </row>
    <row r="805" spans="29:45" x14ac:dyDescent="0.55000000000000004">
      <c r="AC805" t="s">
        <v>1063</v>
      </c>
      <c r="AD805">
        <v>3537</v>
      </c>
      <c r="AE805">
        <v>2.0868099999999998</v>
      </c>
      <c r="AF805">
        <v>2.9133399999999998</v>
      </c>
      <c r="AG805">
        <v>0</v>
      </c>
      <c r="AH805">
        <v>2.1601400000000002</v>
      </c>
      <c r="AI805">
        <v>0.45651999999999998</v>
      </c>
      <c r="AJ805">
        <v>4.4569999999999999E-2</v>
      </c>
      <c r="AK805">
        <v>3</v>
      </c>
      <c r="AL805">
        <v>13.93726</v>
      </c>
      <c r="AM805">
        <v>313</v>
      </c>
      <c r="AN805">
        <v>8135</v>
      </c>
      <c r="AO805">
        <v>17032</v>
      </c>
      <c r="AP805">
        <v>0</v>
      </c>
      <c r="AQ805">
        <v>0</v>
      </c>
      <c r="AR805">
        <v>13.8</v>
      </c>
      <c r="AS805">
        <v>52.338239999999999</v>
      </c>
    </row>
    <row r="806" spans="29:45" x14ac:dyDescent="0.55000000000000004">
      <c r="AC806" t="s">
        <v>1064</v>
      </c>
      <c r="AD806">
        <v>3538</v>
      </c>
      <c r="AE806">
        <v>13.823969999999999</v>
      </c>
      <c r="AF806">
        <v>25.036750000000001</v>
      </c>
      <c r="AG806">
        <v>11.1</v>
      </c>
      <c r="AH806">
        <v>17.362570000000002</v>
      </c>
      <c r="AI806">
        <v>1.39985</v>
      </c>
      <c r="AJ806">
        <v>-4.3110000000000002E-2</v>
      </c>
      <c r="AK806">
        <v>3</v>
      </c>
      <c r="AL806">
        <v>29.879000000000001</v>
      </c>
      <c r="AM806">
        <v>2301</v>
      </c>
      <c r="AN806">
        <v>6123</v>
      </c>
      <c r="AO806">
        <v>40776</v>
      </c>
      <c r="AP806">
        <v>7.15</v>
      </c>
      <c r="AQ806">
        <v>0</v>
      </c>
      <c r="AR806">
        <v>0.9</v>
      </c>
      <c r="AS806">
        <v>44.367190000000001</v>
      </c>
    </row>
    <row r="807" spans="29:45" x14ac:dyDescent="0.55000000000000004">
      <c r="AC807" t="s">
        <v>1065</v>
      </c>
      <c r="AD807">
        <v>3539</v>
      </c>
      <c r="AE807">
        <v>13.721069999999999</v>
      </c>
      <c r="AF807">
        <v>14.74357</v>
      </c>
      <c r="AG807">
        <v>16.7</v>
      </c>
      <c r="AH807">
        <v>14.908049999999999</v>
      </c>
      <c r="AI807">
        <v>1.72994</v>
      </c>
      <c r="AJ807">
        <v>-2.997E-2</v>
      </c>
      <c r="AK807">
        <v>3</v>
      </c>
      <c r="AL807">
        <v>31.246839999999999</v>
      </c>
      <c r="AM807">
        <v>6693</v>
      </c>
      <c r="AN807">
        <v>28799</v>
      </c>
      <c r="AO807">
        <v>129823</v>
      </c>
      <c r="AP807">
        <v>5.66</v>
      </c>
      <c r="AQ807">
        <v>0.1</v>
      </c>
      <c r="AR807">
        <v>3</v>
      </c>
      <c r="AS807">
        <v>58.162880000000001</v>
      </c>
    </row>
    <row r="808" spans="29:45" x14ac:dyDescent="0.55000000000000004">
      <c r="AC808" t="s">
        <v>1066</v>
      </c>
      <c r="AD808">
        <v>3540</v>
      </c>
      <c r="AE808">
        <v>24.368950000000002</v>
      </c>
      <c r="AF808">
        <v>20.503129999999999</v>
      </c>
      <c r="AG808">
        <v>0</v>
      </c>
      <c r="AH808">
        <v>8.3505299999999991</v>
      </c>
      <c r="AI808">
        <v>2.9010500000000001</v>
      </c>
      <c r="AJ808">
        <v>-0.12217</v>
      </c>
      <c r="AK808">
        <v>3</v>
      </c>
      <c r="AL808">
        <v>49</v>
      </c>
      <c r="AM808">
        <v>4605</v>
      </c>
      <c r="AN808">
        <v>13754</v>
      </c>
      <c r="AO808">
        <v>41205</v>
      </c>
      <c r="AP808">
        <v>0.48</v>
      </c>
      <c r="AQ808">
        <v>0</v>
      </c>
      <c r="AR808">
        <v>0</v>
      </c>
      <c r="AS808">
        <v>80.225960000000001</v>
      </c>
    </row>
    <row r="809" spans="29:45" x14ac:dyDescent="0.55000000000000004">
      <c r="AC809" t="s">
        <v>1067</v>
      </c>
      <c r="AD809">
        <v>3541</v>
      </c>
      <c r="AE809">
        <v>-11.821820000000001</v>
      </c>
      <c r="AF809">
        <v>-43.944099999999999</v>
      </c>
      <c r="AG809">
        <v>0</v>
      </c>
      <c r="AH809">
        <v>-11.30782</v>
      </c>
      <c r="AI809">
        <v>12.52547</v>
      </c>
      <c r="AJ809">
        <v>-0.22111</v>
      </c>
      <c r="AK809">
        <v>3</v>
      </c>
      <c r="AL809">
        <v>26.930479999999999</v>
      </c>
      <c r="AM809">
        <v>-207</v>
      </c>
      <c r="AN809">
        <v>644</v>
      </c>
      <c r="AO809">
        <v>4737</v>
      </c>
      <c r="AP809">
        <v>0</v>
      </c>
      <c r="AQ809">
        <v>0</v>
      </c>
      <c r="AR809">
        <v>1.4</v>
      </c>
      <c r="AS809">
        <v>36.808599999999998</v>
      </c>
    </row>
    <row r="810" spans="29:45" x14ac:dyDescent="0.55000000000000004">
      <c r="AC810" t="s">
        <v>1068</v>
      </c>
      <c r="AD810">
        <v>3542</v>
      </c>
      <c r="AE810">
        <v>30.819179999999999</v>
      </c>
      <c r="AF810">
        <v>31.256740000000001</v>
      </c>
      <c r="AG810">
        <v>0</v>
      </c>
      <c r="AH810">
        <v>39.443890000000003</v>
      </c>
      <c r="AI810">
        <v>3.5013000000000001</v>
      </c>
      <c r="AJ810">
        <v>-0.37695000000000001</v>
      </c>
      <c r="AK810">
        <v>3</v>
      </c>
      <c r="AL810">
        <v>60.857579999999999</v>
      </c>
      <c r="AM810">
        <v>1851</v>
      </c>
      <c r="AN810">
        <v>3708</v>
      </c>
      <c r="AO810">
        <v>19313</v>
      </c>
      <c r="AP810">
        <v>10.48</v>
      </c>
      <c r="AQ810">
        <v>0.4</v>
      </c>
      <c r="AR810">
        <v>0.9</v>
      </c>
      <c r="AS810">
        <v>62.483280000000001</v>
      </c>
    </row>
    <row r="811" spans="29:45" x14ac:dyDescent="0.55000000000000004">
      <c r="AC811" t="s">
        <v>1069</v>
      </c>
      <c r="AD811">
        <v>3543</v>
      </c>
      <c r="AE811">
        <v>6.4818899999999999</v>
      </c>
      <c r="AF811">
        <v>13.93999</v>
      </c>
      <c r="AG811">
        <v>11.1</v>
      </c>
      <c r="AH811">
        <v>10.52338</v>
      </c>
      <c r="AI811">
        <v>2.5210499999999998</v>
      </c>
      <c r="AJ811">
        <v>5.3060000000000003E-2</v>
      </c>
      <c r="AK811">
        <v>3</v>
      </c>
      <c r="AL811">
        <v>0.36252000000000001</v>
      </c>
      <c r="AM811">
        <v>7100</v>
      </c>
      <c r="AN811">
        <v>34792</v>
      </c>
      <c r="AO811">
        <v>28836</v>
      </c>
      <c r="AP811">
        <v>21.82</v>
      </c>
      <c r="AQ811">
        <v>0</v>
      </c>
      <c r="AR811">
        <v>0</v>
      </c>
      <c r="AS811">
        <v>31.763069999999999</v>
      </c>
    </row>
    <row r="812" spans="29:45" x14ac:dyDescent="0.55000000000000004">
      <c r="AC812" t="s">
        <v>1070</v>
      </c>
      <c r="AD812">
        <v>3544</v>
      </c>
      <c r="AE812">
        <v>1.6565700000000001</v>
      </c>
      <c r="AF812">
        <v>6.9880699999999996</v>
      </c>
      <c r="AG812">
        <v>18.2</v>
      </c>
      <c r="AH812">
        <v>9.2025500000000005</v>
      </c>
      <c r="AI812">
        <v>1.1332599999999999</v>
      </c>
      <c r="AJ812">
        <v>-1.2200000000000001E-2</v>
      </c>
      <c r="AK812">
        <v>3</v>
      </c>
      <c r="AL812">
        <v>4.9367400000000004</v>
      </c>
      <c r="AM812">
        <v>607</v>
      </c>
      <c r="AN812">
        <v>8214</v>
      </c>
      <c r="AO812">
        <v>83240</v>
      </c>
      <c r="AP812">
        <v>2.62</v>
      </c>
      <c r="AQ812">
        <v>0.1</v>
      </c>
      <c r="AR812">
        <v>1.9</v>
      </c>
      <c r="AS812">
        <v>22.51756</v>
      </c>
    </row>
    <row r="813" spans="29:45" x14ac:dyDescent="0.55000000000000004">
      <c r="AC813" t="s">
        <v>1071</v>
      </c>
      <c r="AD813">
        <v>3546</v>
      </c>
      <c r="AE813">
        <v>7.9513999999999996</v>
      </c>
      <c r="AF813">
        <v>16.718910000000001</v>
      </c>
      <c r="AG813">
        <v>9.1</v>
      </c>
      <c r="AH813">
        <v>17.979399999999998</v>
      </c>
      <c r="AI813">
        <v>1.58379</v>
      </c>
      <c r="AJ813">
        <v>-8.8080000000000006E-2</v>
      </c>
      <c r="AK813">
        <v>3</v>
      </c>
      <c r="AL813">
        <v>0.88712999999999997</v>
      </c>
      <c r="AM813">
        <v>6400</v>
      </c>
      <c r="AN813">
        <v>23925</v>
      </c>
      <c r="AO813">
        <v>157404</v>
      </c>
      <c r="AP813">
        <v>5.38</v>
      </c>
      <c r="AQ813">
        <v>0</v>
      </c>
      <c r="AR813">
        <v>1.1000000000000001</v>
      </c>
      <c r="AS813">
        <v>29.72456</v>
      </c>
    </row>
    <row r="814" spans="29:45" x14ac:dyDescent="0.55000000000000004">
      <c r="AC814" t="s">
        <v>1072</v>
      </c>
      <c r="AD814">
        <v>3547</v>
      </c>
      <c r="AE814">
        <v>-6.3636400000000002</v>
      </c>
      <c r="AF814">
        <v>-31.324649999999998</v>
      </c>
      <c r="AG814">
        <v>11.1</v>
      </c>
      <c r="AH814">
        <v>-2.8030300000000001</v>
      </c>
      <c r="AI814">
        <v>15.342269999999999</v>
      </c>
      <c r="AJ814">
        <v>-1.0300000000000001E-3</v>
      </c>
      <c r="AK814">
        <v>3</v>
      </c>
      <c r="AL814">
        <v>8.9872300000000003</v>
      </c>
      <c r="AM814">
        <v>-504</v>
      </c>
      <c r="AN814">
        <v>1842</v>
      </c>
      <c r="AO814">
        <v>4983</v>
      </c>
      <c r="AP814">
        <v>4.26</v>
      </c>
      <c r="AQ814">
        <v>0.1</v>
      </c>
      <c r="AR814">
        <v>0</v>
      </c>
      <c r="AS814">
        <v>17.507069999999999</v>
      </c>
    </row>
    <row r="815" spans="29:45" x14ac:dyDescent="0.55000000000000004">
      <c r="AC815" t="s">
        <v>1073</v>
      </c>
      <c r="AD815">
        <v>3548</v>
      </c>
      <c r="AE815">
        <v>5.9698000000000002</v>
      </c>
      <c r="AF815">
        <v>6.7581600000000002</v>
      </c>
      <c r="AG815">
        <v>16.7</v>
      </c>
      <c r="AH815">
        <v>0.37092999999999998</v>
      </c>
      <c r="AI815">
        <v>1.4435</v>
      </c>
      <c r="AJ815">
        <v>3.8629999999999998E-2</v>
      </c>
      <c r="AK815">
        <v>3</v>
      </c>
      <c r="AL815">
        <v>9.9467499999999998</v>
      </c>
      <c r="AM815">
        <v>2289</v>
      </c>
      <c r="AN815">
        <v>19310</v>
      </c>
      <c r="AO815">
        <v>50590</v>
      </c>
      <c r="AP815">
        <v>8.49</v>
      </c>
      <c r="AQ815">
        <v>2.9</v>
      </c>
      <c r="AR815">
        <v>0</v>
      </c>
      <c r="AS815">
        <v>50.36121</v>
      </c>
    </row>
    <row r="816" spans="29:45" x14ac:dyDescent="0.55000000000000004">
      <c r="AC816" t="s">
        <v>1074</v>
      </c>
      <c r="AD816">
        <v>3549</v>
      </c>
      <c r="AE816">
        <v>10.18055</v>
      </c>
      <c r="AF816">
        <v>18.240110000000001</v>
      </c>
      <c r="AG816">
        <v>16.7</v>
      </c>
      <c r="AH816">
        <v>8.1296499999999998</v>
      </c>
      <c r="AI816">
        <v>3.1219999999999999</v>
      </c>
      <c r="AJ816">
        <v>-8.609E-2</v>
      </c>
      <c r="AK816">
        <v>3</v>
      </c>
      <c r="AL816">
        <v>7.92197</v>
      </c>
      <c r="AM816">
        <v>17344</v>
      </c>
      <c r="AN816">
        <v>66129</v>
      </c>
      <c r="AO816">
        <v>305880</v>
      </c>
      <c r="AP816">
        <v>5.9</v>
      </c>
      <c r="AQ816">
        <v>0</v>
      </c>
      <c r="AR816">
        <v>0</v>
      </c>
      <c r="AS816">
        <v>39.592790000000001</v>
      </c>
    </row>
    <row r="817" spans="29:45" x14ac:dyDescent="0.55000000000000004">
      <c r="AC817" t="s">
        <v>1075</v>
      </c>
      <c r="AD817">
        <v>3550</v>
      </c>
      <c r="AE817">
        <v>0</v>
      </c>
      <c r="AF817">
        <v>0</v>
      </c>
      <c r="AG817">
        <v>28.6</v>
      </c>
      <c r="AH817">
        <v>-6.0575599999999996</v>
      </c>
      <c r="AI817">
        <v>2.3520099999999999</v>
      </c>
      <c r="AJ817">
        <v>-0.30425999999999997</v>
      </c>
      <c r="AK817">
        <v>3</v>
      </c>
      <c r="AL817">
        <v>25.370570000000001</v>
      </c>
      <c r="AM817">
        <v>0</v>
      </c>
      <c r="AN817">
        <v>2934</v>
      </c>
      <c r="AO817">
        <v>4005</v>
      </c>
      <c r="AP817">
        <v>7.24</v>
      </c>
      <c r="AQ817">
        <v>0.1</v>
      </c>
      <c r="AR817">
        <v>0</v>
      </c>
      <c r="AS817">
        <v>68.840919999999997</v>
      </c>
    </row>
    <row r="818" spans="29:45" x14ac:dyDescent="0.55000000000000004">
      <c r="AC818" t="s">
        <v>1076</v>
      </c>
      <c r="AD818">
        <v>3551</v>
      </c>
      <c r="AE818">
        <v>1.83311</v>
      </c>
      <c r="AF818">
        <v>4.9037800000000002</v>
      </c>
      <c r="AG818">
        <v>0</v>
      </c>
      <c r="AH818">
        <v>3.5676399999999999</v>
      </c>
      <c r="AI818">
        <v>0.34823999999999999</v>
      </c>
      <c r="AJ818">
        <v>-2.2440000000000002E-2</v>
      </c>
      <c r="AK818">
        <v>3</v>
      </c>
      <c r="AL818">
        <v>0.63729000000000002</v>
      </c>
      <c r="AM818">
        <v>967</v>
      </c>
      <c r="AN818">
        <v>18863</v>
      </c>
      <c r="AO818">
        <v>35865</v>
      </c>
      <c r="AP818">
        <v>12.69</v>
      </c>
      <c r="AQ818">
        <v>0</v>
      </c>
      <c r="AR818">
        <v>7.2</v>
      </c>
      <c r="AS818">
        <v>38.935250000000003</v>
      </c>
    </row>
    <row r="819" spans="29:45" x14ac:dyDescent="0.55000000000000004">
      <c r="AC819" t="s">
        <v>1077</v>
      </c>
      <c r="AD819">
        <v>3553</v>
      </c>
      <c r="AE819">
        <v>3.8192699999999999</v>
      </c>
      <c r="AF819">
        <v>4.5789400000000002</v>
      </c>
      <c r="AG819">
        <v>0</v>
      </c>
      <c r="AH819">
        <v>5.5136099999999999</v>
      </c>
      <c r="AI819">
        <v>0.56430999999999998</v>
      </c>
      <c r="AJ819">
        <v>3.3579999999999999E-2</v>
      </c>
      <c r="AK819">
        <v>3</v>
      </c>
      <c r="AL819">
        <v>8.1629999999999994E-2</v>
      </c>
      <c r="AM819">
        <v>1907</v>
      </c>
      <c r="AN819">
        <v>31492</v>
      </c>
      <c r="AO819">
        <v>41182</v>
      </c>
      <c r="AP819">
        <v>9.83</v>
      </c>
      <c r="AQ819">
        <v>0</v>
      </c>
      <c r="AR819">
        <v>1.3</v>
      </c>
      <c r="AS819">
        <v>62.102499999999999</v>
      </c>
    </row>
    <row r="820" spans="29:45" x14ac:dyDescent="0.55000000000000004">
      <c r="AC820" t="s">
        <v>1078</v>
      </c>
      <c r="AD820">
        <v>3556</v>
      </c>
      <c r="AE820">
        <v>5.2736799999999997</v>
      </c>
      <c r="AF820">
        <v>13.43183</v>
      </c>
      <c r="AG820">
        <v>0</v>
      </c>
      <c r="AH820">
        <v>5.8315799999999998</v>
      </c>
      <c r="AI820">
        <v>4.5442400000000003</v>
      </c>
      <c r="AJ820">
        <v>-0.19844999999999999</v>
      </c>
      <c r="AK820">
        <v>3</v>
      </c>
      <c r="AL820">
        <v>24.082809999999998</v>
      </c>
      <c r="AM820">
        <v>501</v>
      </c>
      <c r="AN820">
        <v>1489</v>
      </c>
      <c r="AO820">
        <v>7750</v>
      </c>
      <c r="AQ820">
        <v>0</v>
      </c>
      <c r="AR820">
        <v>0</v>
      </c>
      <c r="AS820">
        <v>20.938759999999998</v>
      </c>
    </row>
    <row r="821" spans="29:45" x14ac:dyDescent="0.55000000000000004">
      <c r="AC821" t="s">
        <v>1079</v>
      </c>
      <c r="AD821">
        <v>3557</v>
      </c>
      <c r="AE821">
        <v>-16.028500000000001</v>
      </c>
      <c r="AF821">
        <v>416.66667000000001</v>
      </c>
      <c r="AG821">
        <v>0</v>
      </c>
      <c r="AH821">
        <v>-21.913810000000002</v>
      </c>
      <c r="AI821">
        <v>154.95648</v>
      </c>
      <c r="AJ821">
        <v>-1.481E-2</v>
      </c>
      <c r="AK821">
        <v>3</v>
      </c>
      <c r="AL821">
        <v>34.536580000000001</v>
      </c>
      <c r="AM821">
        <v>-900</v>
      </c>
      <c r="AN821">
        <v>24</v>
      </c>
      <c r="AO821">
        <v>3351</v>
      </c>
      <c r="AP821">
        <v>0</v>
      </c>
      <c r="AQ821">
        <v>0.1</v>
      </c>
      <c r="AR821">
        <v>0.1</v>
      </c>
      <c r="AS821">
        <v>0.42742999999999998</v>
      </c>
    </row>
    <row r="822" spans="29:45" x14ac:dyDescent="0.55000000000000004">
      <c r="AC822" t="s">
        <v>1080</v>
      </c>
      <c r="AD822">
        <v>3558</v>
      </c>
      <c r="AE822">
        <v>12.115170000000001</v>
      </c>
      <c r="AF822">
        <v>12.983739999999999</v>
      </c>
      <c r="AG822">
        <v>25</v>
      </c>
      <c r="AH822">
        <v>42.176729999999999</v>
      </c>
      <c r="AI822">
        <v>5.3614300000000004</v>
      </c>
      <c r="AJ822">
        <v>-0.30669000000000002</v>
      </c>
      <c r="AK822">
        <v>3</v>
      </c>
      <c r="AL822">
        <v>6.3312299999999997</v>
      </c>
      <c r="AM822">
        <v>850</v>
      </c>
      <c r="AN822">
        <v>4367</v>
      </c>
      <c r="AO822">
        <v>10275</v>
      </c>
      <c r="AP822">
        <v>4.95</v>
      </c>
      <c r="AQ822">
        <v>0</v>
      </c>
      <c r="AR822">
        <v>0</v>
      </c>
      <c r="AS822">
        <v>62.24344</v>
      </c>
    </row>
    <row r="823" spans="29:45" x14ac:dyDescent="0.55000000000000004">
      <c r="AC823" t="s">
        <v>1081</v>
      </c>
      <c r="AD823">
        <v>3559</v>
      </c>
      <c r="AE823">
        <v>14.47368</v>
      </c>
      <c r="AF823">
        <v>12.61101</v>
      </c>
      <c r="AG823">
        <v>0</v>
      </c>
      <c r="AH823">
        <v>9.4875299999999996</v>
      </c>
      <c r="AI823">
        <v>3.3534700000000002</v>
      </c>
      <c r="AJ823">
        <v>-0.11665</v>
      </c>
      <c r="AK823">
        <v>3</v>
      </c>
      <c r="AL823">
        <v>43.280259999999998</v>
      </c>
      <c r="AM823">
        <v>209</v>
      </c>
      <c r="AN823">
        <v>1126</v>
      </c>
      <c r="AO823">
        <v>1989</v>
      </c>
      <c r="AP823">
        <v>6.15</v>
      </c>
      <c r="AQ823">
        <v>0.3</v>
      </c>
      <c r="AR823">
        <v>0</v>
      </c>
      <c r="AS823">
        <v>77.406679999999994</v>
      </c>
    </row>
    <row r="824" spans="29:45" x14ac:dyDescent="0.55000000000000004">
      <c r="AC824" t="s">
        <v>1082</v>
      </c>
      <c r="AD824">
        <v>3560</v>
      </c>
      <c r="AE824">
        <v>3.2692299999999999</v>
      </c>
      <c r="AF824">
        <v>5.2631600000000001</v>
      </c>
      <c r="AG824">
        <v>25</v>
      </c>
      <c r="AH824">
        <v>8.9615399999999994</v>
      </c>
      <c r="AI824">
        <v>2.4516100000000001</v>
      </c>
      <c r="AJ824">
        <v>-5.3719999999999997E-2</v>
      </c>
      <c r="AK824">
        <v>3</v>
      </c>
      <c r="AL824">
        <v>27.80172</v>
      </c>
      <c r="AM824">
        <v>170</v>
      </c>
      <c r="AN824">
        <v>3724</v>
      </c>
      <c r="AO824">
        <v>5639</v>
      </c>
      <c r="AP824">
        <v>8.08</v>
      </c>
      <c r="AQ824">
        <v>0</v>
      </c>
      <c r="AR824">
        <v>5.8</v>
      </c>
      <c r="AS824">
        <v>73.980090000000004</v>
      </c>
    </row>
    <row r="825" spans="29:45" x14ac:dyDescent="0.55000000000000004">
      <c r="AC825" t="s">
        <v>1083</v>
      </c>
      <c r="AD825">
        <v>3561</v>
      </c>
      <c r="AE825">
        <v>-6.56142</v>
      </c>
      <c r="AF825">
        <v>-62.815130000000003</v>
      </c>
      <c r="AG825">
        <v>0</v>
      </c>
      <c r="AH825">
        <v>-4.2291999999999996</v>
      </c>
      <c r="AI825">
        <v>11.431570000000001</v>
      </c>
      <c r="AJ825">
        <v>-2.998E-2</v>
      </c>
      <c r="AK825">
        <v>3</v>
      </c>
      <c r="AL825">
        <v>22.681260000000002</v>
      </c>
      <c r="AM825">
        <v>-1010</v>
      </c>
      <c r="AN825">
        <v>3808</v>
      </c>
      <c r="AO825">
        <v>16539</v>
      </c>
      <c r="AP825">
        <v>1.1100000000000001</v>
      </c>
      <c r="AQ825">
        <v>0</v>
      </c>
      <c r="AR825">
        <v>0</v>
      </c>
      <c r="AS825">
        <v>8.3710799999999992</v>
      </c>
    </row>
    <row r="826" spans="29:45" x14ac:dyDescent="0.55000000000000004">
      <c r="AC826" t="s">
        <v>1084</v>
      </c>
      <c r="AD826">
        <v>3562</v>
      </c>
      <c r="AE826">
        <v>11.198869999999999</v>
      </c>
      <c r="AF826">
        <v>19.391480000000001</v>
      </c>
      <c r="AG826">
        <v>0</v>
      </c>
      <c r="AH826">
        <v>20.702210000000001</v>
      </c>
      <c r="AI826">
        <v>3.92482</v>
      </c>
      <c r="AJ826">
        <v>-0.22639999999999999</v>
      </c>
      <c r="AK826">
        <v>3</v>
      </c>
      <c r="AL826">
        <v>15.614750000000001</v>
      </c>
      <c r="AM826">
        <v>794</v>
      </c>
      <c r="AN826">
        <v>2465</v>
      </c>
      <c r="AO826">
        <v>11838</v>
      </c>
      <c r="AP826">
        <v>4.38</v>
      </c>
      <c r="AQ826">
        <v>0</v>
      </c>
      <c r="AR826">
        <v>5.6</v>
      </c>
      <c r="AS826">
        <v>34.76728</v>
      </c>
    </row>
    <row r="827" spans="29:45" x14ac:dyDescent="0.55000000000000004">
      <c r="AC827" t="s">
        <v>1085</v>
      </c>
      <c r="AD827">
        <v>3563</v>
      </c>
      <c r="AE827">
        <v>9.0969999999999995</v>
      </c>
      <c r="AF827">
        <v>25.899660000000001</v>
      </c>
      <c r="AG827">
        <v>33.299999999999997</v>
      </c>
      <c r="AH827">
        <v>13.351739999999999</v>
      </c>
      <c r="AI827">
        <v>9.4215300000000006</v>
      </c>
      <c r="AJ827">
        <v>-1.7659999999999999E-2</v>
      </c>
      <c r="AK827">
        <v>3</v>
      </c>
      <c r="AL827">
        <v>0.1048</v>
      </c>
      <c r="AM827">
        <v>21584</v>
      </c>
      <c r="AN827">
        <v>50908</v>
      </c>
      <c r="AO827">
        <v>240804</v>
      </c>
      <c r="AQ827">
        <v>0</v>
      </c>
      <c r="AR827">
        <v>0</v>
      </c>
      <c r="AS827">
        <v>21.475940000000001</v>
      </c>
    </row>
    <row r="828" spans="29:45" x14ac:dyDescent="0.55000000000000004">
      <c r="AC828" t="s">
        <v>1086</v>
      </c>
      <c r="AD828">
        <v>3565</v>
      </c>
      <c r="AE828">
        <v>19.937339999999999</v>
      </c>
      <c r="AF828">
        <v>23.17248</v>
      </c>
      <c r="AG828">
        <v>0</v>
      </c>
      <c r="AH828">
        <v>21.893059999999998</v>
      </c>
      <c r="AI828">
        <v>12.63369</v>
      </c>
      <c r="AJ828">
        <v>-0.33917000000000003</v>
      </c>
      <c r="AK828">
        <v>3</v>
      </c>
      <c r="AL828">
        <v>11.26186</v>
      </c>
      <c r="AM828">
        <v>700</v>
      </c>
      <c r="AN828">
        <v>2093</v>
      </c>
      <c r="AO828">
        <v>5982</v>
      </c>
      <c r="AP828">
        <v>18.52</v>
      </c>
      <c r="AQ828">
        <v>0.3</v>
      </c>
      <c r="AR828">
        <v>0</v>
      </c>
      <c r="AS828">
        <v>59.612650000000002</v>
      </c>
    </row>
    <row r="829" spans="29:45" x14ac:dyDescent="0.55000000000000004">
      <c r="AC829" t="s">
        <v>1087</v>
      </c>
      <c r="AD829">
        <v>3566</v>
      </c>
      <c r="AE829">
        <v>11.05247</v>
      </c>
      <c r="AF829">
        <v>10.383240000000001</v>
      </c>
      <c r="AG829">
        <v>0</v>
      </c>
      <c r="AH829">
        <v>7.8547000000000002</v>
      </c>
      <c r="AI829">
        <v>1.4921500000000001</v>
      </c>
      <c r="AJ829">
        <v>-0.11712</v>
      </c>
      <c r="AK829">
        <v>3</v>
      </c>
      <c r="AL829">
        <v>11.09699</v>
      </c>
      <c r="AM829">
        <v>356</v>
      </c>
      <c r="AN829">
        <v>2244</v>
      </c>
      <c r="AO829">
        <v>5115</v>
      </c>
      <c r="AP829">
        <v>0</v>
      </c>
      <c r="AQ829">
        <v>0</v>
      </c>
      <c r="AR829">
        <v>1.9</v>
      </c>
      <c r="AS829">
        <v>72.223849999999999</v>
      </c>
    </row>
    <row r="830" spans="29:45" x14ac:dyDescent="0.55000000000000004">
      <c r="AC830" t="s">
        <v>1088</v>
      </c>
      <c r="AD830">
        <v>3569</v>
      </c>
      <c r="AE830">
        <v>7.4723300000000004</v>
      </c>
      <c r="AF830">
        <v>7.9703200000000001</v>
      </c>
      <c r="AG830">
        <v>5.9</v>
      </c>
      <c r="AH830">
        <v>10.245100000000001</v>
      </c>
      <c r="AI830">
        <v>1.5796399999999999</v>
      </c>
      <c r="AJ830">
        <v>0.10376000000000001</v>
      </c>
      <c r="AK830">
        <v>3</v>
      </c>
      <c r="AL830">
        <v>0.31830000000000003</v>
      </c>
      <c r="AM830">
        <v>9451</v>
      </c>
      <c r="AN830">
        <v>78441</v>
      </c>
      <c r="AO830">
        <v>98688</v>
      </c>
      <c r="AP830">
        <v>19.39</v>
      </c>
      <c r="AQ830">
        <v>0</v>
      </c>
      <c r="AR830">
        <v>4.5</v>
      </c>
      <c r="AS830">
        <v>55.02619</v>
      </c>
    </row>
    <row r="831" spans="29:45" x14ac:dyDescent="0.55000000000000004">
      <c r="AC831" t="s">
        <v>1089</v>
      </c>
      <c r="AD831">
        <v>3571</v>
      </c>
      <c r="AE831">
        <v>-2.8541699999999999</v>
      </c>
      <c r="AF831">
        <v>-6.0453999999999999</v>
      </c>
      <c r="AG831">
        <v>11.1</v>
      </c>
      <c r="AH831">
        <v>6.2278500000000001</v>
      </c>
      <c r="AI831">
        <v>0.88773999999999997</v>
      </c>
      <c r="AJ831">
        <v>2.0719999999999999E-2</v>
      </c>
      <c r="AK831">
        <v>3</v>
      </c>
      <c r="AL831">
        <v>0.26554</v>
      </c>
      <c r="AM831">
        <v>-467</v>
      </c>
      <c r="AN831">
        <v>13746</v>
      </c>
      <c r="AO831">
        <v>7545</v>
      </c>
      <c r="AP831">
        <v>5.1100000000000003</v>
      </c>
      <c r="AQ831">
        <v>0</v>
      </c>
      <c r="AR831">
        <v>0</v>
      </c>
      <c r="AS831">
        <v>82.921360000000007</v>
      </c>
    </row>
    <row r="832" spans="29:45" x14ac:dyDescent="0.55000000000000004">
      <c r="AC832" t="s">
        <v>1090</v>
      </c>
      <c r="AD832">
        <v>3577</v>
      </c>
      <c r="AE832">
        <v>-0.49543999999999999</v>
      </c>
      <c r="AF832">
        <v>-2.8251300000000001</v>
      </c>
      <c r="AG832">
        <v>0</v>
      </c>
      <c r="AH832">
        <v>2.2905099999999998</v>
      </c>
      <c r="AI832">
        <v>0.66920000000000002</v>
      </c>
      <c r="AJ832">
        <v>1.7170000000000001E-2</v>
      </c>
      <c r="AK832">
        <v>3</v>
      </c>
      <c r="AL832">
        <v>2.9881700000000002</v>
      </c>
      <c r="AM832">
        <v>-69</v>
      </c>
      <c r="AN832">
        <v>6159</v>
      </c>
      <c r="AO832">
        <v>10624</v>
      </c>
      <c r="AP832">
        <v>4.5</v>
      </c>
      <c r="AQ832">
        <v>0</v>
      </c>
      <c r="AR832">
        <v>0</v>
      </c>
      <c r="AS832">
        <v>46.866039999999998</v>
      </c>
    </row>
    <row r="833" spans="29:45" x14ac:dyDescent="0.55000000000000004">
      <c r="AC833" t="s">
        <v>1091</v>
      </c>
      <c r="AD833">
        <v>3578</v>
      </c>
      <c r="AE833">
        <v>-5.8449400000000002</v>
      </c>
      <c r="AF833">
        <v>-13.52718</v>
      </c>
      <c r="AG833">
        <v>0</v>
      </c>
      <c r="AH833">
        <v>-4.6941199999999998</v>
      </c>
      <c r="AI833">
        <v>0.83169999999999999</v>
      </c>
      <c r="AJ833">
        <v>-9.9449999999999997E-2</v>
      </c>
      <c r="AK833">
        <v>3</v>
      </c>
      <c r="AL833">
        <v>0</v>
      </c>
      <c r="AM833">
        <v>-193</v>
      </c>
      <c r="AN833">
        <v>1582</v>
      </c>
      <c r="AO833">
        <v>1968</v>
      </c>
      <c r="AP833">
        <v>0</v>
      </c>
      <c r="AQ833">
        <v>0.1</v>
      </c>
      <c r="AR833">
        <v>0</v>
      </c>
      <c r="AS833">
        <v>50.79365</v>
      </c>
    </row>
    <row r="834" spans="29:45" x14ac:dyDescent="0.55000000000000004">
      <c r="AC834" t="s">
        <v>1092</v>
      </c>
      <c r="AD834">
        <v>3580</v>
      </c>
      <c r="AE834">
        <v>4.1676599999999997</v>
      </c>
      <c r="AF834">
        <v>5.2123799999999996</v>
      </c>
      <c r="AG834">
        <v>0</v>
      </c>
      <c r="AH834">
        <v>6.6756599999999997</v>
      </c>
      <c r="AI834">
        <v>1.1636500000000001</v>
      </c>
      <c r="AJ834">
        <v>0.13381999999999999</v>
      </c>
      <c r="AK834">
        <v>3</v>
      </c>
      <c r="AL834">
        <v>0.29437999999999998</v>
      </c>
      <c r="AM834">
        <v>1916</v>
      </c>
      <c r="AN834">
        <v>34725</v>
      </c>
      <c r="AO834">
        <v>30018</v>
      </c>
      <c r="AP834">
        <v>12.88</v>
      </c>
      <c r="AQ834">
        <v>0</v>
      </c>
      <c r="AR834">
        <v>4.8</v>
      </c>
      <c r="AS834">
        <v>79.046779999999998</v>
      </c>
    </row>
    <row r="835" spans="29:45" x14ac:dyDescent="0.55000000000000004">
      <c r="AC835" t="s">
        <v>1093</v>
      </c>
      <c r="AD835">
        <v>3583</v>
      </c>
      <c r="AE835">
        <v>3.8822399999999999</v>
      </c>
      <c r="AF835">
        <v>2.3924400000000001</v>
      </c>
      <c r="AG835">
        <v>0</v>
      </c>
      <c r="AH835">
        <v>7.4008900000000004</v>
      </c>
      <c r="AI835">
        <v>0.42201</v>
      </c>
      <c r="AJ835">
        <v>0.16503000000000001</v>
      </c>
      <c r="AK835">
        <v>3</v>
      </c>
      <c r="AL835">
        <v>1.2255</v>
      </c>
      <c r="AM835">
        <v>331</v>
      </c>
      <c r="AN835">
        <v>4765</v>
      </c>
      <c r="AO835">
        <v>4751</v>
      </c>
      <c r="AP835">
        <v>10.24</v>
      </c>
      <c r="AQ835">
        <v>0.1</v>
      </c>
      <c r="AR835">
        <v>5.0999999999999996</v>
      </c>
      <c r="AS835">
        <v>56.045349999999999</v>
      </c>
    </row>
    <row r="836" spans="29:45" x14ac:dyDescent="0.55000000000000004">
      <c r="AC836" t="s">
        <v>1094</v>
      </c>
      <c r="AD836">
        <v>3591</v>
      </c>
      <c r="AE836">
        <v>3.8863799999999999</v>
      </c>
      <c r="AF836">
        <v>3.4206400000000001</v>
      </c>
      <c r="AG836">
        <v>8.3000000000000007</v>
      </c>
      <c r="AH836">
        <v>1.5341</v>
      </c>
      <c r="AI836">
        <v>0.74680999999999997</v>
      </c>
      <c r="AJ836">
        <v>-5.0380000000000001E-2</v>
      </c>
      <c r="AK836">
        <v>3</v>
      </c>
      <c r="AL836">
        <v>0.44367000000000001</v>
      </c>
      <c r="AM836">
        <v>10792</v>
      </c>
      <c r="AN836">
        <v>205371</v>
      </c>
      <c r="AO836">
        <v>152204</v>
      </c>
      <c r="AP836">
        <v>12.1</v>
      </c>
      <c r="AQ836">
        <v>0</v>
      </c>
      <c r="AR836">
        <v>0</v>
      </c>
      <c r="AS836">
        <v>66.802369999999996</v>
      </c>
    </row>
    <row r="837" spans="29:45" x14ac:dyDescent="0.55000000000000004">
      <c r="AC837" t="s">
        <v>1095</v>
      </c>
      <c r="AD837">
        <v>3593</v>
      </c>
      <c r="AE837">
        <v>5.6138899999999996</v>
      </c>
      <c r="AF837">
        <v>5.2857700000000003</v>
      </c>
      <c r="AG837">
        <v>0</v>
      </c>
      <c r="AH837">
        <v>6.4257900000000001</v>
      </c>
      <c r="AI837">
        <v>1.15045</v>
      </c>
      <c r="AJ837">
        <v>4.7329999999999997E-2</v>
      </c>
      <c r="AK837">
        <v>3</v>
      </c>
      <c r="AL837">
        <v>2.6809599999999998</v>
      </c>
      <c r="AM837">
        <v>5988</v>
      </c>
      <c r="AN837">
        <v>93818</v>
      </c>
      <c r="AO837">
        <v>36504</v>
      </c>
      <c r="AP837">
        <v>16</v>
      </c>
      <c r="AQ837">
        <v>0</v>
      </c>
      <c r="AR837">
        <v>0</v>
      </c>
      <c r="AS837">
        <v>90.755750000000006</v>
      </c>
    </row>
    <row r="838" spans="29:45" x14ac:dyDescent="0.55000000000000004">
      <c r="AC838" t="s">
        <v>1096</v>
      </c>
      <c r="AD838">
        <v>3597</v>
      </c>
      <c r="AE838">
        <v>5.8763500000000004</v>
      </c>
      <c r="AF838">
        <v>4.8307399999999996</v>
      </c>
      <c r="AG838">
        <v>0</v>
      </c>
      <c r="AH838">
        <v>15.459110000000001</v>
      </c>
      <c r="AI838">
        <v>0.69030999999999998</v>
      </c>
      <c r="AJ838">
        <v>2.571E-2</v>
      </c>
      <c r="AK838">
        <v>3</v>
      </c>
      <c r="AL838">
        <v>2.44529</v>
      </c>
      <c r="AM838">
        <v>2245</v>
      </c>
      <c r="AN838">
        <v>31962</v>
      </c>
      <c r="AO838">
        <v>17882</v>
      </c>
      <c r="AP838">
        <v>0</v>
      </c>
      <c r="AQ838">
        <v>0</v>
      </c>
      <c r="AR838">
        <v>0</v>
      </c>
      <c r="AS838">
        <v>84.858429999999998</v>
      </c>
    </row>
    <row r="839" spans="29:45" x14ac:dyDescent="0.55000000000000004">
      <c r="AC839" t="s">
        <v>1097</v>
      </c>
      <c r="AD839">
        <v>3598</v>
      </c>
      <c r="AE839">
        <v>-8.0695899999999998</v>
      </c>
      <c r="AF839">
        <v>-23.059080000000002</v>
      </c>
      <c r="AG839">
        <v>16.7</v>
      </c>
      <c r="AH839">
        <v>-1.6928700000000001</v>
      </c>
      <c r="AI839">
        <v>0.51304000000000005</v>
      </c>
      <c r="AJ839">
        <v>-7.782E-2</v>
      </c>
      <c r="AK839">
        <v>3</v>
      </c>
      <c r="AL839">
        <v>10.44811</v>
      </c>
      <c r="AM839">
        <v>-1206</v>
      </c>
      <c r="AN839">
        <v>6466</v>
      </c>
      <c r="AO839">
        <v>10333</v>
      </c>
      <c r="AP839">
        <v>0</v>
      </c>
      <c r="AQ839">
        <v>0.1</v>
      </c>
      <c r="AR839">
        <v>5.2</v>
      </c>
      <c r="AS839">
        <v>37.644480000000001</v>
      </c>
    </row>
    <row r="840" spans="29:45" x14ac:dyDescent="0.55000000000000004">
      <c r="AC840" t="s">
        <v>1098</v>
      </c>
      <c r="AD840">
        <v>3600</v>
      </c>
      <c r="AE840">
        <v>1.3825799999999999</v>
      </c>
      <c r="AF840">
        <v>1.64269</v>
      </c>
      <c r="AG840">
        <v>0</v>
      </c>
      <c r="AH840">
        <v>5.3882599999999998</v>
      </c>
      <c r="AI840">
        <v>0.28832000000000002</v>
      </c>
      <c r="AJ840">
        <v>3.4099999999999998E-3</v>
      </c>
      <c r="AK840">
        <v>3</v>
      </c>
      <c r="AL840">
        <v>2.99709</v>
      </c>
      <c r="AM840">
        <v>146</v>
      </c>
      <c r="AN840">
        <v>8340</v>
      </c>
      <c r="AO840">
        <v>5830</v>
      </c>
      <c r="AP840">
        <v>0</v>
      </c>
      <c r="AQ840">
        <v>0.1</v>
      </c>
      <c r="AR840">
        <v>1.8</v>
      </c>
      <c r="AS840">
        <v>81.320629999999994</v>
      </c>
    </row>
    <row r="841" spans="29:45" x14ac:dyDescent="0.55000000000000004">
      <c r="AC841" t="s">
        <v>1099</v>
      </c>
      <c r="AD841">
        <v>3604</v>
      </c>
      <c r="AE841">
        <v>8.76586</v>
      </c>
      <c r="AF841">
        <v>34.957900000000002</v>
      </c>
      <c r="AG841">
        <v>12.5</v>
      </c>
      <c r="AH841">
        <v>6.2604100000000003</v>
      </c>
      <c r="AI841">
        <v>1.7843</v>
      </c>
      <c r="AJ841">
        <v>-0.21443000000000001</v>
      </c>
      <c r="AK841">
        <v>3</v>
      </c>
      <c r="AL841">
        <v>8.1670000000000006E-2</v>
      </c>
      <c r="AM841">
        <v>1368</v>
      </c>
      <c r="AN841">
        <v>3919</v>
      </c>
      <c r="AO841">
        <v>30872</v>
      </c>
      <c r="AP841">
        <v>0.23</v>
      </c>
      <c r="AQ841">
        <v>0.1</v>
      </c>
      <c r="AR841">
        <v>0</v>
      </c>
      <c r="AS841">
        <v>31.053830000000001</v>
      </c>
    </row>
    <row r="842" spans="29:45" x14ac:dyDescent="0.55000000000000004">
      <c r="AC842" t="s">
        <v>1100</v>
      </c>
      <c r="AD842">
        <v>3607</v>
      </c>
      <c r="AE842">
        <v>-2.7720699999999998</v>
      </c>
      <c r="AF842">
        <v>-25.67353</v>
      </c>
      <c r="AG842">
        <v>0</v>
      </c>
      <c r="AH842">
        <v>3.5249799999999998</v>
      </c>
      <c r="AI842">
        <v>1.15387</v>
      </c>
      <c r="AJ842">
        <v>-0.10310999999999999</v>
      </c>
      <c r="AK842">
        <v>3</v>
      </c>
      <c r="AL842">
        <v>19.765640000000001</v>
      </c>
      <c r="AM842">
        <v>-405</v>
      </c>
      <c r="AN842">
        <v>3155</v>
      </c>
      <c r="AO842">
        <v>7015</v>
      </c>
      <c r="AP842">
        <v>2.2200000000000002</v>
      </c>
      <c r="AQ842">
        <v>0</v>
      </c>
      <c r="AR842">
        <v>5.6</v>
      </c>
      <c r="AS842">
        <v>17.178090000000001</v>
      </c>
    </row>
    <row r="843" spans="29:45" x14ac:dyDescent="0.55000000000000004">
      <c r="AC843" t="s">
        <v>1101</v>
      </c>
      <c r="AD843">
        <v>3608</v>
      </c>
      <c r="AE843">
        <v>2.4523899999999998</v>
      </c>
      <c r="AF843">
        <v>2.3716699999999999</v>
      </c>
      <c r="AG843">
        <v>9.1</v>
      </c>
      <c r="AH843">
        <v>-3.30572</v>
      </c>
      <c r="AI843">
        <v>0.25877</v>
      </c>
      <c r="AJ843">
        <v>0.1055</v>
      </c>
      <c r="AK843">
        <v>3</v>
      </c>
      <c r="AL843">
        <v>3.23122</v>
      </c>
      <c r="AM843">
        <v>3800</v>
      </c>
      <c r="AN843">
        <v>96978</v>
      </c>
      <c r="AO843">
        <v>134078</v>
      </c>
      <c r="AP843">
        <v>9</v>
      </c>
      <c r="AQ843">
        <v>0.1</v>
      </c>
      <c r="AR843">
        <v>0</v>
      </c>
      <c r="AS843">
        <v>62.586239999999997</v>
      </c>
    </row>
    <row r="844" spans="29:45" x14ac:dyDescent="0.55000000000000004">
      <c r="AC844" t="s">
        <v>1102</v>
      </c>
      <c r="AD844">
        <v>3611</v>
      </c>
      <c r="AE844">
        <v>9.2099299999999999</v>
      </c>
      <c r="AF844">
        <v>12.31949</v>
      </c>
      <c r="AG844">
        <v>0</v>
      </c>
      <c r="AH844">
        <v>15.03256</v>
      </c>
      <c r="AI844">
        <v>0.80528</v>
      </c>
      <c r="AJ844">
        <v>-0.15668000000000001</v>
      </c>
      <c r="AK844">
        <v>3</v>
      </c>
      <c r="AL844">
        <v>15.31894</v>
      </c>
      <c r="AM844">
        <v>4073</v>
      </c>
      <c r="AN844">
        <v>22436</v>
      </c>
      <c r="AO844">
        <v>53928</v>
      </c>
      <c r="AP844">
        <v>4.1500000000000004</v>
      </c>
      <c r="AQ844">
        <v>0</v>
      </c>
      <c r="AR844">
        <v>0</v>
      </c>
      <c r="AS844">
        <v>55.960189999999997</v>
      </c>
    </row>
    <row r="845" spans="29:45" x14ac:dyDescent="0.55000000000000004">
      <c r="AC845" t="s">
        <v>1103</v>
      </c>
      <c r="AD845">
        <v>3612</v>
      </c>
      <c r="AE845">
        <v>-8.6092899999999997</v>
      </c>
      <c r="AF845">
        <v>-21.037849999999999</v>
      </c>
      <c r="AG845">
        <v>11.1</v>
      </c>
      <c r="AH845">
        <v>1.5859000000000001</v>
      </c>
      <c r="AI845">
        <v>0.64805000000000001</v>
      </c>
      <c r="AJ845">
        <v>-2.5409999999999999E-2</v>
      </c>
      <c r="AK845">
        <v>3</v>
      </c>
      <c r="AL845">
        <v>2.7012900000000002</v>
      </c>
      <c r="AM845">
        <v>-22556</v>
      </c>
      <c r="AN845">
        <v>81515</v>
      </c>
      <c r="AO845">
        <v>180322</v>
      </c>
      <c r="AP845">
        <v>11.43</v>
      </c>
      <c r="AQ845">
        <v>0</v>
      </c>
      <c r="AR845">
        <v>0</v>
      </c>
      <c r="AS845">
        <v>31.963930000000001</v>
      </c>
    </row>
    <row r="846" spans="29:45" x14ac:dyDescent="0.55000000000000004">
      <c r="AC846" t="s">
        <v>1104</v>
      </c>
      <c r="AD846">
        <v>3622</v>
      </c>
      <c r="AE846">
        <v>6.3053100000000004</v>
      </c>
      <c r="AF846">
        <v>10.89325</v>
      </c>
      <c r="AG846">
        <v>22.2</v>
      </c>
      <c r="AH846">
        <v>9.0339200000000002</v>
      </c>
      <c r="AI846">
        <v>2.6050900000000001</v>
      </c>
      <c r="AJ846">
        <v>-7.5889999999999999E-2</v>
      </c>
      <c r="AK846">
        <v>3</v>
      </c>
      <c r="AL846">
        <v>2.4360599999999999</v>
      </c>
      <c r="AM846">
        <v>171</v>
      </c>
      <c r="AN846">
        <v>1836</v>
      </c>
      <c r="AO846">
        <v>5611</v>
      </c>
      <c r="AP846">
        <v>0</v>
      </c>
      <c r="AQ846">
        <v>0.1</v>
      </c>
      <c r="AR846">
        <v>0</v>
      </c>
      <c r="AS846">
        <v>63.988570000000003</v>
      </c>
    </row>
    <row r="847" spans="29:45" x14ac:dyDescent="0.55000000000000004">
      <c r="AC847" t="s">
        <v>1105</v>
      </c>
      <c r="AD847">
        <v>3623</v>
      </c>
      <c r="AE847">
        <v>3.4510399999999999</v>
      </c>
      <c r="AF847">
        <v>11.576230000000001</v>
      </c>
      <c r="AG847">
        <v>0</v>
      </c>
      <c r="AH847">
        <v>63.329000000000001</v>
      </c>
      <c r="AI847">
        <v>3.2625500000000001</v>
      </c>
      <c r="AJ847">
        <v>-8.9050000000000004E-2</v>
      </c>
      <c r="AK847">
        <v>3</v>
      </c>
      <c r="AL847">
        <v>2.3322799999999999</v>
      </c>
      <c r="AM847">
        <v>345</v>
      </c>
      <c r="AN847">
        <v>1935</v>
      </c>
      <c r="AO847">
        <v>3143</v>
      </c>
      <c r="AP847">
        <v>0</v>
      </c>
      <c r="AQ847">
        <v>0.2</v>
      </c>
      <c r="AR847">
        <v>0</v>
      </c>
      <c r="AS847">
        <v>12.507020000000001</v>
      </c>
    </row>
    <row r="848" spans="29:45" x14ac:dyDescent="0.55000000000000004">
      <c r="AC848" t="s">
        <v>1106</v>
      </c>
      <c r="AD848">
        <v>3624</v>
      </c>
      <c r="AE848">
        <v>5.0306699999999998</v>
      </c>
      <c r="AG848">
        <v>0</v>
      </c>
      <c r="AH848">
        <v>-1.5950899999999999</v>
      </c>
      <c r="AI848">
        <v>6.6941699999999997</v>
      </c>
      <c r="AJ848">
        <v>2.4099999999999998E-3</v>
      </c>
      <c r="AK848">
        <v>3</v>
      </c>
      <c r="AL848">
        <v>1.8213900000000001</v>
      </c>
      <c r="AM848">
        <v>41</v>
      </c>
      <c r="AN848">
        <v>-176</v>
      </c>
      <c r="AO848">
        <v>2655</v>
      </c>
      <c r="AQ848">
        <v>0.4</v>
      </c>
      <c r="AR848">
        <v>0</v>
      </c>
      <c r="AS848">
        <v>40.093510000000002</v>
      </c>
    </row>
    <row r="849" spans="29:45" x14ac:dyDescent="0.55000000000000004">
      <c r="AC849" t="s">
        <v>1107</v>
      </c>
      <c r="AD849">
        <v>3625</v>
      </c>
      <c r="AE849">
        <v>4.9686599999999999</v>
      </c>
      <c r="AF849">
        <v>-18.077960000000001</v>
      </c>
      <c r="AG849">
        <v>16.7</v>
      </c>
      <c r="AH849">
        <v>-0.76619000000000004</v>
      </c>
      <c r="AI849">
        <v>2.0681799999999999</v>
      </c>
      <c r="AJ849">
        <v>-0.18071999999999999</v>
      </c>
      <c r="AK849">
        <v>3</v>
      </c>
      <c r="AL849">
        <v>0.53625999999999996</v>
      </c>
      <c r="AM849">
        <v>214</v>
      </c>
      <c r="AN849">
        <v>2976</v>
      </c>
      <c r="AO849">
        <v>6003</v>
      </c>
      <c r="AP849">
        <v>0</v>
      </c>
      <c r="AQ849">
        <v>0.1</v>
      </c>
      <c r="AR849">
        <v>0</v>
      </c>
      <c r="AS849">
        <v>66.337720000000004</v>
      </c>
    </row>
    <row r="850" spans="29:45" x14ac:dyDescent="0.55000000000000004">
      <c r="AC850" t="s">
        <v>1108</v>
      </c>
      <c r="AD850">
        <v>3626</v>
      </c>
      <c r="AE850">
        <v>10.25257</v>
      </c>
      <c r="AF850">
        <v>11.428290000000001</v>
      </c>
      <c r="AG850">
        <v>14.3</v>
      </c>
      <c r="AH850">
        <v>8.7085600000000003</v>
      </c>
      <c r="AI850">
        <v>2.5715400000000002</v>
      </c>
      <c r="AJ850">
        <v>8.6540000000000006E-2</v>
      </c>
      <c r="AK850">
        <v>3</v>
      </c>
      <c r="AL850">
        <v>0.11733</v>
      </c>
      <c r="AM850">
        <v>39257</v>
      </c>
      <c r="AN850">
        <v>242311</v>
      </c>
      <c r="AO850">
        <v>448383</v>
      </c>
      <c r="AP850">
        <v>16.79</v>
      </c>
      <c r="AQ850">
        <v>0</v>
      </c>
      <c r="AR850">
        <v>2.6</v>
      </c>
      <c r="AS850">
        <v>59.964039999999997</v>
      </c>
    </row>
    <row r="851" spans="29:45" x14ac:dyDescent="0.55000000000000004">
      <c r="AC851" t="s">
        <v>1109</v>
      </c>
      <c r="AD851">
        <v>3627</v>
      </c>
      <c r="AE851">
        <v>5.3810399999999996</v>
      </c>
      <c r="AF851">
        <v>4.2315800000000001</v>
      </c>
      <c r="AG851">
        <v>0</v>
      </c>
      <c r="AH851">
        <v>-4.5417100000000001</v>
      </c>
      <c r="AI851">
        <v>1.4314100000000001</v>
      </c>
      <c r="AJ851">
        <v>-0.15925</v>
      </c>
      <c r="AK851">
        <v>3</v>
      </c>
      <c r="AL851">
        <v>15.92193</v>
      </c>
      <c r="AM851">
        <v>370</v>
      </c>
      <c r="AN851">
        <v>5199</v>
      </c>
      <c r="AO851">
        <v>8499</v>
      </c>
      <c r="AP851">
        <v>11.07</v>
      </c>
      <c r="AQ851">
        <v>0.1</v>
      </c>
      <c r="AR851">
        <v>0.3</v>
      </c>
      <c r="AS851">
        <v>75.610820000000004</v>
      </c>
    </row>
    <row r="852" spans="29:45" x14ac:dyDescent="0.55000000000000004">
      <c r="AC852" t="s">
        <v>1110</v>
      </c>
      <c r="AD852">
        <v>3628</v>
      </c>
      <c r="AE852">
        <v>18.268750000000001</v>
      </c>
      <c r="AF852">
        <v>22.109380000000002</v>
      </c>
      <c r="AG852">
        <v>0</v>
      </c>
      <c r="AH852">
        <v>19.87921</v>
      </c>
      <c r="AI852">
        <v>10.93878</v>
      </c>
      <c r="AJ852">
        <v>1.533E-2</v>
      </c>
      <c r="AK852">
        <v>3</v>
      </c>
      <c r="AL852">
        <v>19.839780000000001</v>
      </c>
      <c r="AM852">
        <v>363</v>
      </c>
      <c r="AN852">
        <v>1280</v>
      </c>
      <c r="AO852">
        <v>3330</v>
      </c>
      <c r="AP852">
        <v>0</v>
      </c>
      <c r="AQ852">
        <v>0</v>
      </c>
      <c r="AR852">
        <v>0</v>
      </c>
      <c r="AS852">
        <v>66.842339999999993</v>
      </c>
    </row>
    <row r="853" spans="29:45" x14ac:dyDescent="0.55000000000000004">
      <c r="AC853" t="s">
        <v>1111</v>
      </c>
      <c r="AD853">
        <v>3632</v>
      </c>
      <c r="AE853">
        <v>8.7736800000000006</v>
      </c>
      <c r="AF853">
        <v>11.98671</v>
      </c>
      <c r="AG853">
        <v>0</v>
      </c>
      <c r="AH853">
        <v>1.3993</v>
      </c>
      <c r="AI853">
        <v>1.19028</v>
      </c>
      <c r="AJ853">
        <v>0.22491</v>
      </c>
      <c r="AK853">
        <v>3</v>
      </c>
      <c r="AL853">
        <v>46.343089999999997</v>
      </c>
      <c r="AM853">
        <v>11098</v>
      </c>
      <c r="AN853">
        <v>112900</v>
      </c>
      <c r="AO853">
        <v>56766</v>
      </c>
      <c r="AP853">
        <v>9.4600000000000009</v>
      </c>
      <c r="AQ853">
        <v>0</v>
      </c>
      <c r="AR853">
        <v>0</v>
      </c>
      <c r="AS853">
        <v>84.640249999999995</v>
      </c>
    </row>
    <row r="854" spans="29:45" x14ac:dyDescent="0.55000000000000004">
      <c r="AC854" t="s">
        <v>1112</v>
      </c>
      <c r="AD854">
        <v>3633</v>
      </c>
      <c r="AG854">
        <v>20</v>
      </c>
      <c r="AH854">
        <v>8.1476100000000002</v>
      </c>
      <c r="AI854">
        <v>4.7991799999999998</v>
      </c>
      <c r="AJ854">
        <v>-0.39068000000000003</v>
      </c>
      <c r="AK854">
        <v>3</v>
      </c>
      <c r="AL854">
        <v>0.83018000000000003</v>
      </c>
      <c r="AM854">
        <v>0</v>
      </c>
      <c r="AN854">
        <v>0</v>
      </c>
      <c r="AO854">
        <v>11879</v>
      </c>
      <c r="AP854">
        <v>6.89</v>
      </c>
      <c r="AQ854">
        <v>0</v>
      </c>
      <c r="AR854">
        <v>0.4</v>
      </c>
      <c r="AS854">
        <v>32.874859999999998</v>
      </c>
    </row>
    <row r="855" spans="29:45" x14ac:dyDescent="0.55000000000000004">
      <c r="AC855" t="s">
        <v>1113</v>
      </c>
      <c r="AD855">
        <v>3634</v>
      </c>
      <c r="AE855">
        <v>-1.1914199999999999</v>
      </c>
      <c r="AF855">
        <v>-4.9707600000000003</v>
      </c>
      <c r="AG855">
        <v>0</v>
      </c>
      <c r="AH855">
        <v>4.5274000000000001</v>
      </c>
      <c r="AI855">
        <v>2.5030199999999998</v>
      </c>
      <c r="AJ855">
        <v>-8.5989999999999997E-2</v>
      </c>
      <c r="AK855">
        <v>3</v>
      </c>
      <c r="AL855">
        <v>28.723659999999999</v>
      </c>
      <c r="AM855">
        <v>-15</v>
      </c>
      <c r="AN855">
        <v>1026</v>
      </c>
      <c r="AO855">
        <v>994</v>
      </c>
      <c r="AP855">
        <v>4.1900000000000004</v>
      </c>
      <c r="AQ855">
        <v>0.1</v>
      </c>
      <c r="AR855">
        <v>0</v>
      </c>
      <c r="AS855">
        <v>80.049670000000006</v>
      </c>
    </row>
    <row r="856" spans="29:45" x14ac:dyDescent="0.55000000000000004">
      <c r="AC856" t="s">
        <v>1114</v>
      </c>
      <c r="AD856">
        <v>3635</v>
      </c>
      <c r="AE856">
        <v>26.59057</v>
      </c>
      <c r="AF856">
        <v>24.226669999999999</v>
      </c>
      <c r="AG856">
        <v>12.5</v>
      </c>
      <c r="AH856">
        <v>20.11327</v>
      </c>
      <c r="AI856">
        <v>5.0620700000000003</v>
      </c>
      <c r="AJ856">
        <v>-5.3949999999999998E-2</v>
      </c>
      <c r="AK856">
        <v>3</v>
      </c>
      <c r="AL856">
        <v>3.2169300000000001</v>
      </c>
      <c r="AM856">
        <v>39299</v>
      </c>
      <c r="AN856">
        <v>121973</v>
      </c>
      <c r="AO856">
        <v>60370</v>
      </c>
      <c r="AP856">
        <v>8.09</v>
      </c>
      <c r="AQ856">
        <v>0</v>
      </c>
      <c r="AR856">
        <v>0</v>
      </c>
      <c r="AS856">
        <v>86.445239999999998</v>
      </c>
    </row>
    <row r="857" spans="29:45" x14ac:dyDescent="0.55000000000000004">
      <c r="AC857" t="s">
        <v>1115</v>
      </c>
      <c r="AD857">
        <v>3636</v>
      </c>
      <c r="AE857">
        <v>7.8626100000000001</v>
      </c>
      <c r="AF857">
        <v>9.3003800000000005</v>
      </c>
      <c r="AG857">
        <v>7.7</v>
      </c>
      <c r="AH857">
        <v>3.3786</v>
      </c>
      <c r="AI857">
        <v>1.2855300000000001</v>
      </c>
      <c r="AJ857">
        <v>-3.49E-3</v>
      </c>
      <c r="AK857">
        <v>3</v>
      </c>
      <c r="AL857">
        <v>8.8289999999999993E-2</v>
      </c>
      <c r="AM857">
        <v>7568</v>
      </c>
      <c r="AN857">
        <v>53858</v>
      </c>
      <c r="AO857">
        <v>103030</v>
      </c>
      <c r="AQ857">
        <v>0</v>
      </c>
      <c r="AR857">
        <v>4.7</v>
      </c>
      <c r="AS857">
        <v>56.446080000000002</v>
      </c>
    </row>
    <row r="858" spans="29:45" x14ac:dyDescent="0.55000000000000004">
      <c r="AC858" t="s">
        <v>1116</v>
      </c>
      <c r="AD858">
        <v>3639</v>
      </c>
      <c r="AE858">
        <v>5.8921400000000004</v>
      </c>
      <c r="AF858">
        <v>7.1554000000000002</v>
      </c>
      <c r="AG858">
        <v>12.5</v>
      </c>
      <c r="AH858">
        <v>7.7230400000000001</v>
      </c>
      <c r="AI858">
        <v>1.1957800000000001</v>
      </c>
      <c r="AJ858">
        <v>-0.15543000000000001</v>
      </c>
      <c r="AK858">
        <v>3</v>
      </c>
      <c r="AL858">
        <v>10.252280000000001</v>
      </c>
      <c r="AM858">
        <v>177</v>
      </c>
      <c r="AN858">
        <v>2278</v>
      </c>
      <c r="AO858">
        <v>6902</v>
      </c>
      <c r="AP858">
        <v>14.65</v>
      </c>
      <c r="AQ858">
        <v>0.4</v>
      </c>
      <c r="AR858">
        <v>0</v>
      </c>
      <c r="AS858">
        <v>74.893249999999995</v>
      </c>
    </row>
    <row r="859" spans="29:45" x14ac:dyDescent="0.55000000000000004">
      <c r="AC859" t="s">
        <v>1117</v>
      </c>
      <c r="AD859">
        <v>3640</v>
      </c>
      <c r="AE859">
        <v>6.0694100000000004</v>
      </c>
      <c r="AF859">
        <v>6.1438800000000002</v>
      </c>
      <c r="AG859">
        <v>7.1</v>
      </c>
      <c r="AH859">
        <v>3.1509100000000001</v>
      </c>
      <c r="AI859">
        <v>2.2448100000000002</v>
      </c>
      <c r="AJ859">
        <v>-4.3360000000000003E-2</v>
      </c>
      <c r="AK859">
        <v>3</v>
      </c>
      <c r="AL859">
        <v>0.66127999999999998</v>
      </c>
      <c r="AM859">
        <v>1128</v>
      </c>
      <c r="AN859">
        <v>7715</v>
      </c>
      <c r="AO859">
        <v>16098</v>
      </c>
      <c r="AP859">
        <v>3.6</v>
      </c>
      <c r="AQ859">
        <v>0</v>
      </c>
      <c r="AR859">
        <v>4.0999999999999996</v>
      </c>
      <c r="AS859">
        <v>33.953180000000003</v>
      </c>
    </row>
    <row r="860" spans="29:45" x14ac:dyDescent="0.55000000000000004">
      <c r="AC860" t="s">
        <v>1118</v>
      </c>
      <c r="AD860">
        <v>3641</v>
      </c>
      <c r="AE860">
        <v>17.50976</v>
      </c>
      <c r="AF860">
        <v>20.480810000000002</v>
      </c>
      <c r="AG860">
        <v>11.1</v>
      </c>
      <c r="AH860">
        <v>18.604120000000002</v>
      </c>
      <c r="AI860">
        <v>2.4646300000000001</v>
      </c>
      <c r="AJ860">
        <v>-0.18748999999999999</v>
      </c>
      <c r="AK860">
        <v>3</v>
      </c>
      <c r="AL860">
        <v>35.164430000000003</v>
      </c>
      <c r="AM860">
        <v>2288</v>
      </c>
      <c r="AN860">
        <v>7529</v>
      </c>
      <c r="AO860">
        <v>25392</v>
      </c>
      <c r="AP860">
        <v>4.17</v>
      </c>
      <c r="AQ860">
        <v>0.1</v>
      </c>
      <c r="AR860">
        <v>0</v>
      </c>
      <c r="AS860">
        <v>59.219270000000002</v>
      </c>
    </row>
    <row r="861" spans="29:45" x14ac:dyDescent="0.55000000000000004">
      <c r="AC861" t="s">
        <v>1119</v>
      </c>
      <c r="AD861">
        <v>3645</v>
      </c>
      <c r="AE861">
        <v>19.354839999999999</v>
      </c>
      <c r="AF861">
        <v>12.93882</v>
      </c>
      <c r="AG861">
        <v>0</v>
      </c>
      <c r="AH861">
        <v>22.523040000000002</v>
      </c>
      <c r="AI861">
        <v>5.5901699999999996</v>
      </c>
      <c r="AJ861">
        <v>-8.4959999999999994E-2</v>
      </c>
      <c r="AK861">
        <v>3</v>
      </c>
      <c r="AL861">
        <v>12.18713</v>
      </c>
      <c r="AM861">
        <v>336</v>
      </c>
      <c r="AN861">
        <v>997</v>
      </c>
      <c r="AO861">
        <v>3330</v>
      </c>
      <c r="AP861">
        <v>3.04</v>
      </c>
      <c r="AQ861">
        <v>0</v>
      </c>
      <c r="AR861">
        <v>0</v>
      </c>
      <c r="AS861">
        <v>58.993830000000003</v>
      </c>
    </row>
    <row r="862" spans="29:45" x14ac:dyDescent="0.55000000000000004">
      <c r="AC862" t="s">
        <v>1120</v>
      </c>
      <c r="AD862">
        <v>3646</v>
      </c>
      <c r="AE862">
        <v>6.2556900000000004</v>
      </c>
      <c r="AF862">
        <v>4.4830100000000002</v>
      </c>
      <c r="AG862">
        <v>0</v>
      </c>
      <c r="AH862">
        <v>6.8630399999999998</v>
      </c>
      <c r="AI862">
        <v>1.3372999999999999</v>
      </c>
      <c r="AJ862">
        <v>-7.6020000000000004E-2</v>
      </c>
      <c r="AK862">
        <v>3</v>
      </c>
      <c r="AL862">
        <v>0</v>
      </c>
      <c r="AM862">
        <v>206</v>
      </c>
      <c r="AN862">
        <v>2766</v>
      </c>
      <c r="AO862">
        <v>1947</v>
      </c>
      <c r="AP862">
        <v>0</v>
      </c>
      <c r="AQ862">
        <v>0.1</v>
      </c>
      <c r="AR862">
        <v>0</v>
      </c>
      <c r="AS862">
        <v>86.432929999999999</v>
      </c>
    </row>
    <row r="863" spans="29:45" x14ac:dyDescent="0.55000000000000004">
      <c r="AC863" t="s">
        <v>1121</v>
      </c>
      <c r="AD863">
        <v>3647</v>
      </c>
      <c r="AE863">
        <v>3.698</v>
      </c>
      <c r="AF863">
        <v>1.43266</v>
      </c>
      <c r="AG863">
        <v>0</v>
      </c>
      <c r="AH863">
        <v>56.878709999999998</v>
      </c>
      <c r="AI863">
        <v>3.8711500000000001</v>
      </c>
      <c r="AJ863">
        <v>0.10723000000000001</v>
      </c>
      <c r="AK863">
        <v>3</v>
      </c>
      <c r="AL863">
        <v>0</v>
      </c>
      <c r="AM863">
        <v>168</v>
      </c>
      <c r="AN863">
        <v>2443</v>
      </c>
      <c r="AO863">
        <v>3309</v>
      </c>
      <c r="AP863">
        <v>0</v>
      </c>
      <c r="AQ863">
        <v>0.1</v>
      </c>
      <c r="AR863">
        <v>0</v>
      </c>
      <c r="AS863">
        <v>65.71884</v>
      </c>
    </row>
    <row r="864" spans="29:45" x14ac:dyDescent="0.55000000000000004">
      <c r="AC864" t="s">
        <v>1122</v>
      </c>
      <c r="AD864">
        <v>3648</v>
      </c>
      <c r="AE864">
        <v>4.7049599999999998</v>
      </c>
      <c r="AF864">
        <v>4.1447799999999999</v>
      </c>
      <c r="AG864">
        <v>18.2</v>
      </c>
      <c r="AH864">
        <v>10.55143</v>
      </c>
      <c r="AI864">
        <v>1.20181</v>
      </c>
      <c r="AJ864">
        <v>-6.6699999999999997E-3</v>
      </c>
      <c r="AK864">
        <v>3</v>
      </c>
      <c r="AL864">
        <v>8.9120000000000005E-2</v>
      </c>
      <c r="AM864">
        <v>779</v>
      </c>
      <c r="AN864">
        <v>11991</v>
      </c>
      <c r="AO864">
        <v>20949</v>
      </c>
      <c r="AP864">
        <v>2.97</v>
      </c>
      <c r="AQ864">
        <v>0</v>
      </c>
      <c r="AR864">
        <v>11.5</v>
      </c>
      <c r="AS864">
        <v>65.375159999999994</v>
      </c>
    </row>
    <row r="865" spans="29:45" x14ac:dyDescent="0.55000000000000004">
      <c r="AC865" t="s">
        <v>1123</v>
      </c>
      <c r="AD865">
        <v>3649</v>
      </c>
      <c r="AE865">
        <v>24.868279999999999</v>
      </c>
      <c r="AF865">
        <v>20.72336</v>
      </c>
      <c r="AG865">
        <v>0</v>
      </c>
      <c r="AH865">
        <v>19.757639999999999</v>
      </c>
      <c r="AI865">
        <v>7.63504</v>
      </c>
      <c r="AJ865">
        <v>-0.19447999999999999</v>
      </c>
      <c r="AK865">
        <v>3</v>
      </c>
      <c r="AL865">
        <v>28.966360000000002</v>
      </c>
      <c r="AM865">
        <v>944</v>
      </c>
      <c r="AN865">
        <v>3069</v>
      </c>
      <c r="AO865">
        <v>4968</v>
      </c>
      <c r="AP865">
        <v>20.99</v>
      </c>
      <c r="AQ865">
        <v>0</v>
      </c>
      <c r="AR865">
        <v>0.5</v>
      </c>
      <c r="AS865">
        <v>76.953469999999996</v>
      </c>
    </row>
    <row r="866" spans="29:45" x14ac:dyDescent="0.55000000000000004">
      <c r="AC866" t="s">
        <v>1124</v>
      </c>
      <c r="AD866">
        <v>3652</v>
      </c>
      <c r="AE866">
        <v>-9.3985900000000004</v>
      </c>
      <c r="AF866">
        <v>-10.27378</v>
      </c>
      <c r="AG866">
        <v>10</v>
      </c>
      <c r="AH866">
        <v>0.93725999999999998</v>
      </c>
      <c r="AI866">
        <v>2.6800199999999998</v>
      </c>
      <c r="AJ866">
        <v>-0.27060000000000001</v>
      </c>
      <c r="AK866">
        <v>3</v>
      </c>
      <c r="AL866">
        <v>2.4838200000000001</v>
      </c>
      <c r="AM866">
        <v>-361</v>
      </c>
      <c r="AN866">
        <v>3543</v>
      </c>
      <c r="AO866">
        <v>1009</v>
      </c>
      <c r="AP866">
        <v>2.7</v>
      </c>
      <c r="AQ866">
        <v>0.5</v>
      </c>
      <c r="AR866">
        <v>0</v>
      </c>
      <c r="AS866">
        <v>93.471379999999996</v>
      </c>
    </row>
    <row r="867" spans="29:45" x14ac:dyDescent="0.55000000000000004">
      <c r="AC867" t="s">
        <v>1125</v>
      </c>
      <c r="AD867">
        <v>3653</v>
      </c>
      <c r="AE867">
        <v>-15.594290000000001</v>
      </c>
      <c r="AF867">
        <v>-15.53379</v>
      </c>
      <c r="AG867">
        <v>0</v>
      </c>
      <c r="AH867">
        <v>-12.10829</v>
      </c>
      <c r="AI867">
        <v>1.6441600000000001</v>
      </c>
      <c r="AJ867">
        <v>-0.23042000000000001</v>
      </c>
      <c r="AK867">
        <v>3</v>
      </c>
      <c r="AL867">
        <v>9.4532699999999998</v>
      </c>
      <c r="AM867">
        <v>-841</v>
      </c>
      <c r="AN867">
        <v>5105</v>
      </c>
      <c r="AO867">
        <v>1730</v>
      </c>
      <c r="AP867">
        <v>0.9</v>
      </c>
      <c r="AQ867">
        <v>0</v>
      </c>
      <c r="AR867">
        <v>0.8</v>
      </c>
      <c r="AS867">
        <v>91.186809999999994</v>
      </c>
    </row>
    <row r="868" spans="29:45" x14ac:dyDescent="0.55000000000000004">
      <c r="AC868" t="s">
        <v>1126</v>
      </c>
      <c r="AD868">
        <v>3655</v>
      </c>
      <c r="AE868">
        <v>17.72025</v>
      </c>
      <c r="AF868">
        <v>14.92056</v>
      </c>
      <c r="AG868">
        <v>11.1</v>
      </c>
      <c r="AH868">
        <v>15.633150000000001</v>
      </c>
      <c r="AI868">
        <v>7.7929599999999999</v>
      </c>
      <c r="AJ868">
        <v>-0.18251000000000001</v>
      </c>
      <c r="AK868">
        <v>3</v>
      </c>
      <c r="AL868">
        <v>12.82701</v>
      </c>
      <c r="AM868">
        <v>883</v>
      </c>
      <c r="AN868">
        <v>4028</v>
      </c>
      <c r="AO868">
        <v>7101</v>
      </c>
      <c r="AP868">
        <v>23.67</v>
      </c>
      <c r="AQ868">
        <v>0</v>
      </c>
      <c r="AR868">
        <v>0.7</v>
      </c>
      <c r="AS868">
        <v>80.893039999999999</v>
      </c>
    </row>
    <row r="869" spans="29:45" x14ac:dyDescent="0.55000000000000004">
      <c r="AC869" t="s">
        <v>1127</v>
      </c>
      <c r="AD869">
        <v>3656</v>
      </c>
      <c r="AE869">
        <v>-4.3761400000000004</v>
      </c>
      <c r="AF869">
        <v>-20.925599999999999</v>
      </c>
      <c r="AG869">
        <v>0</v>
      </c>
      <c r="AH869">
        <v>-5.4403800000000002</v>
      </c>
      <c r="AI869">
        <v>1.49742</v>
      </c>
      <c r="AJ869">
        <v>-0.30543999999999999</v>
      </c>
      <c r="AK869">
        <v>3</v>
      </c>
      <c r="AL869">
        <v>11.45898</v>
      </c>
      <c r="AM869">
        <v>-1028</v>
      </c>
      <c r="AN869">
        <v>16573</v>
      </c>
      <c r="AO869">
        <v>23895</v>
      </c>
      <c r="AP869">
        <v>15.54</v>
      </c>
      <c r="AQ869">
        <v>0.1</v>
      </c>
      <c r="AR869">
        <v>0</v>
      </c>
      <c r="AS869">
        <v>68.402199999999993</v>
      </c>
    </row>
    <row r="870" spans="29:45" x14ac:dyDescent="0.55000000000000004">
      <c r="AC870" t="s">
        <v>1128</v>
      </c>
      <c r="AD870">
        <v>3657</v>
      </c>
      <c r="AE870">
        <v>17.357399999999998</v>
      </c>
      <c r="AF870">
        <v>13.763400000000001</v>
      </c>
      <c r="AG870">
        <v>9.1</v>
      </c>
      <c r="AH870">
        <v>11.48455</v>
      </c>
      <c r="AI870">
        <v>2.8242099999999999</v>
      </c>
      <c r="AJ870">
        <v>-1.388E-2</v>
      </c>
      <c r="AK870">
        <v>3</v>
      </c>
      <c r="AL870">
        <v>8.1360700000000001</v>
      </c>
      <c r="AM870">
        <v>3539</v>
      </c>
      <c r="AN870">
        <v>15672</v>
      </c>
      <c r="AO870">
        <v>26729</v>
      </c>
      <c r="AP870">
        <v>12.67</v>
      </c>
      <c r="AQ870">
        <v>0.2</v>
      </c>
      <c r="AR870">
        <v>0</v>
      </c>
      <c r="AS870">
        <v>76.864980000000003</v>
      </c>
    </row>
    <row r="871" spans="29:45" x14ac:dyDescent="0.55000000000000004">
      <c r="AC871" t="s">
        <v>48</v>
      </c>
      <c r="AD871">
        <v>3659</v>
      </c>
      <c r="AE871">
        <v>15.71307</v>
      </c>
      <c r="AF871">
        <v>16.184100000000001</v>
      </c>
      <c r="AG871">
        <v>0</v>
      </c>
      <c r="AH871">
        <v>12.28471</v>
      </c>
      <c r="AI871">
        <v>2.38822</v>
      </c>
      <c r="AJ871">
        <v>-0.12169000000000001</v>
      </c>
      <c r="AK871">
        <v>3</v>
      </c>
      <c r="AL871">
        <v>3.022E-2</v>
      </c>
      <c r="AM871">
        <v>135472</v>
      </c>
      <c r="AN871">
        <v>709882</v>
      </c>
      <c r="AO871">
        <v>274462</v>
      </c>
      <c r="AP871">
        <v>12.75</v>
      </c>
      <c r="AQ871">
        <v>1.3</v>
      </c>
      <c r="AR871">
        <v>0</v>
      </c>
      <c r="AS871">
        <v>84.800409999999999</v>
      </c>
    </row>
    <row r="872" spans="29:45" x14ac:dyDescent="0.55000000000000004">
      <c r="AC872" t="s">
        <v>1129</v>
      </c>
      <c r="AD872">
        <v>3660</v>
      </c>
      <c r="AE872">
        <v>-3.2909700000000002</v>
      </c>
      <c r="AF872">
        <v>7.3010999999999999</v>
      </c>
      <c r="AG872">
        <v>25</v>
      </c>
      <c r="AH872">
        <v>6.4287799999999997</v>
      </c>
      <c r="AI872">
        <v>4.8793100000000003</v>
      </c>
      <c r="AJ872">
        <v>-0.46087</v>
      </c>
      <c r="AK872">
        <v>3</v>
      </c>
      <c r="AL872">
        <v>9.6524000000000001</v>
      </c>
      <c r="AM872">
        <v>-795</v>
      </c>
      <c r="AN872">
        <v>5191</v>
      </c>
      <c r="AO872">
        <v>30950</v>
      </c>
      <c r="AP872">
        <v>13.57</v>
      </c>
      <c r="AQ872">
        <v>0.3</v>
      </c>
      <c r="AR872">
        <v>0</v>
      </c>
      <c r="AS872">
        <v>35.53857</v>
      </c>
    </row>
    <row r="873" spans="29:45" x14ac:dyDescent="0.55000000000000004">
      <c r="AC873" t="s">
        <v>1130</v>
      </c>
      <c r="AD873">
        <v>3661</v>
      </c>
      <c r="AE873">
        <v>10.956849999999999</v>
      </c>
      <c r="AF873">
        <v>13.75788</v>
      </c>
      <c r="AG873">
        <v>0</v>
      </c>
      <c r="AH873">
        <v>18.71482</v>
      </c>
      <c r="AI873">
        <v>6.28728</v>
      </c>
      <c r="AJ873">
        <v>0.18931000000000001</v>
      </c>
      <c r="AK873">
        <v>3</v>
      </c>
      <c r="AL873">
        <v>15.783530000000001</v>
      </c>
      <c r="AM873">
        <v>1168</v>
      </c>
      <c r="AN873">
        <v>4601</v>
      </c>
      <c r="AO873">
        <v>12325</v>
      </c>
      <c r="AP873">
        <v>36.630000000000003</v>
      </c>
      <c r="AQ873">
        <v>0.1</v>
      </c>
      <c r="AR873">
        <v>0</v>
      </c>
      <c r="AS873">
        <v>36.187399999999997</v>
      </c>
    </row>
    <row r="874" spans="29:45" x14ac:dyDescent="0.55000000000000004">
      <c r="AC874" t="s">
        <v>1131</v>
      </c>
      <c r="AD874">
        <v>3662</v>
      </c>
      <c r="AE874">
        <v>5.5718100000000002</v>
      </c>
      <c r="AF874">
        <v>7.5343600000000004</v>
      </c>
      <c r="AG874">
        <v>0</v>
      </c>
      <c r="AH874">
        <v>2.80769</v>
      </c>
      <c r="AI874">
        <v>2.5226899999999999</v>
      </c>
      <c r="AJ874">
        <v>-0.29944999999999999</v>
      </c>
      <c r="AK874">
        <v>3</v>
      </c>
      <c r="AL874">
        <v>3.5676000000000001</v>
      </c>
      <c r="AM874">
        <v>895</v>
      </c>
      <c r="AN874">
        <v>11640</v>
      </c>
      <c r="AO874">
        <v>31252</v>
      </c>
      <c r="AP874">
        <v>6.51</v>
      </c>
      <c r="AQ874">
        <v>0.1</v>
      </c>
      <c r="AR874">
        <v>5</v>
      </c>
      <c r="AS874">
        <v>73.011240000000001</v>
      </c>
    </row>
    <row r="875" spans="29:45" x14ac:dyDescent="0.55000000000000004">
      <c r="AC875" t="s">
        <v>1132</v>
      </c>
      <c r="AD875">
        <v>3663</v>
      </c>
      <c r="AE875">
        <v>25.168500000000002</v>
      </c>
      <c r="AF875">
        <v>30.451029999999999</v>
      </c>
      <c r="AG875">
        <v>9.1</v>
      </c>
      <c r="AH875">
        <v>34.976939999999999</v>
      </c>
      <c r="AI875">
        <v>4.9684699999999999</v>
      </c>
      <c r="AJ875">
        <v>0.18873000000000001</v>
      </c>
      <c r="AK875">
        <v>3</v>
      </c>
      <c r="AL875">
        <v>2.9831300000000001</v>
      </c>
      <c r="AM875">
        <v>1419</v>
      </c>
      <c r="AN875">
        <v>4013</v>
      </c>
      <c r="AO875">
        <v>6890</v>
      </c>
      <c r="AP875">
        <v>3.2</v>
      </c>
      <c r="AQ875">
        <v>0.1</v>
      </c>
      <c r="AR875">
        <v>0</v>
      </c>
      <c r="AS875">
        <v>78.523489999999995</v>
      </c>
    </row>
    <row r="876" spans="29:45" x14ac:dyDescent="0.55000000000000004">
      <c r="AC876" t="s">
        <v>1133</v>
      </c>
      <c r="AD876">
        <v>3664</v>
      </c>
      <c r="AE876">
        <v>-10.9884</v>
      </c>
      <c r="AF876">
        <v>-126.65122</v>
      </c>
      <c r="AG876">
        <v>0</v>
      </c>
      <c r="AH876">
        <v>-16.12369</v>
      </c>
      <c r="AI876">
        <v>13.993650000000001</v>
      </c>
      <c r="AJ876">
        <v>-0.31897999999999999</v>
      </c>
      <c r="AK876">
        <v>3</v>
      </c>
      <c r="AL876">
        <v>15.27665</v>
      </c>
      <c r="AM876">
        <v>-398</v>
      </c>
      <c r="AN876">
        <v>863</v>
      </c>
      <c r="AO876">
        <v>4537</v>
      </c>
      <c r="AP876">
        <v>4.92</v>
      </c>
      <c r="AQ876">
        <v>0.6</v>
      </c>
      <c r="AR876">
        <v>0</v>
      </c>
      <c r="AS876">
        <v>6.2029399999999999</v>
      </c>
    </row>
    <row r="877" spans="29:45" x14ac:dyDescent="0.55000000000000004">
      <c r="AC877" t="s">
        <v>1134</v>
      </c>
      <c r="AD877">
        <v>3665</v>
      </c>
      <c r="AE877">
        <v>22.061710000000001</v>
      </c>
      <c r="AF877">
        <v>20.915030000000002</v>
      </c>
      <c r="AG877">
        <v>0</v>
      </c>
      <c r="AH877">
        <v>46.791170000000001</v>
      </c>
      <c r="AI877">
        <v>5.6902499999999998</v>
      </c>
      <c r="AJ877">
        <v>-0.20041999999999999</v>
      </c>
      <c r="AK877">
        <v>3</v>
      </c>
      <c r="AL877">
        <v>20.19136</v>
      </c>
      <c r="AM877">
        <v>2810</v>
      </c>
      <c r="AN877">
        <v>9180</v>
      </c>
      <c r="AO877">
        <v>7077</v>
      </c>
      <c r="AP877">
        <v>15.51</v>
      </c>
      <c r="AQ877">
        <v>0.1</v>
      </c>
      <c r="AR877">
        <v>0</v>
      </c>
      <c r="AS877">
        <v>72.073490000000007</v>
      </c>
    </row>
    <row r="878" spans="29:45" x14ac:dyDescent="0.55000000000000004">
      <c r="AC878" t="s">
        <v>1135</v>
      </c>
      <c r="AD878">
        <v>3666</v>
      </c>
      <c r="AE878">
        <v>15.993320000000001</v>
      </c>
      <c r="AF878">
        <v>15.195399999999999</v>
      </c>
      <c r="AG878">
        <v>10</v>
      </c>
      <c r="AH878">
        <v>8.4474099999999996</v>
      </c>
      <c r="AI878">
        <v>2.8471799999999998</v>
      </c>
      <c r="AJ878">
        <v>-0.14927000000000001</v>
      </c>
      <c r="AK878">
        <v>3</v>
      </c>
      <c r="AL878">
        <v>5.7840000000000003E-2</v>
      </c>
      <c r="AM878">
        <v>958</v>
      </c>
      <c r="AN878">
        <v>4350</v>
      </c>
      <c r="AO878">
        <v>8197</v>
      </c>
      <c r="AP878">
        <v>13.1</v>
      </c>
      <c r="AQ878">
        <v>0.1</v>
      </c>
      <c r="AR878">
        <v>1.7</v>
      </c>
      <c r="AS878">
        <v>75.587789999999998</v>
      </c>
    </row>
    <row r="879" spans="29:45" x14ac:dyDescent="0.55000000000000004">
      <c r="AC879" t="s">
        <v>1136</v>
      </c>
      <c r="AD879">
        <v>3667</v>
      </c>
      <c r="AE879">
        <v>-13.043480000000001</v>
      </c>
      <c r="AF879">
        <v>-35.815150000000003</v>
      </c>
      <c r="AG879">
        <v>0</v>
      </c>
      <c r="AH879">
        <v>-25.69614</v>
      </c>
      <c r="AI879">
        <v>9.3201699999999992</v>
      </c>
      <c r="AJ879">
        <v>-0.16167000000000001</v>
      </c>
      <c r="AK879">
        <v>3</v>
      </c>
      <c r="AL879">
        <v>7.0713499999999998</v>
      </c>
      <c r="AM879">
        <v>-267</v>
      </c>
      <c r="AN879">
        <v>779</v>
      </c>
      <c r="AO879">
        <v>3892</v>
      </c>
      <c r="AP879">
        <v>11.17</v>
      </c>
      <c r="AQ879">
        <v>0.2</v>
      </c>
      <c r="AR879">
        <v>0</v>
      </c>
      <c r="AS879">
        <v>36.263019999999997</v>
      </c>
    </row>
    <row r="880" spans="29:45" x14ac:dyDescent="0.55000000000000004">
      <c r="AC880" t="s">
        <v>1137</v>
      </c>
      <c r="AD880">
        <v>3668</v>
      </c>
      <c r="AE880">
        <v>9.1375100000000007</v>
      </c>
      <c r="AF880">
        <v>4.0209599999999996</v>
      </c>
      <c r="AG880">
        <v>0</v>
      </c>
      <c r="AH880">
        <v>-3.61632</v>
      </c>
      <c r="AI880">
        <v>1.37903</v>
      </c>
      <c r="AJ880">
        <v>-0.10982</v>
      </c>
      <c r="AK880">
        <v>3</v>
      </c>
      <c r="AL880">
        <v>47.606430000000003</v>
      </c>
      <c r="AM880">
        <v>7843</v>
      </c>
      <c r="AN880">
        <v>75778</v>
      </c>
      <c r="AO880">
        <v>37125</v>
      </c>
      <c r="AQ880">
        <v>0.1</v>
      </c>
      <c r="AR880">
        <v>0</v>
      </c>
      <c r="AS880">
        <v>93.733760000000004</v>
      </c>
    </row>
    <row r="881" spans="29:45" x14ac:dyDescent="0.55000000000000004">
      <c r="AC881" t="s">
        <v>1138</v>
      </c>
      <c r="AD881">
        <v>3670</v>
      </c>
      <c r="AE881">
        <v>7.1775700000000002</v>
      </c>
      <c r="AF881">
        <v>7.76471</v>
      </c>
      <c r="AG881">
        <v>0</v>
      </c>
      <c r="AH881">
        <v>8.8224300000000007</v>
      </c>
      <c r="AI881">
        <v>1.1759500000000001</v>
      </c>
      <c r="AJ881">
        <v>-2.3130000000000001E-2</v>
      </c>
      <c r="AK881">
        <v>3</v>
      </c>
      <c r="AL881">
        <v>29.94961</v>
      </c>
      <c r="AM881">
        <v>192</v>
      </c>
      <c r="AN881">
        <v>1700</v>
      </c>
      <c r="AO881">
        <v>4509</v>
      </c>
      <c r="AP881">
        <v>0</v>
      </c>
      <c r="AQ881">
        <v>0</v>
      </c>
      <c r="AR881">
        <v>0.9</v>
      </c>
      <c r="AS881">
        <v>62.891739999999999</v>
      </c>
    </row>
    <row r="882" spans="29:45" x14ac:dyDescent="0.55000000000000004">
      <c r="AC882" t="s">
        <v>1139</v>
      </c>
      <c r="AD882">
        <v>3671</v>
      </c>
      <c r="AE882">
        <v>11.074</v>
      </c>
      <c r="AF882">
        <v>18.68083</v>
      </c>
      <c r="AG882">
        <v>15.4</v>
      </c>
      <c r="AH882">
        <v>4.9920900000000001</v>
      </c>
      <c r="AI882">
        <v>1.8406100000000001</v>
      </c>
      <c r="AJ882">
        <v>-0.11748</v>
      </c>
      <c r="AK882">
        <v>3</v>
      </c>
      <c r="AL882">
        <v>21.04203</v>
      </c>
      <c r="AM882">
        <v>630</v>
      </c>
      <c r="AN882">
        <v>2259</v>
      </c>
      <c r="AO882">
        <v>4489</v>
      </c>
      <c r="AP882">
        <v>0</v>
      </c>
      <c r="AQ882">
        <v>0.2</v>
      </c>
      <c r="AR882">
        <v>1.6</v>
      </c>
      <c r="AS882">
        <v>45.462429999999998</v>
      </c>
    </row>
    <row r="883" spans="29:45" x14ac:dyDescent="0.55000000000000004">
      <c r="AC883" t="s">
        <v>1140</v>
      </c>
      <c r="AD883">
        <v>3672</v>
      </c>
      <c r="AE883">
        <v>-11.368830000000001</v>
      </c>
      <c r="AF883">
        <v>-18.62698</v>
      </c>
      <c r="AG883">
        <v>0</v>
      </c>
      <c r="AH883">
        <v>-2.0581499999999999</v>
      </c>
      <c r="AI883">
        <v>4.2125899999999996</v>
      </c>
      <c r="AJ883">
        <v>-0.13399</v>
      </c>
      <c r="AK883">
        <v>3</v>
      </c>
      <c r="AL883">
        <v>10.40321</v>
      </c>
      <c r="AM883">
        <v>-348</v>
      </c>
      <c r="AN883">
        <v>2083</v>
      </c>
      <c r="AO883">
        <v>7291</v>
      </c>
      <c r="AQ883">
        <v>0.2</v>
      </c>
      <c r="AR883">
        <v>0</v>
      </c>
      <c r="AS883">
        <v>57.973990000000001</v>
      </c>
    </row>
    <row r="884" spans="29:45" x14ac:dyDescent="0.55000000000000004">
      <c r="AC884" t="s">
        <v>1141</v>
      </c>
      <c r="AD884">
        <v>3673</v>
      </c>
      <c r="AE884">
        <v>10.014559999999999</v>
      </c>
      <c r="AF884">
        <v>8.8292699999999993</v>
      </c>
      <c r="AG884">
        <v>22.2</v>
      </c>
      <c r="AH884">
        <v>11.718769999999999</v>
      </c>
      <c r="AI884">
        <v>1.63449</v>
      </c>
      <c r="AJ884">
        <v>-0.13805999999999999</v>
      </c>
      <c r="AK884">
        <v>3</v>
      </c>
      <c r="AL884">
        <v>0.94691999999999998</v>
      </c>
      <c r="AM884">
        <v>3232</v>
      </c>
      <c r="AN884">
        <v>24600</v>
      </c>
      <c r="AO884">
        <v>20651</v>
      </c>
      <c r="AP884">
        <v>12.67</v>
      </c>
      <c r="AQ884">
        <v>0.1</v>
      </c>
      <c r="AR884">
        <v>0</v>
      </c>
      <c r="AS884">
        <v>75.747640000000004</v>
      </c>
    </row>
    <row r="885" spans="29:45" x14ac:dyDescent="0.55000000000000004">
      <c r="AC885" t="s">
        <v>1142</v>
      </c>
      <c r="AD885">
        <v>3674</v>
      </c>
      <c r="AE885">
        <v>4.4462700000000002</v>
      </c>
      <c r="AF885">
        <v>1.86351</v>
      </c>
      <c r="AG885">
        <v>0</v>
      </c>
      <c r="AH885">
        <v>8.7804500000000001</v>
      </c>
      <c r="AI885">
        <v>1.5581</v>
      </c>
      <c r="AJ885">
        <v>-0.56022000000000005</v>
      </c>
      <c r="AK885">
        <v>3</v>
      </c>
      <c r="AL885">
        <v>38.966169999999998</v>
      </c>
      <c r="AM885">
        <v>595</v>
      </c>
      <c r="AN885">
        <v>8103</v>
      </c>
      <c r="AO885">
        <v>8344</v>
      </c>
      <c r="AQ885">
        <v>0.1</v>
      </c>
      <c r="AR885">
        <v>0.7</v>
      </c>
      <c r="AS885">
        <v>64.239429999999999</v>
      </c>
    </row>
    <row r="886" spans="29:45" x14ac:dyDescent="0.55000000000000004">
      <c r="AC886" t="s">
        <v>1143</v>
      </c>
      <c r="AD886">
        <v>3675</v>
      </c>
      <c r="AE886">
        <v>18.342680000000001</v>
      </c>
      <c r="AF886">
        <v>30.620920000000002</v>
      </c>
      <c r="AG886">
        <v>0</v>
      </c>
      <c r="AH886">
        <v>18.32516</v>
      </c>
      <c r="AI886">
        <v>3.4331999999999998</v>
      </c>
      <c r="AJ886">
        <v>0.31195000000000001</v>
      </c>
      <c r="AK886">
        <v>3</v>
      </c>
      <c r="AL886">
        <v>33.308120000000002</v>
      </c>
      <c r="AM886">
        <v>2094</v>
      </c>
      <c r="AN886">
        <v>3527</v>
      </c>
      <c r="AO886">
        <v>10758</v>
      </c>
      <c r="AP886">
        <v>12.78</v>
      </c>
      <c r="AQ886">
        <v>0.1</v>
      </c>
      <c r="AR886">
        <v>0.7</v>
      </c>
      <c r="AS886">
        <v>33.987259999999999</v>
      </c>
    </row>
    <row r="887" spans="29:45" x14ac:dyDescent="0.55000000000000004">
      <c r="AC887" t="s">
        <v>1144</v>
      </c>
      <c r="AD887">
        <v>3676</v>
      </c>
      <c r="AE887">
        <v>18.567270000000001</v>
      </c>
      <c r="AF887">
        <v>19.784680000000002</v>
      </c>
      <c r="AG887">
        <v>11.1</v>
      </c>
      <c r="AH887">
        <v>13.31202</v>
      </c>
      <c r="AI887">
        <v>6.8091499999999998</v>
      </c>
      <c r="AJ887">
        <v>6.164E-2</v>
      </c>
      <c r="AK887">
        <v>3</v>
      </c>
      <c r="AL887">
        <v>38.437390000000001</v>
      </c>
      <c r="AM887">
        <v>1975</v>
      </c>
      <c r="AN887">
        <v>4923</v>
      </c>
      <c r="AO887">
        <v>22669</v>
      </c>
      <c r="AP887">
        <v>17.25</v>
      </c>
      <c r="AQ887">
        <v>0</v>
      </c>
      <c r="AR887">
        <v>0</v>
      </c>
      <c r="AS887">
        <v>39.69173</v>
      </c>
    </row>
    <row r="888" spans="29:45" x14ac:dyDescent="0.55000000000000004">
      <c r="AC888" t="s">
        <v>1145</v>
      </c>
      <c r="AD888">
        <v>3677</v>
      </c>
      <c r="AE888">
        <v>27.329090000000001</v>
      </c>
      <c r="AF888">
        <v>27.09055</v>
      </c>
      <c r="AG888">
        <v>11.1</v>
      </c>
      <c r="AH888">
        <v>19.487269999999999</v>
      </c>
      <c r="AI888">
        <v>4.7835099999999997</v>
      </c>
      <c r="AJ888">
        <v>1.652E-2</v>
      </c>
      <c r="AK888">
        <v>3</v>
      </c>
      <c r="AL888">
        <v>6.3850199999999999</v>
      </c>
      <c r="AM888">
        <v>1631</v>
      </c>
      <c r="AN888">
        <v>4042</v>
      </c>
      <c r="AO888">
        <v>13004</v>
      </c>
      <c r="AQ888">
        <v>0.1</v>
      </c>
      <c r="AR888">
        <v>2.7</v>
      </c>
      <c r="AS888">
        <v>68.397900000000007</v>
      </c>
    </row>
    <row r="889" spans="29:45" x14ac:dyDescent="0.55000000000000004">
      <c r="AC889" t="s">
        <v>1146</v>
      </c>
      <c r="AD889">
        <v>3678</v>
      </c>
      <c r="AE889">
        <v>6.5297400000000003</v>
      </c>
      <c r="AF889">
        <v>13.21768</v>
      </c>
      <c r="AG889">
        <v>11.1</v>
      </c>
      <c r="AH889">
        <v>7.4687299999999999</v>
      </c>
      <c r="AI889">
        <v>6.9801299999999999</v>
      </c>
      <c r="AJ889">
        <v>-0.32211000000000001</v>
      </c>
      <c r="AK889">
        <v>3</v>
      </c>
      <c r="AL889">
        <v>16.065750000000001</v>
      </c>
      <c r="AM889">
        <v>2820</v>
      </c>
      <c r="AN889">
        <v>12105</v>
      </c>
      <c r="AO889">
        <v>83540</v>
      </c>
      <c r="AP889">
        <v>12.77</v>
      </c>
      <c r="AQ889">
        <v>0</v>
      </c>
      <c r="AR889">
        <v>0</v>
      </c>
      <c r="AS889">
        <v>28.02927</v>
      </c>
    </row>
    <row r="890" spans="29:45" x14ac:dyDescent="0.55000000000000004">
      <c r="AC890" t="s">
        <v>1147</v>
      </c>
      <c r="AD890">
        <v>3679</v>
      </c>
      <c r="AE890">
        <v>-4.7710400000000002</v>
      </c>
      <c r="AF890">
        <v>-12.07798</v>
      </c>
      <c r="AG890">
        <v>12.5</v>
      </c>
      <c r="AH890">
        <v>11.45675</v>
      </c>
      <c r="AI890">
        <v>3.7583099999999998</v>
      </c>
      <c r="AJ890">
        <v>-0.16391</v>
      </c>
      <c r="AK890">
        <v>3</v>
      </c>
      <c r="AL890">
        <v>4.5246199999999996</v>
      </c>
      <c r="AM890">
        <v>-1069</v>
      </c>
      <c r="AN890">
        <v>16261</v>
      </c>
      <c r="AO890">
        <v>12564</v>
      </c>
      <c r="AP890">
        <v>9.6199999999999992</v>
      </c>
      <c r="AQ890">
        <v>0.1</v>
      </c>
      <c r="AR890">
        <v>0</v>
      </c>
      <c r="AS890">
        <v>64.613699999999994</v>
      </c>
    </row>
    <row r="891" spans="29:45" x14ac:dyDescent="0.55000000000000004">
      <c r="AC891" t="s">
        <v>1148</v>
      </c>
      <c r="AD891">
        <v>3680</v>
      </c>
      <c r="AE891">
        <v>18.363099999999999</v>
      </c>
      <c r="AF891">
        <v>27.354099999999999</v>
      </c>
      <c r="AG891">
        <v>0</v>
      </c>
      <c r="AH891">
        <v>11.756550000000001</v>
      </c>
      <c r="AI891">
        <v>3.2808700000000002</v>
      </c>
      <c r="AJ891">
        <v>-0.14499999999999999</v>
      </c>
      <c r="AK891">
        <v>3</v>
      </c>
      <c r="AL891">
        <v>16.274999999999999</v>
      </c>
      <c r="AM891">
        <v>1059</v>
      </c>
      <c r="AN891">
        <v>2793</v>
      </c>
      <c r="AO891">
        <v>6571</v>
      </c>
      <c r="AP891">
        <v>9.93</v>
      </c>
      <c r="AQ891">
        <v>0.2</v>
      </c>
      <c r="AR891">
        <v>0</v>
      </c>
      <c r="AS891">
        <v>52.857529999999997</v>
      </c>
    </row>
    <row r="892" spans="29:45" x14ac:dyDescent="0.55000000000000004">
      <c r="AC892" t="s">
        <v>1149</v>
      </c>
      <c r="AD892">
        <v>3681</v>
      </c>
      <c r="AE892">
        <v>12.281929999999999</v>
      </c>
      <c r="AF892">
        <v>34.961709999999997</v>
      </c>
      <c r="AG892">
        <v>9.1</v>
      </c>
      <c r="AH892">
        <v>20.805499999999999</v>
      </c>
      <c r="AI892">
        <v>5.1748900000000004</v>
      </c>
      <c r="AJ892">
        <v>-0.45083000000000001</v>
      </c>
      <c r="AK892">
        <v>3</v>
      </c>
      <c r="AL892">
        <v>15.080209999999999</v>
      </c>
      <c r="AM892">
        <v>1232</v>
      </c>
      <c r="AN892">
        <v>3787</v>
      </c>
      <c r="AO892">
        <v>11493</v>
      </c>
      <c r="AP892">
        <v>15.89</v>
      </c>
      <c r="AQ892">
        <v>0</v>
      </c>
      <c r="AR892">
        <v>0.5</v>
      </c>
      <c r="AS892">
        <v>33.069009999999999</v>
      </c>
    </row>
    <row r="893" spans="29:45" x14ac:dyDescent="0.55000000000000004">
      <c r="AC893" t="s">
        <v>1150</v>
      </c>
      <c r="AD893">
        <v>3682</v>
      </c>
      <c r="AE893">
        <v>4.2591599999999996</v>
      </c>
      <c r="AF893">
        <v>4.2461500000000001</v>
      </c>
      <c r="AG893">
        <v>0</v>
      </c>
      <c r="AH893">
        <v>11.245810000000001</v>
      </c>
      <c r="AI893">
        <v>1.4420900000000001</v>
      </c>
      <c r="AJ893">
        <v>-5.2839999999999998E-2</v>
      </c>
      <c r="AK893">
        <v>3</v>
      </c>
      <c r="AL893">
        <v>25.99578</v>
      </c>
      <c r="AM893">
        <v>165</v>
      </c>
      <c r="AN893">
        <v>3250</v>
      </c>
      <c r="AO893">
        <v>1801</v>
      </c>
      <c r="AP893">
        <v>2.99</v>
      </c>
      <c r="AQ893">
        <v>0.1</v>
      </c>
      <c r="AR893">
        <v>0</v>
      </c>
      <c r="AS893">
        <v>81.277249999999995</v>
      </c>
    </row>
    <row r="894" spans="29:45" x14ac:dyDescent="0.55000000000000004">
      <c r="AC894" t="s">
        <v>1151</v>
      </c>
      <c r="AD894">
        <v>3683</v>
      </c>
      <c r="AE894">
        <v>8.6466499999999993</v>
      </c>
      <c r="AF894">
        <v>10.01004</v>
      </c>
      <c r="AG894">
        <v>0</v>
      </c>
      <c r="AH894">
        <v>19.536460000000002</v>
      </c>
      <c r="AI894">
        <v>2.0562399999999998</v>
      </c>
      <c r="AJ894">
        <v>-0.28272999999999998</v>
      </c>
      <c r="AK894">
        <v>3</v>
      </c>
      <c r="AL894">
        <v>4.6440099999999997</v>
      </c>
      <c r="AM894">
        <v>890</v>
      </c>
      <c r="AN894">
        <v>5974</v>
      </c>
      <c r="AO894">
        <v>13241</v>
      </c>
      <c r="AP894">
        <v>2.46</v>
      </c>
      <c r="AQ894">
        <v>0.1</v>
      </c>
      <c r="AR894">
        <v>4.3</v>
      </c>
      <c r="AS894">
        <v>55.153889999999997</v>
      </c>
    </row>
    <row r="895" spans="29:45" x14ac:dyDescent="0.55000000000000004">
      <c r="AC895" t="s">
        <v>1152</v>
      </c>
      <c r="AD895">
        <v>3686</v>
      </c>
      <c r="AE895">
        <v>-11.42985</v>
      </c>
      <c r="AF895">
        <v>-13.19979</v>
      </c>
      <c r="AG895">
        <v>28.6</v>
      </c>
      <c r="AH895">
        <v>-10.26446</v>
      </c>
      <c r="AI895">
        <v>4.2251599999999998</v>
      </c>
      <c r="AJ895">
        <v>-0.12675</v>
      </c>
      <c r="AK895">
        <v>3</v>
      </c>
      <c r="AL895">
        <v>0</v>
      </c>
      <c r="AM895">
        <v>-510</v>
      </c>
      <c r="AN895">
        <v>3894</v>
      </c>
      <c r="AO895">
        <v>1117</v>
      </c>
      <c r="AP895">
        <v>3.34</v>
      </c>
      <c r="AQ895">
        <v>0.1</v>
      </c>
      <c r="AR895">
        <v>0</v>
      </c>
      <c r="AS895">
        <v>86.488569999999996</v>
      </c>
    </row>
    <row r="896" spans="29:45" x14ac:dyDescent="0.55000000000000004">
      <c r="AC896" t="s">
        <v>1153</v>
      </c>
      <c r="AD896">
        <v>3687</v>
      </c>
      <c r="AE896">
        <v>11.78927</v>
      </c>
      <c r="AF896">
        <v>15.835520000000001</v>
      </c>
      <c r="AG896">
        <v>20</v>
      </c>
      <c r="AH896">
        <v>10.610340000000001</v>
      </c>
      <c r="AI896">
        <v>7.5305099999999996</v>
      </c>
      <c r="AJ896">
        <v>-0.10758</v>
      </c>
      <c r="AK896">
        <v>3</v>
      </c>
      <c r="AL896">
        <v>10.783110000000001</v>
      </c>
      <c r="AM896">
        <v>960</v>
      </c>
      <c r="AN896">
        <v>3429</v>
      </c>
      <c r="AO896">
        <v>5501</v>
      </c>
      <c r="AQ896">
        <v>0.2</v>
      </c>
      <c r="AR896">
        <v>0</v>
      </c>
      <c r="AS896">
        <v>47.769060000000003</v>
      </c>
    </row>
    <row r="897" spans="29:45" x14ac:dyDescent="0.55000000000000004">
      <c r="AC897" t="s">
        <v>1154</v>
      </c>
      <c r="AD897">
        <v>3688</v>
      </c>
      <c r="AE897">
        <v>11.3969</v>
      </c>
      <c r="AF897">
        <v>12.733840000000001</v>
      </c>
      <c r="AG897">
        <v>10</v>
      </c>
      <c r="AH897">
        <v>14.417669999999999</v>
      </c>
      <c r="AI897">
        <v>1.9594199999999999</v>
      </c>
      <c r="AJ897">
        <v>0.18961</v>
      </c>
      <c r="AK897">
        <v>3</v>
      </c>
      <c r="AL897">
        <v>7.8605400000000003</v>
      </c>
      <c r="AM897">
        <v>5614</v>
      </c>
      <c r="AN897">
        <v>24376</v>
      </c>
      <c r="AO897">
        <v>25821</v>
      </c>
      <c r="AP897">
        <v>10.119999999999999</v>
      </c>
      <c r="AQ897">
        <v>0</v>
      </c>
      <c r="AR897">
        <v>2.2000000000000002</v>
      </c>
      <c r="AS897">
        <v>49.56118</v>
      </c>
    </row>
    <row r="898" spans="29:45" x14ac:dyDescent="0.55000000000000004">
      <c r="AC898" t="s">
        <v>1155</v>
      </c>
      <c r="AD898">
        <v>3690</v>
      </c>
      <c r="AE898">
        <v>13.23155</v>
      </c>
      <c r="AF898">
        <v>18.745100000000001</v>
      </c>
      <c r="AG898">
        <v>0</v>
      </c>
      <c r="AH898">
        <v>20.828790000000001</v>
      </c>
      <c r="AI898">
        <v>4.1751699999999996</v>
      </c>
      <c r="AJ898">
        <v>-0.13544</v>
      </c>
      <c r="AK898">
        <v>3</v>
      </c>
      <c r="AL898">
        <v>44.356920000000002</v>
      </c>
      <c r="AM898">
        <v>364</v>
      </c>
      <c r="AN898">
        <v>1275</v>
      </c>
      <c r="AO898">
        <v>2957</v>
      </c>
      <c r="AQ898">
        <v>0.1</v>
      </c>
      <c r="AR898">
        <v>1</v>
      </c>
      <c r="AS898">
        <v>51.831789999999998</v>
      </c>
    </row>
    <row r="899" spans="29:45" x14ac:dyDescent="0.55000000000000004">
      <c r="AC899" t="s">
        <v>1156</v>
      </c>
      <c r="AD899">
        <v>3691</v>
      </c>
      <c r="AE899">
        <v>-9.0140799999999999</v>
      </c>
      <c r="AF899">
        <v>4.09938</v>
      </c>
      <c r="AG899">
        <v>0</v>
      </c>
      <c r="AH899">
        <v>5.8450699999999998</v>
      </c>
      <c r="AI899">
        <v>2.2515900000000002</v>
      </c>
      <c r="AJ899">
        <v>7.7660000000000007E-2</v>
      </c>
      <c r="AK899">
        <v>3</v>
      </c>
      <c r="AL899">
        <v>38.541359999999997</v>
      </c>
      <c r="AM899">
        <v>-128</v>
      </c>
      <c r="AN899">
        <v>805</v>
      </c>
      <c r="AO899">
        <v>303</v>
      </c>
      <c r="AQ899">
        <v>0</v>
      </c>
      <c r="AR899">
        <v>0</v>
      </c>
      <c r="AS899">
        <v>64.560860000000005</v>
      </c>
    </row>
    <row r="900" spans="29:45" x14ac:dyDescent="0.55000000000000004">
      <c r="AC900" t="s">
        <v>1157</v>
      </c>
      <c r="AD900">
        <v>3692</v>
      </c>
      <c r="AE900">
        <v>13.00909</v>
      </c>
      <c r="AF900">
        <v>15.640700000000001</v>
      </c>
      <c r="AG900">
        <v>0</v>
      </c>
      <c r="AH900">
        <v>4.74871</v>
      </c>
      <c r="AI900">
        <v>9.7728699999999993</v>
      </c>
      <c r="AJ900">
        <v>-0.23518</v>
      </c>
      <c r="AK900">
        <v>3</v>
      </c>
      <c r="AL900">
        <v>23.711839999999999</v>
      </c>
      <c r="AM900">
        <v>329</v>
      </c>
      <c r="AN900">
        <v>1592</v>
      </c>
      <c r="AO900">
        <v>1618</v>
      </c>
      <c r="AP900">
        <v>11.49</v>
      </c>
      <c r="AQ900">
        <v>0</v>
      </c>
      <c r="AR900">
        <v>0</v>
      </c>
      <c r="AS900">
        <v>69.352410000000006</v>
      </c>
    </row>
    <row r="901" spans="29:45" x14ac:dyDescent="0.55000000000000004">
      <c r="AC901" t="s">
        <v>1158</v>
      </c>
      <c r="AD901">
        <v>3694</v>
      </c>
      <c r="AE901">
        <v>43.850389999999997</v>
      </c>
      <c r="AF901">
        <v>41.492939999999997</v>
      </c>
      <c r="AG901">
        <v>0</v>
      </c>
      <c r="AH901">
        <v>28.735880000000002</v>
      </c>
      <c r="AI901">
        <v>38.482370000000003</v>
      </c>
      <c r="AJ901">
        <v>-0.45362999999999998</v>
      </c>
      <c r="AK901">
        <v>3</v>
      </c>
      <c r="AL901">
        <v>63.82349</v>
      </c>
      <c r="AM901">
        <v>1993</v>
      </c>
      <c r="AN901">
        <v>2974</v>
      </c>
      <c r="AO901">
        <v>7517</v>
      </c>
      <c r="AP901">
        <v>8.19</v>
      </c>
      <c r="AQ901">
        <v>0</v>
      </c>
      <c r="AR901">
        <v>0</v>
      </c>
      <c r="AS901">
        <v>68.165809999999993</v>
      </c>
    </row>
    <row r="902" spans="29:45" x14ac:dyDescent="0.55000000000000004">
      <c r="AC902" t="s">
        <v>1159</v>
      </c>
      <c r="AD902">
        <v>3695</v>
      </c>
      <c r="AE902">
        <v>17.25684</v>
      </c>
      <c r="AF902">
        <v>18.47606</v>
      </c>
      <c r="AG902">
        <v>0</v>
      </c>
      <c r="AH902">
        <v>21.604659999999999</v>
      </c>
      <c r="AI902">
        <v>2.2413400000000001</v>
      </c>
      <c r="AJ902">
        <v>0.12576000000000001</v>
      </c>
      <c r="AK902">
        <v>3</v>
      </c>
      <c r="AL902">
        <v>2.2242099999999998</v>
      </c>
      <c r="AM902">
        <v>385</v>
      </c>
      <c r="AN902">
        <v>1483</v>
      </c>
      <c r="AO902">
        <v>4086</v>
      </c>
      <c r="AP902">
        <v>0</v>
      </c>
      <c r="AQ902">
        <v>0.1</v>
      </c>
      <c r="AR902">
        <v>0.5</v>
      </c>
      <c r="AS902">
        <v>59.878529999999998</v>
      </c>
    </row>
    <row r="903" spans="29:45" x14ac:dyDescent="0.55000000000000004">
      <c r="AC903" t="s">
        <v>1160</v>
      </c>
      <c r="AD903">
        <v>3696</v>
      </c>
      <c r="AE903">
        <v>21.562830000000002</v>
      </c>
      <c r="AF903">
        <v>42.620179999999998</v>
      </c>
      <c r="AG903">
        <v>11.1</v>
      </c>
      <c r="AH903">
        <v>7.1608999999999998</v>
      </c>
      <c r="AI903">
        <v>3.12046</v>
      </c>
      <c r="AJ903">
        <v>-0.41748000000000002</v>
      </c>
      <c r="AK903">
        <v>3</v>
      </c>
      <c r="AL903">
        <v>4.55443</v>
      </c>
      <c r="AM903">
        <v>3499</v>
      </c>
      <c r="AN903">
        <v>6511</v>
      </c>
      <c r="AO903">
        <v>23402</v>
      </c>
      <c r="AP903">
        <v>15.35</v>
      </c>
      <c r="AQ903">
        <v>0</v>
      </c>
      <c r="AR903">
        <v>0</v>
      </c>
      <c r="AS903">
        <v>44.835430000000002</v>
      </c>
    </row>
    <row r="904" spans="29:45" x14ac:dyDescent="0.55000000000000004">
      <c r="AC904" t="s">
        <v>1161</v>
      </c>
      <c r="AD904">
        <v>3697</v>
      </c>
      <c r="AE904">
        <v>23.89385</v>
      </c>
      <c r="AF904">
        <v>26.80491</v>
      </c>
      <c r="AG904">
        <v>11.1</v>
      </c>
      <c r="AH904">
        <v>24.004840000000002</v>
      </c>
      <c r="AI904">
        <v>19.817260000000001</v>
      </c>
      <c r="AJ904">
        <v>0.2195</v>
      </c>
      <c r="AK904">
        <v>3</v>
      </c>
      <c r="AL904">
        <v>32.759</v>
      </c>
      <c r="AM904">
        <v>4736</v>
      </c>
      <c r="AN904">
        <v>10513</v>
      </c>
      <c r="AO904">
        <v>46004</v>
      </c>
      <c r="AP904">
        <v>12.14</v>
      </c>
      <c r="AQ904">
        <v>0</v>
      </c>
      <c r="AR904">
        <v>0</v>
      </c>
      <c r="AS904">
        <v>65.330299999999994</v>
      </c>
    </row>
    <row r="905" spans="29:45" x14ac:dyDescent="0.55000000000000004">
      <c r="AC905" t="s">
        <v>1162</v>
      </c>
      <c r="AD905">
        <v>3698</v>
      </c>
      <c r="AE905">
        <v>6.3980100000000002</v>
      </c>
      <c r="AF905">
        <v>5.43567</v>
      </c>
      <c r="AG905">
        <v>0</v>
      </c>
      <c r="AH905">
        <v>10.427809999999999</v>
      </c>
      <c r="AI905">
        <v>2.1358799999999998</v>
      </c>
      <c r="AJ905">
        <v>-0.18926999999999999</v>
      </c>
      <c r="AK905">
        <v>3</v>
      </c>
      <c r="AL905">
        <v>7.4014899999999999</v>
      </c>
      <c r="AM905">
        <v>335</v>
      </c>
      <c r="AN905">
        <v>3661</v>
      </c>
      <c r="AO905">
        <v>2892</v>
      </c>
      <c r="AQ905">
        <v>0.1</v>
      </c>
      <c r="AR905">
        <v>8.8000000000000007</v>
      </c>
      <c r="AS905">
        <v>71.077370000000002</v>
      </c>
    </row>
    <row r="906" spans="29:45" x14ac:dyDescent="0.55000000000000004">
      <c r="AC906" t="s">
        <v>1163</v>
      </c>
      <c r="AD906">
        <v>3708</v>
      </c>
      <c r="AE906">
        <v>4.5004</v>
      </c>
      <c r="AF906">
        <v>7.8888699999999998</v>
      </c>
      <c r="AG906">
        <v>16.7</v>
      </c>
      <c r="AH906">
        <v>8.7731300000000001</v>
      </c>
      <c r="AI906">
        <v>0.98821000000000003</v>
      </c>
      <c r="AJ906">
        <v>-0.12931999999999999</v>
      </c>
      <c r="AK906">
        <v>3</v>
      </c>
      <c r="AL906">
        <v>2.4469999999999999E-2</v>
      </c>
      <c r="AM906">
        <v>5970</v>
      </c>
      <c r="AN906">
        <v>70910</v>
      </c>
      <c r="AO906">
        <v>76403</v>
      </c>
      <c r="AP906">
        <v>9.16</v>
      </c>
      <c r="AQ906">
        <v>0</v>
      </c>
      <c r="AR906">
        <v>2.7</v>
      </c>
      <c r="AS906">
        <v>57.325650000000003</v>
      </c>
    </row>
    <row r="907" spans="29:45" x14ac:dyDescent="0.55000000000000004">
      <c r="AC907" t="s">
        <v>1164</v>
      </c>
      <c r="AD907">
        <v>3710</v>
      </c>
      <c r="AE907">
        <v>2.5449899999999999</v>
      </c>
      <c r="AF907">
        <v>0.83194999999999997</v>
      </c>
      <c r="AG907">
        <v>11.1</v>
      </c>
      <c r="AH907">
        <v>2.3995600000000001</v>
      </c>
      <c r="AI907">
        <v>0.89985000000000004</v>
      </c>
      <c r="AJ907">
        <v>-0.13802</v>
      </c>
      <c r="AK907">
        <v>3</v>
      </c>
      <c r="AL907">
        <v>50.003039999999999</v>
      </c>
      <c r="AM907">
        <v>140</v>
      </c>
      <c r="AN907">
        <v>4808</v>
      </c>
      <c r="AO907">
        <v>2913</v>
      </c>
      <c r="AQ907">
        <v>0.4</v>
      </c>
      <c r="AR907">
        <v>3.4</v>
      </c>
      <c r="AS907">
        <v>87.055700000000002</v>
      </c>
    </row>
    <row r="908" spans="29:45" x14ac:dyDescent="0.55000000000000004">
      <c r="AC908" t="s">
        <v>1165</v>
      </c>
      <c r="AD908">
        <v>3712</v>
      </c>
      <c r="AE908">
        <v>20.938569999999999</v>
      </c>
      <c r="AF908">
        <v>19.34046</v>
      </c>
      <c r="AG908">
        <v>0</v>
      </c>
      <c r="AH908">
        <v>13.75427</v>
      </c>
      <c r="AI908">
        <v>2.3376000000000001</v>
      </c>
      <c r="AJ908">
        <v>-1.7340000000000001E-2</v>
      </c>
      <c r="AK908">
        <v>3</v>
      </c>
      <c r="AL908">
        <v>20.281169999999999</v>
      </c>
      <c r="AM908">
        <v>1227</v>
      </c>
      <c r="AN908">
        <v>4488</v>
      </c>
      <c r="AO908">
        <v>3147</v>
      </c>
      <c r="AQ908">
        <v>0</v>
      </c>
      <c r="AR908">
        <v>5.6</v>
      </c>
      <c r="AS908">
        <v>79.239990000000006</v>
      </c>
    </row>
    <row r="909" spans="29:45" x14ac:dyDescent="0.55000000000000004">
      <c r="AC909" t="s">
        <v>1166</v>
      </c>
      <c r="AD909">
        <v>3719</v>
      </c>
      <c r="AE909">
        <v>-5.7745199999999999</v>
      </c>
      <c r="AF909">
        <v>-15.393789999999999</v>
      </c>
      <c r="AG909">
        <v>14.3</v>
      </c>
      <c r="AH909">
        <v>-6.6911100000000001</v>
      </c>
      <c r="AI909">
        <v>3.9950700000000001</v>
      </c>
      <c r="AJ909">
        <v>-0.26096000000000003</v>
      </c>
      <c r="AK909">
        <v>3</v>
      </c>
      <c r="AL909">
        <v>0</v>
      </c>
      <c r="AM909">
        <v>-63</v>
      </c>
      <c r="AN909">
        <v>838</v>
      </c>
      <c r="AO909">
        <v>495</v>
      </c>
      <c r="AP909">
        <v>0.65</v>
      </c>
      <c r="AQ909">
        <v>0.1</v>
      </c>
      <c r="AR909">
        <v>0</v>
      </c>
      <c r="AS909">
        <v>84.158420000000007</v>
      </c>
    </row>
    <row r="910" spans="29:45" x14ac:dyDescent="0.55000000000000004">
      <c r="AC910" t="s">
        <v>1167</v>
      </c>
      <c r="AD910">
        <v>3723</v>
      </c>
      <c r="AE910">
        <v>18.458729999999999</v>
      </c>
      <c r="AF910">
        <v>14.66061</v>
      </c>
      <c r="AG910">
        <v>12.5</v>
      </c>
      <c r="AH910">
        <v>1.32778</v>
      </c>
      <c r="AI910">
        <v>1.9043000000000001</v>
      </c>
      <c r="AJ910">
        <v>-6.2350000000000003E-2</v>
      </c>
      <c r="AK910">
        <v>3</v>
      </c>
      <c r="AL910">
        <v>0.78793999999999997</v>
      </c>
      <c r="AM910">
        <v>1418</v>
      </c>
      <c r="AN910">
        <v>6821</v>
      </c>
      <c r="AO910">
        <v>2477</v>
      </c>
      <c r="AQ910">
        <v>0.1</v>
      </c>
      <c r="AR910">
        <v>0</v>
      </c>
      <c r="AS910">
        <v>92.847669999999994</v>
      </c>
    </row>
    <row r="911" spans="29:45" x14ac:dyDescent="0.55000000000000004">
      <c r="AC911" t="s">
        <v>1168</v>
      </c>
      <c r="AD911">
        <v>3726</v>
      </c>
      <c r="AE911">
        <v>-7.4037499999999996</v>
      </c>
      <c r="AF911">
        <v>-26.847660000000001</v>
      </c>
      <c r="AG911">
        <v>22.2</v>
      </c>
      <c r="AH911">
        <v>-5.2319800000000001</v>
      </c>
      <c r="AI911">
        <v>5.7814800000000002</v>
      </c>
      <c r="AJ911">
        <v>-2.0459999999999999E-2</v>
      </c>
      <c r="AK911">
        <v>3</v>
      </c>
      <c r="AL911">
        <v>3.1179999999999999E-2</v>
      </c>
      <c r="AM911">
        <v>-150</v>
      </c>
      <c r="AN911">
        <v>663</v>
      </c>
      <c r="AO911">
        <v>2469</v>
      </c>
      <c r="AQ911">
        <v>0.1</v>
      </c>
      <c r="AR911">
        <v>0</v>
      </c>
      <c r="AS911">
        <v>32.235039999999998</v>
      </c>
    </row>
    <row r="912" spans="29:45" x14ac:dyDescent="0.55000000000000004">
      <c r="AC912" t="s">
        <v>1169</v>
      </c>
      <c r="AD912">
        <v>3727</v>
      </c>
      <c r="AE912">
        <v>-3.32056</v>
      </c>
      <c r="AF912">
        <v>-4.9625500000000002</v>
      </c>
      <c r="AG912">
        <v>14.3</v>
      </c>
      <c r="AH912">
        <v>1.88378</v>
      </c>
      <c r="AI912">
        <v>1.5253000000000001</v>
      </c>
      <c r="AJ912">
        <v>-0.30758999999999997</v>
      </c>
      <c r="AK912">
        <v>3</v>
      </c>
      <c r="AL912">
        <v>0</v>
      </c>
      <c r="AM912">
        <v>-104</v>
      </c>
      <c r="AN912">
        <v>2136</v>
      </c>
      <c r="AO912">
        <v>3504</v>
      </c>
      <c r="AP912">
        <v>0</v>
      </c>
      <c r="AQ912">
        <v>3.8</v>
      </c>
      <c r="AR912">
        <v>0</v>
      </c>
      <c r="AS912">
        <v>73.463489999999993</v>
      </c>
    </row>
    <row r="913" spans="29:45" x14ac:dyDescent="0.55000000000000004">
      <c r="AC913" t="s">
        <v>1170</v>
      </c>
      <c r="AD913">
        <v>3733</v>
      </c>
      <c r="AE913">
        <v>15.41231</v>
      </c>
      <c r="AF913">
        <v>12.39509</v>
      </c>
      <c r="AG913">
        <v>0</v>
      </c>
      <c r="AH913">
        <v>12.347479999999999</v>
      </c>
      <c r="AI913">
        <v>1.5285200000000001</v>
      </c>
      <c r="AJ913">
        <v>-0.21426999999999999</v>
      </c>
      <c r="AK913">
        <v>3</v>
      </c>
      <c r="AL913">
        <v>29.341290000000001</v>
      </c>
      <c r="AM913">
        <v>4153</v>
      </c>
      <c r="AN913">
        <v>23235</v>
      </c>
      <c r="AO913">
        <v>25276</v>
      </c>
      <c r="AP913">
        <v>2.74</v>
      </c>
      <c r="AQ913">
        <v>0</v>
      </c>
      <c r="AR913">
        <v>0</v>
      </c>
      <c r="AS913">
        <v>81.744780000000006</v>
      </c>
    </row>
    <row r="914" spans="29:45" x14ac:dyDescent="0.55000000000000004">
      <c r="AC914" t="s">
        <v>1171</v>
      </c>
      <c r="AD914">
        <v>3738</v>
      </c>
      <c r="AE914">
        <v>10.916980000000001</v>
      </c>
      <c r="AF914">
        <v>23.680009999999999</v>
      </c>
      <c r="AG914">
        <v>7.7</v>
      </c>
      <c r="AH914">
        <v>10.661709999999999</v>
      </c>
      <c r="AI914">
        <v>1.67964</v>
      </c>
      <c r="AJ914">
        <v>-4.7099999999999998E-3</v>
      </c>
      <c r="AK914">
        <v>3</v>
      </c>
      <c r="AL914">
        <v>1.423E-2</v>
      </c>
      <c r="AM914">
        <v>19801</v>
      </c>
      <c r="AN914">
        <v>55076</v>
      </c>
      <c r="AO914">
        <v>450863</v>
      </c>
      <c r="AP914">
        <v>7.53</v>
      </c>
      <c r="AQ914">
        <v>0</v>
      </c>
      <c r="AR914">
        <v>1.6</v>
      </c>
      <c r="AS914">
        <v>27.36992</v>
      </c>
    </row>
    <row r="915" spans="29:45" x14ac:dyDescent="0.55000000000000004">
      <c r="AC915" t="s">
        <v>1172</v>
      </c>
      <c r="AD915">
        <v>3741</v>
      </c>
      <c r="AE915">
        <v>14.027150000000001</v>
      </c>
      <c r="AF915">
        <v>11.630140000000001</v>
      </c>
      <c r="AG915">
        <v>0</v>
      </c>
      <c r="AH915">
        <v>-0.69203999999999999</v>
      </c>
      <c r="AI915">
        <v>2.1733699999999998</v>
      </c>
      <c r="AJ915">
        <v>-9.0649999999999994E-2</v>
      </c>
      <c r="AK915">
        <v>3</v>
      </c>
      <c r="AL915">
        <v>1</v>
      </c>
      <c r="AM915">
        <v>1054</v>
      </c>
      <c r="AN915">
        <v>6251</v>
      </c>
      <c r="AO915">
        <v>6525</v>
      </c>
      <c r="AP915">
        <v>11.2</v>
      </c>
      <c r="AQ915">
        <v>0</v>
      </c>
      <c r="AR915">
        <v>5.0999999999999996</v>
      </c>
      <c r="AS915">
        <v>82.860740000000007</v>
      </c>
    </row>
    <row r="916" spans="29:45" x14ac:dyDescent="0.55000000000000004">
      <c r="AC916" t="s">
        <v>1173</v>
      </c>
      <c r="AD916">
        <v>3744</v>
      </c>
      <c r="AE916">
        <v>5.8385600000000002</v>
      </c>
      <c r="AF916">
        <v>24.450369999999999</v>
      </c>
      <c r="AG916">
        <v>0</v>
      </c>
      <c r="AH916">
        <v>8.5680899999999998</v>
      </c>
      <c r="AI916">
        <v>2.8133599999999999</v>
      </c>
      <c r="AJ916">
        <v>-0.25469000000000003</v>
      </c>
      <c r="AK916">
        <v>3</v>
      </c>
      <c r="AL916">
        <v>2.37425</v>
      </c>
      <c r="AM916">
        <v>400</v>
      </c>
      <c r="AN916">
        <v>1501</v>
      </c>
      <c r="AO916">
        <v>15725</v>
      </c>
      <c r="AP916">
        <v>0</v>
      </c>
      <c r="AQ916">
        <v>0</v>
      </c>
      <c r="AR916">
        <v>0</v>
      </c>
      <c r="AS916">
        <v>27.658290000000001</v>
      </c>
    </row>
    <row r="917" spans="29:45" x14ac:dyDescent="0.55000000000000004">
      <c r="AC917" t="s">
        <v>1174</v>
      </c>
      <c r="AD917">
        <v>3747</v>
      </c>
      <c r="AE917">
        <v>1.5492999999999999</v>
      </c>
      <c r="AF917">
        <v>22.160969999999999</v>
      </c>
      <c r="AG917">
        <v>12.5</v>
      </c>
      <c r="AH917">
        <v>15.56338</v>
      </c>
      <c r="AI917">
        <v>3.9607100000000002</v>
      </c>
      <c r="AJ917">
        <v>1.7909999999999999E-2</v>
      </c>
      <c r="AK917">
        <v>3</v>
      </c>
      <c r="AL917">
        <v>18.08511</v>
      </c>
      <c r="AM917">
        <v>22</v>
      </c>
      <c r="AN917">
        <v>907</v>
      </c>
      <c r="AO917">
        <v>2157</v>
      </c>
      <c r="AQ917">
        <v>0.1</v>
      </c>
      <c r="AR917">
        <v>1</v>
      </c>
      <c r="AS917">
        <v>76.377409999999998</v>
      </c>
    </row>
    <row r="918" spans="29:45" x14ac:dyDescent="0.55000000000000004">
      <c r="AC918" t="s">
        <v>1175</v>
      </c>
      <c r="AD918">
        <v>3750</v>
      </c>
      <c r="AE918">
        <v>-4.8120399999999997</v>
      </c>
      <c r="AF918">
        <v>-21.793859999999999</v>
      </c>
      <c r="AG918">
        <v>0</v>
      </c>
      <c r="AH918">
        <v>-0.52964999999999995</v>
      </c>
      <c r="AI918">
        <v>3.7787899999999999</v>
      </c>
      <c r="AJ918">
        <v>-8.652E-2</v>
      </c>
      <c r="AK918">
        <v>3</v>
      </c>
      <c r="AL918">
        <v>2.8134299999999999</v>
      </c>
      <c r="AM918">
        <v>-745</v>
      </c>
      <c r="AN918">
        <v>3813</v>
      </c>
      <c r="AO918">
        <v>1388</v>
      </c>
      <c r="AP918">
        <v>0</v>
      </c>
      <c r="AQ918">
        <v>0.2</v>
      </c>
      <c r="AR918">
        <v>0</v>
      </c>
      <c r="AS918">
        <v>22.259450000000001</v>
      </c>
    </row>
    <row r="919" spans="29:45" x14ac:dyDescent="0.55000000000000004">
      <c r="AC919" t="s">
        <v>1176</v>
      </c>
      <c r="AD919">
        <v>3753</v>
      </c>
      <c r="AE919">
        <v>-11.98779</v>
      </c>
      <c r="AF919">
        <v>-39.606740000000002</v>
      </c>
      <c r="AG919">
        <v>12.5</v>
      </c>
      <c r="AH919">
        <v>-64.95205</v>
      </c>
      <c r="AI919">
        <v>13.85333</v>
      </c>
      <c r="AJ919">
        <v>-0.24002000000000001</v>
      </c>
      <c r="AK919">
        <v>3</v>
      </c>
      <c r="AL919">
        <v>1.5629500000000001</v>
      </c>
      <c r="AM919">
        <v>-275</v>
      </c>
      <c r="AN919">
        <v>712</v>
      </c>
      <c r="AO919">
        <v>3404</v>
      </c>
      <c r="AP919">
        <v>1.78</v>
      </c>
      <c r="AQ919">
        <v>0.2</v>
      </c>
      <c r="AR919">
        <v>0</v>
      </c>
      <c r="AS919">
        <v>25.25074</v>
      </c>
    </row>
    <row r="920" spans="29:45" x14ac:dyDescent="0.55000000000000004">
      <c r="AC920" t="s">
        <v>1177</v>
      </c>
      <c r="AD920">
        <v>3758</v>
      </c>
      <c r="AE920">
        <v>4.3059000000000003</v>
      </c>
      <c r="AF920">
        <v>6.8378100000000002</v>
      </c>
      <c r="AG920">
        <v>0</v>
      </c>
      <c r="AH920">
        <v>10.561059999999999</v>
      </c>
      <c r="AI920">
        <v>1.0524899999999999</v>
      </c>
      <c r="AJ920">
        <v>-0.15328</v>
      </c>
      <c r="AK920">
        <v>3</v>
      </c>
      <c r="AL920">
        <v>22.220410000000001</v>
      </c>
      <c r="AM920">
        <v>835</v>
      </c>
      <c r="AN920">
        <v>8570</v>
      </c>
      <c r="AO920">
        <v>21542</v>
      </c>
      <c r="AP920">
        <v>0</v>
      </c>
      <c r="AQ920">
        <v>0.3</v>
      </c>
      <c r="AR920">
        <v>0</v>
      </c>
      <c r="AS920">
        <v>46.707889999999999</v>
      </c>
    </row>
    <row r="921" spans="29:45" x14ac:dyDescent="0.55000000000000004">
      <c r="AC921" t="s">
        <v>1178</v>
      </c>
      <c r="AD921">
        <v>3760</v>
      </c>
      <c r="AE921">
        <v>-13.22148</v>
      </c>
      <c r="AF921">
        <v>-16.950530000000001</v>
      </c>
      <c r="AG921">
        <v>0</v>
      </c>
      <c r="AH921">
        <v>-20.606480000000001</v>
      </c>
      <c r="AI921">
        <v>6.7349899999999998</v>
      </c>
      <c r="AJ921">
        <v>-0.21918000000000001</v>
      </c>
      <c r="AK921">
        <v>3</v>
      </c>
      <c r="AL921">
        <v>0</v>
      </c>
      <c r="AM921">
        <v>-197</v>
      </c>
      <c r="AN921">
        <v>1233</v>
      </c>
      <c r="AO921">
        <v>1704</v>
      </c>
      <c r="AP921">
        <v>2.08</v>
      </c>
      <c r="AQ921">
        <v>0.1</v>
      </c>
      <c r="AR921">
        <v>0</v>
      </c>
      <c r="AS921">
        <v>57.475320000000004</v>
      </c>
    </row>
    <row r="922" spans="29:45" x14ac:dyDescent="0.55000000000000004">
      <c r="AC922" t="s">
        <v>1179</v>
      </c>
      <c r="AD922">
        <v>3762</v>
      </c>
      <c r="AE922">
        <v>9.5288699999999995</v>
      </c>
      <c r="AF922">
        <v>17.697279999999999</v>
      </c>
      <c r="AG922">
        <v>18.2</v>
      </c>
      <c r="AH922">
        <v>9.8366199999999999</v>
      </c>
      <c r="AI922">
        <v>5.8992000000000004</v>
      </c>
      <c r="AJ922">
        <v>3.7060000000000003E-2</v>
      </c>
      <c r="AK922">
        <v>3</v>
      </c>
      <c r="AL922">
        <v>0.71521000000000001</v>
      </c>
      <c r="AM922">
        <v>3406</v>
      </c>
      <c r="AN922">
        <v>13002</v>
      </c>
      <c r="AO922">
        <v>30928</v>
      </c>
      <c r="AP922">
        <v>28.09</v>
      </c>
      <c r="AQ922">
        <v>0</v>
      </c>
      <c r="AR922">
        <v>1.9</v>
      </c>
      <c r="AS922">
        <v>37.113709999999998</v>
      </c>
    </row>
    <row r="923" spans="29:45" x14ac:dyDescent="0.55000000000000004">
      <c r="AC923" t="s">
        <v>1180</v>
      </c>
      <c r="AD923">
        <v>3763</v>
      </c>
      <c r="AE923">
        <v>15.885059999999999</v>
      </c>
      <c r="AF923">
        <v>12.93824</v>
      </c>
      <c r="AG923">
        <v>0</v>
      </c>
      <c r="AH923">
        <v>8.2045700000000004</v>
      </c>
      <c r="AI923">
        <v>2.0783800000000001</v>
      </c>
      <c r="AJ923">
        <v>4.5789999999999997E-2</v>
      </c>
      <c r="AK923">
        <v>3</v>
      </c>
      <c r="AL923">
        <v>16.406770000000002</v>
      </c>
      <c r="AM923">
        <v>1758</v>
      </c>
      <c r="AN923">
        <v>9213</v>
      </c>
      <c r="AO923">
        <v>5351</v>
      </c>
      <c r="AP923">
        <v>1.52</v>
      </c>
      <c r="AQ923">
        <v>0</v>
      </c>
      <c r="AR923">
        <v>0</v>
      </c>
      <c r="AS923">
        <v>83.03931</v>
      </c>
    </row>
    <row r="924" spans="29:45" x14ac:dyDescent="0.55000000000000004">
      <c r="AC924" t="s">
        <v>1181</v>
      </c>
      <c r="AD924">
        <v>3765</v>
      </c>
      <c r="AE924">
        <v>27.506810000000002</v>
      </c>
      <c r="AF924">
        <v>23.7073</v>
      </c>
      <c r="AG924">
        <v>0</v>
      </c>
      <c r="AH924">
        <v>19.34695</v>
      </c>
      <c r="AI924">
        <v>2.19841</v>
      </c>
      <c r="AJ924">
        <v>6.5140000000000003E-2</v>
      </c>
      <c r="AK924">
        <v>3</v>
      </c>
      <c r="AL924">
        <v>1.0603899999999999</v>
      </c>
      <c r="AM924">
        <v>33629</v>
      </c>
      <c r="AN924">
        <v>96523</v>
      </c>
      <c r="AO924">
        <v>104626</v>
      </c>
      <c r="AP924">
        <v>7.64</v>
      </c>
      <c r="AQ924">
        <v>3.3</v>
      </c>
      <c r="AR924">
        <v>0</v>
      </c>
      <c r="AS924">
        <v>79.567920000000001</v>
      </c>
    </row>
    <row r="925" spans="29:45" x14ac:dyDescent="0.55000000000000004">
      <c r="AC925" t="s">
        <v>1182</v>
      </c>
      <c r="AD925">
        <v>3766</v>
      </c>
      <c r="AE925">
        <v>4.7487700000000004</v>
      </c>
      <c r="AF925">
        <v>4.7335599999999998</v>
      </c>
      <c r="AG925">
        <v>11.1</v>
      </c>
      <c r="AH925">
        <v>8.9261099999999995</v>
      </c>
      <c r="AI925">
        <v>0.68283000000000005</v>
      </c>
      <c r="AJ925">
        <v>-6.13E-3</v>
      </c>
      <c r="AK925">
        <v>3</v>
      </c>
      <c r="AL925">
        <v>0.88832</v>
      </c>
      <c r="AM925">
        <v>241</v>
      </c>
      <c r="AN925">
        <v>3528</v>
      </c>
      <c r="AO925">
        <v>7967</v>
      </c>
      <c r="AP925">
        <v>0</v>
      </c>
      <c r="AQ925">
        <v>0</v>
      </c>
      <c r="AR925">
        <v>2.5</v>
      </c>
      <c r="AS925">
        <v>68.409260000000003</v>
      </c>
    </row>
    <row r="926" spans="29:45" x14ac:dyDescent="0.55000000000000004">
      <c r="AC926" t="s">
        <v>1183</v>
      </c>
      <c r="AD926">
        <v>3768</v>
      </c>
      <c r="AE926">
        <v>12.14312</v>
      </c>
      <c r="AF926">
        <v>9.3908100000000001</v>
      </c>
      <c r="AG926">
        <v>16.7</v>
      </c>
      <c r="AH926">
        <v>19.027830000000002</v>
      </c>
      <c r="AI926">
        <v>1.79417</v>
      </c>
      <c r="AJ926">
        <v>-0.27106000000000002</v>
      </c>
      <c r="AK926">
        <v>3</v>
      </c>
      <c r="AL926">
        <v>7.77271</v>
      </c>
      <c r="AM926">
        <v>672</v>
      </c>
      <c r="AN926">
        <v>4547</v>
      </c>
      <c r="AO926">
        <v>3551</v>
      </c>
      <c r="AP926">
        <v>4.26</v>
      </c>
      <c r="AQ926">
        <v>0</v>
      </c>
      <c r="AR926">
        <v>1.4</v>
      </c>
      <c r="AS926">
        <v>79.603480000000005</v>
      </c>
    </row>
    <row r="927" spans="29:45" x14ac:dyDescent="0.55000000000000004">
      <c r="AC927" t="s">
        <v>1184</v>
      </c>
      <c r="AD927">
        <v>3769</v>
      </c>
      <c r="AE927">
        <v>6.9184799999999997</v>
      </c>
      <c r="AF927">
        <v>27.787230000000001</v>
      </c>
      <c r="AG927">
        <v>20</v>
      </c>
      <c r="AH927">
        <v>-3.3032699999999999</v>
      </c>
      <c r="AI927">
        <v>19.43927</v>
      </c>
      <c r="AJ927">
        <v>-0.10113999999999999</v>
      </c>
      <c r="AK927">
        <v>3</v>
      </c>
      <c r="AL927">
        <v>1.04497</v>
      </c>
      <c r="AM927">
        <v>13285</v>
      </c>
      <c r="AN927">
        <v>31734</v>
      </c>
      <c r="AO927">
        <v>41667</v>
      </c>
      <c r="AQ927">
        <v>0</v>
      </c>
      <c r="AR927">
        <v>0</v>
      </c>
      <c r="AS927">
        <v>25.91957</v>
      </c>
    </row>
    <row r="928" spans="29:45" x14ac:dyDescent="0.55000000000000004">
      <c r="AC928" t="s">
        <v>1185</v>
      </c>
      <c r="AD928">
        <v>3770</v>
      </c>
      <c r="AE928">
        <v>5.6481899999999996</v>
      </c>
      <c r="AF928">
        <v>4.5018099999999999</v>
      </c>
      <c r="AG928">
        <v>14.3</v>
      </c>
      <c r="AH928">
        <v>9.0731599999999997</v>
      </c>
      <c r="AI928">
        <v>1.1296999999999999</v>
      </c>
      <c r="AJ928">
        <v>4.3290000000000002E-2</v>
      </c>
      <c r="AK928">
        <v>3</v>
      </c>
      <c r="AL928">
        <v>21.331769999999999</v>
      </c>
      <c r="AM928">
        <v>376</v>
      </c>
      <c r="AN928">
        <v>6353</v>
      </c>
      <c r="AO928">
        <v>4792</v>
      </c>
      <c r="AP928">
        <v>10.62</v>
      </c>
      <c r="AQ928">
        <v>0</v>
      </c>
      <c r="AR928">
        <v>0</v>
      </c>
      <c r="AS928">
        <v>92.731340000000003</v>
      </c>
    </row>
    <row r="929" spans="29:45" x14ac:dyDescent="0.55000000000000004">
      <c r="AC929" t="s">
        <v>1186</v>
      </c>
      <c r="AD929">
        <v>3771</v>
      </c>
      <c r="AE929">
        <v>14.86158</v>
      </c>
      <c r="AF929">
        <v>17.315950000000001</v>
      </c>
      <c r="AG929">
        <v>20</v>
      </c>
      <c r="AH929">
        <v>10.15713</v>
      </c>
      <c r="AI929">
        <v>2.4360900000000001</v>
      </c>
      <c r="AJ929">
        <v>2.2689999999999998E-2</v>
      </c>
      <c r="AK929">
        <v>3</v>
      </c>
      <c r="AL929">
        <v>16.984780000000001</v>
      </c>
      <c r="AM929">
        <v>1589</v>
      </c>
      <c r="AN929">
        <v>6289</v>
      </c>
      <c r="AO929">
        <v>16158</v>
      </c>
      <c r="AP929">
        <v>11.9</v>
      </c>
      <c r="AQ929">
        <v>0</v>
      </c>
      <c r="AR929">
        <v>6.9</v>
      </c>
      <c r="AS929">
        <v>63.732140000000001</v>
      </c>
    </row>
    <row r="930" spans="29:45" x14ac:dyDescent="0.55000000000000004">
      <c r="AC930" t="s">
        <v>1187</v>
      </c>
      <c r="AD930">
        <v>3772</v>
      </c>
      <c r="AE930">
        <v>-3.3222200000000002</v>
      </c>
      <c r="AF930">
        <v>-12.21172</v>
      </c>
      <c r="AG930">
        <v>0</v>
      </c>
      <c r="AH930">
        <v>-14.96003</v>
      </c>
      <c r="AI930">
        <v>1.5567500000000001</v>
      </c>
      <c r="AJ930">
        <v>0.14119000000000001</v>
      </c>
      <c r="AK930">
        <v>3</v>
      </c>
      <c r="AL930">
        <v>9.43445</v>
      </c>
      <c r="AM930">
        <v>-827</v>
      </c>
      <c r="AN930">
        <v>8672</v>
      </c>
      <c r="AO930">
        <v>5309</v>
      </c>
      <c r="AP930">
        <v>0</v>
      </c>
      <c r="AQ930">
        <v>0.1</v>
      </c>
      <c r="AR930">
        <v>0</v>
      </c>
      <c r="AS930">
        <v>29.47503</v>
      </c>
    </row>
    <row r="931" spans="29:45" x14ac:dyDescent="0.55000000000000004">
      <c r="AC931" t="s">
        <v>1188</v>
      </c>
      <c r="AD931">
        <v>3773</v>
      </c>
      <c r="AE931">
        <v>6.3751499999999997</v>
      </c>
      <c r="AF931">
        <v>6.0391599999999999</v>
      </c>
      <c r="AG931">
        <v>12.5</v>
      </c>
      <c r="AH931">
        <v>10.542529999999999</v>
      </c>
      <c r="AI931">
        <v>1.3122199999999999</v>
      </c>
      <c r="AJ931">
        <v>-0.18290999999999999</v>
      </c>
      <c r="AK931">
        <v>3</v>
      </c>
      <c r="AL931">
        <v>2.5331800000000002</v>
      </c>
      <c r="AM931">
        <v>745</v>
      </c>
      <c r="AN931">
        <v>10316</v>
      </c>
      <c r="AO931">
        <v>4431</v>
      </c>
      <c r="AP931">
        <v>1.51</v>
      </c>
      <c r="AQ931">
        <v>0.3</v>
      </c>
      <c r="AR931">
        <v>0</v>
      </c>
      <c r="AS931">
        <v>91.041700000000006</v>
      </c>
    </row>
    <row r="932" spans="29:45" x14ac:dyDescent="0.55000000000000004">
      <c r="AC932" t="s">
        <v>1189</v>
      </c>
      <c r="AD932">
        <v>3774</v>
      </c>
      <c r="AE932">
        <v>6.7953400000000004</v>
      </c>
      <c r="AF932">
        <v>12.280749999999999</v>
      </c>
      <c r="AG932">
        <v>6.3</v>
      </c>
      <c r="AH932">
        <v>19.631620000000002</v>
      </c>
      <c r="AI932">
        <v>2.6994600000000002</v>
      </c>
      <c r="AJ932">
        <v>0.21159</v>
      </c>
      <c r="AK932">
        <v>3</v>
      </c>
      <c r="AL932">
        <v>4.0442299999999998</v>
      </c>
      <c r="AM932">
        <v>14034</v>
      </c>
      <c r="AN932">
        <v>79075</v>
      </c>
      <c r="AO932">
        <v>213001</v>
      </c>
      <c r="AP932">
        <v>9.69</v>
      </c>
      <c r="AQ932">
        <v>0</v>
      </c>
      <c r="AR932">
        <v>0</v>
      </c>
      <c r="AS932">
        <v>40.745190000000001</v>
      </c>
    </row>
    <row r="933" spans="29:45" x14ac:dyDescent="0.55000000000000004">
      <c r="AC933" t="s">
        <v>1190</v>
      </c>
      <c r="AD933">
        <v>3776</v>
      </c>
      <c r="AE933">
        <v>1.72525</v>
      </c>
      <c r="AF933">
        <v>-3.5439999999999999E-2</v>
      </c>
      <c r="AG933">
        <v>16.7</v>
      </c>
      <c r="AH933">
        <v>6.8281999999999998</v>
      </c>
      <c r="AI933">
        <v>1.2317499999999999</v>
      </c>
      <c r="AJ933">
        <v>-0.19275999999999999</v>
      </c>
      <c r="AK933">
        <v>3</v>
      </c>
      <c r="AL933">
        <v>0.12089999999999999</v>
      </c>
      <c r="AM933">
        <v>403</v>
      </c>
      <c r="AN933">
        <v>8464</v>
      </c>
      <c r="AO933">
        <v>15529</v>
      </c>
      <c r="AP933">
        <v>0.56000000000000005</v>
      </c>
      <c r="AQ933">
        <v>0.2</v>
      </c>
      <c r="AR933">
        <v>0</v>
      </c>
      <c r="AS933">
        <v>38.882060000000003</v>
      </c>
    </row>
    <row r="934" spans="29:45" x14ac:dyDescent="0.55000000000000004">
      <c r="AC934" t="s">
        <v>1191</v>
      </c>
      <c r="AD934">
        <v>3777</v>
      </c>
      <c r="AE934">
        <v>-25.7377</v>
      </c>
      <c r="AF934">
        <v>309.52381000000003</v>
      </c>
      <c r="AG934">
        <v>0</v>
      </c>
      <c r="AH934">
        <v>-92.78689</v>
      </c>
      <c r="AI934">
        <v>2.6945399999999999</v>
      </c>
      <c r="AJ934">
        <v>-4.299E-2</v>
      </c>
      <c r="AK934">
        <v>3</v>
      </c>
      <c r="AL934">
        <v>9.7339999999999996E-2</v>
      </c>
      <c r="AM934">
        <v>-157</v>
      </c>
      <c r="AN934">
        <v>84</v>
      </c>
      <c r="AO934">
        <v>263</v>
      </c>
      <c r="AP934">
        <v>0.52</v>
      </c>
      <c r="AQ934">
        <v>0.1</v>
      </c>
      <c r="AR934">
        <v>0</v>
      </c>
      <c r="AS934">
        <v>92.307689999999994</v>
      </c>
    </row>
    <row r="935" spans="29:45" x14ac:dyDescent="0.55000000000000004">
      <c r="AC935" t="s">
        <v>1192</v>
      </c>
      <c r="AD935">
        <v>3778</v>
      </c>
      <c r="AE935">
        <v>3.8176999999999999</v>
      </c>
      <c r="AF935">
        <v>10.332610000000001</v>
      </c>
      <c r="AG935">
        <v>15.4</v>
      </c>
      <c r="AH935">
        <v>14.277279999999999</v>
      </c>
      <c r="AI935">
        <v>3.6755900000000001</v>
      </c>
      <c r="AJ935">
        <v>-9.461E-2</v>
      </c>
      <c r="AK935">
        <v>3</v>
      </c>
      <c r="AL935">
        <v>14.608980000000001</v>
      </c>
      <c r="AM935">
        <v>1099</v>
      </c>
      <c r="AN935">
        <v>7336</v>
      </c>
      <c r="AO935">
        <v>22168</v>
      </c>
      <c r="AP935">
        <v>4.18</v>
      </c>
      <c r="AQ935">
        <v>0</v>
      </c>
      <c r="AR935">
        <v>1.2</v>
      </c>
      <c r="AS935">
        <v>28.611260000000001</v>
      </c>
    </row>
    <row r="936" spans="29:45" x14ac:dyDescent="0.55000000000000004">
      <c r="AC936" t="s">
        <v>1193</v>
      </c>
      <c r="AD936">
        <v>3779</v>
      </c>
      <c r="AE936">
        <v>4.8359199999999998</v>
      </c>
      <c r="AF936">
        <v>-4.4155800000000003</v>
      </c>
      <c r="AG936">
        <v>12.5</v>
      </c>
      <c r="AH936">
        <v>5.1813500000000001</v>
      </c>
      <c r="AI936">
        <v>3.2158899999999999</v>
      </c>
      <c r="AJ936">
        <v>-3.0810000000000001E-2</v>
      </c>
      <c r="AK936">
        <v>3</v>
      </c>
      <c r="AL936">
        <v>0</v>
      </c>
      <c r="AM936">
        <v>28</v>
      </c>
      <c r="AN936">
        <v>385</v>
      </c>
      <c r="AO936">
        <v>1052</v>
      </c>
      <c r="AP936">
        <v>2.02</v>
      </c>
      <c r="AQ936">
        <v>0.4</v>
      </c>
      <c r="AR936">
        <v>0</v>
      </c>
      <c r="AS936">
        <v>67.896680000000003</v>
      </c>
    </row>
    <row r="937" spans="29:45" x14ac:dyDescent="0.55000000000000004">
      <c r="AC937" t="s">
        <v>1194</v>
      </c>
      <c r="AD937">
        <v>3782</v>
      </c>
      <c r="AE937">
        <v>-7.2383100000000002</v>
      </c>
      <c r="AF937">
        <v>-23.69783</v>
      </c>
      <c r="AG937">
        <v>0</v>
      </c>
      <c r="AH937">
        <v>-3.7305100000000002</v>
      </c>
      <c r="AI937">
        <v>3.4455900000000002</v>
      </c>
      <c r="AJ937">
        <v>-0.17494999999999999</v>
      </c>
      <c r="AK937">
        <v>3</v>
      </c>
      <c r="AL937">
        <v>1.1864699999999999</v>
      </c>
      <c r="AM937">
        <v>-260</v>
      </c>
      <c r="AN937">
        <v>2899</v>
      </c>
      <c r="AO937">
        <v>1177</v>
      </c>
      <c r="AP937">
        <v>0.72</v>
      </c>
      <c r="AQ937">
        <v>0.2</v>
      </c>
      <c r="AR937">
        <v>0</v>
      </c>
      <c r="AS937">
        <v>74.137349999999998</v>
      </c>
    </row>
    <row r="938" spans="29:45" x14ac:dyDescent="0.55000000000000004">
      <c r="AC938" t="s">
        <v>1195</v>
      </c>
      <c r="AD938">
        <v>3784</v>
      </c>
      <c r="AE938">
        <v>13.51769</v>
      </c>
      <c r="AF938">
        <v>18.542739999999998</v>
      </c>
      <c r="AG938">
        <v>0</v>
      </c>
      <c r="AH938">
        <v>12.372120000000001</v>
      </c>
      <c r="AI938">
        <v>1.5284800000000001</v>
      </c>
      <c r="AJ938">
        <v>-2.937E-2</v>
      </c>
      <c r="AK938">
        <v>3</v>
      </c>
      <c r="AL938">
        <v>3.3779999999999998E-2</v>
      </c>
      <c r="AM938">
        <v>2537</v>
      </c>
      <c r="AN938">
        <v>8715</v>
      </c>
      <c r="AO938">
        <v>29867</v>
      </c>
      <c r="AP938">
        <v>8.57</v>
      </c>
      <c r="AQ938">
        <v>0.1</v>
      </c>
      <c r="AR938">
        <v>2.8</v>
      </c>
      <c r="AS938">
        <v>50.14387</v>
      </c>
    </row>
    <row r="939" spans="29:45" x14ac:dyDescent="0.55000000000000004">
      <c r="AC939" t="s">
        <v>1196</v>
      </c>
      <c r="AD939">
        <v>3787</v>
      </c>
      <c r="AE939">
        <v>-9.1183099999999992</v>
      </c>
      <c r="AF939">
        <v>-9.5256600000000002</v>
      </c>
      <c r="AG939">
        <v>33.299999999999997</v>
      </c>
      <c r="AH939">
        <v>-5.38809</v>
      </c>
      <c r="AI939">
        <v>0.89680000000000004</v>
      </c>
      <c r="AJ939">
        <v>-0.15801999999999999</v>
      </c>
      <c r="AK939">
        <v>3</v>
      </c>
      <c r="AL939">
        <v>41.263350000000003</v>
      </c>
      <c r="AM939">
        <v>-242</v>
      </c>
      <c r="AN939">
        <v>2572</v>
      </c>
      <c r="AO939">
        <v>416</v>
      </c>
      <c r="AP939">
        <v>2.34</v>
      </c>
      <c r="AQ939">
        <v>0.2</v>
      </c>
      <c r="AR939">
        <v>0</v>
      </c>
      <c r="AS939">
        <v>96.541790000000006</v>
      </c>
    </row>
    <row r="940" spans="29:45" x14ac:dyDescent="0.55000000000000004">
      <c r="AC940" t="s">
        <v>1197</v>
      </c>
      <c r="AD940">
        <v>3788</v>
      </c>
      <c r="AE940">
        <v>10.83793</v>
      </c>
      <c r="AF940">
        <v>6.9049300000000002</v>
      </c>
      <c r="AG940">
        <v>0</v>
      </c>
      <c r="AH940">
        <v>14.13721</v>
      </c>
      <c r="AI940">
        <v>6.8604000000000003</v>
      </c>
      <c r="AJ940">
        <v>-0.21543000000000001</v>
      </c>
      <c r="AK940">
        <v>3</v>
      </c>
      <c r="AL940">
        <v>1.68726</v>
      </c>
      <c r="AM940">
        <v>1199</v>
      </c>
      <c r="AN940">
        <v>6995</v>
      </c>
      <c r="AO940">
        <v>14046</v>
      </c>
      <c r="AP940">
        <v>11.06</v>
      </c>
      <c r="AQ940">
        <v>0</v>
      </c>
      <c r="AR940">
        <v>0</v>
      </c>
      <c r="AS940">
        <v>61.96143</v>
      </c>
    </row>
    <row r="941" spans="29:45" x14ac:dyDescent="0.55000000000000004">
      <c r="AC941" t="s">
        <v>1198</v>
      </c>
      <c r="AD941">
        <v>3791</v>
      </c>
      <c r="AE941">
        <v>6.6547099999999997</v>
      </c>
      <c r="AF941">
        <v>11.76946</v>
      </c>
      <c r="AG941">
        <v>0</v>
      </c>
      <c r="AH941">
        <v>19.237670000000001</v>
      </c>
      <c r="AI941">
        <v>1.47895</v>
      </c>
      <c r="AJ941">
        <v>-0.19641</v>
      </c>
      <c r="AK941">
        <v>3</v>
      </c>
      <c r="AL941">
        <v>19.272459999999999</v>
      </c>
      <c r="AM941">
        <v>742</v>
      </c>
      <c r="AN941">
        <v>4945</v>
      </c>
      <c r="AO941">
        <v>9934</v>
      </c>
      <c r="AP941">
        <v>7.68</v>
      </c>
      <c r="AQ941">
        <v>0</v>
      </c>
      <c r="AR941">
        <v>0</v>
      </c>
      <c r="AS941">
        <v>47.46349</v>
      </c>
    </row>
    <row r="942" spans="29:45" x14ac:dyDescent="0.55000000000000004">
      <c r="AC942" t="s">
        <v>1199</v>
      </c>
      <c r="AD942">
        <v>3793</v>
      </c>
      <c r="AE942">
        <v>31.433910000000001</v>
      </c>
      <c r="AF942">
        <v>76.857550000000003</v>
      </c>
      <c r="AG942">
        <v>20</v>
      </c>
      <c r="AH942">
        <v>49.758679999999998</v>
      </c>
      <c r="AI942">
        <v>6.0396799999999997</v>
      </c>
      <c r="AJ942">
        <v>-0.25824999999999998</v>
      </c>
      <c r="AK942">
        <v>3</v>
      </c>
      <c r="AL942">
        <v>34.268909999999998</v>
      </c>
      <c r="AM942">
        <v>2019</v>
      </c>
      <c r="AN942">
        <v>2113</v>
      </c>
      <c r="AO942">
        <v>11840</v>
      </c>
      <c r="AP942">
        <v>3</v>
      </c>
      <c r="AQ942">
        <v>0</v>
      </c>
      <c r="AR942">
        <v>0</v>
      </c>
      <c r="AS942">
        <v>39.490110000000001</v>
      </c>
    </row>
    <row r="943" spans="29:45" x14ac:dyDescent="0.55000000000000004">
      <c r="AC943" t="s">
        <v>1200</v>
      </c>
      <c r="AD943">
        <v>3796</v>
      </c>
      <c r="AE943">
        <v>3.4786899999999998</v>
      </c>
      <c r="AF943">
        <v>1.2099200000000001</v>
      </c>
      <c r="AG943">
        <v>0</v>
      </c>
      <c r="AH943">
        <v>22.439979999999998</v>
      </c>
      <c r="AI943">
        <v>2.6046900000000002</v>
      </c>
      <c r="AJ943">
        <v>-0.13066</v>
      </c>
      <c r="AK943">
        <v>3</v>
      </c>
      <c r="AL943">
        <v>38.180929999999996</v>
      </c>
      <c r="AM943">
        <v>71</v>
      </c>
      <c r="AN943">
        <v>1653</v>
      </c>
      <c r="AO943">
        <v>2214</v>
      </c>
      <c r="AP943">
        <v>0</v>
      </c>
      <c r="AQ943">
        <v>0.1</v>
      </c>
      <c r="AR943">
        <v>8.1</v>
      </c>
      <c r="AS943">
        <v>83.020780000000002</v>
      </c>
    </row>
    <row r="944" spans="29:45" x14ac:dyDescent="0.55000000000000004">
      <c r="AC944" t="s">
        <v>1201</v>
      </c>
      <c r="AD944">
        <v>3798</v>
      </c>
      <c r="AE944">
        <v>20.16771</v>
      </c>
      <c r="AF944">
        <v>16.05405</v>
      </c>
      <c r="AG944">
        <v>14.3</v>
      </c>
      <c r="AH944">
        <v>15.10802</v>
      </c>
      <c r="AI944">
        <v>3.1697600000000001</v>
      </c>
      <c r="AJ944">
        <v>4.555E-2</v>
      </c>
      <c r="AK944">
        <v>3</v>
      </c>
      <c r="AL944">
        <v>40.672530000000002</v>
      </c>
      <c r="AM944">
        <v>1419</v>
      </c>
      <c r="AN944">
        <v>5550</v>
      </c>
      <c r="AO944">
        <v>7191</v>
      </c>
      <c r="AP944">
        <v>5.57</v>
      </c>
      <c r="AQ944">
        <v>0</v>
      </c>
      <c r="AR944">
        <v>0</v>
      </c>
      <c r="AS944">
        <v>77.224999999999994</v>
      </c>
    </row>
    <row r="945" spans="29:45" x14ac:dyDescent="0.55000000000000004">
      <c r="AC945" t="s">
        <v>1202</v>
      </c>
      <c r="AD945">
        <v>3799</v>
      </c>
      <c r="AE945">
        <v>8.1454299999999993</v>
      </c>
      <c r="AF945">
        <v>10.821479999999999</v>
      </c>
      <c r="AG945">
        <v>8.3000000000000007</v>
      </c>
      <c r="AH945">
        <v>-2.0822099999999999</v>
      </c>
      <c r="AI945">
        <v>1.10561</v>
      </c>
      <c r="AJ945">
        <v>-5.4359999999999999E-2</v>
      </c>
      <c r="AK945">
        <v>3</v>
      </c>
      <c r="AL945">
        <v>0.57079999999999997</v>
      </c>
      <c r="AM945">
        <v>755</v>
      </c>
      <c r="AN945">
        <v>6330</v>
      </c>
      <c r="AO945">
        <v>18627</v>
      </c>
      <c r="AP945">
        <v>0</v>
      </c>
      <c r="AQ945">
        <v>0.1</v>
      </c>
      <c r="AR945">
        <v>9.5</v>
      </c>
      <c r="AS945">
        <v>58.661490000000001</v>
      </c>
    </row>
    <row r="946" spans="29:45" x14ac:dyDescent="0.55000000000000004">
      <c r="AC946" t="s">
        <v>1203</v>
      </c>
      <c r="AD946">
        <v>3800</v>
      </c>
      <c r="AE946">
        <v>6.0213200000000002</v>
      </c>
      <c r="AF946">
        <v>7.6086999999999998</v>
      </c>
      <c r="AG946">
        <v>0</v>
      </c>
      <c r="AH946">
        <v>3.9780099999999998</v>
      </c>
      <c r="AI946">
        <v>1.4665299999999999</v>
      </c>
      <c r="AJ946">
        <v>-6.9699999999999996E-3</v>
      </c>
      <c r="AK946">
        <v>3</v>
      </c>
      <c r="AL946">
        <v>3.18824</v>
      </c>
      <c r="AM946">
        <v>887</v>
      </c>
      <c r="AN946">
        <v>11040</v>
      </c>
      <c r="AO946">
        <v>10061</v>
      </c>
      <c r="AP946">
        <v>0</v>
      </c>
      <c r="AQ946">
        <v>0</v>
      </c>
      <c r="AR946">
        <v>4.9000000000000004</v>
      </c>
      <c r="AS946">
        <v>75.876220000000004</v>
      </c>
    </row>
    <row r="947" spans="29:45" x14ac:dyDescent="0.55000000000000004">
      <c r="AC947" t="s">
        <v>1204</v>
      </c>
      <c r="AD947">
        <v>3802</v>
      </c>
      <c r="AE947">
        <v>15.07151</v>
      </c>
      <c r="AF947">
        <v>14.449210000000001</v>
      </c>
      <c r="AG947">
        <v>0</v>
      </c>
      <c r="AH947">
        <v>10.67107</v>
      </c>
      <c r="AI947">
        <v>2.2262400000000002</v>
      </c>
      <c r="AJ947">
        <v>-7.2010000000000005E-2</v>
      </c>
      <c r="AK947">
        <v>3</v>
      </c>
      <c r="AL947">
        <v>3.87642</v>
      </c>
      <c r="AM947">
        <v>137</v>
      </c>
      <c r="AN947">
        <v>699</v>
      </c>
      <c r="AO947">
        <v>1576</v>
      </c>
      <c r="AP947">
        <v>0</v>
      </c>
      <c r="AQ947">
        <v>0</v>
      </c>
      <c r="AR947">
        <v>0</v>
      </c>
      <c r="AS947">
        <v>90.925430000000006</v>
      </c>
    </row>
    <row r="948" spans="29:45" x14ac:dyDescent="0.55000000000000004">
      <c r="AC948" t="s">
        <v>1205</v>
      </c>
      <c r="AD948">
        <v>3803</v>
      </c>
      <c r="AE948">
        <v>3.5653700000000002</v>
      </c>
      <c r="AF948">
        <v>61.016950000000001</v>
      </c>
      <c r="AG948">
        <v>0</v>
      </c>
      <c r="AH948">
        <v>-37.181660000000001</v>
      </c>
      <c r="AI948">
        <v>3.40855</v>
      </c>
      <c r="AJ948">
        <v>-0.16322</v>
      </c>
      <c r="AK948">
        <v>3</v>
      </c>
      <c r="AL948">
        <v>2.55769</v>
      </c>
      <c r="AM948">
        <v>21</v>
      </c>
      <c r="AN948">
        <v>236</v>
      </c>
      <c r="AO948">
        <v>684</v>
      </c>
      <c r="AP948">
        <v>1.84</v>
      </c>
      <c r="AQ948">
        <v>0</v>
      </c>
      <c r="AR948">
        <v>0.8</v>
      </c>
      <c r="AS948">
        <v>43.304130000000001</v>
      </c>
    </row>
    <row r="949" spans="29:45" x14ac:dyDescent="0.55000000000000004">
      <c r="AC949" t="s">
        <v>1206</v>
      </c>
      <c r="AD949">
        <v>3804</v>
      </c>
      <c r="AE949">
        <v>17.679200000000002</v>
      </c>
      <c r="AF949">
        <v>19.21529</v>
      </c>
      <c r="AG949">
        <v>0</v>
      </c>
      <c r="AH949">
        <v>18.968530000000001</v>
      </c>
      <c r="AI949">
        <v>2.86843</v>
      </c>
      <c r="AJ949">
        <v>-0.15229999999999999</v>
      </c>
      <c r="AK949">
        <v>3</v>
      </c>
      <c r="AL949">
        <v>1.37581</v>
      </c>
      <c r="AM949">
        <v>809</v>
      </c>
      <c r="AN949">
        <v>2982</v>
      </c>
      <c r="AO949">
        <v>3842</v>
      </c>
      <c r="AP949">
        <v>0</v>
      </c>
      <c r="AQ949">
        <v>0</v>
      </c>
      <c r="AR949">
        <v>2.8</v>
      </c>
      <c r="AS949">
        <v>65.992329999999995</v>
      </c>
    </row>
    <row r="950" spans="29:45" x14ac:dyDescent="0.55000000000000004">
      <c r="AC950" t="s">
        <v>1207</v>
      </c>
      <c r="AD950">
        <v>3807</v>
      </c>
      <c r="AE950">
        <v>8.7867599999999992</v>
      </c>
      <c r="AF950">
        <v>298.82074999999998</v>
      </c>
      <c r="AG950">
        <v>0</v>
      </c>
      <c r="AH950">
        <v>8.0514700000000001</v>
      </c>
      <c r="AI950">
        <v>2.5199400000000001</v>
      </c>
      <c r="AJ950">
        <v>-0.13913</v>
      </c>
      <c r="AK950">
        <v>3</v>
      </c>
      <c r="AL950">
        <v>1.45122</v>
      </c>
      <c r="AM950">
        <v>239</v>
      </c>
      <c r="AN950">
        <v>1272</v>
      </c>
      <c r="AO950">
        <v>1156</v>
      </c>
      <c r="AP950">
        <v>2.13</v>
      </c>
      <c r="AQ950">
        <v>0.1</v>
      </c>
      <c r="AR950">
        <v>0</v>
      </c>
      <c r="AS950">
        <v>67.155860000000004</v>
      </c>
    </row>
    <row r="951" spans="29:45" x14ac:dyDescent="0.55000000000000004">
      <c r="AC951" t="s">
        <v>1208</v>
      </c>
      <c r="AD951">
        <v>3810</v>
      </c>
      <c r="AE951">
        <v>-15.31442</v>
      </c>
      <c r="AF951">
        <v>-23.87443</v>
      </c>
      <c r="AG951">
        <v>0</v>
      </c>
      <c r="AH951">
        <v>-1.90808</v>
      </c>
      <c r="AI951">
        <v>1.5364500000000001</v>
      </c>
      <c r="AJ951">
        <v>-0.28011999999999998</v>
      </c>
      <c r="AK951">
        <v>3</v>
      </c>
      <c r="AL951">
        <v>13.53392</v>
      </c>
      <c r="AM951">
        <v>-923</v>
      </c>
      <c r="AN951">
        <v>4842</v>
      </c>
      <c r="AO951">
        <v>12193</v>
      </c>
      <c r="AP951">
        <v>0.93</v>
      </c>
      <c r="AQ951">
        <v>0.3</v>
      </c>
      <c r="AR951">
        <v>0</v>
      </c>
      <c r="AS951">
        <v>77.05059</v>
      </c>
    </row>
    <row r="952" spans="29:45" x14ac:dyDescent="0.55000000000000004">
      <c r="AC952" t="s">
        <v>1209</v>
      </c>
      <c r="AD952">
        <v>3814</v>
      </c>
      <c r="AE952">
        <v>-12.093450000000001</v>
      </c>
      <c r="AF952">
        <v>-647.61905000000002</v>
      </c>
      <c r="AG952">
        <v>12.5</v>
      </c>
      <c r="AH952">
        <v>3.0233599999999998</v>
      </c>
      <c r="AI952">
        <v>75.01182</v>
      </c>
      <c r="AJ952">
        <v>-0.33559</v>
      </c>
      <c r="AK952">
        <v>3</v>
      </c>
      <c r="AL952">
        <v>47.293849999999999</v>
      </c>
      <c r="AM952">
        <v>-264</v>
      </c>
      <c r="AN952">
        <v>42</v>
      </c>
      <c r="AO952">
        <v>1573</v>
      </c>
      <c r="AQ952">
        <v>0.1</v>
      </c>
      <c r="AR952">
        <v>0</v>
      </c>
      <c r="AS952">
        <v>1.3904300000000001</v>
      </c>
    </row>
    <row r="953" spans="29:45" x14ac:dyDescent="0.55000000000000004">
      <c r="AC953" t="s">
        <v>1210</v>
      </c>
      <c r="AD953">
        <v>3815</v>
      </c>
      <c r="AE953">
        <v>1.1772</v>
      </c>
      <c r="AF953">
        <v>0.58872999999999998</v>
      </c>
      <c r="AG953">
        <v>10</v>
      </c>
      <c r="AH953">
        <v>4.5848800000000001</v>
      </c>
      <c r="AI953">
        <v>2.9474200000000002</v>
      </c>
      <c r="AJ953">
        <v>-1.26E-2</v>
      </c>
      <c r="AK953">
        <v>3</v>
      </c>
      <c r="AL953">
        <v>17.865490000000001</v>
      </c>
      <c r="AM953">
        <v>38</v>
      </c>
      <c r="AN953">
        <v>1189</v>
      </c>
      <c r="AO953">
        <v>1929</v>
      </c>
      <c r="AP953">
        <v>0.76</v>
      </c>
      <c r="AQ953">
        <v>0.1</v>
      </c>
      <c r="AR953">
        <v>0</v>
      </c>
      <c r="AS953">
        <v>38.473869999999998</v>
      </c>
    </row>
    <row r="954" spans="29:45" x14ac:dyDescent="0.55000000000000004">
      <c r="AC954" t="s">
        <v>1211</v>
      </c>
      <c r="AD954">
        <v>3816</v>
      </c>
      <c r="AE954">
        <v>10.228910000000001</v>
      </c>
      <c r="AF954">
        <v>8.2577999999999996</v>
      </c>
      <c r="AG954">
        <v>0</v>
      </c>
      <c r="AH954">
        <v>7.8985399999999997</v>
      </c>
      <c r="AI954">
        <v>0.96933999999999998</v>
      </c>
      <c r="AJ954">
        <v>-1.907E-2</v>
      </c>
      <c r="AK954">
        <v>3</v>
      </c>
      <c r="AL954">
        <v>17.952220000000001</v>
      </c>
      <c r="AM954">
        <v>496</v>
      </c>
      <c r="AN954">
        <v>3972</v>
      </c>
      <c r="AO954">
        <v>2611</v>
      </c>
      <c r="AP954">
        <v>1.66</v>
      </c>
      <c r="AQ954">
        <v>0.1</v>
      </c>
      <c r="AR954">
        <v>8</v>
      </c>
      <c r="AS954">
        <v>82.553849999999997</v>
      </c>
    </row>
    <row r="955" spans="29:45" x14ac:dyDescent="0.55000000000000004">
      <c r="AC955" t="s">
        <v>1212</v>
      </c>
      <c r="AD955">
        <v>3817</v>
      </c>
      <c r="AE955">
        <v>15.07986</v>
      </c>
      <c r="AF955">
        <v>15.332800000000001</v>
      </c>
      <c r="AG955">
        <v>0</v>
      </c>
      <c r="AH955">
        <v>14.309839999999999</v>
      </c>
      <c r="AI955">
        <v>1.8403400000000001</v>
      </c>
      <c r="AJ955">
        <v>7.2179999999999994E-2</v>
      </c>
      <c r="AK955">
        <v>3</v>
      </c>
      <c r="AL955">
        <v>0.55774000000000001</v>
      </c>
      <c r="AM955">
        <v>5268</v>
      </c>
      <c r="AN955">
        <v>20042</v>
      </c>
      <c r="AO955">
        <v>39386</v>
      </c>
      <c r="AP955">
        <v>16.82</v>
      </c>
      <c r="AQ955">
        <v>0</v>
      </c>
      <c r="AR955">
        <v>2.5</v>
      </c>
      <c r="AS955">
        <v>59.164580000000001</v>
      </c>
    </row>
    <row r="956" spans="29:45" x14ac:dyDescent="0.55000000000000004">
      <c r="AC956" t="s">
        <v>1213</v>
      </c>
      <c r="AD956">
        <v>3823</v>
      </c>
      <c r="AE956">
        <v>-24.953790000000001</v>
      </c>
      <c r="AF956">
        <v>-61.157890000000002</v>
      </c>
      <c r="AG956">
        <v>9.1</v>
      </c>
      <c r="AH956">
        <v>-19.4085</v>
      </c>
      <c r="AI956">
        <v>7.7740400000000003</v>
      </c>
      <c r="AJ956">
        <v>-4.1169999999999998E-2</v>
      </c>
      <c r="AK956">
        <v>3</v>
      </c>
      <c r="AL956">
        <v>12.16095</v>
      </c>
      <c r="AM956">
        <v>-405</v>
      </c>
      <c r="AN956">
        <v>950</v>
      </c>
      <c r="AO956">
        <v>901</v>
      </c>
      <c r="AP956">
        <v>1.66</v>
      </c>
      <c r="AQ956">
        <v>0.6</v>
      </c>
      <c r="AR956">
        <v>0</v>
      </c>
      <c r="AS956">
        <v>51.672600000000003</v>
      </c>
    </row>
    <row r="957" spans="29:45" x14ac:dyDescent="0.55000000000000004">
      <c r="AC957" t="s">
        <v>1214</v>
      </c>
      <c r="AD957">
        <v>3825</v>
      </c>
      <c r="AE957">
        <v>-20.28894</v>
      </c>
      <c r="AF957">
        <v>-77.751630000000006</v>
      </c>
      <c r="AG957">
        <v>20</v>
      </c>
      <c r="AH957">
        <v>-21.565329999999999</v>
      </c>
      <c r="AI957">
        <v>4.4976900000000004</v>
      </c>
      <c r="AJ957">
        <v>0.21362</v>
      </c>
      <c r="AK957">
        <v>3</v>
      </c>
      <c r="AL957">
        <v>0.32600000000000001</v>
      </c>
      <c r="AM957">
        <v>-2893</v>
      </c>
      <c r="AN957">
        <v>3825</v>
      </c>
      <c r="AO957">
        <v>13217</v>
      </c>
      <c r="AP957">
        <v>0.83</v>
      </c>
      <c r="AQ957">
        <v>0.8</v>
      </c>
      <c r="AR957">
        <v>0</v>
      </c>
      <c r="AS957">
        <v>9.0335599999999996</v>
      </c>
    </row>
    <row r="958" spans="29:45" x14ac:dyDescent="0.55000000000000004">
      <c r="AC958" t="s">
        <v>1215</v>
      </c>
      <c r="AD958">
        <v>3826</v>
      </c>
      <c r="AE958">
        <v>18.181819999999998</v>
      </c>
      <c r="AF958">
        <v>18.305219999999998</v>
      </c>
      <c r="AG958">
        <v>11.1</v>
      </c>
      <c r="AH958">
        <v>20.77251</v>
      </c>
      <c r="AI958">
        <v>2.91201</v>
      </c>
      <c r="AJ958">
        <v>-5.5719999999999999E-2</v>
      </c>
      <c r="AK958">
        <v>3</v>
      </c>
      <c r="AL958">
        <v>14.35045</v>
      </c>
      <c r="AM958">
        <v>636</v>
      </c>
      <c r="AN958">
        <v>2431</v>
      </c>
      <c r="AO958">
        <v>4258</v>
      </c>
      <c r="AP958">
        <v>7.2</v>
      </c>
      <c r="AQ958">
        <v>0.1</v>
      </c>
      <c r="AR958">
        <v>3.4</v>
      </c>
      <c r="AS958">
        <v>69.496859999999998</v>
      </c>
    </row>
    <row r="959" spans="29:45" x14ac:dyDescent="0.55000000000000004">
      <c r="AC959" t="s">
        <v>1216</v>
      </c>
      <c r="AD959">
        <v>3834</v>
      </c>
      <c r="AE959">
        <v>16.098790000000001</v>
      </c>
      <c r="AF959">
        <v>13.406840000000001</v>
      </c>
      <c r="AG959">
        <v>14.3</v>
      </c>
      <c r="AH959">
        <v>17.02722</v>
      </c>
      <c r="AI959">
        <v>2.3685299999999998</v>
      </c>
      <c r="AJ959">
        <v>-9.4460000000000002E-2</v>
      </c>
      <c r="AK959">
        <v>3</v>
      </c>
      <c r="AL959">
        <v>0.75</v>
      </c>
      <c r="AM959">
        <v>1786</v>
      </c>
      <c r="AN959">
        <v>9704</v>
      </c>
      <c r="AO959">
        <v>11351</v>
      </c>
      <c r="AP959">
        <v>11.43</v>
      </c>
      <c r="AQ959">
        <v>0</v>
      </c>
      <c r="AR959">
        <v>1.3</v>
      </c>
      <c r="AS959">
        <v>85.297330000000002</v>
      </c>
    </row>
    <row r="960" spans="29:45" x14ac:dyDescent="0.55000000000000004">
      <c r="AC960" t="s">
        <v>1217</v>
      </c>
      <c r="AD960">
        <v>3835</v>
      </c>
      <c r="AE960">
        <v>23.5093</v>
      </c>
      <c r="AF960">
        <v>18.356570000000001</v>
      </c>
      <c r="AG960">
        <v>0</v>
      </c>
      <c r="AH960">
        <v>18.230160000000001</v>
      </c>
      <c r="AI960">
        <v>8.2477300000000007</v>
      </c>
      <c r="AJ960">
        <v>-0.13705000000000001</v>
      </c>
      <c r="AK960">
        <v>3</v>
      </c>
      <c r="AL960">
        <v>37.900550000000003</v>
      </c>
      <c r="AM960">
        <v>1238</v>
      </c>
      <c r="AN960">
        <v>4734</v>
      </c>
      <c r="AO960">
        <v>4302</v>
      </c>
      <c r="AP960">
        <v>9.7200000000000006</v>
      </c>
      <c r="AQ960">
        <v>0</v>
      </c>
      <c r="AR960">
        <v>0.9</v>
      </c>
      <c r="AS960">
        <v>91.842280000000002</v>
      </c>
    </row>
    <row r="961" spans="29:45" x14ac:dyDescent="0.55000000000000004">
      <c r="AC961" t="s">
        <v>1218</v>
      </c>
      <c r="AD961">
        <v>3836</v>
      </c>
      <c r="AE961">
        <v>23.837009999999999</v>
      </c>
      <c r="AF961">
        <v>26.24409</v>
      </c>
      <c r="AG961">
        <v>0</v>
      </c>
      <c r="AH961">
        <v>21.74024</v>
      </c>
      <c r="AI961">
        <v>7.0439100000000003</v>
      </c>
      <c r="AJ961">
        <v>-9.8650000000000002E-2</v>
      </c>
      <c r="AK961">
        <v>3</v>
      </c>
      <c r="AL961">
        <v>25.965869999999999</v>
      </c>
      <c r="AM961">
        <v>2808</v>
      </c>
      <c r="AN961">
        <v>7194</v>
      </c>
      <c r="AO961">
        <v>16236</v>
      </c>
      <c r="AP961">
        <v>7.69</v>
      </c>
      <c r="AQ961">
        <v>0</v>
      </c>
      <c r="AR961">
        <v>6.1</v>
      </c>
      <c r="AS961">
        <v>62.96217</v>
      </c>
    </row>
    <row r="962" spans="29:45" x14ac:dyDescent="0.55000000000000004">
      <c r="AC962" t="s">
        <v>1219</v>
      </c>
      <c r="AD962">
        <v>3837</v>
      </c>
      <c r="AE962">
        <v>0</v>
      </c>
      <c r="AF962">
        <v>0</v>
      </c>
      <c r="AG962">
        <v>10</v>
      </c>
      <c r="AH962">
        <v>2.4563199999999998</v>
      </c>
      <c r="AI962">
        <v>5.1096399999999997</v>
      </c>
      <c r="AJ962">
        <v>-0.18284</v>
      </c>
      <c r="AK962">
        <v>3</v>
      </c>
      <c r="AL962">
        <v>1.86968</v>
      </c>
      <c r="AM962">
        <v>0</v>
      </c>
      <c r="AN962">
        <v>4436</v>
      </c>
      <c r="AO962">
        <v>13518</v>
      </c>
      <c r="AP962">
        <v>14.96</v>
      </c>
      <c r="AQ962">
        <v>0</v>
      </c>
      <c r="AR962">
        <v>8.3000000000000007</v>
      </c>
      <c r="AS962">
        <v>64.046189999999996</v>
      </c>
    </row>
    <row r="963" spans="29:45" x14ac:dyDescent="0.55000000000000004">
      <c r="AC963" t="s">
        <v>1220</v>
      </c>
      <c r="AD963">
        <v>3839</v>
      </c>
      <c r="AE963">
        <v>9.2827599999999997</v>
      </c>
      <c r="AF963">
        <v>8.4703400000000002</v>
      </c>
      <c r="AG963">
        <v>0</v>
      </c>
      <c r="AH963">
        <v>9.5498899999999995</v>
      </c>
      <c r="AI963">
        <v>1.05121</v>
      </c>
      <c r="AJ963">
        <v>-9.8150000000000001E-2</v>
      </c>
      <c r="AK963">
        <v>3</v>
      </c>
      <c r="AL963">
        <v>0.43414999999999998</v>
      </c>
      <c r="AM963">
        <v>695</v>
      </c>
      <c r="AN963">
        <v>5596</v>
      </c>
      <c r="AO963">
        <v>5412</v>
      </c>
      <c r="AP963">
        <v>0.67</v>
      </c>
      <c r="AQ963">
        <v>0</v>
      </c>
      <c r="AR963">
        <v>3.1</v>
      </c>
      <c r="AS963">
        <v>70.879649999999998</v>
      </c>
    </row>
    <row r="964" spans="29:45" x14ac:dyDescent="0.55000000000000004">
      <c r="AC964" t="s">
        <v>1221</v>
      </c>
      <c r="AD964">
        <v>3840</v>
      </c>
      <c r="AE964">
        <v>-44.638399999999997</v>
      </c>
      <c r="AF964">
        <v>-72.409149999999997</v>
      </c>
      <c r="AG964">
        <v>0</v>
      </c>
      <c r="AH964">
        <v>-41.729010000000002</v>
      </c>
      <c r="AI964">
        <v>6.8842800000000004</v>
      </c>
      <c r="AJ964">
        <v>-0.37951000000000001</v>
      </c>
      <c r="AK964">
        <v>3</v>
      </c>
      <c r="AL964">
        <v>0</v>
      </c>
      <c r="AM964">
        <v>-537</v>
      </c>
      <c r="AN964">
        <v>743</v>
      </c>
      <c r="AO964">
        <v>2208</v>
      </c>
      <c r="AP964">
        <v>0</v>
      </c>
      <c r="AQ964">
        <v>0.1</v>
      </c>
      <c r="AR964">
        <v>0</v>
      </c>
      <c r="AS964">
        <v>62.910800000000002</v>
      </c>
    </row>
    <row r="965" spans="29:45" x14ac:dyDescent="0.55000000000000004">
      <c r="AC965" t="s">
        <v>1222</v>
      </c>
      <c r="AD965">
        <v>3841</v>
      </c>
      <c r="AE965">
        <v>4.4169600000000004</v>
      </c>
      <c r="AF965">
        <v>3.5289999999999999</v>
      </c>
      <c r="AG965">
        <v>11.1</v>
      </c>
      <c r="AH965">
        <v>1.82568</v>
      </c>
      <c r="AI965">
        <v>0.88892000000000004</v>
      </c>
      <c r="AJ965">
        <v>0.18310000000000001</v>
      </c>
      <c r="AK965">
        <v>3</v>
      </c>
      <c r="AL965">
        <v>0.20493</v>
      </c>
      <c r="AM965">
        <v>150</v>
      </c>
      <c r="AN965">
        <v>2862</v>
      </c>
      <c r="AO965">
        <v>1815</v>
      </c>
      <c r="AP965">
        <v>0.96</v>
      </c>
      <c r="AQ965">
        <v>0.4</v>
      </c>
      <c r="AR965">
        <v>2.2999999999999998</v>
      </c>
      <c r="AS965">
        <v>87.320999999999998</v>
      </c>
    </row>
    <row r="966" spans="29:45" x14ac:dyDescent="0.55000000000000004">
      <c r="AC966" t="s">
        <v>1223</v>
      </c>
      <c r="AD966">
        <v>3842</v>
      </c>
      <c r="AE966">
        <v>7.0029999999999995E-2</v>
      </c>
      <c r="AF966">
        <v>-8.8820800000000002</v>
      </c>
      <c r="AG966">
        <v>12.5</v>
      </c>
      <c r="AH966">
        <v>15.079370000000001</v>
      </c>
      <c r="AI966">
        <v>2.0626000000000002</v>
      </c>
      <c r="AJ966">
        <v>-0.35271000000000002</v>
      </c>
      <c r="AK966">
        <v>3</v>
      </c>
      <c r="AL966">
        <v>2.3905599999999998</v>
      </c>
      <c r="AM966">
        <v>3</v>
      </c>
      <c r="AN966">
        <v>1959</v>
      </c>
      <c r="AO966">
        <v>3863</v>
      </c>
      <c r="AP966">
        <v>1.7</v>
      </c>
      <c r="AQ966">
        <v>0</v>
      </c>
      <c r="AR966">
        <v>1.3</v>
      </c>
      <c r="AS966">
        <v>53.381210000000003</v>
      </c>
    </row>
    <row r="967" spans="29:45" x14ac:dyDescent="0.55000000000000004">
      <c r="AC967" t="s">
        <v>1224</v>
      </c>
      <c r="AD967">
        <v>3843</v>
      </c>
      <c r="AE967">
        <v>8.6197999999999997</v>
      </c>
      <c r="AF967">
        <v>19.628710000000002</v>
      </c>
      <c r="AG967">
        <v>10</v>
      </c>
      <c r="AH967">
        <v>16.768689999999999</v>
      </c>
      <c r="AI967">
        <v>2.4206599999999998</v>
      </c>
      <c r="AJ967">
        <v>-1.413E-2</v>
      </c>
      <c r="AK967">
        <v>3</v>
      </c>
      <c r="AL967">
        <v>15.007020000000001</v>
      </c>
      <c r="AM967">
        <v>3661</v>
      </c>
      <c r="AN967">
        <v>8080</v>
      </c>
      <c r="AO967">
        <v>52009</v>
      </c>
      <c r="AP967">
        <v>3.43</v>
      </c>
      <c r="AQ967">
        <v>0</v>
      </c>
      <c r="AR967">
        <v>0</v>
      </c>
      <c r="AS967">
        <v>25.017939999999999</v>
      </c>
    </row>
    <row r="968" spans="29:45" x14ac:dyDescent="0.55000000000000004">
      <c r="AC968" t="s">
        <v>1225</v>
      </c>
      <c r="AD968">
        <v>3844</v>
      </c>
      <c r="AE968">
        <v>21.609909999999999</v>
      </c>
      <c r="AF968">
        <v>18.60652</v>
      </c>
      <c r="AG968">
        <v>9.1</v>
      </c>
      <c r="AH968">
        <v>10.574769999999999</v>
      </c>
      <c r="AI968">
        <v>6.9687599999999996</v>
      </c>
      <c r="AJ968">
        <v>3.5709999999999999E-2</v>
      </c>
      <c r="AK968">
        <v>3</v>
      </c>
      <c r="AL968">
        <v>2.4514999999999998</v>
      </c>
      <c r="AM968">
        <v>3192</v>
      </c>
      <c r="AN968">
        <v>11195</v>
      </c>
      <c r="AO968">
        <v>20868</v>
      </c>
      <c r="AP968">
        <v>12.72</v>
      </c>
      <c r="AQ968">
        <v>0</v>
      </c>
      <c r="AR968">
        <v>4.5</v>
      </c>
      <c r="AS968">
        <v>74.943879999999993</v>
      </c>
    </row>
    <row r="969" spans="29:45" x14ac:dyDescent="0.55000000000000004">
      <c r="AC969" t="s">
        <v>1226</v>
      </c>
      <c r="AD969">
        <v>3845</v>
      </c>
      <c r="AG969">
        <v>14.3</v>
      </c>
      <c r="AH969">
        <v>8.7179999999999994E-2</v>
      </c>
      <c r="AI969">
        <v>6.3824800000000002</v>
      </c>
      <c r="AJ969">
        <v>-1.644E-2</v>
      </c>
      <c r="AK969">
        <v>3</v>
      </c>
      <c r="AL969">
        <v>1.5752600000000001</v>
      </c>
      <c r="AM969">
        <v>0</v>
      </c>
      <c r="AN969">
        <v>0</v>
      </c>
      <c r="AO969">
        <v>3090</v>
      </c>
      <c r="AP969">
        <v>0.95</v>
      </c>
      <c r="AQ969">
        <v>0.4</v>
      </c>
      <c r="AR969">
        <v>0</v>
      </c>
      <c r="AS969">
        <v>38.680109999999999</v>
      </c>
    </row>
    <row r="970" spans="29:45" x14ac:dyDescent="0.55000000000000004">
      <c r="AC970" t="s">
        <v>1227</v>
      </c>
      <c r="AD970">
        <v>3847</v>
      </c>
      <c r="AE970">
        <v>8.4687199999999994</v>
      </c>
      <c r="AF970">
        <v>7.69231</v>
      </c>
      <c r="AG970">
        <v>0</v>
      </c>
      <c r="AH970">
        <v>4.82775</v>
      </c>
      <c r="AI970">
        <v>0.98953999999999998</v>
      </c>
      <c r="AJ970">
        <v>1.6629999999999999E-2</v>
      </c>
      <c r="AK970">
        <v>3</v>
      </c>
      <c r="AL970">
        <v>0.17568</v>
      </c>
      <c r="AM970">
        <v>735</v>
      </c>
      <c r="AN970">
        <v>5109</v>
      </c>
      <c r="AO970">
        <v>10588</v>
      </c>
      <c r="AP970">
        <v>0</v>
      </c>
      <c r="AQ970">
        <v>0</v>
      </c>
      <c r="AR970">
        <v>5.3</v>
      </c>
      <c r="AS970">
        <v>56.294339999999998</v>
      </c>
    </row>
    <row r="971" spans="29:45" x14ac:dyDescent="0.55000000000000004">
      <c r="AC971" t="s">
        <v>1228</v>
      </c>
      <c r="AD971">
        <v>3848</v>
      </c>
      <c r="AE971">
        <v>5.0638800000000002</v>
      </c>
      <c r="AF971">
        <v>4.6465800000000002</v>
      </c>
      <c r="AG971">
        <v>0</v>
      </c>
      <c r="AH971">
        <v>14.425090000000001</v>
      </c>
      <c r="AI971">
        <v>1.67683</v>
      </c>
      <c r="AJ971">
        <v>-6.3800000000000003E-3</v>
      </c>
      <c r="AK971">
        <v>3</v>
      </c>
      <c r="AL971">
        <v>0.13272</v>
      </c>
      <c r="AM971">
        <v>218</v>
      </c>
      <c r="AN971">
        <v>3551</v>
      </c>
      <c r="AO971">
        <v>2024</v>
      </c>
      <c r="AP971">
        <v>0</v>
      </c>
      <c r="AQ971">
        <v>0.1</v>
      </c>
      <c r="AR971">
        <v>1.4</v>
      </c>
      <c r="AS971">
        <v>79.377430000000004</v>
      </c>
    </row>
    <row r="972" spans="29:45" x14ac:dyDescent="0.55000000000000004">
      <c r="AC972" t="s">
        <v>1229</v>
      </c>
      <c r="AD972">
        <v>3850</v>
      </c>
      <c r="AE972">
        <v>2.6583299999999999</v>
      </c>
      <c r="AF972">
        <v>2.6630199999999999</v>
      </c>
      <c r="AG972">
        <v>0</v>
      </c>
      <c r="AH972">
        <v>8.6786600000000007</v>
      </c>
      <c r="AI972">
        <v>3.7867899999999999</v>
      </c>
      <c r="AJ972">
        <v>-0.14696000000000001</v>
      </c>
      <c r="AK972">
        <v>3</v>
      </c>
      <c r="AL972">
        <v>11.60646</v>
      </c>
      <c r="AM972">
        <v>170</v>
      </c>
      <c r="AN972">
        <v>4018</v>
      </c>
      <c r="AO972">
        <v>5912</v>
      </c>
      <c r="AP972">
        <v>7.12</v>
      </c>
      <c r="AQ972">
        <v>0</v>
      </c>
      <c r="AR972">
        <v>0.4</v>
      </c>
      <c r="AS972">
        <v>64.884140000000002</v>
      </c>
    </row>
    <row r="973" spans="29:45" x14ac:dyDescent="0.55000000000000004">
      <c r="AC973" t="s">
        <v>1230</v>
      </c>
      <c r="AD973">
        <v>3851</v>
      </c>
      <c r="AE973">
        <v>25.679459999999999</v>
      </c>
      <c r="AF973">
        <v>25.783480000000001</v>
      </c>
      <c r="AG973">
        <v>0</v>
      </c>
      <c r="AH973">
        <v>31.035170000000001</v>
      </c>
      <c r="AI973">
        <v>1.35029</v>
      </c>
      <c r="AJ973">
        <v>5.7800000000000004E-3</v>
      </c>
      <c r="AK973">
        <v>3</v>
      </c>
      <c r="AL973">
        <v>10.60562</v>
      </c>
      <c r="AM973">
        <v>1285</v>
      </c>
      <c r="AN973">
        <v>3510</v>
      </c>
      <c r="AO973">
        <v>5300</v>
      </c>
      <c r="AP973">
        <v>1.1599999999999999</v>
      </c>
      <c r="AQ973">
        <v>0</v>
      </c>
      <c r="AR973">
        <v>0</v>
      </c>
      <c r="AS973">
        <v>69.923280000000005</v>
      </c>
    </row>
    <row r="974" spans="29:45" x14ac:dyDescent="0.55000000000000004">
      <c r="AC974" t="s">
        <v>1231</v>
      </c>
      <c r="AD974">
        <v>3852</v>
      </c>
      <c r="AE974">
        <v>10.62011</v>
      </c>
      <c r="AF974">
        <v>12.837350000000001</v>
      </c>
      <c r="AG974">
        <v>11.1</v>
      </c>
      <c r="AH974">
        <v>10.74372</v>
      </c>
      <c r="AI974">
        <v>1.56742</v>
      </c>
      <c r="AJ974">
        <v>-0.16991999999999999</v>
      </c>
      <c r="AK974">
        <v>3</v>
      </c>
      <c r="AL974">
        <v>0.40765000000000001</v>
      </c>
      <c r="AM974">
        <v>1031</v>
      </c>
      <c r="AN974">
        <v>5484</v>
      </c>
      <c r="AO974">
        <v>15528</v>
      </c>
      <c r="AP974">
        <v>7.31</v>
      </c>
      <c r="AQ974">
        <v>0</v>
      </c>
      <c r="AR974">
        <v>7.2</v>
      </c>
      <c r="AS974">
        <v>54.269550000000002</v>
      </c>
    </row>
    <row r="975" spans="29:45" x14ac:dyDescent="0.55000000000000004">
      <c r="AC975" t="s">
        <v>1232</v>
      </c>
      <c r="AD975">
        <v>3853</v>
      </c>
      <c r="AE975">
        <v>12.715540000000001</v>
      </c>
      <c r="AF975">
        <v>17.097460000000002</v>
      </c>
      <c r="AG975">
        <v>12.5</v>
      </c>
      <c r="AH975">
        <v>9.6141900000000007</v>
      </c>
      <c r="AI975">
        <v>2.6443599999999998</v>
      </c>
      <c r="AJ975">
        <v>-2.264E-2</v>
      </c>
      <c r="AK975">
        <v>3</v>
      </c>
      <c r="AL975">
        <v>10.63388</v>
      </c>
      <c r="AM975">
        <v>1025</v>
      </c>
      <c r="AN975">
        <v>4720</v>
      </c>
      <c r="AO975">
        <v>2688</v>
      </c>
      <c r="AP975">
        <v>9.24</v>
      </c>
      <c r="AQ975">
        <v>3.4</v>
      </c>
      <c r="AR975">
        <v>0.5</v>
      </c>
      <c r="AS975">
        <v>70.102440000000001</v>
      </c>
    </row>
    <row r="976" spans="29:45" x14ac:dyDescent="0.55000000000000004">
      <c r="AC976" t="s">
        <v>1233</v>
      </c>
      <c r="AD976">
        <v>3854</v>
      </c>
      <c r="AE976">
        <v>24.469349999999999</v>
      </c>
      <c r="AF976">
        <v>32.965260000000001</v>
      </c>
      <c r="AG976">
        <v>0</v>
      </c>
      <c r="AH976">
        <v>26.723800000000001</v>
      </c>
      <c r="AI976">
        <v>7.8090799999999998</v>
      </c>
      <c r="AJ976">
        <v>-9.3520000000000006E-2</v>
      </c>
      <c r="AK976">
        <v>3</v>
      </c>
      <c r="AL976">
        <v>13.10571</v>
      </c>
      <c r="AM976">
        <v>1856</v>
      </c>
      <c r="AN976">
        <v>3713</v>
      </c>
      <c r="AO976">
        <v>13203</v>
      </c>
      <c r="AP976">
        <v>7.41</v>
      </c>
      <c r="AQ976">
        <v>0</v>
      </c>
      <c r="AR976">
        <v>5.5</v>
      </c>
      <c r="AS976">
        <v>54.314120000000003</v>
      </c>
    </row>
    <row r="977" spans="29:45" x14ac:dyDescent="0.55000000000000004">
      <c r="AC977" t="s">
        <v>1234</v>
      </c>
      <c r="AD977">
        <v>3856</v>
      </c>
      <c r="AE977">
        <v>8.5952300000000008</v>
      </c>
      <c r="AF977">
        <v>25.656949999999998</v>
      </c>
      <c r="AG977">
        <v>16.7</v>
      </c>
      <c r="AH977">
        <v>-4.1181299999999998</v>
      </c>
      <c r="AI977">
        <v>8.3155099999999997</v>
      </c>
      <c r="AJ977">
        <v>-0.40000999999999998</v>
      </c>
      <c r="AK977">
        <v>3</v>
      </c>
      <c r="AL977">
        <v>7.5050000000000006E-2</v>
      </c>
      <c r="AM977">
        <v>1269</v>
      </c>
      <c r="AN977">
        <v>2093</v>
      </c>
      <c r="AO977">
        <v>26901</v>
      </c>
      <c r="AP977">
        <v>0</v>
      </c>
      <c r="AQ977">
        <v>0.6</v>
      </c>
      <c r="AR977">
        <v>0.7</v>
      </c>
      <c r="AS977">
        <v>10.17061</v>
      </c>
    </row>
    <row r="978" spans="29:45" x14ac:dyDescent="0.55000000000000004">
      <c r="AC978" t="s">
        <v>1235</v>
      </c>
      <c r="AD978">
        <v>3857</v>
      </c>
      <c r="AE978">
        <v>10.016529999999999</v>
      </c>
      <c r="AF978">
        <v>2.5418099999999999</v>
      </c>
      <c r="AG978">
        <v>8.3000000000000007</v>
      </c>
      <c r="AH978">
        <v>8.7968499999999992</v>
      </c>
      <c r="AI978">
        <v>2.4557000000000002</v>
      </c>
      <c r="AJ978">
        <v>-7.9240000000000005E-2</v>
      </c>
      <c r="AK978">
        <v>3</v>
      </c>
      <c r="AL978">
        <v>1.0456000000000001</v>
      </c>
      <c r="AM978">
        <v>2242</v>
      </c>
      <c r="AN978">
        <v>11960</v>
      </c>
      <c r="AO978">
        <v>43693</v>
      </c>
      <c r="AP978">
        <v>5.1100000000000003</v>
      </c>
      <c r="AQ978">
        <v>0</v>
      </c>
      <c r="AR978">
        <v>3.5</v>
      </c>
      <c r="AS978">
        <v>47.344270000000002</v>
      </c>
    </row>
    <row r="979" spans="29:45" x14ac:dyDescent="0.55000000000000004">
      <c r="AC979" t="s">
        <v>1236</v>
      </c>
      <c r="AD979">
        <v>3858</v>
      </c>
      <c r="AE979">
        <v>-6.1641700000000004</v>
      </c>
      <c r="AF979">
        <v>-15.14936</v>
      </c>
      <c r="AG979">
        <v>0</v>
      </c>
      <c r="AH979">
        <v>-0.73238000000000003</v>
      </c>
      <c r="AI979">
        <v>2.93662</v>
      </c>
      <c r="AJ979">
        <v>-0.17323</v>
      </c>
      <c r="AK979">
        <v>3</v>
      </c>
      <c r="AL979">
        <v>7.8820000000000001E-2</v>
      </c>
      <c r="AM979">
        <v>-202</v>
      </c>
      <c r="AN979">
        <v>2812</v>
      </c>
      <c r="AO979">
        <v>1905</v>
      </c>
      <c r="AP979">
        <v>0.93</v>
      </c>
      <c r="AQ979">
        <v>0</v>
      </c>
      <c r="AR979">
        <v>0</v>
      </c>
      <c r="AS979">
        <v>86.533670000000001</v>
      </c>
    </row>
    <row r="980" spans="29:45" x14ac:dyDescent="0.55000000000000004">
      <c r="AC980" t="s">
        <v>49</v>
      </c>
      <c r="AD980">
        <v>3861</v>
      </c>
      <c r="AE980">
        <v>4.4057599999999999</v>
      </c>
      <c r="AF980">
        <v>7.1712800000000003</v>
      </c>
      <c r="AG980">
        <v>23.5</v>
      </c>
      <c r="AH980">
        <v>6.7420799999999996</v>
      </c>
      <c r="AI980">
        <v>0.96713000000000005</v>
      </c>
      <c r="AJ980">
        <v>-4.5780000000000001E-2</v>
      </c>
      <c r="AK980">
        <v>3</v>
      </c>
      <c r="AL980">
        <v>2.0109999999999999E-2</v>
      </c>
      <c r="AM980">
        <v>83061</v>
      </c>
      <c r="AN980">
        <v>692136</v>
      </c>
      <c r="AO980">
        <v>1358985</v>
      </c>
      <c r="AP980">
        <v>28.83</v>
      </c>
      <c r="AQ980">
        <v>0</v>
      </c>
      <c r="AR980">
        <v>2</v>
      </c>
      <c r="AS980">
        <v>37.90081</v>
      </c>
    </row>
    <row r="981" spans="29:45" x14ac:dyDescent="0.55000000000000004">
      <c r="AC981" t="s">
        <v>51</v>
      </c>
      <c r="AD981">
        <v>3863</v>
      </c>
      <c r="AE981">
        <v>0.90034999999999998</v>
      </c>
      <c r="AF981">
        <v>0.85174000000000005</v>
      </c>
      <c r="AG981">
        <v>15.4</v>
      </c>
      <c r="AH981">
        <v>6.1752000000000002</v>
      </c>
      <c r="AI981">
        <v>0.37383</v>
      </c>
      <c r="AJ981">
        <v>-8.4589999999999999E-2</v>
      </c>
      <c r="AK981">
        <v>3</v>
      </c>
      <c r="AL981">
        <v>4.5240000000000002E-2</v>
      </c>
      <c r="AM981">
        <v>12276</v>
      </c>
      <c r="AN981">
        <v>375233</v>
      </c>
      <c r="AO981">
        <v>1007339</v>
      </c>
      <c r="AP981">
        <v>24.81</v>
      </c>
      <c r="AQ981">
        <v>0.1</v>
      </c>
      <c r="AR981">
        <v>4.5</v>
      </c>
      <c r="AS981">
        <v>26.65043</v>
      </c>
    </row>
    <row r="982" spans="29:45" x14ac:dyDescent="0.55000000000000004">
      <c r="AC982" t="s">
        <v>1237</v>
      </c>
      <c r="AD982">
        <v>3864</v>
      </c>
      <c r="AE982">
        <v>-0.29969000000000001</v>
      </c>
      <c r="AF982">
        <v>-4.1833999999999998</v>
      </c>
      <c r="AG982">
        <v>0</v>
      </c>
      <c r="AH982">
        <v>6.1323999999999996</v>
      </c>
      <c r="AI982">
        <v>0.26888000000000001</v>
      </c>
      <c r="AJ982">
        <v>-4.2999999999999997E-2</v>
      </c>
      <c r="AK982">
        <v>3</v>
      </c>
      <c r="AL982">
        <v>2.0119999999999999E-2</v>
      </c>
      <c r="AM982">
        <v>-636</v>
      </c>
      <c r="AN982">
        <v>60525</v>
      </c>
      <c r="AO982">
        <v>162325</v>
      </c>
      <c r="AP982">
        <v>6.11</v>
      </c>
      <c r="AQ982">
        <v>0</v>
      </c>
      <c r="AR982">
        <v>3</v>
      </c>
      <c r="AS982">
        <v>30.0318</v>
      </c>
    </row>
    <row r="983" spans="29:45" x14ac:dyDescent="0.55000000000000004">
      <c r="AC983" t="s">
        <v>1238</v>
      </c>
      <c r="AD983">
        <v>3865</v>
      </c>
      <c r="AE983">
        <v>2.8300299999999998</v>
      </c>
      <c r="AF983">
        <v>7.8652899999999999</v>
      </c>
      <c r="AG983">
        <v>0</v>
      </c>
      <c r="AH983">
        <v>6.8923300000000003</v>
      </c>
      <c r="AI983">
        <v>0.50031000000000003</v>
      </c>
      <c r="AJ983">
        <v>0.14890999999999999</v>
      </c>
      <c r="AK983">
        <v>3</v>
      </c>
      <c r="AL983">
        <v>0.14410999999999999</v>
      </c>
      <c r="AM983">
        <v>9756</v>
      </c>
      <c r="AN983">
        <v>180184</v>
      </c>
      <c r="AO983">
        <v>222454</v>
      </c>
      <c r="AP983">
        <v>9.35</v>
      </c>
      <c r="AQ983">
        <v>0</v>
      </c>
      <c r="AR983">
        <v>3.5</v>
      </c>
      <c r="AS983">
        <v>53.626109999999997</v>
      </c>
    </row>
    <row r="984" spans="29:45" x14ac:dyDescent="0.55000000000000004">
      <c r="AC984" t="s">
        <v>1239</v>
      </c>
      <c r="AD984">
        <v>3877</v>
      </c>
      <c r="AE984">
        <v>-0.26400000000000001</v>
      </c>
      <c r="AF984">
        <v>-2.17279</v>
      </c>
      <c r="AG984">
        <v>0</v>
      </c>
      <c r="AH984">
        <v>4.9365699999999997</v>
      </c>
      <c r="AI984">
        <v>0.35719000000000001</v>
      </c>
      <c r="AJ984">
        <v>-6.6729999999999998E-2</v>
      </c>
      <c r="AK984">
        <v>3</v>
      </c>
      <c r="AL984">
        <v>4.0439999999999997E-2</v>
      </c>
      <c r="AM984">
        <v>-319</v>
      </c>
      <c r="AN984">
        <v>48417</v>
      </c>
      <c r="AO984">
        <v>81938</v>
      </c>
      <c r="AP984">
        <v>10.43</v>
      </c>
      <c r="AQ984">
        <v>0</v>
      </c>
      <c r="AR984">
        <v>0</v>
      </c>
      <c r="AS984">
        <v>38.390149999999998</v>
      </c>
    </row>
    <row r="985" spans="29:45" x14ac:dyDescent="0.55000000000000004">
      <c r="AC985" t="s">
        <v>1240</v>
      </c>
      <c r="AD985">
        <v>3878</v>
      </c>
      <c r="AE985">
        <v>0.32816000000000001</v>
      </c>
      <c r="AF985">
        <v>-12.653779999999999</v>
      </c>
      <c r="AG985">
        <v>0</v>
      </c>
      <c r="AH985">
        <v>9.5346899999999994</v>
      </c>
      <c r="AI985">
        <v>0.75893999999999995</v>
      </c>
      <c r="AJ985">
        <v>4.8430000000000001E-2</v>
      </c>
      <c r="AK985">
        <v>3</v>
      </c>
      <c r="AL985">
        <v>2.9645600000000001</v>
      </c>
      <c r="AM985">
        <v>145</v>
      </c>
      <c r="AN985">
        <v>9104</v>
      </c>
      <c r="AO985">
        <v>30768</v>
      </c>
      <c r="AP985">
        <v>7.91</v>
      </c>
      <c r="AQ985">
        <v>0</v>
      </c>
      <c r="AR985">
        <v>4.4000000000000004</v>
      </c>
      <c r="AS985">
        <v>28.282260000000001</v>
      </c>
    </row>
    <row r="986" spans="29:45" x14ac:dyDescent="0.55000000000000004">
      <c r="AC986" t="s">
        <v>1241</v>
      </c>
      <c r="AD986">
        <v>3880</v>
      </c>
      <c r="AE986">
        <v>4.5183900000000001</v>
      </c>
      <c r="AF986">
        <v>11.105639999999999</v>
      </c>
      <c r="AG986">
        <v>11.8</v>
      </c>
      <c r="AH986">
        <v>8.4147999999999996</v>
      </c>
      <c r="AI986">
        <v>1.34161</v>
      </c>
      <c r="AJ986">
        <v>-5.8860000000000003E-2</v>
      </c>
      <c r="AK986">
        <v>3</v>
      </c>
      <c r="AL986">
        <v>1.5980000000000001E-2</v>
      </c>
      <c r="AM986">
        <v>34478</v>
      </c>
      <c r="AN986">
        <v>199133</v>
      </c>
      <c r="AO986">
        <v>562928</v>
      </c>
      <c r="AP986">
        <v>9.14</v>
      </c>
      <c r="AQ986">
        <v>0</v>
      </c>
      <c r="AR986">
        <v>0</v>
      </c>
      <c r="AS986">
        <v>28.151530000000001</v>
      </c>
    </row>
    <row r="987" spans="29:45" x14ac:dyDescent="0.55000000000000004">
      <c r="AC987" t="s">
        <v>1242</v>
      </c>
      <c r="AD987">
        <v>3891</v>
      </c>
      <c r="AE987">
        <v>12.535869999999999</v>
      </c>
      <c r="AF987">
        <v>13.636979999999999</v>
      </c>
      <c r="AG987">
        <v>0</v>
      </c>
      <c r="AH987">
        <v>14.43239</v>
      </c>
      <c r="AI987">
        <v>2.0521500000000001</v>
      </c>
      <c r="AJ987">
        <v>-0.16139999999999999</v>
      </c>
      <c r="AK987">
        <v>3</v>
      </c>
      <c r="AL987">
        <v>0.82164999999999999</v>
      </c>
      <c r="AM987">
        <v>2796</v>
      </c>
      <c r="AN987">
        <v>14710</v>
      </c>
      <c r="AO987">
        <v>15918</v>
      </c>
      <c r="AP987">
        <v>15.48</v>
      </c>
      <c r="AQ987">
        <v>0</v>
      </c>
      <c r="AR987">
        <v>0</v>
      </c>
      <c r="AS987">
        <v>66.333669999999998</v>
      </c>
    </row>
    <row r="988" spans="29:45" x14ac:dyDescent="0.55000000000000004">
      <c r="AC988" t="s">
        <v>1243</v>
      </c>
      <c r="AD988">
        <v>3892</v>
      </c>
      <c r="AE988">
        <v>6.5503799999999996</v>
      </c>
      <c r="AF988">
        <v>6.6630599999999998</v>
      </c>
      <c r="AG988">
        <v>0</v>
      </c>
      <c r="AH988">
        <v>6.3222199999999997</v>
      </c>
      <c r="AI988">
        <v>0.53151000000000004</v>
      </c>
      <c r="AJ988">
        <v>-6.11E-3</v>
      </c>
      <c r="AK988">
        <v>3</v>
      </c>
      <c r="AL988">
        <v>0.54544999999999999</v>
      </c>
      <c r="AM988">
        <v>890</v>
      </c>
      <c r="AN988">
        <v>9245</v>
      </c>
      <c r="AO988">
        <v>9401</v>
      </c>
      <c r="AP988">
        <v>2.78</v>
      </c>
      <c r="AQ988">
        <v>0</v>
      </c>
      <c r="AR988">
        <v>0</v>
      </c>
      <c r="AS988">
        <v>72.115949999999998</v>
      </c>
    </row>
    <row r="989" spans="29:45" x14ac:dyDescent="0.55000000000000004">
      <c r="AC989" t="s">
        <v>1244</v>
      </c>
      <c r="AD989">
        <v>3895</v>
      </c>
      <c r="AE989">
        <v>5.3216200000000002</v>
      </c>
      <c r="AF989">
        <v>6.7161499999999998</v>
      </c>
      <c r="AG989">
        <v>0</v>
      </c>
      <c r="AH989">
        <v>8.2020099999999996</v>
      </c>
      <c r="AI989">
        <v>0.53203</v>
      </c>
      <c r="AJ989">
        <v>-0.11402</v>
      </c>
      <c r="AK989">
        <v>3</v>
      </c>
      <c r="AL989">
        <v>1.5488200000000001</v>
      </c>
      <c r="AM989">
        <v>824</v>
      </c>
      <c r="AN989">
        <v>8353</v>
      </c>
      <c r="AO989">
        <v>10647</v>
      </c>
      <c r="AP989">
        <v>4.21</v>
      </c>
      <c r="AQ989">
        <v>0.2</v>
      </c>
      <c r="AR989">
        <v>1.9</v>
      </c>
      <c r="AS989">
        <v>61.117249999999999</v>
      </c>
    </row>
    <row r="990" spans="29:45" x14ac:dyDescent="0.55000000000000004">
      <c r="AC990" t="s">
        <v>1245</v>
      </c>
      <c r="AD990">
        <v>3896</v>
      </c>
      <c r="AE990">
        <v>-0.67696000000000001</v>
      </c>
      <c r="AF990">
        <v>-9.3591899999999999</v>
      </c>
      <c r="AG990">
        <v>0</v>
      </c>
      <c r="AH990">
        <v>1.18171</v>
      </c>
      <c r="AI990">
        <v>1.1065100000000001</v>
      </c>
      <c r="AJ990">
        <v>-0.12002</v>
      </c>
      <c r="AK990">
        <v>3</v>
      </c>
      <c r="AL990">
        <v>2.99823</v>
      </c>
      <c r="AM990">
        <v>-114</v>
      </c>
      <c r="AN990">
        <v>4744</v>
      </c>
      <c r="AO990">
        <v>12551</v>
      </c>
      <c r="AP990">
        <v>3.1</v>
      </c>
      <c r="AQ990">
        <v>0</v>
      </c>
      <c r="AR990">
        <v>0</v>
      </c>
      <c r="AS990">
        <v>26.86956</v>
      </c>
    </row>
    <row r="991" spans="29:45" x14ac:dyDescent="0.55000000000000004">
      <c r="AC991" t="s">
        <v>1246</v>
      </c>
      <c r="AD991">
        <v>3900</v>
      </c>
      <c r="AE991">
        <v>12.8027</v>
      </c>
      <c r="AF991">
        <v>19.727239999999998</v>
      </c>
      <c r="AG991">
        <v>8.3000000000000007</v>
      </c>
      <c r="AH991">
        <v>16.99295</v>
      </c>
      <c r="AI991">
        <v>6.7670500000000002</v>
      </c>
      <c r="AJ991">
        <v>-0.22667000000000001</v>
      </c>
      <c r="AK991">
        <v>3</v>
      </c>
      <c r="AL991">
        <v>24.508690000000001</v>
      </c>
      <c r="AM991">
        <v>645</v>
      </c>
      <c r="AN991">
        <v>3153</v>
      </c>
      <c r="AO991">
        <v>7769</v>
      </c>
      <c r="AQ991">
        <v>0</v>
      </c>
      <c r="AR991">
        <v>0</v>
      </c>
      <c r="AS991">
        <v>60.8934</v>
      </c>
    </row>
    <row r="992" spans="29:45" x14ac:dyDescent="0.55000000000000004">
      <c r="AC992" t="s">
        <v>1247</v>
      </c>
      <c r="AD992">
        <v>3901</v>
      </c>
      <c r="AE992">
        <v>31.560639999999999</v>
      </c>
      <c r="AF992">
        <v>30.308219999999999</v>
      </c>
      <c r="AG992">
        <v>12.5</v>
      </c>
      <c r="AH992">
        <v>26.83897</v>
      </c>
      <c r="AI992">
        <v>10.15414</v>
      </c>
      <c r="AJ992">
        <v>7.4069999999999997E-2</v>
      </c>
      <c r="AK992">
        <v>3</v>
      </c>
      <c r="AL992">
        <v>14.559570000000001</v>
      </c>
      <c r="AM992">
        <v>1270</v>
      </c>
      <c r="AN992">
        <v>2920</v>
      </c>
      <c r="AO992">
        <v>3498</v>
      </c>
      <c r="AP992">
        <v>24.16</v>
      </c>
      <c r="AQ992">
        <v>1.1000000000000001</v>
      </c>
      <c r="AR992">
        <v>0</v>
      </c>
      <c r="AS992">
        <v>71.975160000000002</v>
      </c>
    </row>
    <row r="993" spans="29:45" x14ac:dyDescent="0.55000000000000004">
      <c r="AC993" t="s">
        <v>1248</v>
      </c>
      <c r="AD993">
        <v>3902</v>
      </c>
      <c r="AE993">
        <v>29.91919</v>
      </c>
      <c r="AF993">
        <v>26.5122</v>
      </c>
      <c r="AG993">
        <v>0</v>
      </c>
      <c r="AH993">
        <v>20.334520000000001</v>
      </c>
      <c r="AI993">
        <v>12.00055</v>
      </c>
      <c r="AJ993">
        <v>-0.26383000000000001</v>
      </c>
      <c r="AK993">
        <v>3</v>
      </c>
      <c r="AL993">
        <v>2.0001199999999999</v>
      </c>
      <c r="AM993">
        <v>1592</v>
      </c>
      <c r="AN993">
        <v>4100</v>
      </c>
      <c r="AO993">
        <v>5672</v>
      </c>
      <c r="AP993">
        <v>13.75</v>
      </c>
      <c r="AQ993">
        <v>0.1</v>
      </c>
      <c r="AR993">
        <v>0</v>
      </c>
      <c r="AS993">
        <v>75.09939</v>
      </c>
    </row>
    <row r="994" spans="29:45" x14ac:dyDescent="0.55000000000000004">
      <c r="AC994" t="s">
        <v>1249</v>
      </c>
      <c r="AD994">
        <v>3903</v>
      </c>
      <c r="AE994">
        <v>30.3459</v>
      </c>
      <c r="AF994">
        <v>12.907080000000001</v>
      </c>
      <c r="AG994">
        <v>0</v>
      </c>
      <c r="AH994">
        <v>14.02079</v>
      </c>
      <c r="AI994">
        <v>2.4806499999999998</v>
      </c>
      <c r="AJ994">
        <v>-0.19853000000000001</v>
      </c>
      <c r="AK994">
        <v>3</v>
      </c>
      <c r="AL994">
        <v>3.1884100000000002</v>
      </c>
      <c r="AM994">
        <v>6071</v>
      </c>
      <c r="AN994">
        <v>14217</v>
      </c>
      <c r="AO994">
        <v>18628</v>
      </c>
      <c r="AP994">
        <v>5.98</v>
      </c>
      <c r="AQ994">
        <v>0.1</v>
      </c>
      <c r="AR994">
        <v>0</v>
      </c>
      <c r="AS994">
        <v>64.732929999999996</v>
      </c>
    </row>
    <row r="995" spans="29:45" x14ac:dyDescent="0.55000000000000004">
      <c r="AC995" t="s">
        <v>1250</v>
      </c>
      <c r="AD995">
        <v>3904</v>
      </c>
      <c r="AE995">
        <v>18.02392</v>
      </c>
      <c r="AF995">
        <v>34.129269999999998</v>
      </c>
      <c r="AG995">
        <v>22.2</v>
      </c>
      <c r="AH995">
        <v>6.9618500000000001</v>
      </c>
      <c r="AI995">
        <v>3.10995</v>
      </c>
      <c r="AJ995">
        <v>-4.3929999999999997E-2</v>
      </c>
      <c r="AK995">
        <v>3</v>
      </c>
      <c r="AL995">
        <v>71.086320000000001</v>
      </c>
      <c r="AM995">
        <v>1266</v>
      </c>
      <c r="AN995">
        <v>2429</v>
      </c>
      <c r="AO995">
        <v>12566</v>
      </c>
      <c r="AP995">
        <v>3.45</v>
      </c>
      <c r="AQ995">
        <v>0</v>
      </c>
      <c r="AR995">
        <v>0</v>
      </c>
      <c r="AS995">
        <v>41.840899999999998</v>
      </c>
    </row>
    <row r="996" spans="29:45" x14ac:dyDescent="0.55000000000000004">
      <c r="AC996" t="s">
        <v>1251</v>
      </c>
      <c r="AD996">
        <v>3905</v>
      </c>
      <c r="AE996">
        <v>0.75961999999999996</v>
      </c>
      <c r="AF996">
        <v>-1.48014</v>
      </c>
      <c r="AG996">
        <v>0</v>
      </c>
      <c r="AH996">
        <v>4.14114</v>
      </c>
      <c r="AI996">
        <v>2.2733300000000001</v>
      </c>
      <c r="AJ996">
        <v>-0.21289</v>
      </c>
      <c r="AK996">
        <v>3</v>
      </c>
      <c r="AL996">
        <v>6.4843799999999998</v>
      </c>
      <c r="AM996">
        <v>31</v>
      </c>
      <c r="AN996">
        <v>2770</v>
      </c>
      <c r="AO996">
        <v>1389</v>
      </c>
      <c r="AP996">
        <v>4.95</v>
      </c>
      <c r="AQ996">
        <v>0.6</v>
      </c>
      <c r="AR996">
        <v>0</v>
      </c>
      <c r="AS996">
        <v>66.213679999999997</v>
      </c>
    </row>
    <row r="997" spans="29:45" x14ac:dyDescent="0.55000000000000004">
      <c r="AC997" t="s">
        <v>1252</v>
      </c>
      <c r="AD997">
        <v>3906</v>
      </c>
      <c r="AE997">
        <v>11.60309</v>
      </c>
      <c r="AF997">
        <v>10.509080000000001</v>
      </c>
      <c r="AG997">
        <v>12.5</v>
      </c>
      <c r="AH997">
        <v>18.43158</v>
      </c>
      <c r="AI997">
        <v>4.9550400000000003</v>
      </c>
      <c r="AJ997">
        <v>-0.11964</v>
      </c>
      <c r="AK997">
        <v>3</v>
      </c>
      <c r="AL997">
        <v>1.01518</v>
      </c>
      <c r="AM997">
        <v>435</v>
      </c>
      <c r="AN997">
        <v>3359</v>
      </c>
      <c r="AO997">
        <v>3338</v>
      </c>
      <c r="AP997">
        <v>2.0099999999999998</v>
      </c>
      <c r="AQ997">
        <v>0.1</v>
      </c>
      <c r="AR997">
        <v>0</v>
      </c>
      <c r="AS997">
        <v>83.168530000000004</v>
      </c>
    </row>
    <row r="998" spans="29:45" x14ac:dyDescent="0.55000000000000004">
      <c r="AC998" t="s">
        <v>1253</v>
      </c>
      <c r="AD998">
        <v>3907</v>
      </c>
      <c r="AE998">
        <v>-2.69143</v>
      </c>
      <c r="AF998">
        <v>-7.0090199999999996</v>
      </c>
      <c r="AG998">
        <v>0</v>
      </c>
      <c r="AH998">
        <v>4.0560999999999998</v>
      </c>
      <c r="AI998">
        <v>2.0992199999999999</v>
      </c>
      <c r="AJ998">
        <v>-0.19270000000000001</v>
      </c>
      <c r="AK998">
        <v>3</v>
      </c>
      <c r="AL998">
        <v>10.45261</v>
      </c>
      <c r="AM998">
        <v>-71</v>
      </c>
      <c r="AN998">
        <v>1441</v>
      </c>
      <c r="AO998">
        <v>3986</v>
      </c>
      <c r="AP998">
        <v>0</v>
      </c>
      <c r="AQ998">
        <v>2.4</v>
      </c>
      <c r="AR998">
        <v>0</v>
      </c>
      <c r="AS998">
        <v>48.158639999999998</v>
      </c>
    </row>
    <row r="999" spans="29:45" x14ac:dyDescent="0.55000000000000004">
      <c r="AC999" t="s">
        <v>1254</v>
      </c>
      <c r="AD999">
        <v>3908</v>
      </c>
      <c r="AE999">
        <v>4.8655600000000003</v>
      </c>
      <c r="AF999">
        <v>5.4545500000000002</v>
      </c>
      <c r="AG999">
        <v>0</v>
      </c>
      <c r="AH999">
        <v>12.37729</v>
      </c>
      <c r="AI999">
        <v>1.6942699999999999</v>
      </c>
      <c r="AJ999">
        <v>-0.19908000000000001</v>
      </c>
      <c r="AK999">
        <v>3</v>
      </c>
      <c r="AL999">
        <v>36.340679999999999</v>
      </c>
      <c r="AM999">
        <v>114</v>
      </c>
      <c r="AN999">
        <v>1815</v>
      </c>
      <c r="AO999">
        <v>2102</v>
      </c>
      <c r="AP999">
        <v>0</v>
      </c>
      <c r="AQ999">
        <v>0</v>
      </c>
      <c r="AR999">
        <v>0</v>
      </c>
      <c r="AS999">
        <v>78.970330000000004</v>
      </c>
    </row>
    <row r="1000" spans="29:45" x14ac:dyDescent="0.55000000000000004">
      <c r="AC1000" t="s">
        <v>1255</v>
      </c>
      <c r="AD1000">
        <v>3909</v>
      </c>
      <c r="AE1000">
        <v>2.6110500000000001</v>
      </c>
      <c r="AF1000">
        <v>2.71889</v>
      </c>
      <c r="AG1000">
        <v>0</v>
      </c>
      <c r="AH1000">
        <v>3.1196999999999999</v>
      </c>
      <c r="AI1000">
        <v>1.9171499999999999</v>
      </c>
      <c r="AJ1000">
        <v>-0.29098000000000002</v>
      </c>
      <c r="AK1000">
        <v>3</v>
      </c>
      <c r="AL1000">
        <v>32.002949999999998</v>
      </c>
      <c r="AM1000">
        <v>77</v>
      </c>
      <c r="AN1000">
        <v>2170</v>
      </c>
      <c r="AO1000">
        <v>1594</v>
      </c>
      <c r="AP1000">
        <v>4.97</v>
      </c>
      <c r="AQ1000">
        <v>0.1</v>
      </c>
      <c r="AR1000">
        <v>0</v>
      </c>
      <c r="AS1000">
        <v>81.222059999999999</v>
      </c>
    </row>
    <row r="1001" spans="29:45" x14ac:dyDescent="0.55000000000000004">
      <c r="AC1001" t="s">
        <v>1256</v>
      </c>
      <c r="AD1001">
        <v>3910</v>
      </c>
      <c r="AE1001">
        <v>9.7582799999999992</v>
      </c>
      <c r="AF1001">
        <v>10.7874</v>
      </c>
      <c r="AG1001">
        <v>12.5</v>
      </c>
      <c r="AH1001">
        <v>15.219340000000001</v>
      </c>
      <c r="AI1001">
        <v>2.9028900000000002</v>
      </c>
      <c r="AJ1001">
        <v>-0.21201</v>
      </c>
      <c r="AK1001">
        <v>3</v>
      </c>
      <c r="AL1001">
        <v>0.98563000000000001</v>
      </c>
      <c r="AM1001">
        <v>218</v>
      </c>
      <c r="AN1001">
        <v>1270</v>
      </c>
      <c r="AO1001">
        <v>2439</v>
      </c>
      <c r="AP1001">
        <v>0.47</v>
      </c>
      <c r="AQ1001">
        <v>0.2</v>
      </c>
      <c r="AR1001">
        <v>3.1</v>
      </c>
      <c r="AS1001">
        <v>60.910310000000003</v>
      </c>
    </row>
    <row r="1002" spans="29:45" x14ac:dyDescent="0.55000000000000004">
      <c r="AC1002" t="s">
        <v>1257</v>
      </c>
      <c r="AD1002">
        <v>3911</v>
      </c>
      <c r="AE1002">
        <v>21.498809999999999</v>
      </c>
      <c r="AF1002">
        <v>23.456299999999999</v>
      </c>
      <c r="AG1002">
        <v>0</v>
      </c>
      <c r="AH1002">
        <v>11.114420000000001</v>
      </c>
      <c r="AI1002">
        <v>1.7927200000000001</v>
      </c>
      <c r="AJ1002">
        <v>-0.12956000000000001</v>
      </c>
      <c r="AK1002">
        <v>3</v>
      </c>
      <c r="AL1002">
        <v>18.636399999999998</v>
      </c>
      <c r="AM1002">
        <v>1443</v>
      </c>
      <c r="AN1002">
        <v>4988</v>
      </c>
      <c r="AO1002">
        <v>12054</v>
      </c>
      <c r="AP1002">
        <v>16.66</v>
      </c>
      <c r="AQ1002">
        <v>0.2</v>
      </c>
      <c r="AR1002">
        <v>0</v>
      </c>
      <c r="AS1002">
        <v>86.535259999999994</v>
      </c>
    </row>
    <row r="1003" spans="29:45" x14ac:dyDescent="0.55000000000000004">
      <c r="AC1003" t="s">
        <v>1258</v>
      </c>
      <c r="AD1003">
        <v>3912</v>
      </c>
      <c r="AE1003">
        <v>28.09618</v>
      </c>
      <c r="AF1003">
        <v>20.30189</v>
      </c>
      <c r="AG1003">
        <v>14.3</v>
      </c>
      <c r="AH1003">
        <v>21.607379999999999</v>
      </c>
      <c r="AI1003">
        <v>2.6882100000000002</v>
      </c>
      <c r="AJ1003">
        <v>-1.453E-2</v>
      </c>
      <c r="AK1003">
        <v>3</v>
      </c>
      <c r="AL1003">
        <v>48.192549999999997</v>
      </c>
      <c r="AM1003">
        <v>853</v>
      </c>
      <c r="AN1003">
        <v>2650</v>
      </c>
      <c r="AO1003">
        <v>2897</v>
      </c>
      <c r="AP1003">
        <v>6.15</v>
      </c>
      <c r="AQ1003">
        <v>0.1</v>
      </c>
      <c r="AR1003">
        <v>0</v>
      </c>
      <c r="AS1003">
        <v>86.924940000000007</v>
      </c>
    </row>
    <row r="1004" spans="29:45" x14ac:dyDescent="0.55000000000000004">
      <c r="AC1004" t="s">
        <v>1259</v>
      </c>
      <c r="AD1004">
        <v>3913</v>
      </c>
      <c r="AE1004">
        <v>0.95162999999999998</v>
      </c>
      <c r="AF1004">
        <v>9.0010000000000007E-2</v>
      </c>
      <c r="AG1004">
        <v>0</v>
      </c>
      <c r="AH1004">
        <v>-19.666930000000001</v>
      </c>
      <c r="AI1004">
        <v>1.22407</v>
      </c>
      <c r="AJ1004">
        <v>-0.16930000000000001</v>
      </c>
      <c r="AK1004">
        <v>3</v>
      </c>
      <c r="AL1004">
        <v>1.86263</v>
      </c>
      <c r="AM1004">
        <v>12</v>
      </c>
      <c r="AN1004">
        <v>1111</v>
      </c>
      <c r="AO1004">
        <v>722</v>
      </c>
      <c r="AP1004">
        <v>2.15</v>
      </c>
      <c r="AQ1004">
        <v>29</v>
      </c>
      <c r="AR1004">
        <v>0</v>
      </c>
      <c r="AS1004">
        <v>90.64</v>
      </c>
    </row>
    <row r="1005" spans="29:45" x14ac:dyDescent="0.55000000000000004">
      <c r="AC1005" t="s">
        <v>1260</v>
      </c>
      <c r="AD1005">
        <v>3914</v>
      </c>
      <c r="AE1005">
        <v>22.436779999999999</v>
      </c>
      <c r="AF1005">
        <v>21.225519999999999</v>
      </c>
      <c r="AG1005">
        <v>0</v>
      </c>
      <c r="AH1005">
        <v>20.64368</v>
      </c>
      <c r="AI1005">
        <v>21.916589999999999</v>
      </c>
      <c r="AJ1005">
        <v>-0.42170000000000002</v>
      </c>
      <c r="AK1005">
        <v>3</v>
      </c>
      <c r="AL1005">
        <v>13.70167</v>
      </c>
      <c r="AM1005">
        <v>488</v>
      </c>
      <c r="AN1005">
        <v>1583</v>
      </c>
      <c r="AO1005">
        <v>2751</v>
      </c>
      <c r="AP1005">
        <v>2.7</v>
      </c>
      <c r="AQ1005">
        <v>1.5</v>
      </c>
      <c r="AR1005">
        <v>0</v>
      </c>
      <c r="AS1005">
        <v>74.090909999999994</v>
      </c>
    </row>
    <row r="1006" spans="29:45" x14ac:dyDescent="0.55000000000000004">
      <c r="AC1006" t="s">
        <v>1261</v>
      </c>
      <c r="AD1006">
        <v>3915</v>
      </c>
      <c r="AE1006">
        <v>3.3607499999999999</v>
      </c>
      <c r="AF1006">
        <v>2.1314000000000002</v>
      </c>
      <c r="AG1006">
        <v>0</v>
      </c>
      <c r="AH1006">
        <v>1.51505</v>
      </c>
      <c r="AI1006">
        <v>4.8300599999999996</v>
      </c>
      <c r="AJ1006">
        <v>-0.36669000000000002</v>
      </c>
      <c r="AK1006">
        <v>3</v>
      </c>
      <c r="AL1006">
        <v>28.654199999999999</v>
      </c>
      <c r="AM1006">
        <v>523</v>
      </c>
      <c r="AN1006">
        <v>9665</v>
      </c>
      <c r="AO1006">
        <v>11144</v>
      </c>
      <c r="AP1006">
        <v>4.88</v>
      </c>
      <c r="AQ1006">
        <v>0.1</v>
      </c>
      <c r="AR1006">
        <v>0</v>
      </c>
      <c r="AS1006">
        <v>62.106409999999997</v>
      </c>
    </row>
    <row r="1007" spans="29:45" x14ac:dyDescent="0.55000000000000004">
      <c r="AC1007" t="s">
        <v>1262</v>
      </c>
      <c r="AD1007">
        <v>3916</v>
      </c>
      <c r="AE1007">
        <v>32.252049999999997</v>
      </c>
      <c r="AF1007">
        <v>32.677599999999998</v>
      </c>
      <c r="AG1007">
        <v>7.1</v>
      </c>
      <c r="AH1007">
        <v>23.489930000000001</v>
      </c>
      <c r="AI1007">
        <v>6.6788699999999999</v>
      </c>
      <c r="AJ1007">
        <v>-0.11203</v>
      </c>
      <c r="AK1007">
        <v>3</v>
      </c>
      <c r="AL1007">
        <v>7.0507900000000001</v>
      </c>
      <c r="AM1007">
        <v>1730</v>
      </c>
      <c r="AN1007">
        <v>3660</v>
      </c>
      <c r="AO1007">
        <v>14444</v>
      </c>
      <c r="AP1007">
        <v>14.42</v>
      </c>
      <c r="AQ1007">
        <v>0</v>
      </c>
      <c r="AR1007">
        <v>3</v>
      </c>
      <c r="AS1007">
        <v>70.851600000000005</v>
      </c>
    </row>
    <row r="1008" spans="29:45" x14ac:dyDescent="0.55000000000000004">
      <c r="AC1008" t="s">
        <v>1263</v>
      </c>
      <c r="AD1008">
        <v>3917</v>
      </c>
      <c r="AE1008">
        <v>10.299630000000001</v>
      </c>
      <c r="AF1008">
        <v>7.8207700000000004</v>
      </c>
      <c r="AG1008">
        <v>0</v>
      </c>
      <c r="AH1008">
        <v>13.424950000000001</v>
      </c>
      <c r="AI1008">
        <v>2.18283</v>
      </c>
      <c r="AJ1008">
        <v>-0.17011000000000001</v>
      </c>
      <c r="AK1008">
        <v>3</v>
      </c>
      <c r="AL1008">
        <v>32.707929999999998</v>
      </c>
      <c r="AM1008">
        <v>330</v>
      </c>
      <c r="AN1008">
        <v>2455</v>
      </c>
      <c r="AO1008">
        <v>4363</v>
      </c>
      <c r="AP1008">
        <v>3.73</v>
      </c>
      <c r="AQ1008">
        <v>0.1</v>
      </c>
      <c r="AR1008">
        <v>0.5</v>
      </c>
      <c r="AS1008">
        <v>64.775469999999999</v>
      </c>
    </row>
    <row r="1009" spans="29:45" x14ac:dyDescent="0.55000000000000004">
      <c r="AC1009" t="s">
        <v>1264</v>
      </c>
      <c r="AD1009">
        <v>3918</v>
      </c>
      <c r="AE1009">
        <v>9.7090499999999995</v>
      </c>
      <c r="AF1009">
        <v>13.32404</v>
      </c>
      <c r="AG1009">
        <v>10</v>
      </c>
      <c r="AH1009">
        <v>7.6193499999999998</v>
      </c>
      <c r="AI1009">
        <v>1.52827</v>
      </c>
      <c r="AJ1009">
        <v>-0.10385</v>
      </c>
      <c r="AK1009">
        <v>3</v>
      </c>
      <c r="AL1009">
        <v>0.69835999999999998</v>
      </c>
      <c r="AM1009">
        <v>1208</v>
      </c>
      <c r="AN1009">
        <v>5021</v>
      </c>
      <c r="AO1009">
        <v>21248</v>
      </c>
      <c r="AQ1009">
        <v>0</v>
      </c>
      <c r="AR1009">
        <v>4.3</v>
      </c>
      <c r="AS1009">
        <v>42.838250000000002</v>
      </c>
    </row>
    <row r="1010" spans="29:45" x14ac:dyDescent="0.55000000000000004">
      <c r="AC1010" t="s">
        <v>1265</v>
      </c>
      <c r="AD1010">
        <v>3919</v>
      </c>
      <c r="AE1010">
        <v>18.578150000000001</v>
      </c>
      <c r="AF1010">
        <v>20.057950000000002</v>
      </c>
      <c r="AG1010">
        <v>0</v>
      </c>
      <c r="AH1010">
        <v>12.5</v>
      </c>
      <c r="AI1010">
        <v>2.6291799999999999</v>
      </c>
      <c r="AJ1010">
        <v>0.25191999999999998</v>
      </c>
      <c r="AK1010">
        <v>3</v>
      </c>
      <c r="AL1010">
        <v>34.52899</v>
      </c>
      <c r="AM1010">
        <v>1500</v>
      </c>
      <c r="AN1010">
        <v>4487</v>
      </c>
      <c r="AO1010">
        <v>6524</v>
      </c>
      <c r="AP1010">
        <v>11.26</v>
      </c>
      <c r="AQ1010">
        <v>0.1</v>
      </c>
      <c r="AR1010">
        <v>0</v>
      </c>
      <c r="AS1010">
        <v>55.573450000000001</v>
      </c>
    </row>
    <row r="1011" spans="29:45" x14ac:dyDescent="0.55000000000000004">
      <c r="AC1011" t="s">
        <v>1266</v>
      </c>
      <c r="AD1011">
        <v>3920</v>
      </c>
      <c r="AE1011">
        <v>9.23841</v>
      </c>
      <c r="AF1011">
        <v>8.9127700000000001</v>
      </c>
      <c r="AG1011">
        <v>0</v>
      </c>
      <c r="AH1011">
        <v>14.64696</v>
      </c>
      <c r="AI1011">
        <v>2.93432</v>
      </c>
      <c r="AJ1011">
        <v>-0.24326999999999999</v>
      </c>
      <c r="AK1011">
        <v>3</v>
      </c>
      <c r="AL1011">
        <v>35.759230000000002</v>
      </c>
      <c r="AM1011">
        <v>279</v>
      </c>
      <c r="AN1011">
        <v>1582</v>
      </c>
      <c r="AO1011">
        <v>2013</v>
      </c>
      <c r="AQ1011">
        <v>0.1</v>
      </c>
      <c r="AR1011">
        <v>0</v>
      </c>
      <c r="AS1011">
        <v>53.711660000000002</v>
      </c>
    </row>
    <row r="1012" spans="29:45" x14ac:dyDescent="0.55000000000000004">
      <c r="AC1012" t="s">
        <v>1267</v>
      </c>
      <c r="AD1012">
        <v>3921</v>
      </c>
      <c r="AE1012">
        <v>0</v>
      </c>
      <c r="AF1012">
        <v>0</v>
      </c>
      <c r="AG1012">
        <v>11.1</v>
      </c>
      <c r="AH1012">
        <v>17.08708</v>
      </c>
      <c r="AI1012">
        <v>6.1945800000000002</v>
      </c>
      <c r="AJ1012">
        <v>-0.16281000000000001</v>
      </c>
      <c r="AK1012">
        <v>3</v>
      </c>
      <c r="AL1012">
        <v>37.470730000000003</v>
      </c>
      <c r="AM1012">
        <v>0</v>
      </c>
      <c r="AN1012">
        <v>4289</v>
      </c>
      <c r="AO1012">
        <v>5325</v>
      </c>
      <c r="AP1012">
        <v>5.99</v>
      </c>
      <c r="AQ1012">
        <v>0</v>
      </c>
      <c r="AR1012">
        <v>1.7</v>
      </c>
      <c r="AS1012">
        <v>65.574010000000001</v>
      </c>
    </row>
    <row r="1013" spans="29:45" x14ac:dyDescent="0.55000000000000004">
      <c r="AC1013" t="s">
        <v>1268</v>
      </c>
      <c r="AD1013">
        <v>3922</v>
      </c>
      <c r="AE1013">
        <v>0</v>
      </c>
      <c r="AF1013">
        <v>0</v>
      </c>
      <c r="AG1013">
        <v>0</v>
      </c>
      <c r="AH1013">
        <v>62.885219999999997</v>
      </c>
      <c r="AI1013">
        <v>17.471609999999998</v>
      </c>
      <c r="AJ1013">
        <v>-3.7339999999999998E-2</v>
      </c>
      <c r="AK1013">
        <v>3</v>
      </c>
      <c r="AL1013">
        <v>5.2462600000000004</v>
      </c>
      <c r="AM1013">
        <v>0</v>
      </c>
      <c r="AN1013">
        <v>2484</v>
      </c>
      <c r="AO1013">
        <v>3765</v>
      </c>
      <c r="AP1013">
        <v>10.5</v>
      </c>
      <c r="AQ1013">
        <v>0</v>
      </c>
      <c r="AR1013">
        <v>0</v>
      </c>
      <c r="AS1013">
        <v>71.854209999999995</v>
      </c>
    </row>
    <row r="1014" spans="29:45" x14ac:dyDescent="0.55000000000000004">
      <c r="AC1014" t="s">
        <v>1269</v>
      </c>
      <c r="AD1014">
        <v>3923</v>
      </c>
      <c r="AE1014">
        <v>55.135669999999998</v>
      </c>
      <c r="AF1014">
        <v>56.548540000000003</v>
      </c>
      <c r="AG1014">
        <v>0</v>
      </c>
      <c r="AH1014">
        <v>60.676229999999997</v>
      </c>
      <c r="AI1014">
        <v>49.313310000000001</v>
      </c>
      <c r="AJ1014">
        <v>8.0099999999999998E-3</v>
      </c>
      <c r="AK1014">
        <v>3</v>
      </c>
      <c r="AL1014">
        <v>34.354970000000002</v>
      </c>
      <c r="AM1014">
        <v>3881</v>
      </c>
      <c r="AN1014">
        <v>5192</v>
      </c>
      <c r="AO1014">
        <v>15387</v>
      </c>
      <c r="AP1014">
        <v>1.38</v>
      </c>
      <c r="AQ1014">
        <v>0</v>
      </c>
      <c r="AR1014">
        <v>1.8</v>
      </c>
      <c r="AS1014">
        <v>68.363699999999994</v>
      </c>
    </row>
    <row r="1015" spans="29:45" x14ac:dyDescent="0.55000000000000004">
      <c r="AC1015" t="s">
        <v>1270</v>
      </c>
      <c r="AD1015">
        <v>3924</v>
      </c>
      <c r="AE1015">
        <v>11.822480000000001</v>
      </c>
      <c r="AF1015">
        <v>11.8588</v>
      </c>
      <c r="AG1015">
        <v>0</v>
      </c>
      <c r="AH1015">
        <v>7.2389999999999999</v>
      </c>
      <c r="AI1015">
        <v>1.71147</v>
      </c>
      <c r="AJ1015">
        <v>6.9709999999999994E-2</v>
      </c>
      <c r="AK1015">
        <v>3</v>
      </c>
      <c r="AL1015">
        <v>14.475960000000001</v>
      </c>
      <c r="AM1015">
        <v>650</v>
      </c>
      <c r="AN1015">
        <v>3626</v>
      </c>
      <c r="AO1015">
        <v>8877</v>
      </c>
      <c r="AP1015">
        <v>3.89</v>
      </c>
      <c r="AQ1015">
        <v>0</v>
      </c>
      <c r="AR1015">
        <v>2</v>
      </c>
      <c r="AS1015">
        <v>68.673860000000005</v>
      </c>
    </row>
    <row r="1016" spans="29:45" x14ac:dyDescent="0.55000000000000004">
      <c r="AC1016" t="s">
        <v>1271</v>
      </c>
      <c r="AD1016">
        <v>3925</v>
      </c>
      <c r="AE1016">
        <v>38.116439999999997</v>
      </c>
      <c r="AF1016">
        <v>32.435949999999998</v>
      </c>
      <c r="AG1016">
        <v>0</v>
      </c>
      <c r="AH1016">
        <v>29.109590000000001</v>
      </c>
      <c r="AI1016">
        <v>10.09093</v>
      </c>
      <c r="AJ1016">
        <v>-8.6099999999999996E-3</v>
      </c>
      <c r="AK1016">
        <v>3</v>
      </c>
      <c r="AL1016">
        <v>3.6818900000000001</v>
      </c>
      <c r="AM1016">
        <v>1113</v>
      </c>
      <c r="AN1016">
        <v>2303</v>
      </c>
      <c r="AO1016">
        <v>4411</v>
      </c>
      <c r="AP1016">
        <v>9.02</v>
      </c>
      <c r="AQ1016">
        <v>0</v>
      </c>
      <c r="AR1016">
        <v>0</v>
      </c>
      <c r="AS1016">
        <v>80.202020000000005</v>
      </c>
    </row>
    <row r="1017" spans="29:45" x14ac:dyDescent="0.55000000000000004">
      <c r="AC1017" t="s">
        <v>1272</v>
      </c>
      <c r="AD1017">
        <v>3926</v>
      </c>
      <c r="AE1017">
        <v>-10.49822</v>
      </c>
      <c r="AF1017">
        <v>-10.64837</v>
      </c>
      <c r="AG1017">
        <v>12.5</v>
      </c>
      <c r="AH1017">
        <v>-17.111509999999999</v>
      </c>
      <c r="AI1017">
        <v>9.2445000000000004</v>
      </c>
      <c r="AJ1017">
        <v>-0.10198</v>
      </c>
      <c r="AK1017">
        <v>3</v>
      </c>
      <c r="AL1017">
        <v>53.074219999999997</v>
      </c>
      <c r="AM1017">
        <v>-708</v>
      </c>
      <c r="AN1017">
        <v>6123</v>
      </c>
      <c r="AO1017">
        <v>1122</v>
      </c>
      <c r="AP1017">
        <v>6.23</v>
      </c>
      <c r="AQ1017">
        <v>0.4</v>
      </c>
      <c r="AR1017">
        <v>0</v>
      </c>
      <c r="AS1017">
        <v>92.667259999999999</v>
      </c>
    </row>
    <row r="1018" spans="29:45" x14ac:dyDescent="0.55000000000000004">
      <c r="AC1018" t="s">
        <v>1273</v>
      </c>
      <c r="AD1018">
        <v>3927</v>
      </c>
      <c r="AE1018">
        <v>-10.223369999999999</v>
      </c>
      <c r="AF1018">
        <v>-46.648789999999998</v>
      </c>
      <c r="AG1018">
        <v>11.1</v>
      </c>
      <c r="AH1018">
        <v>-6.7869400000000004</v>
      </c>
      <c r="AI1018">
        <v>4.7034399999999996</v>
      </c>
      <c r="AJ1018">
        <v>-0.12709000000000001</v>
      </c>
      <c r="AK1018">
        <v>3</v>
      </c>
      <c r="AL1018">
        <v>5.0498200000000004</v>
      </c>
      <c r="AM1018">
        <v>-119</v>
      </c>
      <c r="AN1018">
        <v>373</v>
      </c>
      <c r="AO1018">
        <v>1083</v>
      </c>
      <c r="AP1018">
        <v>2.2599999999999998</v>
      </c>
      <c r="AQ1018">
        <v>0.1</v>
      </c>
      <c r="AR1018">
        <v>0</v>
      </c>
      <c r="AS1018">
        <v>60.236220000000003</v>
      </c>
    </row>
    <row r="1019" spans="29:45" x14ac:dyDescent="0.55000000000000004">
      <c r="AC1019" t="s">
        <v>1274</v>
      </c>
      <c r="AD1019">
        <v>3928</v>
      </c>
      <c r="AE1019">
        <v>10.814019999999999</v>
      </c>
      <c r="AF1019">
        <v>9.1490200000000002</v>
      </c>
      <c r="AG1019">
        <v>0</v>
      </c>
      <c r="AH1019">
        <v>10.437709999999999</v>
      </c>
      <c r="AI1019">
        <v>1.8777200000000001</v>
      </c>
      <c r="AJ1019">
        <v>-0.15931000000000001</v>
      </c>
      <c r="AK1019">
        <v>3</v>
      </c>
      <c r="AL1019">
        <v>20.140229999999999</v>
      </c>
      <c r="AM1019">
        <v>546</v>
      </c>
      <c r="AN1019">
        <v>2503</v>
      </c>
      <c r="AO1019">
        <v>10571</v>
      </c>
      <c r="AP1019">
        <v>11.51</v>
      </c>
      <c r="AQ1019">
        <v>0.1</v>
      </c>
      <c r="AR1019">
        <v>0</v>
      </c>
      <c r="AS1019">
        <v>48.366010000000003</v>
      </c>
    </row>
    <row r="1020" spans="29:45" x14ac:dyDescent="0.55000000000000004">
      <c r="AC1020" t="s">
        <v>1275</v>
      </c>
      <c r="AD1020">
        <v>3929</v>
      </c>
      <c r="AE1020">
        <v>2.1756500000000001</v>
      </c>
      <c r="AF1020">
        <v>-11.04247</v>
      </c>
      <c r="AG1020">
        <v>25</v>
      </c>
      <c r="AH1020">
        <v>13.153689999999999</v>
      </c>
      <c r="AI1020">
        <v>4.5986099999999999</v>
      </c>
      <c r="AJ1020">
        <v>-0.24293000000000001</v>
      </c>
      <c r="AK1020">
        <v>3</v>
      </c>
      <c r="AL1020">
        <v>19.41525</v>
      </c>
      <c r="AM1020">
        <v>109</v>
      </c>
      <c r="AN1020">
        <v>1295</v>
      </c>
      <c r="AO1020">
        <v>4566</v>
      </c>
      <c r="AP1020">
        <v>3.16</v>
      </c>
      <c r="AQ1020">
        <v>0.6</v>
      </c>
      <c r="AR1020">
        <v>0</v>
      </c>
      <c r="AS1020">
        <v>20.649650000000001</v>
      </c>
    </row>
    <row r="1021" spans="29:45" x14ac:dyDescent="0.55000000000000004">
      <c r="AC1021" t="s">
        <v>1276</v>
      </c>
      <c r="AD1021">
        <v>3930</v>
      </c>
      <c r="AE1021">
        <v>10.81659</v>
      </c>
      <c r="AF1021">
        <v>8.1826799999999995</v>
      </c>
      <c r="AG1021">
        <v>11.1</v>
      </c>
      <c r="AH1021">
        <v>12.65498</v>
      </c>
      <c r="AI1021">
        <v>1.8121100000000001</v>
      </c>
      <c r="AJ1021">
        <v>-0.16900000000000001</v>
      </c>
      <c r="AK1021">
        <v>3</v>
      </c>
      <c r="AL1021">
        <v>2.33528</v>
      </c>
      <c r="AM1021">
        <v>253</v>
      </c>
      <c r="AN1021">
        <v>2102</v>
      </c>
      <c r="AO1021">
        <v>2621</v>
      </c>
      <c r="AP1021">
        <v>8.26</v>
      </c>
      <c r="AQ1021">
        <v>1.7</v>
      </c>
      <c r="AR1021">
        <v>0</v>
      </c>
      <c r="AS1021">
        <v>87.811419999999998</v>
      </c>
    </row>
    <row r="1022" spans="29:45" x14ac:dyDescent="0.55000000000000004">
      <c r="AC1022" t="s">
        <v>1277</v>
      </c>
      <c r="AD1022">
        <v>3931</v>
      </c>
      <c r="AE1022">
        <v>9.6339100000000002</v>
      </c>
      <c r="AF1022">
        <v>13.02605</v>
      </c>
      <c r="AG1022">
        <v>10</v>
      </c>
      <c r="AH1022">
        <v>16.375060000000001</v>
      </c>
      <c r="AI1022">
        <v>2.51661</v>
      </c>
      <c r="AJ1022">
        <v>-9.69E-2</v>
      </c>
      <c r="AK1022">
        <v>3</v>
      </c>
      <c r="AL1022">
        <v>36.771349999999998</v>
      </c>
      <c r="AM1022">
        <v>200</v>
      </c>
      <c r="AN1022">
        <v>998</v>
      </c>
      <c r="AO1022">
        <v>4470</v>
      </c>
      <c r="AP1022">
        <v>0</v>
      </c>
      <c r="AQ1022">
        <v>0</v>
      </c>
      <c r="AR1022">
        <v>0</v>
      </c>
      <c r="AS1022">
        <v>48.073219999999999</v>
      </c>
    </row>
    <row r="1023" spans="29:45" x14ac:dyDescent="0.55000000000000004">
      <c r="AC1023" t="s">
        <v>1278</v>
      </c>
      <c r="AD1023">
        <v>3932</v>
      </c>
      <c r="AE1023">
        <v>26.322369999999999</v>
      </c>
      <c r="AF1023">
        <v>21.01341</v>
      </c>
      <c r="AG1023">
        <v>14.3</v>
      </c>
      <c r="AH1023">
        <v>23.633959999999998</v>
      </c>
      <c r="AI1023">
        <v>1.7571399999999999</v>
      </c>
      <c r="AJ1023">
        <v>-0.13472999999999999</v>
      </c>
      <c r="AK1023">
        <v>3</v>
      </c>
      <c r="AL1023">
        <v>18.347380000000001</v>
      </c>
      <c r="AM1023">
        <v>11152</v>
      </c>
      <c r="AN1023">
        <v>30195</v>
      </c>
      <c r="AO1023">
        <v>31096</v>
      </c>
      <c r="AP1023">
        <v>6.27</v>
      </c>
      <c r="AQ1023">
        <v>0</v>
      </c>
      <c r="AR1023">
        <v>0</v>
      </c>
      <c r="AS1023">
        <v>77.621179999999995</v>
      </c>
    </row>
    <row r="1024" spans="29:45" x14ac:dyDescent="0.55000000000000004">
      <c r="AC1024" t="s">
        <v>1279</v>
      </c>
      <c r="AD1024">
        <v>3933</v>
      </c>
      <c r="AE1024">
        <v>16.16628</v>
      </c>
      <c r="AF1024">
        <v>22.058820000000001</v>
      </c>
      <c r="AG1024">
        <v>0</v>
      </c>
      <c r="AH1024">
        <v>84.691519999999997</v>
      </c>
      <c r="AI1024">
        <v>6.2971899999999996</v>
      </c>
      <c r="AJ1024">
        <v>-0.23546</v>
      </c>
      <c r="AK1024">
        <v>3</v>
      </c>
      <c r="AL1024">
        <v>25.880980000000001</v>
      </c>
      <c r="AM1024">
        <v>490</v>
      </c>
      <c r="AN1024">
        <v>1632</v>
      </c>
      <c r="AO1024">
        <v>4082</v>
      </c>
      <c r="AP1024">
        <v>0</v>
      </c>
      <c r="AQ1024">
        <v>0</v>
      </c>
      <c r="AR1024">
        <v>0</v>
      </c>
      <c r="AS1024">
        <v>35.559530000000002</v>
      </c>
    </row>
    <row r="1025" spans="29:45" x14ac:dyDescent="0.55000000000000004">
      <c r="AC1025" t="s">
        <v>1280</v>
      </c>
      <c r="AD1025">
        <v>3934</v>
      </c>
      <c r="AE1025">
        <v>17.017949999999999</v>
      </c>
      <c r="AF1025">
        <v>21.631879999999999</v>
      </c>
      <c r="AG1025">
        <v>0</v>
      </c>
      <c r="AH1025">
        <v>7.1038300000000003</v>
      </c>
      <c r="AI1025">
        <v>2.0890599999999999</v>
      </c>
      <c r="AJ1025">
        <v>8.9690000000000006E-2</v>
      </c>
      <c r="AK1025">
        <v>3</v>
      </c>
      <c r="AL1025">
        <v>44.395359999999997</v>
      </c>
      <c r="AM1025">
        <v>1308</v>
      </c>
      <c r="AN1025">
        <v>4216</v>
      </c>
      <c r="AO1025">
        <v>9945</v>
      </c>
      <c r="AP1025">
        <v>7.23</v>
      </c>
      <c r="AQ1025">
        <v>0</v>
      </c>
      <c r="AR1025">
        <v>0.4</v>
      </c>
      <c r="AS1025">
        <v>58.665439999999997</v>
      </c>
    </row>
    <row r="1026" spans="29:45" x14ac:dyDescent="0.55000000000000004">
      <c r="AC1026" t="s">
        <v>1281</v>
      </c>
      <c r="AD1026">
        <v>3935</v>
      </c>
      <c r="AE1026">
        <v>6.5127300000000004</v>
      </c>
      <c r="AF1026">
        <v>11.87335</v>
      </c>
      <c r="AG1026">
        <v>0</v>
      </c>
      <c r="AH1026">
        <v>0.69555999999999996</v>
      </c>
      <c r="AI1026">
        <v>3.9398</v>
      </c>
      <c r="AJ1026">
        <v>-0.17721999999999999</v>
      </c>
      <c r="AK1026">
        <v>3</v>
      </c>
      <c r="AL1026">
        <v>17.4848</v>
      </c>
      <c r="AM1026">
        <v>110</v>
      </c>
      <c r="AN1026">
        <v>758</v>
      </c>
      <c r="AO1026">
        <v>2470</v>
      </c>
      <c r="AP1026">
        <v>4.12</v>
      </c>
      <c r="AQ1026">
        <v>0.2</v>
      </c>
      <c r="AR1026">
        <v>0</v>
      </c>
      <c r="AS1026">
        <v>44.878630000000001</v>
      </c>
    </row>
    <row r="1027" spans="29:45" x14ac:dyDescent="0.55000000000000004">
      <c r="AC1027" t="s">
        <v>1282</v>
      </c>
      <c r="AD1027">
        <v>3936</v>
      </c>
      <c r="AE1027">
        <v>-3.1932800000000001</v>
      </c>
      <c r="AF1027">
        <v>17.46988</v>
      </c>
      <c r="AG1027">
        <v>0</v>
      </c>
      <c r="AH1027">
        <v>-59.666200000000003</v>
      </c>
      <c r="AI1027">
        <v>9.3914500000000007</v>
      </c>
      <c r="AJ1027">
        <v>0.68435999999999997</v>
      </c>
      <c r="AK1027">
        <v>3</v>
      </c>
      <c r="AL1027">
        <v>59.151710000000001</v>
      </c>
      <c r="AM1027">
        <v>-19</v>
      </c>
      <c r="AN1027">
        <v>166</v>
      </c>
      <c r="AO1027">
        <v>1219</v>
      </c>
      <c r="AP1027">
        <v>5.42</v>
      </c>
      <c r="AQ1027">
        <v>3.5</v>
      </c>
      <c r="AR1027">
        <v>0</v>
      </c>
      <c r="AS1027">
        <v>31.061810000000001</v>
      </c>
    </row>
    <row r="1028" spans="29:45" x14ac:dyDescent="0.55000000000000004">
      <c r="AC1028" t="s">
        <v>1283</v>
      </c>
      <c r="AD1028">
        <v>3937</v>
      </c>
      <c r="AE1028">
        <v>23.097180000000002</v>
      </c>
      <c r="AF1028">
        <v>28.101040000000001</v>
      </c>
      <c r="AG1028">
        <v>0</v>
      </c>
      <c r="AH1028">
        <v>24.255990000000001</v>
      </c>
      <c r="AI1028">
        <v>12.286619999999999</v>
      </c>
      <c r="AJ1028">
        <v>-0.12586</v>
      </c>
      <c r="AK1028">
        <v>3</v>
      </c>
      <c r="AL1028">
        <v>39.2012</v>
      </c>
      <c r="AM1028">
        <v>877</v>
      </c>
      <c r="AN1028">
        <v>2217</v>
      </c>
      <c r="AO1028">
        <v>4198</v>
      </c>
      <c r="AP1028">
        <v>17.940000000000001</v>
      </c>
      <c r="AQ1028">
        <v>5.0999999999999996</v>
      </c>
      <c r="AR1028">
        <v>0</v>
      </c>
      <c r="AS1028">
        <v>66.261259999999993</v>
      </c>
    </row>
    <row r="1029" spans="29:45" x14ac:dyDescent="0.55000000000000004">
      <c r="AC1029" t="s">
        <v>1284</v>
      </c>
      <c r="AD1029">
        <v>3939</v>
      </c>
      <c r="AE1029">
        <v>36.057070000000003</v>
      </c>
      <c r="AF1029">
        <v>30.480170000000001</v>
      </c>
      <c r="AG1029">
        <v>8.3000000000000007</v>
      </c>
      <c r="AH1029">
        <v>32.826749999999997</v>
      </c>
      <c r="AI1029">
        <v>15.165889999999999</v>
      </c>
      <c r="AJ1029">
        <v>-0.20276</v>
      </c>
      <c r="AK1029">
        <v>3</v>
      </c>
      <c r="AL1029">
        <v>15.75667</v>
      </c>
      <c r="AM1029">
        <v>834</v>
      </c>
      <c r="AN1029">
        <v>1916</v>
      </c>
      <c r="AO1029">
        <v>2080</v>
      </c>
      <c r="AQ1029">
        <v>0</v>
      </c>
      <c r="AR1029">
        <v>0</v>
      </c>
      <c r="AS1029">
        <v>44.482370000000003</v>
      </c>
    </row>
    <row r="1030" spans="29:45" x14ac:dyDescent="0.55000000000000004">
      <c r="AC1030" t="s">
        <v>1285</v>
      </c>
      <c r="AD1030">
        <v>3940</v>
      </c>
      <c r="AE1030">
        <v>18.374949999999998</v>
      </c>
      <c r="AF1030">
        <v>14.57203</v>
      </c>
      <c r="AG1030">
        <v>0</v>
      </c>
      <c r="AH1030">
        <v>5.9261999999999997</v>
      </c>
      <c r="AI1030">
        <v>2.4176600000000001</v>
      </c>
      <c r="AJ1030">
        <v>-0.11055</v>
      </c>
      <c r="AK1030">
        <v>3</v>
      </c>
      <c r="AL1030">
        <v>60.94708</v>
      </c>
      <c r="AM1030">
        <v>493</v>
      </c>
      <c r="AN1030">
        <v>2395</v>
      </c>
      <c r="AO1030">
        <v>2790</v>
      </c>
      <c r="AP1030">
        <v>4.68</v>
      </c>
      <c r="AQ1030">
        <v>0</v>
      </c>
      <c r="AR1030">
        <v>0</v>
      </c>
      <c r="AS1030">
        <v>89.391890000000004</v>
      </c>
    </row>
    <row r="1031" spans="29:45" x14ac:dyDescent="0.55000000000000004">
      <c r="AC1031" t="s">
        <v>1286</v>
      </c>
      <c r="AD1031">
        <v>3941</v>
      </c>
      <c r="AE1031">
        <v>5.2675900000000002</v>
      </c>
      <c r="AF1031">
        <v>10.277979999999999</v>
      </c>
      <c r="AG1031">
        <v>6.7</v>
      </c>
      <c r="AH1031">
        <v>8.0477100000000004</v>
      </c>
      <c r="AI1031">
        <v>0.83135000000000003</v>
      </c>
      <c r="AJ1031">
        <v>9.11E-3</v>
      </c>
      <c r="AK1031">
        <v>3</v>
      </c>
      <c r="AL1031">
        <v>0.12285</v>
      </c>
      <c r="AM1031">
        <v>43200</v>
      </c>
      <c r="AN1031">
        <v>278255</v>
      </c>
      <c r="AO1031">
        <v>680714</v>
      </c>
      <c r="AP1031">
        <v>22.94</v>
      </c>
      <c r="AQ1031">
        <v>0</v>
      </c>
      <c r="AR1031">
        <v>1.4</v>
      </c>
      <c r="AS1031">
        <v>36.01493</v>
      </c>
    </row>
    <row r="1032" spans="29:45" x14ac:dyDescent="0.55000000000000004">
      <c r="AC1032" t="s">
        <v>1287</v>
      </c>
      <c r="AD1032">
        <v>3943</v>
      </c>
      <c r="AE1032">
        <v>6.3937299999999997</v>
      </c>
      <c r="AF1032">
        <v>6.8719999999999999</v>
      </c>
      <c r="AG1032">
        <v>0</v>
      </c>
      <c r="AH1032">
        <v>7.65062</v>
      </c>
      <c r="AI1032">
        <v>0.57577999999999996</v>
      </c>
      <c r="AJ1032">
        <v>9.9000000000000008E-3</v>
      </c>
      <c r="AK1032">
        <v>3</v>
      </c>
      <c r="AL1032">
        <v>0.38593</v>
      </c>
      <c r="AM1032">
        <v>1404</v>
      </c>
      <c r="AN1032">
        <v>13766</v>
      </c>
      <c r="AO1032">
        <v>18595</v>
      </c>
      <c r="AP1032">
        <v>2.62</v>
      </c>
      <c r="AQ1032">
        <v>0</v>
      </c>
      <c r="AR1032">
        <v>6.3</v>
      </c>
      <c r="AS1032">
        <v>65.362560000000002</v>
      </c>
    </row>
    <row r="1033" spans="29:45" x14ac:dyDescent="0.55000000000000004">
      <c r="AC1033" t="s">
        <v>1288</v>
      </c>
      <c r="AD1033">
        <v>3944</v>
      </c>
      <c r="AE1033">
        <v>1.05654</v>
      </c>
      <c r="AF1033">
        <v>1.6514899999999999</v>
      </c>
      <c r="AG1033">
        <v>0</v>
      </c>
      <c r="AH1033">
        <v>1.47915</v>
      </c>
      <c r="AI1033">
        <v>0.48582999999999998</v>
      </c>
      <c r="AJ1033">
        <v>-7.5590000000000004E-2</v>
      </c>
      <c r="AK1033">
        <v>3</v>
      </c>
      <c r="AL1033">
        <v>3.0954199999999998</v>
      </c>
      <c r="AM1033">
        <v>185</v>
      </c>
      <c r="AN1033">
        <v>8235</v>
      </c>
      <c r="AO1033">
        <v>16147</v>
      </c>
      <c r="AP1033">
        <v>0</v>
      </c>
      <c r="AQ1033">
        <v>0</v>
      </c>
      <c r="AR1033">
        <v>0</v>
      </c>
      <c r="AS1033">
        <v>45.675310000000003</v>
      </c>
    </row>
    <row r="1034" spans="29:45" x14ac:dyDescent="0.55000000000000004">
      <c r="AC1034" t="s">
        <v>1289</v>
      </c>
      <c r="AD1034">
        <v>3945</v>
      </c>
      <c r="AE1034">
        <v>-0.92091999999999996</v>
      </c>
      <c r="AF1034">
        <v>-12.346869999999999</v>
      </c>
      <c r="AG1034">
        <v>0</v>
      </c>
      <c r="AH1034">
        <v>-0.72445999999999999</v>
      </c>
      <c r="AI1034">
        <v>0.66437000000000002</v>
      </c>
      <c r="AJ1034">
        <v>5.2200000000000003E-2</v>
      </c>
      <c r="AK1034">
        <v>3</v>
      </c>
      <c r="AL1034">
        <v>8.8959999999999997E-2</v>
      </c>
      <c r="AM1034">
        <v>-150</v>
      </c>
      <c r="AN1034">
        <v>3102</v>
      </c>
      <c r="AO1034">
        <v>26253</v>
      </c>
      <c r="AP1034">
        <v>0.6</v>
      </c>
      <c r="AQ1034">
        <v>0</v>
      </c>
      <c r="AR1034">
        <v>0</v>
      </c>
      <c r="AS1034">
        <v>19.971139999999998</v>
      </c>
    </row>
    <row r="1035" spans="29:45" x14ac:dyDescent="0.55000000000000004">
      <c r="AC1035" t="s">
        <v>1290</v>
      </c>
      <c r="AD1035">
        <v>3946</v>
      </c>
      <c r="AE1035">
        <v>5.2739200000000004</v>
      </c>
      <c r="AF1035">
        <v>7.5810899999999997</v>
      </c>
      <c r="AG1035">
        <v>5.9</v>
      </c>
      <c r="AH1035">
        <v>7.55152</v>
      </c>
      <c r="AI1035">
        <v>0.50534999999999997</v>
      </c>
      <c r="AJ1035">
        <v>-3.64E-3</v>
      </c>
      <c r="AK1035">
        <v>3</v>
      </c>
      <c r="AL1035">
        <v>0.45498</v>
      </c>
      <c r="AM1035">
        <v>7734</v>
      </c>
      <c r="AN1035">
        <v>64463</v>
      </c>
      <c r="AO1035">
        <v>175647</v>
      </c>
      <c r="AP1035">
        <v>12.37</v>
      </c>
      <c r="AQ1035">
        <v>0</v>
      </c>
      <c r="AR1035">
        <v>5.9</v>
      </c>
      <c r="AS1035">
        <v>39.350070000000002</v>
      </c>
    </row>
    <row r="1036" spans="29:45" x14ac:dyDescent="0.55000000000000004">
      <c r="AC1036" t="s">
        <v>1291</v>
      </c>
      <c r="AD1036">
        <v>3947</v>
      </c>
      <c r="AE1036">
        <v>2.9867499999999998</v>
      </c>
      <c r="AF1036">
        <v>3.5623100000000001</v>
      </c>
      <c r="AG1036">
        <v>10</v>
      </c>
      <c r="AH1036">
        <v>6.4326499999999998</v>
      </c>
      <c r="AI1036">
        <v>0.34943999999999997</v>
      </c>
      <c r="AJ1036">
        <v>-1.417E-2</v>
      </c>
      <c r="AK1036">
        <v>3</v>
      </c>
      <c r="AL1036">
        <v>0.21312</v>
      </c>
      <c r="AM1036">
        <v>1997</v>
      </c>
      <c r="AN1036">
        <v>39160</v>
      </c>
      <c r="AO1036">
        <v>56300</v>
      </c>
      <c r="AP1036">
        <v>0.79</v>
      </c>
      <c r="AQ1036">
        <v>0</v>
      </c>
      <c r="AR1036">
        <v>11.5</v>
      </c>
      <c r="AS1036">
        <v>59.088709999999999</v>
      </c>
    </row>
    <row r="1037" spans="29:45" x14ac:dyDescent="0.55000000000000004">
      <c r="AC1037" t="s">
        <v>1292</v>
      </c>
      <c r="AD1037">
        <v>3948</v>
      </c>
      <c r="AE1037">
        <v>12.909660000000001</v>
      </c>
      <c r="AF1037">
        <v>11.371840000000001</v>
      </c>
      <c r="AG1037">
        <v>0</v>
      </c>
      <c r="AH1037">
        <v>11.51261</v>
      </c>
      <c r="AI1037">
        <v>0.40897</v>
      </c>
      <c r="AJ1037">
        <v>3.4869999999999998E-2</v>
      </c>
      <c r="AK1037">
        <v>3</v>
      </c>
      <c r="AL1037">
        <v>0.17196</v>
      </c>
      <c r="AM1037">
        <v>1229</v>
      </c>
      <c r="AN1037">
        <v>7202</v>
      </c>
      <c r="AO1037">
        <v>9565</v>
      </c>
      <c r="AP1037">
        <v>2.2400000000000002</v>
      </c>
      <c r="AQ1037">
        <v>0.1</v>
      </c>
      <c r="AR1037">
        <v>4.3</v>
      </c>
      <c r="AS1037">
        <v>73.217259999999996</v>
      </c>
    </row>
    <row r="1038" spans="29:45" x14ac:dyDescent="0.55000000000000004">
      <c r="AC1038" t="s">
        <v>1293</v>
      </c>
      <c r="AD1038">
        <v>3950</v>
      </c>
      <c r="AE1038">
        <v>5.2922599999999997</v>
      </c>
      <c r="AF1038">
        <v>4.7341199999999999</v>
      </c>
      <c r="AG1038">
        <v>0</v>
      </c>
      <c r="AH1038">
        <v>8.6373200000000008</v>
      </c>
      <c r="AI1038">
        <v>0.86658999999999997</v>
      </c>
      <c r="AJ1038">
        <v>3.1800000000000002E-2</v>
      </c>
      <c r="AK1038">
        <v>3</v>
      </c>
      <c r="AL1038">
        <v>0.11055</v>
      </c>
      <c r="AM1038">
        <v>4422</v>
      </c>
      <c r="AN1038">
        <v>59652</v>
      </c>
      <c r="AO1038">
        <v>80177</v>
      </c>
      <c r="AP1038">
        <v>15.36</v>
      </c>
      <c r="AQ1038">
        <v>0</v>
      </c>
      <c r="AR1038">
        <v>9</v>
      </c>
      <c r="AS1038">
        <v>70.87003</v>
      </c>
    </row>
    <row r="1039" spans="29:45" x14ac:dyDescent="0.55000000000000004">
      <c r="AC1039" t="s">
        <v>1294</v>
      </c>
      <c r="AD1039">
        <v>3951</v>
      </c>
      <c r="AE1039">
        <v>3.8954300000000002</v>
      </c>
      <c r="AF1039">
        <v>5.4942799999999998</v>
      </c>
      <c r="AG1039">
        <v>0</v>
      </c>
      <c r="AH1039">
        <v>7.2246699999999997</v>
      </c>
      <c r="AI1039">
        <v>0.70233000000000001</v>
      </c>
      <c r="AJ1039">
        <v>-3.6949999999999997E-2</v>
      </c>
      <c r="AK1039">
        <v>3</v>
      </c>
      <c r="AL1039">
        <v>10.719379999999999</v>
      </c>
      <c r="AM1039">
        <v>2408</v>
      </c>
      <c r="AN1039">
        <v>29831</v>
      </c>
      <c r="AO1039">
        <v>40143</v>
      </c>
      <c r="AP1039">
        <v>6.01</v>
      </c>
      <c r="AQ1039">
        <v>0.9</v>
      </c>
      <c r="AR1039">
        <v>7.3</v>
      </c>
      <c r="AS1039">
        <v>48.773539999999997</v>
      </c>
    </row>
    <row r="1040" spans="29:45" x14ac:dyDescent="0.55000000000000004">
      <c r="AC1040" t="s">
        <v>1295</v>
      </c>
      <c r="AD1040">
        <v>3953</v>
      </c>
      <c r="AE1040">
        <v>3.61937</v>
      </c>
      <c r="AF1040">
        <v>3.05931</v>
      </c>
      <c r="AG1040">
        <v>0</v>
      </c>
      <c r="AH1040">
        <v>1.9478800000000001</v>
      </c>
      <c r="AI1040">
        <v>0.54703000000000002</v>
      </c>
      <c r="AJ1040">
        <v>-4.3400000000000001E-3</v>
      </c>
      <c r="AK1040">
        <v>3</v>
      </c>
      <c r="AL1040">
        <v>18.93939</v>
      </c>
      <c r="AM1040">
        <v>275</v>
      </c>
      <c r="AN1040">
        <v>5328</v>
      </c>
      <c r="AO1040">
        <v>4801</v>
      </c>
      <c r="AP1040">
        <v>0</v>
      </c>
      <c r="AQ1040">
        <v>0</v>
      </c>
      <c r="AR1040">
        <v>4.7</v>
      </c>
      <c r="AS1040">
        <v>72.905289999999994</v>
      </c>
    </row>
    <row r="1041" spans="29:45" x14ac:dyDescent="0.55000000000000004">
      <c r="AC1041" t="s">
        <v>1296</v>
      </c>
      <c r="AD1041">
        <v>3954</v>
      </c>
      <c r="AE1041">
        <v>5.1999700000000004</v>
      </c>
      <c r="AF1041">
        <v>5.5306600000000001</v>
      </c>
      <c r="AG1041">
        <v>0</v>
      </c>
      <c r="AH1041">
        <v>5.94001</v>
      </c>
      <c r="AI1041">
        <v>0.44918000000000002</v>
      </c>
      <c r="AJ1041">
        <v>-5.842E-2</v>
      </c>
      <c r="AK1041">
        <v>3</v>
      </c>
      <c r="AL1041">
        <v>0.69662999999999997</v>
      </c>
      <c r="AM1041">
        <v>1321</v>
      </c>
      <c r="AN1041">
        <v>16291</v>
      </c>
      <c r="AO1041">
        <v>19938</v>
      </c>
      <c r="AP1041">
        <v>0</v>
      </c>
      <c r="AQ1041">
        <v>0</v>
      </c>
      <c r="AR1041">
        <v>1.6</v>
      </c>
      <c r="AS1041">
        <v>66.222239999999999</v>
      </c>
    </row>
    <row r="1042" spans="29:45" x14ac:dyDescent="0.55000000000000004">
      <c r="AC1042" t="s">
        <v>1297</v>
      </c>
      <c r="AD1042">
        <v>3955</v>
      </c>
      <c r="AE1042">
        <v>6.6938000000000004</v>
      </c>
      <c r="AF1042">
        <v>6.9181900000000001</v>
      </c>
      <c r="AG1042">
        <v>10</v>
      </c>
      <c r="AH1042">
        <v>8.8677899999999994</v>
      </c>
      <c r="AI1042">
        <v>0.70172000000000001</v>
      </c>
      <c r="AJ1042">
        <v>-5.287E-2</v>
      </c>
      <c r="AK1042">
        <v>3</v>
      </c>
      <c r="AL1042">
        <v>7.1029299999999997</v>
      </c>
      <c r="AM1042">
        <v>1250</v>
      </c>
      <c r="AN1042">
        <v>14021</v>
      </c>
      <c r="AO1042">
        <v>21237</v>
      </c>
      <c r="AP1042">
        <v>0</v>
      </c>
      <c r="AQ1042">
        <v>0</v>
      </c>
      <c r="AR1042">
        <v>9.1999999999999993</v>
      </c>
      <c r="AS1042">
        <v>75.082999999999998</v>
      </c>
    </row>
    <row r="1043" spans="29:45" x14ac:dyDescent="0.55000000000000004">
      <c r="AC1043" t="s">
        <v>1298</v>
      </c>
      <c r="AD1043">
        <v>3961</v>
      </c>
      <c r="AG1043">
        <v>16.7</v>
      </c>
      <c r="AH1043">
        <v>1.0517799999999999</v>
      </c>
      <c r="AI1043">
        <v>2.36524</v>
      </c>
      <c r="AJ1043">
        <v>-0.27228000000000002</v>
      </c>
      <c r="AK1043">
        <v>3</v>
      </c>
      <c r="AL1043">
        <v>58.841729999999998</v>
      </c>
      <c r="AM1043">
        <v>0</v>
      </c>
      <c r="AN1043">
        <v>0</v>
      </c>
      <c r="AO1043">
        <v>1209</v>
      </c>
      <c r="AP1043">
        <v>1.2</v>
      </c>
      <c r="AQ1043">
        <v>58.9</v>
      </c>
      <c r="AR1043">
        <v>0</v>
      </c>
      <c r="AS1043">
        <v>94.470399999999998</v>
      </c>
    </row>
    <row r="1044" spans="29:45" x14ac:dyDescent="0.55000000000000004">
      <c r="AC1044" t="s">
        <v>1299</v>
      </c>
      <c r="AD1044">
        <v>3962</v>
      </c>
      <c r="AE1044">
        <v>6.0552599999999996</v>
      </c>
      <c r="AF1044">
        <v>6.0813899999999999</v>
      </c>
      <c r="AG1044">
        <v>11.1</v>
      </c>
      <c r="AH1044">
        <v>22.254719999999999</v>
      </c>
      <c r="AI1044">
        <v>5.5747600000000004</v>
      </c>
      <c r="AJ1044">
        <v>-0.23601</v>
      </c>
      <c r="AK1044">
        <v>3</v>
      </c>
      <c r="AL1044">
        <v>20.369959999999999</v>
      </c>
      <c r="AM1044">
        <v>583</v>
      </c>
      <c r="AN1044">
        <v>6561</v>
      </c>
      <c r="AO1044">
        <v>15653</v>
      </c>
      <c r="AQ1044">
        <v>0.1</v>
      </c>
      <c r="AR1044">
        <v>1.1000000000000001</v>
      </c>
      <c r="AS1044">
        <v>77.324430000000007</v>
      </c>
    </row>
    <row r="1045" spans="29:45" x14ac:dyDescent="0.55000000000000004">
      <c r="AC1045" t="s">
        <v>1300</v>
      </c>
      <c r="AD1045">
        <v>3963</v>
      </c>
      <c r="AE1045">
        <v>-5.0355100000000004</v>
      </c>
      <c r="AF1045">
        <v>-6.5289599999999997</v>
      </c>
      <c r="AG1045">
        <v>0</v>
      </c>
      <c r="AH1045">
        <v>-13.072950000000001</v>
      </c>
      <c r="AI1045">
        <v>4.2300000000000004</v>
      </c>
      <c r="AJ1045">
        <v>-0.13399</v>
      </c>
      <c r="AK1045">
        <v>3</v>
      </c>
      <c r="AL1045">
        <v>41.180500000000002</v>
      </c>
      <c r="AM1045">
        <v>-156</v>
      </c>
      <c r="AN1045">
        <v>2711</v>
      </c>
      <c r="AO1045">
        <v>1188</v>
      </c>
      <c r="AP1045">
        <v>7.31</v>
      </c>
      <c r="AQ1045">
        <v>0.2</v>
      </c>
      <c r="AR1045">
        <v>0</v>
      </c>
      <c r="AS1045">
        <v>91.724639999999994</v>
      </c>
    </row>
    <row r="1046" spans="29:45" x14ac:dyDescent="0.55000000000000004">
      <c r="AC1046" t="s">
        <v>1301</v>
      </c>
      <c r="AD1046">
        <v>3964</v>
      </c>
      <c r="AE1046">
        <v>18.368390000000002</v>
      </c>
      <c r="AF1046">
        <v>18.759060000000002</v>
      </c>
      <c r="AG1046">
        <v>0</v>
      </c>
      <c r="AH1046">
        <v>12.767429999999999</v>
      </c>
      <c r="AI1046">
        <v>2.09938</v>
      </c>
      <c r="AJ1046">
        <v>8.4400000000000003E-2</v>
      </c>
      <c r="AK1046">
        <v>3</v>
      </c>
      <c r="AL1046">
        <v>4.7711199999999998</v>
      </c>
      <c r="AM1046">
        <v>6113</v>
      </c>
      <c r="AN1046">
        <v>19324</v>
      </c>
      <c r="AO1046">
        <v>36710</v>
      </c>
      <c r="AP1046">
        <v>8.61</v>
      </c>
      <c r="AQ1046">
        <v>0</v>
      </c>
      <c r="AR1046">
        <v>0.8</v>
      </c>
      <c r="AS1046">
        <v>60.613219999999998</v>
      </c>
    </row>
    <row r="1047" spans="29:45" x14ac:dyDescent="0.55000000000000004">
      <c r="AC1047" t="s">
        <v>1302</v>
      </c>
      <c r="AD1047">
        <v>3965</v>
      </c>
      <c r="AG1047">
        <v>10</v>
      </c>
      <c r="AH1047">
        <v>17.5383</v>
      </c>
      <c r="AI1047">
        <v>1.7408999999999999</v>
      </c>
      <c r="AJ1047">
        <v>-8.8169999999999998E-2</v>
      </c>
      <c r="AK1047">
        <v>3</v>
      </c>
      <c r="AL1047">
        <v>8.7448599999999992</v>
      </c>
      <c r="AM1047">
        <v>0</v>
      </c>
      <c r="AN1047">
        <v>0</v>
      </c>
      <c r="AO1047">
        <v>6631</v>
      </c>
      <c r="AQ1047">
        <v>0</v>
      </c>
      <c r="AR1047">
        <v>0.7</v>
      </c>
      <c r="AS1047">
        <v>53.886809999999997</v>
      </c>
    </row>
    <row r="1048" spans="29:45" x14ac:dyDescent="0.55000000000000004">
      <c r="AC1048" t="s">
        <v>1303</v>
      </c>
      <c r="AD1048">
        <v>3966</v>
      </c>
      <c r="AE1048">
        <v>9.9026099999999992</v>
      </c>
      <c r="AF1048">
        <v>10.200900000000001</v>
      </c>
      <c r="AG1048">
        <v>22.2</v>
      </c>
      <c r="AH1048">
        <v>16.939990000000002</v>
      </c>
      <c r="AI1048">
        <v>8.3092799999999993</v>
      </c>
      <c r="AJ1048">
        <v>-0.45862000000000003</v>
      </c>
      <c r="AK1048">
        <v>3</v>
      </c>
      <c r="AL1048">
        <v>6.9601899999999999</v>
      </c>
      <c r="AM1048">
        <v>1576</v>
      </c>
      <c r="AN1048">
        <v>5774</v>
      </c>
      <c r="AO1048">
        <v>16063</v>
      </c>
      <c r="AP1048">
        <v>7.64</v>
      </c>
      <c r="AQ1048">
        <v>0.2</v>
      </c>
      <c r="AR1048">
        <v>0</v>
      </c>
      <c r="AS1048">
        <v>32.027009999999997</v>
      </c>
    </row>
    <row r="1049" spans="29:45" x14ac:dyDescent="0.55000000000000004">
      <c r="AC1049" t="s">
        <v>1304</v>
      </c>
      <c r="AD1049">
        <v>3967</v>
      </c>
      <c r="AE1049">
        <v>3.2881200000000002</v>
      </c>
      <c r="AF1049">
        <v>3.2573300000000001</v>
      </c>
      <c r="AG1049">
        <v>0</v>
      </c>
      <c r="AH1049">
        <v>-19.97092</v>
      </c>
      <c r="AI1049">
        <v>4.82585</v>
      </c>
      <c r="AJ1049">
        <v>-0.13774</v>
      </c>
      <c r="AK1049">
        <v>3</v>
      </c>
      <c r="AL1049">
        <v>10.495839999999999</v>
      </c>
      <c r="AM1049">
        <v>80</v>
      </c>
      <c r="AN1049">
        <v>1228</v>
      </c>
      <c r="AO1049">
        <v>1989</v>
      </c>
      <c r="AP1049">
        <v>2.98</v>
      </c>
      <c r="AQ1049">
        <v>0.1</v>
      </c>
      <c r="AR1049">
        <v>0</v>
      </c>
      <c r="AS1049">
        <v>50.472670000000001</v>
      </c>
    </row>
    <row r="1050" spans="29:45" x14ac:dyDescent="0.55000000000000004">
      <c r="AC1050" t="s">
        <v>1305</v>
      </c>
      <c r="AD1050">
        <v>3968</v>
      </c>
      <c r="AE1050">
        <v>9.5396999999999998</v>
      </c>
      <c r="AF1050">
        <v>14.449400000000001</v>
      </c>
      <c r="AG1050">
        <v>14.3</v>
      </c>
      <c r="AH1050">
        <v>-2.09985</v>
      </c>
      <c r="AI1050">
        <v>2.88164</v>
      </c>
      <c r="AJ1050">
        <v>-0.28989999999999999</v>
      </c>
      <c r="AK1050">
        <v>3</v>
      </c>
      <c r="AL1050">
        <v>30.932099999999998</v>
      </c>
      <c r="AM1050">
        <v>686</v>
      </c>
      <c r="AN1050">
        <v>3142</v>
      </c>
      <c r="AO1050">
        <v>12038</v>
      </c>
      <c r="AP1050">
        <v>12.16</v>
      </c>
      <c r="AQ1050">
        <v>0</v>
      </c>
      <c r="AR1050">
        <v>1.4</v>
      </c>
      <c r="AS1050">
        <v>36.463769999999997</v>
      </c>
    </row>
    <row r="1051" spans="29:45" x14ac:dyDescent="0.55000000000000004">
      <c r="AC1051" t="s">
        <v>1306</v>
      </c>
      <c r="AD1051">
        <v>3969</v>
      </c>
      <c r="AE1051">
        <v>22.584330000000001</v>
      </c>
      <c r="AF1051">
        <v>19.977599999999999</v>
      </c>
      <c r="AG1051">
        <v>0</v>
      </c>
      <c r="AH1051">
        <v>19.29674</v>
      </c>
      <c r="AI1051">
        <v>5.5201000000000002</v>
      </c>
      <c r="AJ1051">
        <v>-4.0710000000000003E-2</v>
      </c>
      <c r="AK1051">
        <v>3</v>
      </c>
      <c r="AL1051">
        <v>0</v>
      </c>
      <c r="AM1051">
        <v>790</v>
      </c>
      <c r="AN1051">
        <v>2678</v>
      </c>
      <c r="AO1051">
        <v>1924</v>
      </c>
      <c r="AP1051">
        <v>4.58</v>
      </c>
      <c r="AQ1051">
        <v>0</v>
      </c>
      <c r="AR1051">
        <v>0</v>
      </c>
      <c r="AS1051">
        <v>76.169269999999997</v>
      </c>
    </row>
    <row r="1052" spans="29:45" x14ac:dyDescent="0.55000000000000004">
      <c r="AC1052" t="s">
        <v>1307</v>
      </c>
      <c r="AD1052">
        <v>3970</v>
      </c>
      <c r="AG1052">
        <v>0</v>
      </c>
      <c r="AH1052">
        <v>31.9697</v>
      </c>
      <c r="AI1052">
        <v>3.1596799999999998</v>
      </c>
      <c r="AJ1052">
        <v>-0.18451000000000001</v>
      </c>
      <c r="AK1052">
        <v>3</v>
      </c>
      <c r="AL1052">
        <v>35.028840000000002</v>
      </c>
      <c r="AM1052">
        <v>0</v>
      </c>
      <c r="AN1052">
        <v>0</v>
      </c>
      <c r="AO1052">
        <v>3083</v>
      </c>
      <c r="AP1052">
        <v>2.42</v>
      </c>
      <c r="AQ1052">
        <v>0.1</v>
      </c>
      <c r="AR1052">
        <v>0.9</v>
      </c>
      <c r="AS1052">
        <v>80.140259999999998</v>
      </c>
    </row>
    <row r="1053" spans="29:45" x14ac:dyDescent="0.55000000000000004">
      <c r="AC1053" t="s">
        <v>1308</v>
      </c>
      <c r="AD1053">
        <v>3974</v>
      </c>
      <c r="AE1053">
        <v>4.9220699999999997</v>
      </c>
      <c r="AF1053">
        <v>5.4719600000000002</v>
      </c>
      <c r="AG1053">
        <v>0</v>
      </c>
      <c r="AH1053">
        <v>9.4613099999999992</v>
      </c>
      <c r="AI1053">
        <v>1.1109</v>
      </c>
      <c r="AJ1053">
        <v>-0.1211</v>
      </c>
      <c r="AK1053">
        <v>3</v>
      </c>
      <c r="AL1053">
        <v>0.51907999999999999</v>
      </c>
      <c r="AM1053">
        <v>180</v>
      </c>
      <c r="AN1053">
        <v>2193</v>
      </c>
      <c r="AO1053">
        <v>2483</v>
      </c>
      <c r="AP1053">
        <v>0</v>
      </c>
      <c r="AQ1053">
        <v>0</v>
      </c>
      <c r="AR1053">
        <v>1</v>
      </c>
      <c r="AS1053">
        <v>62.358640000000001</v>
      </c>
    </row>
    <row r="1054" spans="29:45" x14ac:dyDescent="0.55000000000000004">
      <c r="AC1054" t="s">
        <v>1309</v>
      </c>
      <c r="AD1054">
        <v>3976</v>
      </c>
      <c r="AE1054">
        <v>3.9304600000000001</v>
      </c>
      <c r="AF1054">
        <v>20.112780000000001</v>
      </c>
      <c r="AG1054">
        <v>12.5</v>
      </c>
      <c r="AH1054">
        <v>13.8322</v>
      </c>
      <c r="AI1054">
        <v>7.4916299999999998</v>
      </c>
      <c r="AJ1054">
        <v>0.14901</v>
      </c>
      <c r="AK1054">
        <v>3</v>
      </c>
      <c r="AL1054">
        <v>22.639060000000001</v>
      </c>
      <c r="AM1054">
        <v>52</v>
      </c>
      <c r="AN1054">
        <v>532</v>
      </c>
      <c r="AO1054">
        <v>2196</v>
      </c>
      <c r="AP1054">
        <v>0</v>
      </c>
      <c r="AQ1054">
        <v>0.3</v>
      </c>
      <c r="AR1054">
        <v>0.9</v>
      </c>
      <c r="AS1054">
        <v>38.188279999999999</v>
      </c>
    </row>
    <row r="1055" spans="29:45" x14ac:dyDescent="0.55000000000000004">
      <c r="AC1055" t="s">
        <v>1310</v>
      </c>
      <c r="AD1055">
        <v>3978</v>
      </c>
      <c r="AE1055">
        <v>6.3344100000000001</v>
      </c>
      <c r="AF1055">
        <v>10.23836</v>
      </c>
      <c r="AG1055">
        <v>14.3</v>
      </c>
      <c r="AH1055">
        <v>7.80687</v>
      </c>
      <c r="AI1055">
        <v>1.1767700000000001</v>
      </c>
      <c r="AJ1055">
        <v>0.12536</v>
      </c>
      <c r="AK1055">
        <v>3</v>
      </c>
      <c r="AL1055">
        <v>1.486E-2</v>
      </c>
      <c r="AM1055">
        <v>4887</v>
      </c>
      <c r="AN1055">
        <v>27563</v>
      </c>
      <c r="AO1055">
        <v>43175</v>
      </c>
      <c r="AP1055">
        <v>28.61</v>
      </c>
      <c r="AQ1055">
        <v>0.9</v>
      </c>
      <c r="AR1055">
        <v>0</v>
      </c>
      <c r="AS1055">
        <v>34.787779999999998</v>
      </c>
    </row>
    <row r="1056" spans="29:45" x14ac:dyDescent="0.55000000000000004">
      <c r="AC1056" t="s">
        <v>1311</v>
      </c>
      <c r="AD1056">
        <v>3979</v>
      </c>
      <c r="AE1056">
        <v>4.0974500000000003</v>
      </c>
      <c r="AF1056">
        <v>1.9498599999999999</v>
      </c>
      <c r="AG1056">
        <v>0</v>
      </c>
      <c r="AH1056">
        <v>19.407530000000001</v>
      </c>
      <c r="AI1056">
        <v>6.0806199999999997</v>
      </c>
      <c r="AJ1056">
        <v>-6.7640000000000006E-2</v>
      </c>
      <c r="AK1056">
        <v>3</v>
      </c>
      <c r="AL1056">
        <v>18.837959999999999</v>
      </c>
      <c r="AM1056">
        <v>148</v>
      </c>
      <c r="AN1056">
        <v>2154</v>
      </c>
      <c r="AO1056">
        <v>3219</v>
      </c>
      <c r="AP1056">
        <v>9.08</v>
      </c>
      <c r="AQ1056">
        <v>0</v>
      </c>
      <c r="AR1056">
        <v>1.5</v>
      </c>
      <c r="AS1056">
        <v>52.596469999999997</v>
      </c>
    </row>
    <row r="1057" spans="29:45" x14ac:dyDescent="0.55000000000000004">
      <c r="AC1057" t="s">
        <v>1312</v>
      </c>
      <c r="AD1057">
        <v>3981</v>
      </c>
      <c r="AG1057">
        <v>0</v>
      </c>
      <c r="AH1057">
        <v>7.8558599999999998</v>
      </c>
      <c r="AI1057">
        <v>1.7649300000000001</v>
      </c>
      <c r="AJ1057">
        <v>-4.4749999999999998E-2</v>
      </c>
      <c r="AK1057">
        <v>3</v>
      </c>
      <c r="AL1057">
        <v>3.98014</v>
      </c>
      <c r="AM1057">
        <v>0</v>
      </c>
      <c r="AN1057">
        <v>0</v>
      </c>
      <c r="AO1057">
        <v>18637</v>
      </c>
      <c r="AP1057">
        <v>14.69</v>
      </c>
      <c r="AQ1057">
        <v>0.1</v>
      </c>
      <c r="AR1057">
        <v>0</v>
      </c>
      <c r="AS1057">
        <v>29.144819999999999</v>
      </c>
    </row>
    <row r="1058" spans="29:45" x14ac:dyDescent="0.55000000000000004">
      <c r="AC1058" t="s">
        <v>1313</v>
      </c>
      <c r="AD1058">
        <v>3983</v>
      </c>
      <c r="AE1058">
        <v>24.767659999999999</v>
      </c>
      <c r="AF1058">
        <v>20.64856</v>
      </c>
      <c r="AG1058">
        <v>0</v>
      </c>
      <c r="AH1058">
        <v>22.351299999999998</v>
      </c>
      <c r="AI1058">
        <v>7.0430299999999999</v>
      </c>
      <c r="AJ1058">
        <v>-0.15157999999999999</v>
      </c>
      <c r="AK1058">
        <v>3</v>
      </c>
      <c r="AL1058">
        <v>39.183729999999997</v>
      </c>
      <c r="AM1058">
        <v>2132</v>
      </c>
      <c r="AN1058">
        <v>7216</v>
      </c>
      <c r="AO1058">
        <v>5762</v>
      </c>
      <c r="AP1058">
        <v>9.7799999999999994</v>
      </c>
      <c r="AQ1058">
        <v>0</v>
      </c>
      <c r="AR1058">
        <v>0</v>
      </c>
      <c r="AS1058">
        <v>82.074910000000003</v>
      </c>
    </row>
    <row r="1059" spans="29:45" x14ac:dyDescent="0.55000000000000004">
      <c r="AC1059" t="s">
        <v>1314</v>
      </c>
      <c r="AD1059">
        <v>3984</v>
      </c>
      <c r="AE1059">
        <v>19.235119999999998</v>
      </c>
      <c r="AF1059">
        <v>15.61706</v>
      </c>
      <c r="AG1059">
        <v>12.5</v>
      </c>
      <c r="AH1059">
        <v>15.750170000000001</v>
      </c>
      <c r="AI1059">
        <v>7.3284399999999996</v>
      </c>
      <c r="AJ1059">
        <v>-0.14052999999999999</v>
      </c>
      <c r="AK1059">
        <v>3</v>
      </c>
      <c r="AL1059">
        <v>26.024830000000001</v>
      </c>
      <c r="AM1059">
        <v>850</v>
      </c>
      <c r="AN1059">
        <v>3938</v>
      </c>
      <c r="AO1059">
        <v>2088</v>
      </c>
      <c r="AP1059">
        <v>9.81</v>
      </c>
      <c r="AQ1059">
        <v>0</v>
      </c>
      <c r="AR1059">
        <v>0</v>
      </c>
      <c r="AS1059">
        <v>89.179460000000006</v>
      </c>
    </row>
    <row r="1060" spans="29:45" x14ac:dyDescent="0.55000000000000004">
      <c r="AC1060" t="s">
        <v>1315</v>
      </c>
      <c r="AD1060">
        <v>3985</v>
      </c>
      <c r="AE1060">
        <v>22.468039999999998</v>
      </c>
      <c r="AF1060">
        <v>27.514230000000001</v>
      </c>
      <c r="AG1060">
        <v>12.5</v>
      </c>
      <c r="AH1060">
        <v>23.122240000000001</v>
      </c>
      <c r="AI1060">
        <v>6.6572399999999998</v>
      </c>
      <c r="AJ1060">
        <v>-0.33466000000000001</v>
      </c>
      <c r="AK1060">
        <v>3</v>
      </c>
      <c r="AL1060">
        <v>59.174019999999999</v>
      </c>
      <c r="AM1060">
        <v>457</v>
      </c>
      <c r="AN1060">
        <v>1054</v>
      </c>
      <c r="AO1060">
        <v>2405</v>
      </c>
      <c r="AQ1060">
        <v>0.1</v>
      </c>
      <c r="AR1060">
        <v>0.3</v>
      </c>
      <c r="AS1060">
        <v>61.928699999999999</v>
      </c>
    </row>
    <row r="1061" spans="29:45" x14ac:dyDescent="0.55000000000000004">
      <c r="AC1061" t="s">
        <v>1316</v>
      </c>
      <c r="AD1061">
        <v>3986</v>
      </c>
      <c r="AE1061">
        <v>7.5424300000000004</v>
      </c>
      <c r="AF1061">
        <v>7.2164900000000003</v>
      </c>
      <c r="AG1061">
        <v>12.5</v>
      </c>
      <c r="AH1061">
        <v>7.0396000000000001</v>
      </c>
      <c r="AI1061">
        <v>1.56</v>
      </c>
      <c r="AJ1061">
        <v>-8.7110000000000007E-2</v>
      </c>
      <c r="AK1061">
        <v>3</v>
      </c>
      <c r="AL1061">
        <v>39.558610000000002</v>
      </c>
      <c r="AM1061">
        <v>120</v>
      </c>
      <c r="AN1061">
        <v>1261</v>
      </c>
      <c r="AO1061">
        <v>1166</v>
      </c>
      <c r="AP1061">
        <v>0</v>
      </c>
      <c r="AQ1061">
        <v>0.1</v>
      </c>
      <c r="AR1061">
        <v>0</v>
      </c>
      <c r="AS1061">
        <v>77.558139999999995</v>
      </c>
    </row>
    <row r="1062" spans="29:45" x14ac:dyDescent="0.55000000000000004">
      <c r="AC1062" t="s">
        <v>1317</v>
      </c>
      <c r="AD1062">
        <v>3987</v>
      </c>
      <c r="AE1062">
        <v>3.8925399999999999</v>
      </c>
      <c r="AF1062">
        <v>1.25</v>
      </c>
      <c r="AG1062">
        <v>10</v>
      </c>
      <c r="AH1062">
        <v>15.45918</v>
      </c>
      <c r="AI1062">
        <v>3.0175299999999998</v>
      </c>
      <c r="AJ1062">
        <v>-0.23155999999999999</v>
      </c>
      <c r="AK1062">
        <v>3</v>
      </c>
      <c r="AL1062">
        <v>23.020720000000001</v>
      </c>
      <c r="AM1062">
        <v>71</v>
      </c>
      <c r="AN1062">
        <v>1040</v>
      </c>
      <c r="AO1062">
        <v>2162</v>
      </c>
      <c r="AP1062">
        <v>1.22</v>
      </c>
      <c r="AQ1062">
        <v>0</v>
      </c>
      <c r="AR1062">
        <v>0.3</v>
      </c>
      <c r="AS1062">
        <v>54.763120000000001</v>
      </c>
    </row>
    <row r="1063" spans="29:45" x14ac:dyDescent="0.55000000000000004">
      <c r="AC1063" t="s">
        <v>1318</v>
      </c>
      <c r="AD1063">
        <v>3988</v>
      </c>
      <c r="AE1063">
        <v>11.246460000000001</v>
      </c>
      <c r="AF1063">
        <v>13.629630000000001</v>
      </c>
      <c r="AG1063">
        <v>0</v>
      </c>
      <c r="AH1063">
        <v>10.368270000000001</v>
      </c>
      <c r="AI1063">
        <v>1.4404999999999999</v>
      </c>
      <c r="AJ1063">
        <v>-7.2709999999999997E-2</v>
      </c>
      <c r="AK1063">
        <v>3</v>
      </c>
      <c r="AL1063">
        <v>49.83032</v>
      </c>
      <c r="AM1063">
        <v>397</v>
      </c>
      <c r="AN1063">
        <v>2025</v>
      </c>
      <c r="AO1063">
        <v>6296</v>
      </c>
      <c r="AP1063">
        <v>0</v>
      </c>
      <c r="AQ1063">
        <v>0</v>
      </c>
      <c r="AR1063">
        <v>6.4</v>
      </c>
      <c r="AS1063">
        <v>58.205129999999997</v>
      </c>
    </row>
    <row r="1064" spans="29:45" x14ac:dyDescent="0.55000000000000004">
      <c r="AC1064" t="s">
        <v>1319</v>
      </c>
      <c r="AD1064">
        <v>3989</v>
      </c>
      <c r="AE1064">
        <v>-19.927289999999999</v>
      </c>
      <c r="AF1064">
        <v>-100.81081</v>
      </c>
      <c r="AG1064">
        <v>0</v>
      </c>
      <c r="AH1064">
        <v>7.7735500000000002</v>
      </c>
      <c r="AI1064">
        <v>22.163309999999999</v>
      </c>
      <c r="AJ1064">
        <v>-0.28251999999999999</v>
      </c>
      <c r="AK1064">
        <v>3</v>
      </c>
      <c r="AL1064">
        <v>1.375E-2</v>
      </c>
      <c r="AM1064">
        <v>-1151</v>
      </c>
      <c r="AN1064">
        <v>1110</v>
      </c>
      <c r="AO1064">
        <v>3531</v>
      </c>
      <c r="AQ1064">
        <v>0.2</v>
      </c>
      <c r="AR1064">
        <v>0</v>
      </c>
      <c r="AS1064">
        <v>6.1688299999999998</v>
      </c>
    </row>
    <row r="1065" spans="29:45" x14ac:dyDescent="0.55000000000000004">
      <c r="AC1065" t="s">
        <v>1320</v>
      </c>
      <c r="AD1065">
        <v>3990</v>
      </c>
      <c r="AE1065">
        <v>8.1537299999999995</v>
      </c>
      <c r="AF1065">
        <v>16.38317</v>
      </c>
      <c r="AG1065">
        <v>0</v>
      </c>
      <c r="AH1065">
        <v>2.1743299999999999</v>
      </c>
      <c r="AI1065">
        <v>7.5125900000000003</v>
      </c>
      <c r="AJ1065">
        <v>-0.28659000000000001</v>
      </c>
      <c r="AK1065">
        <v>3</v>
      </c>
      <c r="AL1065">
        <v>36.422490000000003</v>
      </c>
      <c r="AM1065">
        <v>855</v>
      </c>
      <c r="AN1065">
        <v>3351</v>
      </c>
      <c r="AO1065">
        <v>24488</v>
      </c>
      <c r="AP1065">
        <v>2.71</v>
      </c>
      <c r="AQ1065">
        <v>0.2</v>
      </c>
      <c r="AR1065">
        <v>0</v>
      </c>
      <c r="AS1065">
        <v>40.53248</v>
      </c>
    </row>
    <row r="1066" spans="29:45" x14ac:dyDescent="0.55000000000000004">
      <c r="AC1066" t="s">
        <v>1321</v>
      </c>
      <c r="AD1066">
        <v>3991</v>
      </c>
      <c r="AE1066">
        <v>20.758590000000002</v>
      </c>
      <c r="AF1066">
        <v>22.43346</v>
      </c>
      <c r="AG1066">
        <v>40</v>
      </c>
      <c r="AH1066">
        <v>9.9948700000000006</v>
      </c>
      <c r="AI1066">
        <v>19.548639999999999</v>
      </c>
      <c r="AJ1066">
        <v>-8.6980000000000002E-2</v>
      </c>
      <c r="AK1066">
        <v>3</v>
      </c>
      <c r="AL1066">
        <v>69.615189999999998</v>
      </c>
      <c r="AM1066">
        <v>405</v>
      </c>
      <c r="AN1066">
        <v>1052</v>
      </c>
      <c r="AO1066">
        <v>3574</v>
      </c>
      <c r="AP1066">
        <v>2.75</v>
      </c>
      <c r="AQ1066">
        <v>0.1</v>
      </c>
      <c r="AR1066">
        <v>0.1</v>
      </c>
      <c r="AS1066">
        <v>55.85819</v>
      </c>
    </row>
    <row r="1067" spans="29:45" x14ac:dyDescent="0.55000000000000004">
      <c r="AC1067" t="s">
        <v>1322</v>
      </c>
      <c r="AD1067">
        <v>3992</v>
      </c>
      <c r="AE1067">
        <v>19.419419999999999</v>
      </c>
      <c r="AF1067">
        <v>18.870460000000001</v>
      </c>
      <c r="AG1067">
        <v>8.3000000000000007</v>
      </c>
      <c r="AH1067">
        <v>11.04438</v>
      </c>
      <c r="AI1067">
        <v>2.0631200000000001</v>
      </c>
      <c r="AJ1067">
        <v>-1.3559999999999999E-2</v>
      </c>
      <c r="AK1067">
        <v>3</v>
      </c>
      <c r="AL1067">
        <v>0.79912000000000005</v>
      </c>
      <c r="AM1067">
        <v>582</v>
      </c>
      <c r="AN1067">
        <v>2231</v>
      </c>
      <c r="AO1067">
        <v>5752</v>
      </c>
      <c r="AQ1067">
        <v>0</v>
      </c>
      <c r="AR1067">
        <v>4.8</v>
      </c>
      <c r="AS1067">
        <v>80.22936</v>
      </c>
    </row>
    <row r="1068" spans="29:45" x14ac:dyDescent="0.55000000000000004">
      <c r="AC1068" t="s">
        <v>1323</v>
      </c>
      <c r="AD1068">
        <v>3993</v>
      </c>
      <c r="AE1068">
        <v>1.9903500000000001</v>
      </c>
      <c r="AF1068">
        <v>0.53576999999999997</v>
      </c>
      <c r="AG1068">
        <v>0</v>
      </c>
      <c r="AH1068">
        <v>0.52658000000000005</v>
      </c>
      <c r="AI1068">
        <v>2.0918700000000001</v>
      </c>
      <c r="AJ1068">
        <v>-0.23275000000000001</v>
      </c>
      <c r="AK1068">
        <v>3</v>
      </c>
      <c r="AL1068">
        <v>34.12285</v>
      </c>
      <c r="AM1068">
        <v>635</v>
      </c>
      <c r="AN1068">
        <v>27437</v>
      </c>
      <c r="AO1068">
        <v>8727</v>
      </c>
      <c r="AQ1068">
        <v>0.2</v>
      </c>
      <c r="AR1068">
        <v>0</v>
      </c>
      <c r="AS1068">
        <v>80.403660000000002</v>
      </c>
    </row>
    <row r="1069" spans="29:45" x14ac:dyDescent="0.55000000000000004">
      <c r="AC1069" t="s">
        <v>1324</v>
      </c>
      <c r="AD1069">
        <v>3994</v>
      </c>
      <c r="AE1069">
        <v>-6.5957299999999996</v>
      </c>
      <c r="AF1069">
        <v>-15.40701</v>
      </c>
      <c r="AG1069">
        <v>16.7</v>
      </c>
      <c r="AH1069">
        <v>-10.718070000000001</v>
      </c>
      <c r="AI1069">
        <v>10.2844</v>
      </c>
      <c r="AJ1069">
        <v>4.1390000000000003E-2</v>
      </c>
      <c r="AK1069">
        <v>3</v>
      </c>
      <c r="AL1069">
        <v>7.3561399999999999</v>
      </c>
      <c r="AM1069">
        <v>-1432</v>
      </c>
      <c r="AN1069">
        <v>9619</v>
      </c>
      <c r="AO1069">
        <v>15632</v>
      </c>
      <c r="AP1069">
        <v>4.1900000000000004</v>
      </c>
      <c r="AQ1069">
        <v>0</v>
      </c>
      <c r="AR1069">
        <v>0</v>
      </c>
      <c r="AS1069">
        <v>71.110960000000006</v>
      </c>
    </row>
    <row r="1070" spans="29:45" x14ac:dyDescent="0.55000000000000004">
      <c r="AC1070" t="s">
        <v>1325</v>
      </c>
      <c r="AD1070">
        <v>3995</v>
      </c>
      <c r="AE1070">
        <v>0.30037999999999998</v>
      </c>
      <c r="AF1070">
        <v>5.62948</v>
      </c>
      <c r="AG1070">
        <v>0</v>
      </c>
      <c r="AH1070">
        <v>9.7452199999999998</v>
      </c>
      <c r="AI1070">
        <v>6.1806099999999997</v>
      </c>
      <c r="AJ1070">
        <v>-0.24818000000000001</v>
      </c>
      <c r="AK1070">
        <v>3</v>
      </c>
      <c r="AL1070">
        <v>9.3240000000000003E-2</v>
      </c>
      <c r="AM1070">
        <v>12</v>
      </c>
      <c r="AN1070">
        <v>977</v>
      </c>
      <c r="AO1070">
        <v>4922</v>
      </c>
      <c r="AP1070">
        <v>1.78</v>
      </c>
      <c r="AQ1070">
        <v>0</v>
      </c>
      <c r="AR1070">
        <v>0</v>
      </c>
      <c r="AS1070">
        <v>24.455570000000002</v>
      </c>
    </row>
    <row r="1071" spans="29:45" x14ac:dyDescent="0.55000000000000004">
      <c r="AC1071" t="s">
        <v>1326</v>
      </c>
      <c r="AD1071">
        <v>3996</v>
      </c>
      <c r="AE1071">
        <v>-21.637969999999999</v>
      </c>
      <c r="AF1071">
        <v>-27.543990000000001</v>
      </c>
      <c r="AG1071">
        <v>0</v>
      </c>
      <c r="AH1071">
        <v>-28.90813</v>
      </c>
      <c r="AI1071">
        <v>8.8788</v>
      </c>
      <c r="AJ1071">
        <v>-3.3300000000000003E-2</v>
      </c>
      <c r="AK1071">
        <v>3</v>
      </c>
      <c r="AL1071">
        <v>27.293019999999999</v>
      </c>
      <c r="AM1071">
        <v>-465</v>
      </c>
      <c r="AN1071">
        <v>1307</v>
      </c>
      <c r="AO1071">
        <v>2037</v>
      </c>
      <c r="AP1071">
        <v>5.54</v>
      </c>
      <c r="AQ1071">
        <v>0.1</v>
      </c>
      <c r="AR1071">
        <v>0.2</v>
      </c>
      <c r="AS1071">
        <v>60.818989999999999</v>
      </c>
    </row>
    <row r="1072" spans="29:45" x14ac:dyDescent="0.55000000000000004">
      <c r="AC1072" t="s">
        <v>1327</v>
      </c>
      <c r="AD1072">
        <v>3997</v>
      </c>
      <c r="AE1072">
        <v>15.993359999999999</v>
      </c>
      <c r="AF1072">
        <v>12.36102</v>
      </c>
      <c r="AG1072">
        <v>11.1</v>
      </c>
      <c r="AH1072">
        <v>2.9330400000000001</v>
      </c>
      <c r="AI1072">
        <v>1.9165000000000001</v>
      </c>
      <c r="AJ1072">
        <v>-2.5669999999999998E-2</v>
      </c>
      <c r="AK1072">
        <v>3</v>
      </c>
      <c r="AL1072">
        <v>32.012970000000003</v>
      </c>
      <c r="AM1072">
        <v>289</v>
      </c>
      <c r="AN1072">
        <v>1529</v>
      </c>
      <c r="AO1072">
        <v>2553</v>
      </c>
      <c r="AP1072">
        <v>0.38</v>
      </c>
      <c r="AQ1072">
        <v>0.3</v>
      </c>
      <c r="AR1072">
        <v>0.6</v>
      </c>
      <c r="AS1072">
        <v>81.315539999999999</v>
      </c>
    </row>
    <row r="1073" spans="29:45" x14ac:dyDescent="0.55000000000000004">
      <c r="AC1073" t="s">
        <v>1328</v>
      </c>
      <c r="AD1073">
        <v>3998</v>
      </c>
      <c r="AE1073">
        <v>31.011240000000001</v>
      </c>
      <c r="AF1073">
        <v>31.074770000000001</v>
      </c>
      <c r="AG1073">
        <v>16.7</v>
      </c>
      <c r="AH1073">
        <v>28.202249999999999</v>
      </c>
      <c r="AI1073">
        <v>6.4915399999999996</v>
      </c>
      <c r="AJ1073">
        <v>-0.55623</v>
      </c>
      <c r="AK1073">
        <v>3</v>
      </c>
      <c r="AL1073">
        <v>17.449090000000002</v>
      </c>
      <c r="AM1073">
        <v>552</v>
      </c>
      <c r="AN1073">
        <v>1284</v>
      </c>
      <c r="AO1073">
        <v>1952</v>
      </c>
      <c r="AP1073">
        <v>5.71</v>
      </c>
      <c r="AQ1073">
        <v>0.1</v>
      </c>
      <c r="AR1073">
        <v>0</v>
      </c>
      <c r="AS1073">
        <v>80.49812</v>
      </c>
    </row>
    <row r="1074" spans="29:45" x14ac:dyDescent="0.55000000000000004">
      <c r="AC1074" t="s">
        <v>1329</v>
      </c>
      <c r="AD1074">
        <v>3999</v>
      </c>
      <c r="AE1074">
        <v>-4.7316099999999999</v>
      </c>
      <c r="AF1074">
        <v>-10.976839999999999</v>
      </c>
      <c r="AG1074">
        <v>0</v>
      </c>
      <c r="AH1074">
        <v>1.1530800000000001</v>
      </c>
      <c r="AI1074">
        <v>4.6067</v>
      </c>
      <c r="AJ1074">
        <v>-2.1919999999999999E-2</v>
      </c>
      <c r="AK1074">
        <v>3</v>
      </c>
      <c r="AL1074">
        <v>27.281009999999998</v>
      </c>
      <c r="AM1074">
        <v>-119</v>
      </c>
      <c r="AN1074">
        <v>993</v>
      </c>
      <c r="AO1074">
        <v>2522</v>
      </c>
      <c r="AQ1074">
        <v>0</v>
      </c>
      <c r="AR1074">
        <v>0</v>
      </c>
      <c r="AS1074">
        <v>27.60624</v>
      </c>
    </row>
    <row r="1075" spans="29:45" x14ac:dyDescent="0.55000000000000004">
      <c r="AC1075" t="s">
        <v>52</v>
      </c>
      <c r="AD1075">
        <v>4004</v>
      </c>
      <c r="AE1075">
        <v>3.94177</v>
      </c>
      <c r="AF1075">
        <v>-2.9790999999999999</v>
      </c>
      <c r="AG1075">
        <v>20</v>
      </c>
      <c r="AH1075">
        <v>5.23156</v>
      </c>
      <c r="AI1075">
        <v>0.86877000000000004</v>
      </c>
      <c r="AJ1075">
        <v>-7.4399999999999994E-2</v>
      </c>
      <c r="AK1075">
        <v>3</v>
      </c>
      <c r="AL1075">
        <v>1.9369999999999998E-2</v>
      </c>
      <c r="AM1075">
        <v>86861</v>
      </c>
      <c r="AN1075">
        <v>405961</v>
      </c>
      <c r="AO1075">
        <v>1419635</v>
      </c>
      <c r="AP1075">
        <v>18.02</v>
      </c>
      <c r="AQ1075">
        <v>0.1</v>
      </c>
      <c r="AR1075">
        <v>0</v>
      </c>
      <c r="AS1075">
        <v>23.991379999999999</v>
      </c>
    </row>
    <row r="1076" spans="29:45" x14ac:dyDescent="0.55000000000000004">
      <c r="AC1076" t="s">
        <v>53</v>
      </c>
      <c r="AD1076">
        <v>4005</v>
      </c>
      <c r="AE1076">
        <v>3.7711999999999999</v>
      </c>
      <c r="AF1076">
        <v>4.98306</v>
      </c>
      <c r="AG1076">
        <v>5.9</v>
      </c>
      <c r="AH1076">
        <v>10.247809999999999</v>
      </c>
      <c r="AI1076">
        <v>0.93067</v>
      </c>
      <c r="AJ1076">
        <v>3.7870000000000001E-2</v>
      </c>
      <c r="AK1076">
        <v>3</v>
      </c>
      <c r="AL1076">
        <v>3.9019999999999999E-2</v>
      </c>
      <c r="AM1076">
        <v>137803</v>
      </c>
      <c r="AN1076">
        <v>923990</v>
      </c>
      <c r="AO1076">
        <v>2286978</v>
      </c>
      <c r="AP1076">
        <v>26.6</v>
      </c>
      <c r="AQ1076">
        <v>0</v>
      </c>
      <c r="AR1076">
        <v>1.4</v>
      </c>
      <c r="AS1076">
        <v>25.54299</v>
      </c>
    </row>
    <row r="1077" spans="29:45" x14ac:dyDescent="0.55000000000000004">
      <c r="AC1077" t="s">
        <v>1330</v>
      </c>
      <c r="AD1077">
        <v>4008</v>
      </c>
      <c r="AE1077">
        <v>10.347989999999999</v>
      </c>
      <c r="AF1077">
        <v>11.07809</v>
      </c>
      <c r="AG1077">
        <v>8.3000000000000007</v>
      </c>
      <c r="AH1077">
        <v>16.2087</v>
      </c>
      <c r="AI1077">
        <v>0.77547999999999995</v>
      </c>
      <c r="AJ1077">
        <v>-5.926E-2</v>
      </c>
      <c r="AK1077">
        <v>3</v>
      </c>
      <c r="AL1077">
        <v>8.5879999999999998E-2</v>
      </c>
      <c r="AM1077">
        <v>10375</v>
      </c>
      <c r="AN1077">
        <v>64262</v>
      </c>
      <c r="AO1077">
        <v>103254</v>
      </c>
      <c r="AP1077">
        <v>13.01</v>
      </c>
      <c r="AQ1077">
        <v>0</v>
      </c>
      <c r="AR1077">
        <v>1.2</v>
      </c>
      <c r="AS1077">
        <v>67.506540000000001</v>
      </c>
    </row>
    <row r="1078" spans="29:45" x14ac:dyDescent="0.55000000000000004">
      <c r="AC1078" t="s">
        <v>1331</v>
      </c>
      <c r="AD1078">
        <v>4011</v>
      </c>
      <c r="AE1078">
        <v>9.9359000000000002</v>
      </c>
      <c r="AF1078">
        <v>3.5714299999999999</v>
      </c>
      <c r="AG1078">
        <v>0</v>
      </c>
      <c r="AH1078">
        <v>5.1282100000000002</v>
      </c>
      <c r="AI1078">
        <v>5.4299600000000003</v>
      </c>
      <c r="AJ1078">
        <v>-0.59982000000000002</v>
      </c>
      <c r="AK1078">
        <v>3</v>
      </c>
      <c r="AL1078">
        <v>52.427390000000003</v>
      </c>
      <c r="AM1078">
        <v>93</v>
      </c>
      <c r="AN1078">
        <v>756</v>
      </c>
      <c r="AO1078">
        <v>1171</v>
      </c>
      <c r="AP1078">
        <v>1.94</v>
      </c>
      <c r="AQ1078">
        <v>0.1</v>
      </c>
      <c r="AR1078">
        <v>0</v>
      </c>
      <c r="AS1078">
        <v>82.219939999999994</v>
      </c>
    </row>
    <row r="1079" spans="29:45" x14ac:dyDescent="0.55000000000000004">
      <c r="AC1079" t="s">
        <v>1332</v>
      </c>
      <c r="AD1079">
        <v>4012</v>
      </c>
      <c r="AE1079">
        <v>20.667470000000002</v>
      </c>
      <c r="AF1079">
        <v>19.93355</v>
      </c>
      <c r="AG1079">
        <v>9.1</v>
      </c>
      <c r="AH1079">
        <v>12.786490000000001</v>
      </c>
      <c r="AI1079">
        <v>2.8878599999999999</v>
      </c>
      <c r="AJ1079">
        <v>-0.15364</v>
      </c>
      <c r="AK1079">
        <v>3</v>
      </c>
      <c r="AL1079">
        <v>57.185369999999999</v>
      </c>
      <c r="AM1079">
        <v>514</v>
      </c>
      <c r="AN1079">
        <v>1806</v>
      </c>
      <c r="AO1079">
        <v>4774</v>
      </c>
      <c r="AP1079">
        <v>0.68</v>
      </c>
      <c r="AQ1079">
        <v>0.1</v>
      </c>
      <c r="AR1079">
        <v>0</v>
      </c>
      <c r="AS1079">
        <v>69.680340000000001</v>
      </c>
    </row>
    <row r="1080" spans="29:45" x14ac:dyDescent="0.55000000000000004">
      <c r="AC1080" t="s">
        <v>1333</v>
      </c>
      <c r="AD1080">
        <v>4013</v>
      </c>
      <c r="AE1080">
        <v>2.2214100000000001</v>
      </c>
      <c r="AF1080">
        <v>1.63703</v>
      </c>
      <c r="AG1080">
        <v>0</v>
      </c>
      <c r="AH1080">
        <v>1.62964</v>
      </c>
      <c r="AI1080">
        <v>1.19452</v>
      </c>
      <c r="AJ1080">
        <v>-0.52519000000000005</v>
      </c>
      <c r="AK1080">
        <v>3</v>
      </c>
      <c r="AL1080">
        <v>48.800379999999997</v>
      </c>
      <c r="AM1080">
        <v>244</v>
      </c>
      <c r="AN1080">
        <v>9896</v>
      </c>
      <c r="AO1080">
        <v>3324</v>
      </c>
      <c r="AP1080">
        <v>0</v>
      </c>
      <c r="AQ1080">
        <v>0</v>
      </c>
      <c r="AR1080">
        <v>14.3</v>
      </c>
      <c r="AS1080">
        <v>90.550210000000007</v>
      </c>
    </row>
    <row r="1081" spans="29:45" x14ac:dyDescent="0.55000000000000004">
      <c r="AC1081" t="s">
        <v>1334</v>
      </c>
      <c r="AD1081">
        <v>4014</v>
      </c>
      <c r="AE1081">
        <v>47.488579999999999</v>
      </c>
      <c r="AF1081">
        <v>43.987340000000003</v>
      </c>
      <c r="AG1081">
        <v>14.3</v>
      </c>
      <c r="AH1081">
        <v>42.237439999999999</v>
      </c>
      <c r="AI1081">
        <v>8.5465900000000001</v>
      </c>
      <c r="AJ1081">
        <v>-0.16694999999999999</v>
      </c>
      <c r="AK1081">
        <v>3</v>
      </c>
      <c r="AL1081">
        <v>53.708280000000002</v>
      </c>
      <c r="AM1081">
        <v>208</v>
      </c>
      <c r="AN1081">
        <v>316</v>
      </c>
      <c r="AO1081">
        <v>1002</v>
      </c>
      <c r="AP1081">
        <v>0.62</v>
      </c>
      <c r="AQ1081">
        <v>0</v>
      </c>
      <c r="AR1081">
        <v>0</v>
      </c>
      <c r="AS1081">
        <v>85.048370000000006</v>
      </c>
    </row>
    <row r="1082" spans="29:45" x14ac:dyDescent="0.55000000000000004">
      <c r="AC1082" t="s">
        <v>1335</v>
      </c>
      <c r="AD1082">
        <v>4015</v>
      </c>
      <c r="AE1082">
        <v>26.565460000000002</v>
      </c>
      <c r="AF1082">
        <v>54.523809999999997</v>
      </c>
      <c r="AG1082">
        <v>12.5</v>
      </c>
      <c r="AH1082">
        <v>4.3643299999999998</v>
      </c>
      <c r="AI1082">
        <v>5.97567</v>
      </c>
      <c r="AJ1082">
        <v>-0.55554000000000003</v>
      </c>
      <c r="AK1082">
        <v>3</v>
      </c>
      <c r="AL1082">
        <v>27.014769999999999</v>
      </c>
      <c r="AM1082">
        <v>280</v>
      </c>
      <c r="AN1082">
        <v>420</v>
      </c>
      <c r="AO1082">
        <v>1461</v>
      </c>
      <c r="AP1082">
        <v>0.63</v>
      </c>
      <c r="AQ1082">
        <v>1.4</v>
      </c>
      <c r="AR1082">
        <v>0</v>
      </c>
      <c r="AS1082">
        <v>38.688720000000004</v>
      </c>
    </row>
    <row r="1083" spans="29:45" x14ac:dyDescent="0.55000000000000004">
      <c r="AC1083" t="s">
        <v>1336</v>
      </c>
      <c r="AD1083">
        <v>4016</v>
      </c>
      <c r="AE1083">
        <v>4.0160600000000004</v>
      </c>
      <c r="AF1083">
        <v>5.09091</v>
      </c>
      <c r="AG1083">
        <v>0</v>
      </c>
      <c r="AH1083">
        <v>8.5676000000000005</v>
      </c>
      <c r="AI1083">
        <v>2.9026100000000001</v>
      </c>
      <c r="AJ1083">
        <v>-0.3921</v>
      </c>
      <c r="AK1083">
        <v>3</v>
      </c>
      <c r="AL1083">
        <v>26.48122</v>
      </c>
      <c r="AM1083">
        <v>60</v>
      </c>
      <c r="AN1083">
        <v>550</v>
      </c>
      <c r="AO1083">
        <v>3865</v>
      </c>
      <c r="AP1083">
        <v>1.28</v>
      </c>
      <c r="AQ1083">
        <v>0.1</v>
      </c>
      <c r="AR1083">
        <v>5.2</v>
      </c>
      <c r="AS1083">
        <v>36.88946</v>
      </c>
    </row>
    <row r="1084" spans="29:45" x14ac:dyDescent="0.55000000000000004">
      <c r="AC1084" t="s">
        <v>1337</v>
      </c>
      <c r="AD1084">
        <v>4017</v>
      </c>
      <c r="AE1084">
        <v>8.3107699999999998</v>
      </c>
      <c r="AF1084">
        <v>27.10453</v>
      </c>
      <c r="AG1084">
        <v>16.7</v>
      </c>
      <c r="AH1084">
        <v>35.460630000000002</v>
      </c>
      <c r="AI1084">
        <v>25.60303</v>
      </c>
      <c r="AJ1084">
        <v>-0.65720999999999996</v>
      </c>
      <c r="AK1084">
        <v>3</v>
      </c>
      <c r="AL1084">
        <v>29.122820000000001</v>
      </c>
      <c r="AM1084">
        <v>307</v>
      </c>
      <c r="AN1084">
        <v>1081</v>
      </c>
      <c r="AO1084">
        <v>2062</v>
      </c>
      <c r="AP1084">
        <v>9.25</v>
      </c>
      <c r="AQ1084">
        <v>0</v>
      </c>
      <c r="AR1084">
        <v>0</v>
      </c>
      <c r="AS1084">
        <v>29.263670000000001</v>
      </c>
    </row>
    <row r="1085" spans="29:45" x14ac:dyDescent="0.55000000000000004">
      <c r="AC1085" t="s">
        <v>1338</v>
      </c>
      <c r="AD1085">
        <v>4019</v>
      </c>
      <c r="AE1085">
        <v>2.2808299999999999</v>
      </c>
      <c r="AF1085">
        <v>4.0678000000000001</v>
      </c>
      <c r="AG1085">
        <v>0</v>
      </c>
      <c r="AH1085">
        <v>6.4861000000000004</v>
      </c>
      <c r="AI1085">
        <v>7.4738199999999999</v>
      </c>
      <c r="AJ1085">
        <v>-0.18367</v>
      </c>
      <c r="AK1085">
        <v>3</v>
      </c>
      <c r="AL1085">
        <v>48.961419999999997</v>
      </c>
      <c r="AM1085">
        <v>32</v>
      </c>
      <c r="AN1085">
        <v>885</v>
      </c>
      <c r="AO1085">
        <v>913</v>
      </c>
      <c r="AP1085">
        <v>2.68</v>
      </c>
      <c r="AQ1085">
        <v>0</v>
      </c>
      <c r="AR1085">
        <v>0</v>
      </c>
      <c r="AS1085">
        <v>67.941180000000003</v>
      </c>
    </row>
    <row r="1086" spans="29:45" x14ac:dyDescent="0.55000000000000004">
      <c r="AC1086" t="s">
        <v>1339</v>
      </c>
      <c r="AD1086">
        <v>4020</v>
      </c>
      <c r="AE1086">
        <v>12.571429999999999</v>
      </c>
      <c r="AF1086">
        <v>10.86957</v>
      </c>
      <c r="AG1086">
        <v>0</v>
      </c>
      <c r="AH1086">
        <v>12.28571</v>
      </c>
      <c r="AI1086">
        <v>3.6396700000000002</v>
      </c>
      <c r="AJ1086">
        <v>-0.39943000000000001</v>
      </c>
      <c r="AK1086">
        <v>3</v>
      </c>
      <c r="AL1086">
        <v>16.990670000000001</v>
      </c>
      <c r="AM1086">
        <v>88</v>
      </c>
      <c r="AN1086">
        <v>552</v>
      </c>
      <c r="AO1086">
        <v>1052</v>
      </c>
      <c r="AP1086">
        <v>2.38</v>
      </c>
      <c r="AQ1086">
        <v>0</v>
      </c>
      <c r="AR1086">
        <v>0</v>
      </c>
      <c r="AS1086">
        <v>82.666669999999996</v>
      </c>
    </row>
    <row r="1087" spans="29:45" x14ac:dyDescent="0.55000000000000004">
      <c r="AC1087" t="s">
        <v>54</v>
      </c>
      <c r="AD1087">
        <v>4021</v>
      </c>
      <c r="AE1087">
        <v>17.59083</v>
      </c>
      <c r="AF1087">
        <v>18.198329999999999</v>
      </c>
      <c r="AG1087">
        <v>7.1</v>
      </c>
      <c r="AH1087">
        <v>16.0062</v>
      </c>
      <c r="AI1087">
        <v>4.3099800000000004</v>
      </c>
      <c r="AJ1087">
        <v>5.3699999999999998E-2</v>
      </c>
      <c r="AK1087">
        <v>3</v>
      </c>
      <c r="AL1087">
        <v>7.2410000000000002E-2</v>
      </c>
      <c r="AM1087">
        <v>43893</v>
      </c>
      <c r="AN1087">
        <v>183918</v>
      </c>
      <c r="AO1087">
        <v>209121</v>
      </c>
      <c r="AP1087">
        <v>40.799999999999997</v>
      </c>
      <c r="AQ1087">
        <v>0</v>
      </c>
      <c r="AR1087">
        <v>3.9</v>
      </c>
      <c r="AS1087">
        <v>74.88597</v>
      </c>
    </row>
    <row r="1088" spans="29:45" x14ac:dyDescent="0.55000000000000004">
      <c r="AC1088" t="s">
        <v>1340</v>
      </c>
      <c r="AD1088">
        <v>4022</v>
      </c>
      <c r="AE1088">
        <v>7.0521500000000001</v>
      </c>
      <c r="AF1088">
        <v>12.7684</v>
      </c>
      <c r="AG1088">
        <v>0</v>
      </c>
      <c r="AH1088">
        <v>6.3014099999999997</v>
      </c>
      <c r="AI1088">
        <v>0.95128999999999997</v>
      </c>
      <c r="AJ1088">
        <v>-9.5560000000000006E-2</v>
      </c>
      <c r="AK1088">
        <v>3</v>
      </c>
      <c r="AL1088">
        <v>0.18881999999999999</v>
      </c>
      <c r="AM1088">
        <v>2649</v>
      </c>
      <c r="AN1088">
        <v>15695</v>
      </c>
      <c r="AO1088">
        <v>28978</v>
      </c>
      <c r="AP1088">
        <v>19.260000000000002</v>
      </c>
      <c r="AQ1088">
        <v>0.1</v>
      </c>
      <c r="AR1088">
        <v>4.5</v>
      </c>
      <c r="AS1088">
        <v>47.806539999999998</v>
      </c>
    </row>
    <row r="1089" spans="29:45" x14ac:dyDescent="0.55000000000000004">
      <c r="AC1089" t="s">
        <v>1341</v>
      </c>
      <c r="AD1089">
        <v>4023</v>
      </c>
      <c r="AE1089">
        <v>7.1886299999999999</v>
      </c>
      <c r="AF1089">
        <v>8.17807</v>
      </c>
      <c r="AG1089">
        <v>12.5</v>
      </c>
      <c r="AH1089">
        <v>10.81615</v>
      </c>
      <c r="AI1089">
        <v>0.86468</v>
      </c>
      <c r="AJ1089">
        <v>0.11892999999999999</v>
      </c>
      <c r="AK1089">
        <v>3</v>
      </c>
      <c r="AL1089">
        <v>6.2960000000000002E-2</v>
      </c>
      <c r="AM1089">
        <v>17748</v>
      </c>
      <c r="AN1089">
        <v>164990</v>
      </c>
      <c r="AO1089">
        <v>144575</v>
      </c>
      <c r="AP1089">
        <v>27.51</v>
      </c>
      <c r="AQ1089">
        <v>0</v>
      </c>
      <c r="AR1089">
        <v>1.2</v>
      </c>
      <c r="AS1089">
        <v>71.550619999999995</v>
      </c>
    </row>
    <row r="1090" spans="29:45" x14ac:dyDescent="0.55000000000000004">
      <c r="AC1090" t="s">
        <v>1342</v>
      </c>
      <c r="AD1090">
        <v>4025</v>
      </c>
      <c r="AE1090">
        <v>6.9447400000000004</v>
      </c>
      <c r="AF1090">
        <v>7.1131599999999997</v>
      </c>
      <c r="AG1090">
        <v>0</v>
      </c>
      <c r="AH1090">
        <v>6.5744400000000001</v>
      </c>
      <c r="AI1090">
        <v>1.8764799999999999</v>
      </c>
      <c r="AJ1090">
        <v>-9.1179999999999997E-2</v>
      </c>
      <c r="AK1090">
        <v>3</v>
      </c>
      <c r="AL1090">
        <v>0.31717000000000001</v>
      </c>
      <c r="AM1090">
        <v>2982</v>
      </c>
      <c r="AN1090">
        <v>26936</v>
      </c>
      <c r="AO1090">
        <v>32812</v>
      </c>
      <c r="AP1090">
        <v>3.83</v>
      </c>
      <c r="AQ1090">
        <v>0</v>
      </c>
      <c r="AR1090">
        <v>0</v>
      </c>
      <c r="AS1090">
        <v>63.50544</v>
      </c>
    </row>
    <row r="1091" spans="29:45" x14ac:dyDescent="0.55000000000000004">
      <c r="AC1091" t="s">
        <v>1343</v>
      </c>
      <c r="AD1091">
        <v>4026</v>
      </c>
      <c r="AE1091">
        <v>8.1857199999999999</v>
      </c>
      <c r="AF1091">
        <v>14.46809</v>
      </c>
      <c r="AG1091">
        <v>0</v>
      </c>
      <c r="AH1091">
        <v>15.78975</v>
      </c>
      <c r="AI1091">
        <v>1.8284100000000001</v>
      </c>
      <c r="AJ1091">
        <v>9.7519999999999996E-2</v>
      </c>
      <c r="AK1091">
        <v>3</v>
      </c>
      <c r="AL1091">
        <v>0.11905</v>
      </c>
      <c r="AM1091">
        <v>1562</v>
      </c>
      <c r="AN1091">
        <v>7520</v>
      </c>
      <c r="AO1091">
        <v>19784</v>
      </c>
      <c r="AP1091">
        <v>4.0599999999999996</v>
      </c>
      <c r="AQ1091">
        <v>0</v>
      </c>
      <c r="AR1091">
        <v>11.6</v>
      </c>
      <c r="AS1091">
        <v>45.640250000000002</v>
      </c>
    </row>
    <row r="1092" spans="29:45" x14ac:dyDescent="0.55000000000000004">
      <c r="AC1092" t="s">
        <v>1344</v>
      </c>
      <c r="AD1092">
        <v>4027</v>
      </c>
      <c r="AE1092">
        <v>4.3112899999999996</v>
      </c>
      <c r="AF1092">
        <v>4.1351899999999997</v>
      </c>
      <c r="AG1092">
        <v>10</v>
      </c>
      <c r="AH1092">
        <v>7.7933700000000004</v>
      </c>
      <c r="AI1092">
        <v>0.76644999999999996</v>
      </c>
      <c r="AJ1092">
        <v>-6.5100000000000002E-3</v>
      </c>
      <c r="AK1092">
        <v>3</v>
      </c>
      <c r="AL1092">
        <v>0.15554999999999999</v>
      </c>
      <c r="AM1092">
        <v>2740</v>
      </c>
      <c r="AN1092">
        <v>46600</v>
      </c>
      <c r="AO1092">
        <v>38402</v>
      </c>
      <c r="AP1092">
        <v>12.38</v>
      </c>
      <c r="AQ1092">
        <v>0</v>
      </c>
      <c r="AR1092">
        <v>3.9</v>
      </c>
      <c r="AS1092">
        <v>72.117900000000006</v>
      </c>
    </row>
    <row r="1093" spans="29:45" x14ac:dyDescent="0.55000000000000004">
      <c r="AC1093" t="s">
        <v>1345</v>
      </c>
      <c r="AD1093">
        <v>4028</v>
      </c>
      <c r="AE1093">
        <v>3.44706</v>
      </c>
      <c r="AF1093">
        <v>4.3994299999999997</v>
      </c>
      <c r="AG1093">
        <v>0</v>
      </c>
      <c r="AH1093">
        <v>2.7540499999999999</v>
      </c>
      <c r="AI1093">
        <v>0.46267999999999998</v>
      </c>
      <c r="AJ1093">
        <v>0.11204</v>
      </c>
      <c r="AK1093">
        <v>3</v>
      </c>
      <c r="AL1093">
        <v>7.4289999999999995E-2</v>
      </c>
      <c r="AM1093">
        <v>5944</v>
      </c>
      <c r="AN1093">
        <v>76669</v>
      </c>
      <c r="AO1093">
        <v>101774</v>
      </c>
      <c r="AP1093">
        <v>11.41</v>
      </c>
      <c r="AQ1093">
        <v>0</v>
      </c>
      <c r="AR1093">
        <v>4.4000000000000004</v>
      </c>
      <c r="AS1093">
        <v>44.169849999999997</v>
      </c>
    </row>
    <row r="1094" spans="29:45" x14ac:dyDescent="0.55000000000000004">
      <c r="AC1094" t="s">
        <v>1346</v>
      </c>
      <c r="AD1094">
        <v>4031</v>
      </c>
      <c r="AE1094">
        <v>3.0427399999999998</v>
      </c>
      <c r="AF1094">
        <v>3.71482</v>
      </c>
      <c r="AG1094">
        <v>0</v>
      </c>
      <c r="AH1094">
        <v>6.39459</v>
      </c>
      <c r="AI1094">
        <v>0.57989000000000002</v>
      </c>
      <c r="AJ1094">
        <v>-2.6100000000000002E-2</v>
      </c>
      <c r="AK1094">
        <v>3</v>
      </c>
      <c r="AL1094">
        <v>1.575E-2</v>
      </c>
      <c r="AM1094">
        <v>1260</v>
      </c>
      <c r="AN1094">
        <v>22316</v>
      </c>
      <c r="AO1094">
        <v>35444</v>
      </c>
      <c r="AP1094">
        <v>7.73</v>
      </c>
      <c r="AQ1094">
        <v>0</v>
      </c>
      <c r="AR1094">
        <v>1.2</v>
      </c>
      <c r="AS1094">
        <v>54.912649999999999</v>
      </c>
    </row>
    <row r="1095" spans="29:45" x14ac:dyDescent="0.55000000000000004">
      <c r="AC1095" t="s">
        <v>1347</v>
      </c>
      <c r="AD1095">
        <v>4041</v>
      </c>
      <c r="AE1095">
        <v>6.0520699999999996</v>
      </c>
      <c r="AF1095">
        <v>5.2090300000000003</v>
      </c>
      <c r="AG1095">
        <v>18.2</v>
      </c>
      <c r="AH1095">
        <v>6.5640499999999999</v>
      </c>
      <c r="AI1095">
        <v>0.70470999999999995</v>
      </c>
      <c r="AJ1095">
        <v>1.3769999999999999E-2</v>
      </c>
      <c r="AK1095">
        <v>3</v>
      </c>
      <c r="AL1095">
        <v>7.1790000000000007E-2</v>
      </c>
      <c r="AM1095">
        <v>12743</v>
      </c>
      <c r="AN1095">
        <v>141293</v>
      </c>
      <c r="AO1095">
        <v>139363</v>
      </c>
      <c r="AP1095">
        <v>13.47</v>
      </c>
      <c r="AQ1095">
        <v>0</v>
      </c>
      <c r="AR1095">
        <v>3.3</v>
      </c>
      <c r="AS1095">
        <v>63.940779999999997</v>
      </c>
    </row>
    <row r="1096" spans="29:45" x14ac:dyDescent="0.55000000000000004">
      <c r="AC1096" t="s">
        <v>55</v>
      </c>
      <c r="AD1096">
        <v>4042</v>
      </c>
      <c r="AE1096">
        <v>10.73077</v>
      </c>
      <c r="AF1096">
        <v>11.14903</v>
      </c>
      <c r="AG1096">
        <v>7.7</v>
      </c>
      <c r="AH1096">
        <v>10.72716</v>
      </c>
      <c r="AI1096">
        <v>1.1185099999999999</v>
      </c>
      <c r="AJ1096">
        <v>-2.4230000000000002E-2</v>
      </c>
      <c r="AK1096">
        <v>3</v>
      </c>
      <c r="AL1096">
        <v>2.861E-2</v>
      </c>
      <c r="AM1096">
        <v>95138</v>
      </c>
      <c r="AN1096">
        <v>567547</v>
      </c>
      <c r="AO1096">
        <v>732850</v>
      </c>
      <c r="AP1096">
        <v>23.81</v>
      </c>
      <c r="AQ1096">
        <v>0</v>
      </c>
      <c r="AR1096">
        <v>2.5</v>
      </c>
      <c r="AS1096">
        <v>62.635939999999998</v>
      </c>
    </row>
    <row r="1097" spans="29:45" x14ac:dyDescent="0.55000000000000004">
      <c r="AC1097" t="s">
        <v>56</v>
      </c>
      <c r="AD1097">
        <v>4043</v>
      </c>
      <c r="AE1097">
        <v>8.0313599999999994</v>
      </c>
      <c r="AF1097">
        <v>14.529109999999999</v>
      </c>
      <c r="AG1097">
        <v>11.1</v>
      </c>
      <c r="AH1097">
        <v>11.295949999999999</v>
      </c>
      <c r="AI1097">
        <v>1.0140100000000001</v>
      </c>
      <c r="AJ1097">
        <v>-0.15422</v>
      </c>
      <c r="AK1097">
        <v>3</v>
      </c>
      <c r="AL1097">
        <v>3.7039999999999997E-2</v>
      </c>
      <c r="AM1097">
        <v>30796</v>
      </c>
      <c r="AN1097">
        <v>168861</v>
      </c>
      <c r="AO1097">
        <v>302407</v>
      </c>
      <c r="AP1097">
        <v>18.739999999999998</v>
      </c>
      <c r="AQ1097">
        <v>0</v>
      </c>
      <c r="AR1097">
        <v>1.3</v>
      </c>
      <c r="AS1097">
        <v>51.335079999999998</v>
      </c>
    </row>
    <row r="1098" spans="29:45" x14ac:dyDescent="0.55000000000000004">
      <c r="AC1098" t="s">
        <v>1348</v>
      </c>
      <c r="AD1098">
        <v>4044</v>
      </c>
      <c r="AE1098">
        <v>1.6020799999999999</v>
      </c>
      <c r="AF1098">
        <v>0.76393999999999995</v>
      </c>
      <c r="AG1098">
        <v>7.1</v>
      </c>
      <c r="AH1098">
        <v>6.0446600000000004</v>
      </c>
      <c r="AI1098">
        <v>0.61151999999999995</v>
      </c>
      <c r="AJ1098">
        <v>-1.4E-2</v>
      </c>
      <c r="AK1098">
        <v>3</v>
      </c>
      <c r="AL1098">
        <v>5.8869999999999999E-2</v>
      </c>
      <c r="AM1098">
        <v>4749</v>
      </c>
      <c r="AN1098">
        <v>161007</v>
      </c>
      <c r="AO1098">
        <v>190673</v>
      </c>
      <c r="AP1098">
        <v>18.170000000000002</v>
      </c>
      <c r="AQ1098">
        <v>0</v>
      </c>
      <c r="AR1098">
        <v>0</v>
      </c>
      <c r="AS1098">
        <v>58.115310000000001</v>
      </c>
    </row>
    <row r="1099" spans="29:45" x14ac:dyDescent="0.55000000000000004">
      <c r="AC1099" t="s">
        <v>1349</v>
      </c>
      <c r="AD1099">
        <v>4045</v>
      </c>
      <c r="AE1099">
        <v>7.8496600000000001</v>
      </c>
      <c r="AF1099">
        <v>7.1394900000000003</v>
      </c>
      <c r="AG1099">
        <v>7.1</v>
      </c>
      <c r="AH1099">
        <v>8.7742699999999996</v>
      </c>
      <c r="AI1099">
        <v>0.71733000000000002</v>
      </c>
      <c r="AJ1099">
        <v>-1.2630000000000001E-2</v>
      </c>
      <c r="AK1099">
        <v>3</v>
      </c>
      <c r="AL1099">
        <v>6.6250000000000003E-2</v>
      </c>
      <c r="AM1099">
        <v>18983</v>
      </c>
      <c r="AN1099">
        <v>192885</v>
      </c>
      <c r="AO1099">
        <v>156313</v>
      </c>
      <c r="AP1099">
        <v>16.91</v>
      </c>
      <c r="AQ1099">
        <v>0</v>
      </c>
      <c r="AR1099">
        <v>5.8</v>
      </c>
      <c r="AS1099">
        <v>77.914699999999996</v>
      </c>
    </row>
    <row r="1100" spans="29:45" x14ac:dyDescent="0.55000000000000004">
      <c r="AC1100" t="s">
        <v>1350</v>
      </c>
      <c r="AD1100">
        <v>4046</v>
      </c>
      <c r="AE1100">
        <v>7.9728599999999998</v>
      </c>
      <c r="AF1100">
        <v>8.7527699999999999</v>
      </c>
      <c r="AG1100">
        <v>10</v>
      </c>
      <c r="AH1100">
        <v>8.4320400000000006</v>
      </c>
      <c r="AI1100">
        <v>0.91279999999999994</v>
      </c>
      <c r="AJ1100">
        <v>9.3420000000000003E-2</v>
      </c>
      <c r="AK1100">
        <v>3</v>
      </c>
      <c r="AL1100">
        <v>4.2270000000000002E-2</v>
      </c>
      <c r="AM1100">
        <v>8838</v>
      </c>
      <c r="AN1100">
        <v>69121</v>
      </c>
      <c r="AO1100">
        <v>97266</v>
      </c>
      <c r="AP1100">
        <v>10.86</v>
      </c>
      <c r="AQ1100">
        <v>0</v>
      </c>
      <c r="AR1100">
        <v>2.2999999999999998</v>
      </c>
      <c r="AS1100">
        <v>64.692179999999993</v>
      </c>
    </row>
    <row r="1101" spans="29:45" x14ac:dyDescent="0.55000000000000004">
      <c r="AC1101" t="s">
        <v>1351</v>
      </c>
      <c r="AD1101">
        <v>4047</v>
      </c>
      <c r="AE1101">
        <v>6.6404199999999998</v>
      </c>
      <c r="AF1101">
        <v>7.8311700000000002</v>
      </c>
      <c r="AG1101">
        <v>0</v>
      </c>
      <c r="AH1101">
        <v>14.256309999999999</v>
      </c>
      <c r="AI1101">
        <v>1.01027</v>
      </c>
      <c r="AJ1101">
        <v>0.13580999999999999</v>
      </c>
      <c r="AK1101">
        <v>3</v>
      </c>
      <c r="AL1101">
        <v>5.9080000000000001E-2</v>
      </c>
      <c r="AM1101">
        <v>5582</v>
      </c>
      <c r="AN1101">
        <v>46034</v>
      </c>
      <c r="AO1101">
        <v>51927</v>
      </c>
      <c r="AP1101">
        <v>22.59</v>
      </c>
      <c r="AQ1101">
        <v>0</v>
      </c>
      <c r="AR1101">
        <v>0</v>
      </c>
      <c r="AS1101">
        <v>55.218580000000003</v>
      </c>
    </row>
    <row r="1102" spans="29:45" x14ac:dyDescent="0.55000000000000004">
      <c r="AC1102" t="s">
        <v>1352</v>
      </c>
      <c r="AD1102">
        <v>4051</v>
      </c>
      <c r="AE1102">
        <v>10.10777</v>
      </c>
      <c r="AF1102">
        <v>10.75916</v>
      </c>
      <c r="AG1102">
        <v>9.1</v>
      </c>
      <c r="AH1102">
        <v>15.627039999999999</v>
      </c>
      <c r="AI1102">
        <v>33.156320000000001</v>
      </c>
      <c r="AJ1102">
        <v>-0.17176</v>
      </c>
      <c r="AK1102">
        <v>3</v>
      </c>
      <c r="AL1102">
        <v>0.65776999999999997</v>
      </c>
      <c r="AM1102">
        <v>619</v>
      </c>
      <c r="AN1102">
        <v>3820</v>
      </c>
      <c r="AO1102">
        <v>7089</v>
      </c>
      <c r="AQ1102">
        <v>0</v>
      </c>
      <c r="AR1102">
        <v>0</v>
      </c>
      <c r="AS1102">
        <v>59.094729999999998</v>
      </c>
    </row>
    <row r="1103" spans="29:45" x14ac:dyDescent="0.55000000000000004">
      <c r="AC1103" t="s">
        <v>1353</v>
      </c>
      <c r="AD1103">
        <v>4052</v>
      </c>
      <c r="AE1103">
        <v>-10.72664</v>
      </c>
      <c r="AF1103">
        <v>-11.83206</v>
      </c>
      <c r="AG1103">
        <v>0</v>
      </c>
      <c r="AH1103">
        <v>-1.03806</v>
      </c>
      <c r="AI1103">
        <v>13.377090000000001</v>
      </c>
      <c r="AJ1103">
        <v>-0.43851000000000001</v>
      </c>
      <c r="AK1103">
        <v>3</v>
      </c>
      <c r="AL1103">
        <v>40.082749999999997</v>
      </c>
      <c r="AM1103">
        <v>-62</v>
      </c>
      <c r="AN1103">
        <v>524</v>
      </c>
      <c r="AO1103">
        <v>260</v>
      </c>
      <c r="AP1103">
        <v>5.37</v>
      </c>
      <c r="AQ1103">
        <v>41.7</v>
      </c>
      <c r="AR1103">
        <v>0</v>
      </c>
      <c r="AS1103">
        <v>93.014709999999994</v>
      </c>
    </row>
    <row r="1104" spans="29:45" x14ac:dyDescent="0.55000000000000004">
      <c r="AC1104" t="s">
        <v>1354</v>
      </c>
      <c r="AD1104">
        <v>4053</v>
      </c>
      <c r="AE1104">
        <v>25.321750000000002</v>
      </c>
      <c r="AF1104">
        <v>25.931830000000001</v>
      </c>
      <c r="AG1104">
        <v>14.3</v>
      </c>
      <c r="AH1104">
        <v>19.095880000000001</v>
      </c>
      <c r="AI1104">
        <v>12.0832</v>
      </c>
      <c r="AJ1104">
        <v>-0.21601000000000001</v>
      </c>
      <c r="AK1104">
        <v>3</v>
      </c>
      <c r="AL1104">
        <v>7.9261699999999999</v>
      </c>
      <c r="AM1104">
        <v>1574</v>
      </c>
      <c r="AN1104">
        <v>5017</v>
      </c>
      <c r="AO1104">
        <v>8030</v>
      </c>
      <c r="AP1104">
        <v>1.91</v>
      </c>
      <c r="AQ1104">
        <v>0</v>
      </c>
      <c r="AR1104">
        <v>0</v>
      </c>
      <c r="AS1104">
        <v>78.451459999999997</v>
      </c>
    </row>
    <row r="1105" spans="29:45" x14ac:dyDescent="0.55000000000000004">
      <c r="AC1105" t="s">
        <v>1355</v>
      </c>
      <c r="AD1105">
        <v>4054</v>
      </c>
      <c r="AE1105">
        <v>25.855820000000001</v>
      </c>
      <c r="AF1105">
        <v>32.394370000000002</v>
      </c>
      <c r="AG1105">
        <v>0</v>
      </c>
      <c r="AH1105">
        <v>22.351990000000001</v>
      </c>
      <c r="AI1105">
        <v>9.0755700000000008</v>
      </c>
      <c r="AJ1105">
        <v>-0.4123</v>
      </c>
      <c r="AK1105">
        <v>3</v>
      </c>
      <c r="AL1105">
        <v>71.395790000000005</v>
      </c>
      <c r="AM1105">
        <v>642</v>
      </c>
      <c r="AN1105">
        <v>1278</v>
      </c>
      <c r="AO1105">
        <v>2617</v>
      </c>
      <c r="AP1105">
        <v>5.94</v>
      </c>
      <c r="AQ1105">
        <v>0</v>
      </c>
      <c r="AR1105">
        <v>1.4</v>
      </c>
      <c r="AS1105">
        <v>69.003010000000003</v>
      </c>
    </row>
    <row r="1106" spans="29:45" x14ac:dyDescent="0.55000000000000004">
      <c r="AC1106" t="s">
        <v>1356</v>
      </c>
      <c r="AD1106">
        <v>4055</v>
      </c>
      <c r="AE1106">
        <v>27.896139999999999</v>
      </c>
      <c r="AF1106">
        <v>24.257429999999999</v>
      </c>
      <c r="AG1106">
        <v>0</v>
      </c>
      <c r="AH1106">
        <v>18.109190000000002</v>
      </c>
      <c r="AI1106">
        <v>9.4917200000000008</v>
      </c>
      <c r="AJ1106">
        <v>-0.22509000000000001</v>
      </c>
      <c r="AK1106">
        <v>3</v>
      </c>
      <c r="AL1106">
        <v>38.917279999999998</v>
      </c>
      <c r="AM1106">
        <v>419</v>
      </c>
      <c r="AN1106">
        <v>1212</v>
      </c>
      <c r="AO1106">
        <v>2732</v>
      </c>
      <c r="AP1106">
        <v>0.55000000000000004</v>
      </c>
      <c r="AQ1106">
        <v>0</v>
      </c>
      <c r="AR1106">
        <v>1.2</v>
      </c>
      <c r="AS1106">
        <v>75.239050000000006</v>
      </c>
    </row>
    <row r="1107" spans="29:45" x14ac:dyDescent="0.55000000000000004">
      <c r="AC1107" t="s">
        <v>1357</v>
      </c>
      <c r="AD1107">
        <v>4056</v>
      </c>
      <c r="AE1107">
        <v>0</v>
      </c>
      <c r="AF1107">
        <v>0</v>
      </c>
      <c r="AG1107">
        <v>22.2</v>
      </c>
      <c r="AH1107">
        <v>0</v>
      </c>
      <c r="AI1107">
        <v>16.19087</v>
      </c>
      <c r="AJ1107">
        <v>-0.58726999999999996</v>
      </c>
      <c r="AK1107">
        <v>3</v>
      </c>
      <c r="AL1107">
        <v>67.553449999999998</v>
      </c>
      <c r="AM1107">
        <v>0</v>
      </c>
      <c r="AN1107">
        <v>1206</v>
      </c>
      <c r="AO1107">
        <v>1010</v>
      </c>
      <c r="AP1107">
        <v>5.86</v>
      </c>
      <c r="AQ1107">
        <v>1.3</v>
      </c>
      <c r="AR1107">
        <v>0</v>
      </c>
      <c r="AS1107">
        <v>54.11327</v>
      </c>
    </row>
    <row r="1108" spans="29:45" x14ac:dyDescent="0.55000000000000004">
      <c r="AC1108" t="s">
        <v>1358</v>
      </c>
      <c r="AD1108">
        <v>4057</v>
      </c>
      <c r="AE1108">
        <v>22.599530000000001</v>
      </c>
      <c r="AF1108">
        <v>48.880600000000001</v>
      </c>
      <c r="AG1108">
        <v>11.1</v>
      </c>
      <c r="AH1108">
        <v>20.960190000000001</v>
      </c>
      <c r="AI1108">
        <v>9.6517199999999992</v>
      </c>
      <c r="AJ1108">
        <v>-0.63238000000000005</v>
      </c>
      <c r="AK1108">
        <v>3</v>
      </c>
      <c r="AL1108">
        <v>41.964170000000003</v>
      </c>
      <c r="AM1108">
        <v>193</v>
      </c>
      <c r="AN1108">
        <v>268</v>
      </c>
      <c r="AO1108">
        <v>2170</v>
      </c>
      <c r="AP1108">
        <v>0</v>
      </c>
      <c r="AQ1108">
        <v>0.6</v>
      </c>
      <c r="AR1108">
        <v>1.5</v>
      </c>
      <c r="AS1108">
        <v>65.745859999999993</v>
      </c>
    </row>
    <row r="1109" spans="29:45" x14ac:dyDescent="0.55000000000000004">
      <c r="AC1109" t="s">
        <v>1359</v>
      </c>
      <c r="AD1109">
        <v>4058</v>
      </c>
      <c r="AE1109">
        <v>24.43413</v>
      </c>
      <c r="AF1109">
        <v>24.44444</v>
      </c>
      <c r="AG1109">
        <v>0</v>
      </c>
      <c r="AH1109">
        <v>25.71097</v>
      </c>
      <c r="AI1109">
        <v>14.378740000000001</v>
      </c>
      <c r="AJ1109">
        <v>-0.15562000000000001</v>
      </c>
      <c r="AK1109">
        <v>3</v>
      </c>
      <c r="AL1109">
        <v>27.10594</v>
      </c>
      <c r="AM1109">
        <v>421</v>
      </c>
      <c r="AN1109">
        <v>1170</v>
      </c>
      <c r="AO1109">
        <v>1576</v>
      </c>
      <c r="AP1109">
        <v>1.08</v>
      </c>
      <c r="AQ1109">
        <v>0</v>
      </c>
      <c r="AR1109">
        <v>0</v>
      </c>
      <c r="AS1109">
        <v>66.122450000000001</v>
      </c>
    </row>
    <row r="1110" spans="29:45" x14ac:dyDescent="0.55000000000000004">
      <c r="AC1110" t="s">
        <v>1360</v>
      </c>
      <c r="AD1110">
        <v>4059</v>
      </c>
      <c r="AE1110">
        <v>8.6101700000000001</v>
      </c>
      <c r="AF1110">
        <v>6.8416899999999998</v>
      </c>
      <c r="AG1110">
        <v>12.5</v>
      </c>
      <c r="AH1110">
        <v>6.9152500000000003</v>
      </c>
      <c r="AI1110">
        <v>1.91659</v>
      </c>
      <c r="AJ1110">
        <v>-0.39839000000000002</v>
      </c>
      <c r="AK1110">
        <v>3</v>
      </c>
      <c r="AL1110">
        <v>0</v>
      </c>
      <c r="AM1110">
        <v>127</v>
      </c>
      <c r="AN1110">
        <v>1257</v>
      </c>
      <c r="AO1110">
        <v>666</v>
      </c>
      <c r="AQ1110">
        <v>0.2</v>
      </c>
      <c r="AR1110">
        <v>0</v>
      </c>
      <c r="AS1110">
        <v>87.111109999999996</v>
      </c>
    </row>
    <row r="1111" spans="29:45" x14ac:dyDescent="0.55000000000000004">
      <c r="AC1111" t="s">
        <v>1361</v>
      </c>
      <c r="AD1111">
        <v>4060</v>
      </c>
      <c r="AE1111">
        <v>17.665870000000002</v>
      </c>
      <c r="AF1111">
        <v>26.220359999999999</v>
      </c>
      <c r="AG1111">
        <v>25</v>
      </c>
      <c r="AH1111">
        <v>22.861709999999999</v>
      </c>
      <c r="AI1111">
        <v>8.0857700000000001</v>
      </c>
      <c r="AJ1111">
        <v>-0.28426000000000001</v>
      </c>
      <c r="AK1111">
        <v>3</v>
      </c>
      <c r="AL1111">
        <v>23.781110000000002</v>
      </c>
      <c r="AM1111">
        <v>221</v>
      </c>
      <c r="AN1111">
        <v>717</v>
      </c>
      <c r="AO1111">
        <v>963</v>
      </c>
      <c r="AP1111">
        <v>5.13</v>
      </c>
      <c r="AQ1111">
        <v>0.1</v>
      </c>
      <c r="AR1111">
        <v>0</v>
      </c>
      <c r="AS1111">
        <v>62.425840000000001</v>
      </c>
    </row>
    <row r="1112" spans="29:45" x14ac:dyDescent="0.55000000000000004">
      <c r="AC1112" t="s">
        <v>57</v>
      </c>
      <c r="AD1112">
        <v>4061</v>
      </c>
      <c r="AE1112">
        <v>6.4100400000000004</v>
      </c>
      <c r="AF1112">
        <v>9.0878300000000003</v>
      </c>
      <c r="AG1112">
        <v>11.1</v>
      </c>
      <c r="AH1112">
        <v>8.0985499999999995</v>
      </c>
      <c r="AI1112">
        <v>1.4635199999999999</v>
      </c>
      <c r="AJ1112">
        <v>-3.8530000000000002E-2</v>
      </c>
      <c r="AK1112">
        <v>3</v>
      </c>
      <c r="AL1112">
        <v>2.0549999999999999E-2</v>
      </c>
      <c r="AM1112">
        <v>32143</v>
      </c>
      <c r="AN1112">
        <v>250720</v>
      </c>
      <c r="AO1112">
        <v>354391</v>
      </c>
      <c r="AP1112">
        <v>27.52</v>
      </c>
      <c r="AQ1112">
        <v>0</v>
      </c>
      <c r="AR1112">
        <v>0</v>
      </c>
      <c r="AS1112">
        <v>50.842239999999997</v>
      </c>
    </row>
    <row r="1113" spans="29:45" x14ac:dyDescent="0.55000000000000004">
      <c r="AC1113" t="s">
        <v>1362</v>
      </c>
      <c r="AD1113">
        <v>4062</v>
      </c>
      <c r="AE1113">
        <v>7.8508500000000003</v>
      </c>
      <c r="AF1113">
        <v>9.5774100000000004</v>
      </c>
      <c r="AG1113">
        <v>16.7</v>
      </c>
      <c r="AH1113">
        <v>7.5110999999999999</v>
      </c>
      <c r="AI1113">
        <v>2.2695400000000001</v>
      </c>
      <c r="AJ1113">
        <v>0.10176</v>
      </c>
      <c r="AK1113">
        <v>3</v>
      </c>
      <c r="AL1113">
        <v>0.13985</v>
      </c>
      <c r="AM1113">
        <v>40716</v>
      </c>
      <c r="AN1113">
        <v>268319</v>
      </c>
      <c r="AO1113">
        <v>323461</v>
      </c>
      <c r="AP1113">
        <v>18.16</v>
      </c>
      <c r="AQ1113">
        <v>0</v>
      </c>
      <c r="AR1113">
        <v>4.7</v>
      </c>
      <c r="AS1113">
        <v>54.607460000000003</v>
      </c>
    </row>
    <row r="1114" spans="29:45" x14ac:dyDescent="0.55000000000000004">
      <c r="AC1114" t="s">
        <v>58</v>
      </c>
      <c r="AD1114">
        <v>4063</v>
      </c>
      <c r="AE1114">
        <v>12.53994</v>
      </c>
      <c r="AF1114">
        <v>11.07457</v>
      </c>
      <c r="AG1114">
        <v>6.3</v>
      </c>
      <c r="AH1114">
        <v>12.41844</v>
      </c>
      <c r="AI1114">
        <v>2.7563900000000001</v>
      </c>
      <c r="AJ1114">
        <v>1.34E-2</v>
      </c>
      <c r="AK1114">
        <v>3</v>
      </c>
      <c r="AL1114">
        <v>7.3440000000000005E-2</v>
      </c>
      <c r="AM1114">
        <v>405101</v>
      </c>
      <c r="AN1114">
        <v>2652310</v>
      </c>
      <c r="AO1114">
        <v>1496906</v>
      </c>
      <c r="AP1114">
        <v>24.41</v>
      </c>
      <c r="AQ1114">
        <v>0</v>
      </c>
      <c r="AR1114">
        <v>0</v>
      </c>
      <c r="AS1114">
        <v>83.213790000000003</v>
      </c>
    </row>
    <row r="1115" spans="29:45" x14ac:dyDescent="0.55000000000000004">
      <c r="AC1115" t="s">
        <v>1363</v>
      </c>
      <c r="AD1115">
        <v>4064</v>
      </c>
      <c r="AE1115">
        <v>4.65693</v>
      </c>
      <c r="AF1115">
        <v>9.8437099999999997</v>
      </c>
      <c r="AG1115">
        <v>11.1</v>
      </c>
      <c r="AH1115">
        <v>6.1885599999999998</v>
      </c>
      <c r="AI1115">
        <v>0.43230000000000002</v>
      </c>
      <c r="AJ1115">
        <v>5.5550000000000002E-2</v>
      </c>
      <c r="AK1115">
        <v>3</v>
      </c>
      <c r="AL1115">
        <v>2.419E-2</v>
      </c>
      <c r="AM1115">
        <v>2852</v>
      </c>
      <c r="AN1115">
        <v>24442</v>
      </c>
      <c r="AO1115">
        <v>42231</v>
      </c>
      <c r="AP1115">
        <v>13.24</v>
      </c>
      <c r="AQ1115">
        <v>0</v>
      </c>
      <c r="AR1115">
        <v>1.2</v>
      </c>
      <c r="AS1115">
        <v>42.163490000000003</v>
      </c>
    </row>
    <row r="1116" spans="29:45" x14ac:dyDescent="0.55000000000000004">
      <c r="AC1116" t="s">
        <v>1364</v>
      </c>
      <c r="AD1116">
        <v>4068</v>
      </c>
      <c r="AE1116">
        <v>21.580190000000002</v>
      </c>
      <c r="AF1116">
        <v>37.77778</v>
      </c>
      <c r="AG1116">
        <v>12.5</v>
      </c>
      <c r="AH1116">
        <v>-5.8962300000000001</v>
      </c>
      <c r="AI1116">
        <v>7.5184699999999998</v>
      </c>
      <c r="AK1116">
        <v>3</v>
      </c>
      <c r="AL1116">
        <v>70.229219999999998</v>
      </c>
      <c r="AM1116">
        <v>366</v>
      </c>
      <c r="AN1116">
        <v>630</v>
      </c>
      <c r="AO1116">
        <v>4894</v>
      </c>
      <c r="AP1116">
        <v>2.2599999999999998</v>
      </c>
      <c r="AQ1116">
        <v>0</v>
      </c>
      <c r="AR1116">
        <v>6.9</v>
      </c>
      <c r="AS1116">
        <v>46.294910000000002</v>
      </c>
    </row>
    <row r="1117" spans="29:45" x14ac:dyDescent="0.55000000000000004">
      <c r="AC1117" t="s">
        <v>1365</v>
      </c>
      <c r="AD1117">
        <v>4069</v>
      </c>
      <c r="AG1117">
        <v>12.5</v>
      </c>
      <c r="AH1117">
        <v>14.30818</v>
      </c>
      <c r="AK1117">
        <v>3</v>
      </c>
      <c r="AM1117">
        <v>0</v>
      </c>
      <c r="AN1117">
        <v>0</v>
      </c>
      <c r="AO1117">
        <v>2101</v>
      </c>
      <c r="AQ1117">
        <v>0</v>
      </c>
      <c r="AR1117">
        <v>0</v>
      </c>
      <c r="AS1117">
        <v>37.734490000000001</v>
      </c>
    </row>
    <row r="1118" spans="29:45" x14ac:dyDescent="0.55000000000000004">
      <c r="AC1118" t="s">
        <v>1366</v>
      </c>
      <c r="AD1118">
        <v>4071</v>
      </c>
      <c r="AE1118">
        <v>46.747149999999998</v>
      </c>
      <c r="AF1118">
        <v>40.056100000000001</v>
      </c>
      <c r="AG1118">
        <v>25</v>
      </c>
      <c r="AH1118">
        <v>34.60765</v>
      </c>
      <c r="AI1118">
        <v>23.509740000000001</v>
      </c>
      <c r="AK1118">
        <v>3</v>
      </c>
      <c r="AL1118">
        <v>29.762799999999999</v>
      </c>
      <c r="AM1118">
        <v>2091</v>
      </c>
      <c r="AN1118">
        <v>3565</v>
      </c>
      <c r="AO1118">
        <v>6118</v>
      </c>
      <c r="AQ1118">
        <v>0</v>
      </c>
      <c r="AR1118">
        <v>0</v>
      </c>
      <c r="AS1118">
        <v>79.804400000000001</v>
      </c>
    </row>
    <row r="1119" spans="29:45" x14ac:dyDescent="0.55000000000000004">
      <c r="AC1119" t="s">
        <v>1367</v>
      </c>
      <c r="AD1119">
        <v>4072</v>
      </c>
      <c r="AG1119">
        <v>11.1</v>
      </c>
      <c r="AI1119">
        <v>1.6923900000000001</v>
      </c>
      <c r="AK1119">
        <v>3</v>
      </c>
      <c r="AM1119">
        <v>0</v>
      </c>
      <c r="AN1119">
        <v>0</v>
      </c>
      <c r="AO1119">
        <v>50356</v>
      </c>
      <c r="AQ1119">
        <v>0</v>
      </c>
      <c r="AR1119">
        <v>0</v>
      </c>
      <c r="AS1119">
        <v>33.948869999999999</v>
      </c>
    </row>
    <row r="1120" spans="29:45" x14ac:dyDescent="0.55000000000000004">
      <c r="AC1120" t="s">
        <v>1368</v>
      </c>
      <c r="AD1120">
        <v>4073</v>
      </c>
      <c r="AE1120">
        <v>9.4883299999999995</v>
      </c>
      <c r="AF1120">
        <v>18.502199999999998</v>
      </c>
      <c r="AG1120">
        <v>9.1</v>
      </c>
      <c r="AH1120">
        <v>10.6309</v>
      </c>
      <c r="AK1120">
        <v>3</v>
      </c>
      <c r="AM1120">
        <v>191</v>
      </c>
      <c r="AN1120">
        <v>681</v>
      </c>
      <c r="AO1120">
        <v>2078</v>
      </c>
      <c r="AQ1120">
        <v>0</v>
      </c>
      <c r="AR1120">
        <v>7</v>
      </c>
      <c r="AS1120">
        <v>58.458080000000002</v>
      </c>
    </row>
    <row r="1121" spans="29:45" x14ac:dyDescent="0.55000000000000004">
      <c r="AC1121" t="s">
        <v>1369</v>
      </c>
      <c r="AD1121">
        <v>4074</v>
      </c>
      <c r="AE1121">
        <v>14.206899999999999</v>
      </c>
      <c r="AF1121">
        <v>31.746030000000001</v>
      </c>
      <c r="AG1121">
        <v>9.1</v>
      </c>
      <c r="AH1121">
        <v>10.94754</v>
      </c>
      <c r="AI1121">
        <v>6.2913500000000004</v>
      </c>
      <c r="AK1121">
        <v>3</v>
      </c>
      <c r="AM1121">
        <v>515</v>
      </c>
      <c r="AN1121">
        <v>1071</v>
      </c>
      <c r="AO1121">
        <v>5830</v>
      </c>
      <c r="AQ1121">
        <v>0</v>
      </c>
      <c r="AR1121">
        <v>11.3</v>
      </c>
      <c r="AS1121">
        <v>51.433300000000003</v>
      </c>
    </row>
    <row r="1122" spans="29:45" x14ac:dyDescent="0.55000000000000004">
      <c r="AC1122" t="s">
        <v>1370</v>
      </c>
      <c r="AD1122">
        <v>4075</v>
      </c>
      <c r="AE1122">
        <v>27.307690000000001</v>
      </c>
      <c r="AF1122">
        <v>137.5</v>
      </c>
      <c r="AG1122">
        <v>22.2</v>
      </c>
      <c r="AH1122">
        <v>42.5</v>
      </c>
      <c r="AI1122">
        <v>12.21386</v>
      </c>
      <c r="AK1122">
        <v>3</v>
      </c>
      <c r="AL1122">
        <v>49.851019999999998</v>
      </c>
      <c r="AM1122">
        <v>142</v>
      </c>
      <c r="AN1122">
        <v>80</v>
      </c>
      <c r="AO1122">
        <v>854</v>
      </c>
      <c r="AP1122">
        <v>2.5299999999999998</v>
      </c>
      <c r="AQ1122">
        <v>0</v>
      </c>
      <c r="AR1122">
        <v>0</v>
      </c>
      <c r="AS1122">
        <v>73.536590000000004</v>
      </c>
    </row>
    <row r="1123" spans="29:45" x14ac:dyDescent="0.55000000000000004">
      <c r="AC1123" t="s">
        <v>1371</v>
      </c>
      <c r="AD1123">
        <v>4076</v>
      </c>
      <c r="AG1123">
        <v>0</v>
      </c>
      <c r="AH1123">
        <v>6.5287199999999999</v>
      </c>
      <c r="AK1123">
        <v>3</v>
      </c>
      <c r="AM1123">
        <v>0</v>
      </c>
      <c r="AN1123">
        <v>0</v>
      </c>
      <c r="AO1123">
        <v>4841</v>
      </c>
      <c r="AQ1123">
        <v>0</v>
      </c>
      <c r="AR1123">
        <v>5.4</v>
      </c>
      <c r="AS1123">
        <v>63.543660000000003</v>
      </c>
    </row>
    <row r="1124" spans="29:45" x14ac:dyDescent="0.55000000000000004">
      <c r="AC1124" t="s">
        <v>1372</v>
      </c>
      <c r="AD1124">
        <v>4078</v>
      </c>
      <c r="AE1124">
        <v>3.2980399999999999</v>
      </c>
      <c r="AF1124">
        <v>-3.57891</v>
      </c>
      <c r="AG1124">
        <v>8.3000000000000007</v>
      </c>
      <c r="AH1124">
        <v>6.4333200000000001</v>
      </c>
      <c r="AI1124">
        <v>0.47161999999999998</v>
      </c>
      <c r="AJ1124">
        <v>1.839E-2</v>
      </c>
      <c r="AK1124">
        <v>3</v>
      </c>
      <c r="AL1124">
        <v>0.16234000000000001</v>
      </c>
      <c r="AM1124">
        <v>4012</v>
      </c>
      <c r="AN1124">
        <v>78320</v>
      </c>
      <c r="AO1124">
        <v>84918</v>
      </c>
      <c r="AP1124">
        <v>15.58</v>
      </c>
      <c r="AQ1124">
        <v>0</v>
      </c>
      <c r="AR1124">
        <v>2.4</v>
      </c>
      <c r="AS1124">
        <v>61.626570000000001</v>
      </c>
    </row>
    <row r="1125" spans="29:45" x14ac:dyDescent="0.55000000000000004">
      <c r="AC1125" t="s">
        <v>1373</v>
      </c>
      <c r="AD1125">
        <v>4080</v>
      </c>
      <c r="AE1125">
        <v>-0.11425</v>
      </c>
      <c r="AF1125">
        <v>-3.17753</v>
      </c>
      <c r="AG1125">
        <v>0</v>
      </c>
      <c r="AH1125">
        <v>-0.34273999999999999</v>
      </c>
      <c r="AI1125">
        <v>3.4512499999999999</v>
      </c>
      <c r="AJ1125">
        <v>0.12286999999999999</v>
      </c>
      <c r="AK1125">
        <v>3</v>
      </c>
      <c r="AL1125">
        <v>0</v>
      </c>
      <c r="AM1125">
        <v>-30</v>
      </c>
      <c r="AN1125">
        <v>13029</v>
      </c>
      <c r="AO1125">
        <v>22754</v>
      </c>
      <c r="AP1125">
        <v>2.12</v>
      </c>
      <c r="AQ1125">
        <v>0.1</v>
      </c>
      <c r="AR1125">
        <v>0</v>
      </c>
      <c r="AS1125">
        <v>37.239629999999998</v>
      </c>
    </row>
    <row r="1126" spans="29:45" x14ac:dyDescent="0.55000000000000004">
      <c r="AC1126" t="s">
        <v>1374</v>
      </c>
      <c r="AD1126">
        <v>4082</v>
      </c>
      <c r="AE1126">
        <v>4.1620299999999997</v>
      </c>
      <c r="AF1126">
        <v>4.25936</v>
      </c>
      <c r="AG1126">
        <v>0</v>
      </c>
      <c r="AH1126">
        <v>11.05057</v>
      </c>
      <c r="AI1126">
        <v>1.0565500000000001</v>
      </c>
      <c r="AJ1126">
        <v>1.1140000000000001E-2</v>
      </c>
      <c r="AK1126">
        <v>3</v>
      </c>
      <c r="AL1126">
        <v>3.22716</v>
      </c>
      <c r="AM1126">
        <v>2131</v>
      </c>
      <c r="AN1126">
        <v>28995</v>
      </c>
      <c r="AO1126">
        <v>23465</v>
      </c>
      <c r="AP1126">
        <v>18.79</v>
      </c>
      <c r="AQ1126">
        <v>0</v>
      </c>
      <c r="AR1126">
        <v>4.9000000000000004</v>
      </c>
      <c r="AS1126">
        <v>53.695610000000002</v>
      </c>
    </row>
    <row r="1127" spans="29:45" x14ac:dyDescent="0.55000000000000004">
      <c r="AC1127" t="s">
        <v>1375</v>
      </c>
      <c r="AD1127">
        <v>4088</v>
      </c>
      <c r="AE1127">
        <v>5.5186200000000003</v>
      </c>
      <c r="AF1127">
        <v>8.2432700000000008</v>
      </c>
      <c r="AG1127">
        <v>7.1</v>
      </c>
      <c r="AH1127">
        <v>8.5140700000000002</v>
      </c>
      <c r="AI1127">
        <v>1.2457499999999999</v>
      </c>
      <c r="AJ1127">
        <v>-9.6100000000000005E-3</v>
      </c>
      <c r="AK1127">
        <v>3</v>
      </c>
      <c r="AL1127">
        <v>4.1779999999999998E-2</v>
      </c>
      <c r="AM1127">
        <v>49651</v>
      </c>
      <c r="AN1127">
        <v>331992</v>
      </c>
      <c r="AO1127">
        <v>806630</v>
      </c>
      <c r="AP1127">
        <v>20.29</v>
      </c>
      <c r="AQ1127">
        <v>0</v>
      </c>
      <c r="AR1127">
        <v>3.8</v>
      </c>
      <c r="AS1127">
        <v>38.604759999999999</v>
      </c>
    </row>
    <row r="1128" spans="29:45" x14ac:dyDescent="0.55000000000000004">
      <c r="AC1128" t="s">
        <v>1376</v>
      </c>
      <c r="AD1128">
        <v>4091</v>
      </c>
      <c r="AE1128">
        <v>4.4359500000000001</v>
      </c>
      <c r="AF1128">
        <v>13.48841</v>
      </c>
      <c r="AG1128">
        <v>7.7</v>
      </c>
      <c r="AH1128">
        <v>8.51905</v>
      </c>
      <c r="AI1128">
        <v>1.7757000000000001</v>
      </c>
      <c r="AJ1128">
        <v>5.1810000000000002E-2</v>
      </c>
      <c r="AK1128">
        <v>3</v>
      </c>
      <c r="AL1128">
        <v>1.15E-3</v>
      </c>
      <c r="AM1128">
        <v>77706</v>
      </c>
      <c r="AN1128">
        <v>409344</v>
      </c>
      <c r="AO1128">
        <v>818238</v>
      </c>
      <c r="AP1128">
        <v>6.52</v>
      </c>
      <c r="AQ1128">
        <v>0</v>
      </c>
      <c r="AR1128">
        <v>4.8</v>
      </c>
      <c r="AS1128">
        <v>27.945630000000001</v>
      </c>
    </row>
    <row r="1129" spans="29:45" x14ac:dyDescent="0.55000000000000004">
      <c r="AC1129" t="s">
        <v>1377</v>
      </c>
      <c r="AD1129">
        <v>4092</v>
      </c>
      <c r="AE1129">
        <v>3.51024</v>
      </c>
      <c r="AF1129">
        <v>6.1004199999999997</v>
      </c>
      <c r="AG1129">
        <v>12.5</v>
      </c>
      <c r="AH1129">
        <v>7.9090199999999999</v>
      </c>
      <c r="AI1129">
        <v>0.68003000000000002</v>
      </c>
      <c r="AJ1129">
        <v>-0.10141</v>
      </c>
      <c r="AK1129">
        <v>3</v>
      </c>
      <c r="AL1129">
        <v>0.14519000000000001</v>
      </c>
      <c r="AM1129">
        <v>2315</v>
      </c>
      <c r="AN1129">
        <v>35768</v>
      </c>
      <c r="AO1129">
        <v>34642</v>
      </c>
      <c r="AP1129">
        <v>27.66</v>
      </c>
      <c r="AQ1129">
        <v>0</v>
      </c>
      <c r="AR1129">
        <v>9.1</v>
      </c>
      <c r="AS1129">
        <v>55.665559999999999</v>
      </c>
    </row>
    <row r="1130" spans="29:45" x14ac:dyDescent="0.55000000000000004">
      <c r="AC1130" t="s">
        <v>1378</v>
      </c>
      <c r="AD1130">
        <v>4093</v>
      </c>
      <c r="AE1130">
        <v>4.3858199999999998</v>
      </c>
      <c r="AF1130">
        <v>5.0115400000000001</v>
      </c>
      <c r="AG1130">
        <v>0</v>
      </c>
      <c r="AH1130">
        <v>4.1138300000000001</v>
      </c>
      <c r="AI1130">
        <v>0.61655000000000004</v>
      </c>
      <c r="AJ1130">
        <v>-3.8219999999999997E-2</v>
      </c>
      <c r="AK1130">
        <v>3</v>
      </c>
      <c r="AL1130">
        <v>0.13705999999999999</v>
      </c>
      <c r="AM1130">
        <v>1290</v>
      </c>
      <c r="AN1130">
        <v>14726</v>
      </c>
      <c r="AO1130">
        <v>29826</v>
      </c>
      <c r="AP1130">
        <v>3.25</v>
      </c>
      <c r="AQ1130">
        <v>0.1</v>
      </c>
      <c r="AR1130">
        <v>0.4</v>
      </c>
      <c r="AS1130">
        <v>51.630710000000001</v>
      </c>
    </row>
    <row r="1131" spans="29:45" x14ac:dyDescent="0.55000000000000004">
      <c r="AC1131" t="s">
        <v>1379</v>
      </c>
      <c r="AD1131">
        <v>4094</v>
      </c>
      <c r="AE1131">
        <v>6.2211499999999997</v>
      </c>
      <c r="AF1131">
        <v>5.0634699999999997</v>
      </c>
      <c r="AG1131">
        <v>0</v>
      </c>
      <c r="AH1131">
        <v>8.3522700000000007</v>
      </c>
      <c r="AI1131">
        <v>0.65847999999999995</v>
      </c>
      <c r="AJ1131">
        <v>-4.0400000000000002E-3</v>
      </c>
      <c r="AK1131">
        <v>3</v>
      </c>
      <c r="AL1131">
        <v>1.2379100000000001</v>
      </c>
      <c r="AM1131">
        <v>2601</v>
      </c>
      <c r="AN1131">
        <v>36398</v>
      </c>
      <c r="AO1131">
        <v>19642</v>
      </c>
      <c r="AP1131">
        <v>10.11</v>
      </c>
      <c r="AQ1131">
        <v>0</v>
      </c>
      <c r="AR1131">
        <v>14</v>
      </c>
      <c r="AS1131">
        <v>85.32217</v>
      </c>
    </row>
    <row r="1132" spans="29:45" x14ac:dyDescent="0.55000000000000004">
      <c r="AC1132" t="s">
        <v>1380</v>
      </c>
      <c r="AD1132">
        <v>4095</v>
      </c>
      <c r="AE1132">
        <v>6.5492499999999998</v>
      </c>
      <c r="AF1132">
        <v>6.98088</v>
      </c>
      <c r="AG1132">
        <v>11.1</v>
      </c>
      <c r="AH1132">
        <v>7.47879</v>
      </c>
      <c r="AI1132">
        <v>1.04596</v>
      </c>
      <c r="AJ1132">
        <v>-2.7109999999999999E-2</v>
      </c>
      <c r="AK1132">
        <v>3</v>
      </c>
      <c r="AL1132">
        <v>0.33393</v>
      </c>
      <c r="AM1132">
        <v>14197</v>
      </c>
      <c r="AN1132">
        <v>143234</v>
      </c>
      <c r="AO1132">
        <v>99918</v>
      </c>
      <c r="AP1132">
        <v>12.36</v>
      </c>
      <c r="AQ1132">
        <v>0</v>
      </c>
      <c r="AR1132">
        <v>0</v>
      </c>
      <c r="AS1132">
        <v>68.797510000000003</v>
      </c>
    </row>
    <row r="1133" spans="29:45" x14ac:dyDescent="0.55000000000000004">
      <c r="AC1133" t="s">
        <v>1381</v>
      </c>
      <c r="AD1133">
        <v>4097</v>
      </c>
      <c r="AE1133">
        <v>5.4530700000000003</v>
      </c>
      <c r="AF1133">
        <v>6.0685000000000002</v>
      </c>
      <c r="AG1133">
        <v>0</v>
      </c>
      <c r="AH1133">
        <v>5.6702300000000001</v>
      </c>
      <c r="AI1133">
        <v>0.65037</v>
      </c>
      <c r="AJ1133">
        <v>2.7499999999999998E-3</v>
      </c>
      <c r="AK1133">
        <v>3</v>
      </c>
      <c r="AL1133">
        <v>0.14394000000000001</v>
      </c>
      <c r="AM1133">
        <v>4771</v>
      </c>
      <c r="AN1133">
        <v>57988</v>
      </c>
      <c r="AO1133">
        <v>76907</v>
      </c>
      <c r="AP1133">
        <v>14.08</v>
      </c>
      <c r="AQ1133">
        <v>0</v>
      </c>
      <c r="AR1133">
        <v>15.3</v>
      </c>
      <c r="AS1133">
        <v>67.968829999999997</v>
      </c>
    </row>
    <row r="1134" spans="29:45" x14ac:dyDescent="0.55000000000000004">
      <c r="AC1134" t="s">
        <v>1382</v>
      </c>
      <c r="AD1134">
        <v>4098</v>
      </c>
      <c r="AG1134">
        <v>11.1</v>
      </c>
      <c r="AH1134">
        <v>-1.1701900000000001</v>
      </c>
      <c r="AI1134">
        <v>1.0070399999999999</v>
      </c>
      <c r="AJ1134">
        <v>-7.6770000000000005E-2</v>
      </c>
      <c r="AK1134">
        <v>3</v>
      </c>
      <c r="AL1134">
        <v>7.8509999999999996E-2</v>
      </c>
      <c r="AM1134">
        <v>0</v>
      </c>
      <c r="AN1134">
        <v>0</v>
      </c>
      <c r="AO1134">
        <v>6284</v>
      </c>
      <c r="AP1134">
        <v>8.16</v>
      </c>
      <c r="AQ1134">
        <v>0.4</v>
      </c>
      <c r="AR1134">
        <v>0</v>
      </c>
      <c r="AS1134">
        <v>38.595260000000003</v>
      </c>
    </row>
    <row r="1135" spans="29:45" x14ac:dyDescent="0.55000000000000004">
      <c r="AC1135" t="s">
        <v>1383</v>
      </c>
      <c r="AD1135">
        <v>4099</v>
      </c>
      <c r="AE1135">
        <v>7.92598</v>
      </c>
      <c r="AF1135">
        <v>8.1311099999999996</v>
      </c>
      <c r="AG1135">
        <v>0</v>
      </c>
      <c r="AH1135">
        <v>7.3451899999999997</v>
      </c>
      <c r="AI1135">
        <v>0.93350999999999995</v>
      </c>
      <c r="AJ1135">
        <v>8.7419999999999998E-2</v>
      </c>
      <c r="AK1135">
        <v>3</v>
      </c>
      <c r="AL1135">
        <v>0.26361000000000001</v>
      </c>
      <c r="AM1135">
        <v>7997</v>
      </c>
      <c r="AN1135">
        <v>70839</v>
      </c>
      <c r="AO1135">
        <v>49590</v>
      </c>
      <c r="AP1135">
        <v>13.43</v>
      </c>
      <c r="AQ1135">
        <v>0</v>
      </c>
      <c r="AR1135">
        <v>9.6</v>
      </c>
      <c r="AS1135">
        <v>70.538640000000001</v>
      </c>
    </row>
    <row r="1136" spans="29:45" x14ac:dyDescent="0.55000000000000004">
      <c r="AC1136" t="s">
        <v>1384</v>
      </c>
      <c r="AD1136">
        <v>4100</v>
      </c>
      <c r="AE1136">
        <v>-1.36768</v>
      </c>
      <c r="AF1136">
        <v>-35.979849999999999</v>
      </c>
      <c r="AG1136">
        <v>0</v>
      </c>
      <c r="AH1136">
        <v>1.39503</v>
      </c>
      <c r="AI1136">
        <v>1.62225</v>
      </c>
      <c r="AJ1136">
        <v>7.1840000000000001E-2</v>
      </c>
      <c r="AK1136">
        <v>3</v>
      </c>
      <c r="AL1136">
        <v>4.7550000000000002E-2</v>
      </c>
      <c r="AM1136">
        <v>-600</v>
      </c>
      <c r="AN1136">
        <v>11512</v>
      </c>
      <c r="AO1136">
        <v>29024</v>
      </c>
      <c r="AP1136">
        <v>13.43</v>
      </c>
      <c r="AQ1136">
        <v>0.1</v>
      </c>
      <c r="AR1136">
        <v>0.4</v>
      </c>
      <c r="AS1136">
        <v>19.47203</v>
      </c>
    </row>
    <row r="1137" spans="29:45" x14ac:dyDescent="0.55000000000000004">
      <c r="AC1137" t="s">
        <v>1385</v>
      </c>
      <c r="AD1137">
        <v>4102</v>
      </c>
      <c r="AE1137">
        <v>1.97956</v>
      </c>
      <c r="AF1137">
        <v>2.1019299999999999</v>
      </c>
      <c r="AG1137">
        <v>0</v>
      </c>
      <c r="AH1137">
        <v>6.9543299999999997</v>
      </c>
      <c r="AI1137">
        <v>0.37922</v>
      </c>
      <c r="AJ1137">
        <v>-3.0169999999999999E-2</v>
      </c>
      <c r="AK1137">
        <v>3</v>
      </c>
      <c r="AL1137">
        <v>3.8213300000000001</v>
      </c>
      <c r="AM1137">
        <v>306</v>
      </c>
      <c r="AN1137">
        <v>8516</v>
      </c>
      <c r="AO1137">
        <v>10844</v>
      </c>
      <c r="AP1137">
        <v>0</v>
      </c>
      <c r="AQ1137">
        <v>0</v>
      </c>
      <c r="AR1137">
        <v>1.7</v>
      </c>
      <c r="AS1137">
        <v>56.50759</v>
      </c>
    </row>
    <row r="1138" spans="29:45" x14ac:dyDescent="0.55000000000000004">
      <c r="AC1138" t="s">
        <v>1386</v>
      </c>
      <c r="AD1138">
        <v>4107</v>
      </c>
      <c r="AE1138">
        <v>8.6549300000000002</v>
      </c>
      <c r="AF1138">
        <v>6.90421</v>
      </c>
      <c r="AG1138">
        <v>0</v>
      </c>
      <c r="AH1138">
        <v>10.5829</v>
      </c>
      <c r="AI1138">
        <v>0.72304999999999997</v>
      </c>
      <c r="AJ1138">
        <v>8.9330000000000007E-2</v>
      </c>
      <c r="AK1138">
        <v>3</v>
      </c>
      <c r="AL1138">
        <v>3.8899999999999998E-3</v>
      </c>
      <c r="AM1138">
        <v>2689</v>
      </c>
      <c r="AN1138">
        <v>25680</v>
      </c>
      <c r="AO1138">
        <v>20354</v>
      </c>
      <c r="AP1138">
        <v>0</v>
      </c>
      <c r="AQ1138">
        <v>0</v>
      </c>
      <c r="AR1138">
        <v>0.4</v>
      </c>
      <c r="AS1138">
        <v>81.191079999999999</v>
      </c>
    </row>
    <row r="1139" spans="29:45" x14ac:dyDescent="0.55000000000000004">
      <c r="AC1139" t="s">
        <v>1387</v>
      </c>
      <c r="AD1139">
        <v>4109</v>
      </c>
      <c r="AE1139">
        <v>7.5541200000000002</v>
      </c>
      <c r="AF1139">
        <v>8.6942500000000003</v>
      </c>
      <c r="AG1139">
        <v>8.3000000000000007</v>
      </c>
      <c r="AH1139">
        <v>13.815390000000001</v>
      </c>
      <c r="AI1139">
        <v>1.1636599999999999</v>
      </c>
      <c r="AJ1139">
        <v>-0.10645</v>
      </c>
      <c r="AK1139">
        <v>3</v>
      </c>
      <c r="AL1139">
        <v>3.94957</v>
      </c>
      <c r="AM1139">
        <v>4020</v>
      </c>
      <c r="AN1139">
        <v>34034</v>
      </c>
      <c r="AO1139">
        <v>32893</v>
      </c>
      <c r="AP1139">
        <v>19.100000000000001</v>
      </c>
      <c r="AQ1139">
        <v>0</v>
      </c>
      <c r="AR1139">
        <v>0.6</v>
      </c>
      <c r="AS1139">
        <v>68.429900000000004</v>
      </c>
    </row>
    <row r="1140" spans="29:45" x14ac:dyDescent="0.55000000000000004">
      <c r="AC1140" t="s">
        <v>1388</v>
      </c>
      <c r="AD1140">
        <v>4112</v>
      </c>
      <c r="AE1140">
        <v>10.63876</v>
      </c>
      <c r="AF1140">
        <v>9.1894799999999996</v>
      </c>
      <c r="AG1140">
        <v>0</v>
      </c>
      <c r="AH1140">
        <v>9.7990999999999993</v>
      </c>
      <c r="AI1140">
        <v>1.05071</v>
      </c>
      <c r="AJ1140">
        <v>-4.0120000000000003E-2</v>
      </c>
      <c r="AK1140">
        <v>3</v>
      </c>
      <c r="AL1140">
        <v>8.9139999999999997E-2</v>
      </c>
      <c r="AM1140">
        <v>5841</v>
      </c>
      <c r="AN1140">
        <v>33941</v>
      </c>
      <c r="AO1140">
        <v>41199</v>
      </c>
      <c r="AP1140">
        <v>13.87</v>
      </c>
      <c r="AQ1140">
        <v>0</v>
      </c>
      <c r="AR1140">
        <v>0</v>
      </c>
      <c r="AS1140">
        <v>61.775460000000002</v>
      </c>
    </row>
    <row r="1141" spans="29:45" x14ac:dyDescent="0.55000000000000004">
      <c r="AC1141" t="s">
        <v>1389</v>
      </c>
      <c r="AD1141">
        <v>4113</v>
      </c>
      <c r="AE1141">
        <v>16.601279999999999</v>
      </c>
      <c r="AF1141">
        <v>20.16347</v>
      </c>
      <c r="AG1141">
        <v>8.3000000000000007</v>
      </c>
      <c r="AH1141">
        <v>21.325810000000001</v>
      </c>
      <c r="AI1141">
        <v>2.5663499999999999</v>
      </c>
      <c r="AJ1141">
        <v>-0.30424000000000001</v>
      </c>
      <c r="AK1141">
        <v>3</v>
      </c>
      <c r="AL1141">
        <v>0</v>
      </c>
      <c r="AM1141">
        <v>4062</v>
      </c>
      <c r="AN1141">
        <v>12969</v>
      </c>
      <c r="AO1141">
        <v>32057</v>
      </c>
      <c r="AP1141">
        <v>11.54</v>
      </c>
      <c r="AQ1141">
        <v>0</v>
      </c>
      <c r="AR1141">
        <v>1</v>
      </c>
      <c r="AS1141">
        <v>54.499609999999997</v>
      </c>
    </row>
    <row r="1142" spans="29:45" x14ac:dyDescent="0.55000000000000004">
      <c r="AC1142" t="s">
        <v>1390</v>
      </c>
      <c r="AD1142">
        <v>4114</v>
      </c>
      <c r="AE1142">
        <v>-2.7176</v>
      </c>
      <c r="AF1142">
        <v>-3.4091399999999998</v>
      </c>
      <c r="AG1142">
        <v>7.7</v>
      </c>
      <c r="AH1142">
        <v>7.4167300000000003</v>
      </c>
      <c r="AI1142">
        <v>0.81503999999999999</v>
      </c>
      <c r="AJ1142">
        <v>4.1200000000000004E-3</v>
      </c>
      <c r="AK1142">
        <v>3</v>
      </c>
      <c r="AL1142">
        <v>1.7160000000000002E-2</v>
      </c>
      <c r="AM1142">
        <v>-12926</v>
      </c>
      <c r="AN1142">
        <v>319699</v>
      </c>
      <c r="AO1142">
        <v>273163</v>
      </c>
      <c r="AP1142">
        <v>9.56</v>
      </c>
      <c r="AQ1142">
        <v>0</v>
      </c>
      <c r="AR1142">
        <v>0</v>
      </c>
      <c r="AS1142">
        <v>67.294650000000004</v>
      </c>
    </row>
    <row r="1143" spans="29:45" x14ac:dyDescent="0.55000000000000004">
      <c r="AC1143" t="s">
        <v>1391</v>
      </c>
      <c r="AD1143">
        <v>4116</v>
      </c>
      <c r="AE1143">
        <v>2.9968599999999999</v>
      </c>
      <c r="AF1143">
        <v>6.7623300000000004</v>
      </c>
      <c r="AG1143">
        <v>8.3000000000000007</v>
      </c>
      <c r="AH1143">
        <v>6.1517600000000003</v>
      </c>
      <c r="AI1143">
        <v>0.45135999999999998</v>
      </c>
      <c r="AJ1143">
        <v>-2.5000000000000001E-4</v>
      </c>
      <c r="AK1143">
        <v>3</v>
      </c>
      <c r="AL1143">
        <v>0.24714</v>
      </c>
      <c r="AM1143">
        <v>5613</v>
      </c>
      <c r="AN1143">
        <v>93799</v>
      </c>
      <c r="AO1143">
        <v>138491</v>
      </c>
      <c r="AP1143">
        <v>16.68</v>
      </c>
      <c r="AQ1143">
        <v>0</v>
      </c>
      <c r="AR1143">
        <v>2.5</v>
      </c>
      <c r="AS1143">
        <v>51.537799999999997</v>
      </c>
    </row>
    <row r="1144" spans="29:45" x14ac:dyDescent="0.55000000000000004">
      <c r="AC1144" t="s">
        <v>1392</v>
      </c>
      <c r="AD1144">
        <v>4118</v>
      </c>
      <c r="AE1144">
        <v>3.3778199999999998</v>
      </c>
      <c r="AF1144">
        <v>4.7758000000000003</v>
      </c>
      <c r="AG1144">
        <v>0</v>
      </c>
      <c r="AH1144">
        <v>11.33389</v>
      </c>
      <c r="AI1144">
        <v>0.86641999999999997</v>
      </c>
      <c r="AJ1144">
        <v>-3.0159999999999999E-2</v>
      </c>
      <c r="AK1144">
        <v>3</v>
      </c>
      <c r="AL1144">
        <v>2.4410000000000001E-2</v>
      </c>
      <c r="AM1144">
        <v>22066</v>
      </c>
      <c r="AN1144">
        <v>331484</v>
      </c>
      <c r="AO1144">
        <v>577426</v>
      </c>
      <c r="AP1144">
        <v>20.88</v>
      </c>
      <c r="AQ1144">
        <v>0</v>
      </c>
      <c r="AR1144">
        <v>3.4</v>
      </c>
      <c r="AS1144">
        <v>53.503819999999997</v>
      </c>
    </row>
    <row r="1145" spans="29:45" x14ac:dyDescent="0.55000000000000004">
      <c r="AC1145" t="s">
        <v>1393</v>
      </c>
      <c r="AD1145">
        <v>4119</v>
      </c>
      <c r="AE1145">
        <v>1.03664</v>
      </c>
      <c r="AF1145">
        <v>-0.91678000000000004</v>
      </c>
      <c r="AG1145">
        <v>11.1</v>
      </c>
      <c r="AH1145">
        <v>5.9463100000000004</v>
      </c>
      <c r="AI1145">
        <v>0.23987</v>
      </c>
      <c r="AJ1145">
        <v>0.12759000000000001</v>
      </c>
      <c r="AK1145">
        <v>3</v>
      </c>
      <c r="AL1145">
        <v>0.32996999999999999</v>
      </c>
      <c r="AM1145">
        <v>307</v>
      </c>
      <c r="AN1145">
        <v>12653</v>
      </c>
      <c r="AO1145">
        <v>30117</v>
      </c>
      <c r="AP1145">
        <v>3.91</v>
      </c>
      <c r="AQ1145">
        <v>0</v>
      </c>
      <c r="AR1145">
        <v>11.6</v>
      </c>
      <c r="AS1145">
        <v>39.958570000000002</v>
      </c>
    </row>
    <row r="1146" spans="29:45" x14ac:dyDescent="0.55000000000000004">
      <c r="AC1146" t="s">
        <v>1394</v>
      </c>
      <c r="AD1146">
        <v>4120</v>
      </c>
      <c r="AE1146">
        <v>5.42028</v>
      </c>
      <c r="AF1146">
        <v>5.63856</v>
      </c>
      <c r="AG1146">
        <v>12.5</v>
      </c>
      <c r="AH1146">
        <v>2.4961799999999998</v>
      </c>
      <c r="AI1146">
        <v>0.36296</v>
      </c>
      <c r="AJ1146">
        <v>-7.7600000000000004E-3</v>
      </c>
      <c r="AK1146">
        <v>3</v>
      </c>
      <c r="AL1146">
        <v>1.01966</v>
      </c>
      <c r="AM1146">
        <v>532</v>
      </c>
      <c r="AN1146">
        <v>5622</v>
      </c>
      <c r="AO1146">
        <v>6008</v>
      </c>
      <c r="AP1146">
        <v>0</v>
      </c>
      <c r="AQ1146">
        <v>1.8</v>
      </c>
      <c r="AR1146">
        <v>1.6</v>
      </c>
      <c r="AS1146">
        <v>51.78895</v>
      </c>
    </row>
    <row r="1147" spans="29:45" x14ac:dyDescent="0.55000000000000004">
      <c r="AC1147" t="s">
        <v>1395</v>
      </c>
      <c r="AD1147">
        <v>4124</v>
      </c>
      <c r="AG1147">
        <v>0</v>
      </c>
      <c r="AH1147">
        <v>8.9829600000000003</v>
      </c>
      <c r="AI1147">
        <v>1.5335700000000001</v>
      </c>
      <c r="AJ1147">
        <v>-0.14305000000000001</v>
      </c>
      <c r="AK1147">
        <v>3</v>
      </c>
      <c r="AL1147">
        <v>21.79786</v>
      </c>
      <c r="AM1147">
        <v>0</v>
      </c>
      <c r="AN1147">
        <v>0</v>
      </c>
      <c r="AO1147">
        <v>1216</v>
      </c>
      <c r="AQ1147">
        <v>0.2</v>
      </c>
      <c r="AR1147">
        <v>0</v>
      </c>
      <c r="AS1147">
        <v>86.116600000000005</v>
      </c>
    </row>
    <row r="1148" spans="29:45" x14ac:dyDescent="0.55000000000000004">
      <c r="AC1148" t="s">
        <v>1396</v>
      </c>
      <c r="AD1148">
        <v>4125</v>
      </c>
      <c r="AE1148">
        <v>7.5070600000000001</v>
      </c>
      <c r="AF1148">
        <v>18.01136</v>
      </c>
      <c r="AG1148">
        <v>0</v>
      </c>
      <c r="AH1148">
        <v>11.15518</v>
      </c>
      <c r="AK1148">
        <v>3</v>
      </c>
      <c r="AM1148">
        <v>904</v>
      </c>
      <c r="AN1148">
        <v>3520</v>
      </c>
      <c r="AO1148">
        <v>12460</v>
      </c>
      <c r="AQ1148">
        <v>0</v>
      </c>
      <c r="AR1148">
        <v>0</v>
      </c>
      <c r="AS1148">
        <v>32.881509999999999</v>
      </c>
    </row>
    <row r="1149" spans="29:45" x14ac:dyDescent="0.55000000000000004">
      <c r="AC1149" t="s">
        <v>59</v>
      </c>
      <c r="AD1149">
        <v>4151</v>
      </c>
      <c r="AE1149">
        <v>7.4941700000000004</v>
      </c>
      <c r="AF1149">
        <v>7.4953200000000004</v>
      </c>
      <c r="AG1149">
        <v>8.3000000000000007</v>
      </c>
      <c r="AH1149">
        <v>10.801080000000001</v>
      </c>
      <c r="AI1149">
        <v>2.2965100000000001</v>
      </c>
      <c r="AJ1149">
        <v>3.4299999999999999E-3</v>
      </c>
      <c r="AK1149">
        <v>3</v>
      </c>
      <c r="AL1149">
        <v>0</v>
      </c>
      <c r="AM1149">
        <v>60050</v>
      </c>
      <c r="AN1149">
        <v>698396</v>
      </c>
      <c r="AO1149">
        <v>352246</v>
      </c>
      <c r="AP1149">
        <v>14.31</v>
      </c>
      <c r="AQ1149">
        <v>0</v>
      </c>
      <c r="AR1149">
        <v>0</v>
      </c>
      <c r="AS1149">
        <v>79.9636</v>
      </c>
    </row>
    <row r="1150" spans="29:45" x14ac:dyDescent="0.55000000000000004">
      <c r="AC1150" t="s">
        <v>1397</v>
      </c>
      <c r="AD1150">
        <v>4165</v>
      </c>
      <c r="AE1150">
        <v>-2.73794</v>
      </c>
      <c r="AF1150">
        <v>-10.037409999999999</v>
      </c>
      <c r="AG1150">
        <v>0</v>
      </c>
      <c r="AH1150">
        <v>13.36375</v>
      </c>
      <c r="AI1150">
        <v>22.988340000000001</v>
      </c>
      <c r="AJ1150">
        <v>-0.46038000000000001</v>
      </c>
      <c r="AK1150">
        <v>3</v>
      </c>
      <c r="AL1150">
        <v>28.940639999999998</v>
      </c>
      <c r="AM1150">
        <v>-84</v>
      </c>
      <c r="AN1150">
        <v>1604</v>
      </c>
      <c r="AO1150">
        <v>5444</v>
      </c>
      <c r="AQ1150">
        <v>0</v>
      </c>
      <c r="AR1150">
        <v>0</v>
      </c>
      <c r="AS1150">
        <v>69.626239999999996</v>
      </c>
    </row>
    <row r="1151" spans="29:45" x14ac:dyDescent="0.55000000000000004">
      <c r="AC1151" t="s">
        <v>1398</v>
      </c>
      <c r="AD1151">
        <v>4166</v>
      </c>
      <c r="AE1151">
        <v>9.3304100000000005</v>
      </c>
      <c r="AF1151">
        <v>10.48035</v>
      </c>
      <c r="AG1151">
        <v>0</v>
      </c>
      <c r="AH1151">
        <v>8.1778300000000002</v>
      </c>
      <c r="AI1151">
        <v>4.2251799999999999</v>
      </c>
      <c r="AJ1151">
        <v>-0.35720000000000002</v>
      </c>
      <c r="AK1151">
        <v>3</v>
      </c>
      <c r="AL1151">
        <v>35.310989999999997</v>
      </c>
      <c r="AM1151">
        <v>170</v>
      </c>
      <c r="AN1151">
        <v>1145</v>
      </c>
      <c r="AO1151">
        <v>951</v>
      </c>
      <c r="AP1151">
        <v>4.7699999999999996</v>
      </c>
      <c r="AQ1151">
        <v>0</v>
      </c>
      <c r="AR1151">
        <v>0</v>
      </c>
      <c r="AS1151">
        <v>89.625969999999995</v>
      </c>
    </row>
    <row r="1152" spans="29:45" x14ac:dyDescent="0.55000000000000004">
      <c r="AC1152" t="s">
        <v>1399</v>
      </c>
      <c r="AD1152">
        <v>4167</v>
      </c>
      <c r="AE1152">
        <v>67.897729999999996</v>
      </c>
      <c r="AF1152">
        <v>103.68852</v>
      </c>
      <c r="AG1152">
        <v>14.3</v>
      </c>
      <c r="AH1152">
        <v>83.806820000000002</v>
      </c>
      <c r="AI1152">
        <v>26.81448</v>
      </c>
      <c r="AJ1152">
        <v>-0.63656999999999997</v>
      </c>
      <c r="AK1152">
        <v>3</v>
      </c>
      <c r="AL1152">
        <v>29.974</v>
      </c>
      <c r="AM1152">
        <v>239</v>
      </c>
      <c r="AN1152">
        <v>244</v>
      </c>
      <c r="AO1152">
        <v>1024</v>
      </c>
      <c r="AP1152">
        <v>2.69</v>
      </c>
      <c r="AQ1152">
        <v>0</v>
      </c>
      <c r="AR1152">
        <v>0</v>
      </c>
      <c r="AS1152">
        <v>88.838009999999997</v>
      </c>
    </row>
    <row r="1153" spans="29:45" x14ac:dyDescent="0.55000000000000004">
      <c r="AC1153" t="s">
        <v>1400</v>
      </c>
      <c r="AD1153">
        <v>4168</v>
      </c>
      <c r="AE1153">
        <v>-32.529699999999998</v>
      </c>
      <c r="AF1153">
        <v>-45.384239999999998</v>
      </c>
      <c r="AG1153">
        <v>25</v>
      </c>
      <c r="AH1153">
        <v>-31.586300000000001</v>
      </c>
      <c r="AI1153">
        <v>20.55472</v>
      </c>
      <c r="AJ1153">
        <v>-0.37330000000000002</v>
      </c>
      <c r="AK1153">
        <v>3</v>
      </c>
      <c r="AL1153">
        <v>16.719539999999999</v>
      </c>
      <c r="AM1153">
        <v>-931</v>
      </c>
      <c r="AN1153">
        <v>2069</v>
      </c>
      <c r="AO1153">
        <v>3263</v>
      </c>
      <c r="AP1153">
        <v>4.97</v>
      </c>
      <c r="AQ1153">
        <v>0</v>
      </c>
      <c r="AR1153">
        <v>0</v>
      </c>
      <c r="AS1153">
        <v>75.125209999999996</v>
      </c>
    </row>
    <row r="1154" spans="29:45" x14ac:dyDescent="0.55000000000000004">
      <c r="AC1154" t="s">
        <v>1401</v>
      </c>
      <c r="AD1154">
        <v>4169</v>
      </c>
      <c r="AE1154">
        <v>-0.10168000000000001</v>
      </c>
      <c r="AF1154">
        <v>-10.1432</v>
      </c>
      <c r="AG1154">
        <v>11.1</v>
      </c>
      <c r="AH1154">
        <v>24.453479999999999</v>
      </c>
      <c r="AI1154">
        <v>12.16663</v>
      </c>
      <c r="AJ1154">
        <v>-7.9759999999999998E-2</v>
      </c>
      <c r="AK1154">
        <v>3</v>
      </c>
      <c r="AL1154">
        <v>28.19781</v>
      </c>
      <c r="AM1154">
        <v>-2</v>
      </c>
      <c r="AN1154">
        <v>838</v>
      </c>
      <c r="AO1154">
        <v>3018</v>
      </c>
      <c r="AP1154">
        <v>4.59</v>
      </c>
      <c r="AQ1154">
        <v>18.8</v>
      </c>
      <c r="AR1154">
        <v>0.7</v>
      </c>
      <c r="AS1154">
        <v>69.146640000000005</v>
      </c>
    </row>
    <row r="1155" spans="29:45" x14ac:dyDescent="0.55000000000000004">
      <c r="AC1155" t="s">
        <v>1402</v>
      </c>
      <c r="AD1155">
        <v>4170</v>
      </c>
      <c r="AE1155">
        <v>-0.7379</v>
      </c>
      <c r="AF1155">
        <v>-3.5388899999999999</v>
      </c>
      <c r="AG1155">
        <v>22.2</v>
      </c>
      <c r="AH1155">
        <v>0.47226000000000001</v>
      </c>
      <c r="AI1155">
        <v>2.8454000000000002</v>
      </c>
      <c r="AJ1155">
        <v>-0.66147999999999996</v>
      </c>
      <c r="AK1155">
        <v>3</v>
      </c>
      <c r="AL1155">
        <v>22.844860000000001</v>
      </c>
      <c r="AM1155">
        <v>-25</v>
      </c>
      <c r="AN1155">
        <v>2854</v>
      </c>
      <c r="AO1155">
        <v>2260</v>
      </c>
      <c r="AP1155">
        <v>2.99</v>
      </c>
      <c r="AQ1155">
        <v>1</v>
      </c>
      <c r="AR1155">
        <v>0</v>
      </c>
      <c r="AS1155">
        <v>75.350009999999997</v>
      </c>
    </row>
    <row r="1156" spans="29:45" x14ac:dyDescent="0.55000000000000004">
      <c r="AC1156" t="s">
        <v>1403</v>
      </c>
      <c r="AD1156">
        <v>4171</v>
      </c>
      <c r="AE1156">
        <v>30.087579999999999</v>
      </c>
      <c r="AF1156">
        <v>28.38428</v>
      </c>
      <c r="AG1156">
        <v>0</v>
      </c>
      <c r="AH1156">
        <v>24.648250000000001</v>
      </c>
      <c r="AI1156">
        <v>2.7829799999999998</v>
      </c>
      <c r="AJ1156">
        <v>7.6469999999999996E-2</v>
      </c>
      <c r="AK1156">
        <v>3</v>
      </c>
      <c r="AL1156">
        <v>31.428570000000001</v>
      </c>
      <c r="AM1156">
        <v>584</v>
      </c>
      <c r="AN1156">
        <v>1374</v>
      </c>
      <c r="AO1156">
        <v>2654</v>
      </c>
      <c r="AP1156">
        <v>2.5</v>
      </c>
      <c r="AQ1156">
        <v>0</v>
      </c>
      <c r="AR1156">
        <v>0</v>
      </c>
      <c r="AS1156">
        <v>70.185839999999999</v>
      </c>
    </row>
    <row r="1157" spans="29:45" x14ac:dyDescent="0.55000000000000004">
      <c r="AC1157" t="s">
        <v>1404</v>
      </c>
      <c r="AD1157">
        <v>4172</v>
      </c>
      <c r="AE1157">
        <v>18.51492</v>
      </c>
      <c r="AF1157">
        <v>14.17769</v>
      </c>
      <c r="AG1157">
        <v>0</v>
      </c>
      <c r="AH1157">
        <v>8.0090800000000009</v>
      </c>
      <c r="AI1157">
        <v>2.1688499999999999</v>
      </c>
      <c r="AJ1157">
        <v>-0.23435</v>
      </c>
      <c r="AK1157">
        <v>3</v>
      </c>
      <c r="AL1157">
        <v>71.48115</v>
      </c>
      <c r="AM1157">
        <v>571</v>
      </c>
      <c r="AN1157">
        <v>2645</v>
      </c>
      <c r="AO1157">
        <v>2369</v>
      </c>
      <c r="AQ1157">
        <v>0</v>
      </c>
      <c r="AR1157">
        <v>1.8</v>
      </c>
      <c r="AS1157">
        <v>87.182680000000005</v>
      </c>
    </row>
    <row r="1158" spans="29:45" x14ac:dyDescent="0.55000000000000004">
      <c r="AC1158" t="s">
        <v>1405</v>
      </c>
      <c r="AD1158">
        <v>4173</v>
      </c>
      <c r="AE1158">
        <v>32.067509999999999</v>
      </c>
      <c r="AF1158">
        <v>48.491379999999999</v>
      </c>
      <c r="AG1158">
        <v>0</v>
      </c>
      <c r="AH1158">
        <v>21.825399999999998</v>
      </c>
      <c r="AI1158">
        <v>57.63138</v>
      </c>
      <c r="AJ1158">
        <v>-0.61212999999999995</v>
      </c>
      <c r="AK1158">
        <v>3</v>
      </c>
      <c r="AL1158">
        <v>14.81718</v>
      </c>
      <c r="AM1158">
        <v>228</v>
      </c>
      <c r="AN1158">
        <v>464</v>
      </c>
      <c r="AO1158">
        <v>712</v>
      </c>
      <c r="AP1158">
        <v>0</v>
      </c>
      <c r="AQ1158">
        <v>0</v>
      </c>
      <c r="AR1158">
        <v>0</v>
      </c>
      <c r="AS1158">
        <v>65.260199999999998</v>
      </c>
    </row>
    <row r="1159" spans="29:45" x14ac:dyDescent="0.55000000000000004">
      <c r="AC1159" t="s">
        <v>1406</v>
      </c>
      <c r="AD1159">
        <v>4174</v>
      </c>
      <c r="AE1159">
        <v>0</v>
      </c>
      <c r="AF1159">
        <v>0</v>
      </c>
      <c r="AG1159">
        <v>0</v>
      </c>
      <c r="AH1159">
        <v>9.0245200000000008</v>
      </c>
      <c r="AJ1159">
        <v>-0.38811000000000001</v>
      </c>
      <c r="AK1159">
        <v>3</v>
      </c>
      <c r="AM1159">
        <v>0</v>
      </c>
      <c r="AN1159">
        <v>1533</v>
      </c>
      <c r="AO1159">
        <v>3889</v>
      </c>
      <c r="AQ1159">
        <v>0</v>
      </c>
      <c r="AR1159">
        <v>0</v>
      </c>
      <c r="AS1159">
        <v>73.737369999999999</v>
      </c>
    </row>
    <row r="1160" spans="29:45" x14ac:dyDescent="0.55000000000000004">
      <c r="AC1160" t="s">
        <v>1407</v>
      </c>
      <c r="AD1160">
        <v>4175</v>
      </c>
      <c r="AE1160">
        <v>43.441229999999997</v>
      </c>
      <c r="AF1160">
        <v>46.408580000000001</v>
      </c>
      <c r="AG1160">
        <v>25</v>
      </c>
      <c r="AH1160">
        <v>195.51282</v>
      </c>
      <c r="AJ1160">
        <v>-0.57948</v>
      </c>
      <c r="AK1160">
        <v>3</v>
      </c>
      <c r="AM1160">
        <v>1530</v>
      </c>
      <c r="AN1160">
        <v>2144</v>
      </c>
      <c r="AO1160">
        <v>6331</v>
      </c>
      <c r="AQ1160">
        <v>0</v>
      </c>
      <c r="AR1160">
        <v>0</v>
      </c>
      <c r="AS1160">
        <v>60.874499999999998</v>
      </c>
    </row>
    <row r="1161" spans="29:45" x14ac:dyDescent="0.55000000000000004">
      <c r="AC1161" t="s">
        <v>1408</v>
      </c>
      <c r="AD1161">
        <v>4176</v>
      </c>
      <c r="AE1161">
        <v>3.03342</v>
      </c>
      <c r="AF1161">
        <v>23.976610000000001</v>
      </c>
      <c r="AG1161">
        <v>28.6</v>
      </c>
      <c r="AH1161">
        <v>39.280209999999997</v>
      </c>
      <c r="AI1161">
        <v>17.304510000000001</v>
      </c>
      <c r="AK1161">
        <v>3</v>
      </c>
      <c r="AL1161">
        <v>10.694129999999999</v>
      </c>
      <c r="AM1161">
        <v>59</v>
      </c>
      <c r="AN1161">
        <v>171</v>
      </c>
      <c r="AO1161">
        <v>2746</v>
      </c>
      <c r="AP1161">
        <v>7.04</v>
      </c>
      <c r="AQ1161">
        <v>0</v>
      </c>
      <c r="AR1161">
        <v>0</v>
      </c>
      <c r="AS1161">
        <v>57.354030000000002</v>
      </c>
    </row>
    <row r="1162" spans="29:45" x14ac:dyDescent="0.55000000000000004">
      <c r="AC1162" t="s">
        <v>1409</v>
      </c>
      <c r="AD1162">
        <v>4177</v>
      </c>
      <c r="AE1162">
        <v>14.422370000000001</v>
      </c>
      <c r="AF1162">
        <v>100.55249000000001</v>
      </c>
      <c r="AG1162">
        <v>10</v>
      </c>
      <c r="AH1162">
        <v>25.75949</v>
      </c>
      <c r="AI1162">
        <v>13.543089999999999</v>
      </c>
      <c r="AK1162">
        <v>3</v>
      </c>
      <c r="AL1162">
        <v>61.136200000000002</v>
      </c>
      <c r="AM1162">
        <v>196</v>
      </c>
      <c r="AN1162">
        <v>181</v>
      </c>
      <c r="AO1162">
        <v>2151</v>
      </c>
      <c r="AP1162">
        <v>1.56</v>
      </c>
      <c r="AQ1162">
        <v>0</v>
      </c>
      <c r="AR1162">
        <v>0</v>
      </c>
      <c r="AS1162">
        <v>40.363129999999998</v>
      </c>
    </row>
    <row r="1163" spans="29:45" x14ac:dyDescent="0.55000000000000004">
      <c r="AC1163" t="s">
        <v>1410</v>
      </c>
      <c r="AD1163">
        <v>4178</v>
      </c>
      <c r="AE1163">
        <v>24.380949999999999</v>
      </c>
      <c r="AF1163">
        <v>23.320540000000001</v>
      </c>
      <c r="AG1163">
        <v>11.1</v>
      </c>
      <c r="AH1163">
        <v>19.87302</v>
      </c>
      <c r="AI1163">
        <v>6.0778999999999996</v>
      </c>
      <c r="AK1163">
        <v>3</v>
      </c>
      <c r="AM1163">
        <v>384</v>
      </c>
      <c r="AN1163">
        <v>1042</v>
      </c>
      <c r="AO1163">
        <v>4477</v>
      </c>
      <c r="AQ1163">
        <v>0</v>
      </c>
      <c r="AR1163">
        <v>0</v>
      </c>
      <c r="AS1163">
        <v>71.170310000000001</v>
      </c>
    </row>
    <row r="1164" spans="29:45" x14ac:dyDescent="0.55000000000000004">
      <c r="AC1164" t="s">
        <v>1411</v>
      </c>
      <c r="AD1164">
        <v>4179</v>
      </c>
      <c r="AE1164">
        <v>78.151259999999994</v>
      </c>
      <c r="AG1164">
        <v>25</v>
      </c>
      <c r="AH1164">
        <v>62.39669</v>
      </c>
      <c r="AI1164">
        <v>12.23021</v>
      </c>
      <c r="AK1164">
        <v>3</v>
      </c>
      <c r="AL1164">
        <v>34.285429999999998</v>
      </c>
      <c r="AM1164">
        <v>186</v>
      </c>
      <c r="AN1164">
        <v>-96</v>
      </c>
      <c r="AO1164">
        <v>872</v>
      </c>
      <c r="AP1164">
        <v>0</v>
      </c>
      <c r="AQ1164">
        <v>0.5</v>
      </c>
      <c r="AR1164">
        <v>0</v>
      </c>
      <c r="AS1164">
        <v>60.633119999999998</v>
      </c>
    </row>
    <row r="1165" spans="29:45" x14ac:dyDescent="0.55000000000000004">
      <c r="AC1165" t="s">
        <v>1412</v>
      </c>
      <c r="AD1165">
        <v>4180</v>
      </c>
      <c r="AE1165">
        <v>-9.4408100000000008</v>
      </c>
      <c r="AF1165">
        <v>-15.362550000000001</v>
      </c>
      <c r="AG1165">
        <v>22.2</v>
      </c>
      <c r="AH1165">
        <v>-6.0195299999999996</v>
      </c>
      <c r="AI1165">
        <v>5.9025299999999996</v>
      </c>
      <c r="AK1165">
        <v>3</v>
      </c>
      <c r="AM1165">
        <v>-1170</v>
      </c>
      <c r="AN1165">
        <v>7668</v>
      </c>
      <c r="AO1165">
        <v>12660</v>
      </c>
      <c r="AQ1165">
        <v>0</v>
      </c>
      <c r="AR1165">
        <v>0</v>
      </c>
      <c r="AS1165">
        <v>73.177379999999999</v>
      </c>
    </row>
    <row r="1166" spans="29:45" x14ac:dyDescent="0.55000000000000004">
      <c r="AC1166" t="s">
        <v>1413</v>
      </c>
      <c r="AD1166">
        <v>4182</v>
      </c>
      <c r="AE1166">
        <v>6.5100199999999999</v>
      </c>
      <c r="AF1166">
        <v>7.3235299999999999</v>
      </c>
      <c r="AG1166">
        <v>6.3</v>
      </c>
      <c r="AH1166">
        <v>7.1869399999999999</v>
      </c>
      <c r="AI1166">
        <v>1.1686000000000001</v>
      </c>
      <c r="AJ1166">
        <v>-6.6860000000000003E-2</v>
      </c>
      <c r="AK1166">
        <v>3</v>
      </c>
      <c r="AL1166">
        <v>3.2779999999999997E-2</v>
      </c>
      <c r="AM1166">
        <v>50240</v>
      </c>
      <c r="AN1166">
        <v>492522</v>
      </c>
      <c r="AO1166">
        <v>595718</v>
      </c>
      <c r="AP1166">
        <v>16.34</v>
      </c>
      <c r="AQ1166">
        <v>0</v>
      </c>
      <c r="AR1166">
        <v>0</v>
      </c>
      <c r="AS1166">
        <v>62.68383</v>
      </c>
    </row>
    <row r="1167" spans="29:45" x14ac:dyDescent="0.55000000000000004">
      <c r="AC1167" t="s">
        <v>61</v>
      </c>
      <c r="AD1167">
        <v>4183</v>
      </c>
      <c r="AE1167">
        <v>4.8508500000000003</v>
      </c>
      <c r="AF1167">
        <v>10.93553</v>
      </c>
      <c r="AG1167">
        <v>7.7</v>
      </c>
      <c r="AH1167">
        <v>11.38983</v>
      </c>
      <c r="AI1167">
        <v>1.17632</v>
      </c>
      <c r="AJ1167">
        <v>-3.3430000000000001E-2</v>
      </c>
      <c r="AK1167">
        <v>3</v>
      </c>
      <c r="AL1167">
        <v>4.7260000000000003E-2</v>
      </c>
      <c r="AM1167">
        <v>74243</v>
      </c>
      <c r="AN1167">
        <v>529220</v>
      </c>
      <c r="AO1167">
        <v>1211725</v>
      </c>
      <c r="AP1167">
        <v>26.9</v>
      </c>
      <c r="AQ1167">
        <v>0</v>
      </c>
      <c r="AR1167">
        <v>0</v>
      </c>
      <c r="AS1167">
        <v>39.016190000000002</v>
      </c>
    </row>
    <row r="1168" spans="29:45" x14ac:dyDescent="0.55000000000000004">
      <c r="AC1168" t="s">
        <v>1414</v>
      </c>
      <c r="AD1168">
        <v>4185</v>
      </c>
      <c r="AE1168">
        <v>-9.2118599999999997</v>
      </c>
      <c r="AF1168">
        <v>-13.90019</v>
      </c>
      <c r="AG1168">
        <v>25</v>
      </c>
      <c r="AH1168">
        <v>10.38832</v>
      </c>
      <c r="AI1168">
        <v>2.2612999999999999</v>
      </c>
      <c r="AJ1168">
        <v>5.6840000000000002E-2</v>
      </c>
      <c r="AK1168">
        <v>3</v>
      </c>
      <c r="AL1168">
        <v>4.82E-2</v>
      </c>
      <c r="AM1168">
        <v>-62430</v>
      </c>
      <c r="AN1168">
        <v>396793</v>
      </c>
      <c r="AO1168">
        <v>446609</v>
      </c>
      <c r="AP1168">
        <v>15.99</v>
      </c>
      <c r="AQ1168">
        <v>0.1</v>
      </c>
      <c r="AR1168">
        <v>0</v>
      </c>
      <c r="AS1168">
        <v>49.644530000000003</v>
      </c>
    </row>
    <row r="1169" spans="29:45" x14ac:dyDescent="0.55000000000000004">
      <c r="AC1169" t="s">
        <v>1415</v>
      </c>
      <c r="AD1169">
        <v>4186</v>
      </c>
      <c r="AE1169">
        <v>10.7682</v>
      </c>
      <c r="AF1169">
        <v>11.71045</v>
      </c>
      <c r="AG1169">
        <v>7.7</v>
      </c>
      <c r="AH1169">
        <v>9.8208099999999998</v>
      </c>
      <c r="AI1169">
        <v>1.8589599999999999</v>
      </c>
      <c r="AJ1169">
        <v>6.6680000000000003E-2</v>
      </c>
      <c r="AK1169">
        <v>3</v>
      </c>
      <c r="AL1169">
        <v>2.6610000000000002E-2</v>
      </c>
      <c r="AM1169">
        <v>21664</v>
      </c>
      <c r="AN1169">
        <v>151557</v>
      </c>
      <c r="AO1169">
        <v>140055</v>
      </c>
      <c r="AP1169">
        <v>13.68</v>
      </c>
      <c r="AQ1169">
        <v>0</v>
      </c>
      <c r="AR1169">
        <v>0</v>
      </c>
      <c r="AS1169">
        <v>71.723339999999993</v>
      </c>
    </row>
    <row r="1170" spans="29:45" x14ac:dyDescent="0.55000000000000004">
      <c r="AC1170" t="s">
        <v>1416</v>
      </c>
      <c r="AD1170">
        <v>4187</v>
      </c>
      <c r="AE1170">
        <v>13.79622</v>
      </c>
      <c r="AF1170">
        <v>14.420909999999999</v>
      </c>
      <c r="AG1170">
        <v>22.2</v>
      </c>
      <c r="AH1170">
        <v>12.87839</v>
      </c>
      <c r="AI1170">
        <v>2.1165600000000002</v>
      </c>
      <c r="AJ1170">
        <v>-4.3150000000000001E-2</v>
      </c>
      <c r="AK1170">
        <v>3</v>
      </c>
      <c r="AL1170">
        <v>0.10709</v>
      </c>
      <c r="AM1170">
        <v>6253</v>
      </c>
      <c r="AN1170">
        <v>34658</v>
      </c>
      <c r="AO1170">
        <v>35027</v>
      </c>
      <c r="AP1170">
        <v>18.75</v>
      </c>
      <c r="AQ1170">
        <v>0</v>
      </c>
      <c r="AR1170">
        <v>2.7</v>
      </c>
      <c r="AS1170">
        <v>77.496589999999998</v>
      </c>
    </row>
    <row r="1171" spans="29:45" x14ac:dyDescent="0.55000000000000004">
      <c r="AC1171" t="s">
        <v>1417</v>
      </c>
      <c r="AD1171">
        <v>4188</v>
      </c>
      <c r="AE1171">
        <v>0.64120999999999995</v>
      </c>
      <c r="AF1171">
        <v>-0.64576999999999996</v>
      </c>
      <c r="AG1171">
        <v>13.3</v>
      </c>
      <c r="AH1171">
        <v>9.1020900000000005</v>
      </c>
      <c r="AI1171">
        <v>1.0111000000000001</v>
      </c>
      <c r="AJ1171">
        <v>5.1360000000000003E-2</v>
      </c>
      <c r="AK1171">
        <v>3</v>
      </c>
      <c r="AL1171">
        <v>2.5690000000000001E-2</v>
      </c>
      <c r="AM1171">
        <v>32908</v>
      </c>
      <c r="AN1171">
        <v>1170222</v>
      </c>
      <c r="AO1171">
        <v>3257535</v>
      </c>
      <c r="AP1171">
        <v>19.68</v>
      </c>
      <c r="AQ1171">
        <v>0</v>
      </c>
      <c r="AR1171">
        <v>0</v>
      </c>
      <c r="AS1171">
        <v>23.383500000000002</v>
      </c>
    </row>
    <row r="1172" spans="29:45" x14ac:dyDescent="0.55000000000000004">
      <c r="AC1172" t="s">
        <v>1418</v>
      </c>
      <c r="AD1172">
        <v>4189</v>
      </c>
      <c r="AE1172">
        <v>20.740670000000001</v>
      </c>
      <c r="AF1172">
        <v>31.56063</v>
      </c>
      <c r="AG1172">
        <v>18.2</v>
      </c>
      <c r="AH1172">
        <v>18.220459999999999</v>
      </c>
      <c r="AI1172">
        <v>2.1511200000000001</v>
      </c>
      <c r="AJ1172">
        <v>7.0569999999999994E-2</v>
      </c>
      <c r="AK1172">
        <v>3</v>
      </c>
      <c r="AL1172">
        <v>1.8669999999999999E-2</v>
      </c>
      <c r="AM1172">
        <v>19809</v>
      </c>
      <c r="AN1172">
        <v>43380</v>
      </c>
      <c r="AO1172">
        <v>117110</v>
      </c>
      <c r="AP1172">
        <v>20.98</v>
      </c>
      <c r="AQ1172">
        <v>0</v>
      </c>
      <c r="AR1172">
        <v>0</v>
      </c>
      <c r="AS1172">
        <v>44.989310000000003</v>
      </c>
    </row>
    <row r="1173" spans="29:45" x14ac:dyDescent="0.55000000000000004">
      <c r="AC1173" t="s">
        <v>1419</v>
      </c>
      <c r="AD1173">
        <v>4192</v>
      </c>
      <c r="AE1173">
        <v>-55.580109999999998</v>
      </c>
      <c r="AF1173">
        <v>-125.24509999999999</v>
      </c>
      <c r="AG1173">
        <v>0</v>
      </c>
      <c r="AH1173">
        <v>-54.475140000000003</v>
      </c>
      <c r="AI1173">
        <v>9.5723699999999994</v>
      </c>
      <c r="AK1173">
        <v>3</v>
      </c>
      <c r="AM1173">
        <v>-503</v>
      </c>
      <c r="AN1173">
        <v>408</v>
      </c>
      <c r="AO1173">
        <v>2206</v>
      </c>
      <c r="AQ1173">
        <v>0</v>
      </c>
      <c r="AR1173">
        <v>1</v>
      </c>
      <c r="AS1173">
        <v>85.182450000000003</v>
      </c>
    </row>
    <row r="1174" spans="29:45" x14ac:dyDescent="0.55000000000000004">
      <c r="AC1174" t="s">
        <v>1420</v>
      </c>
      <c r="AD1174">
        <v>4193</v>
      </c>
      <c r="AE1174">
        <v>6.4489099999999997</v>
      </c>
      <c r="AF1174">
        <v>78.151259999999994</v>
      </c>
      <c r="AG1174">
        <v>0</v>
      </c>
      <c r="AH1174">
        <v>35.751300000000001</v>
      </c>
      <c r="AK1174">
        <v>3</v>
      </c>
      <c r="AM1174">
        <v>77</v>
      </c>
      <c r="AN1174">
        <v>119</v>
      </c>
      <c r="AO1174">
        <v>4826</v>
      </c>
      <c r="AQ1174">
        <v>0</v>
      </c>
      <c r="AR1174">
        <v>0</v>
      </c>
      <c r="AS1174">
        <v>35.597709999999999</v>
      </c>
    </row>
    <row r="1175" spans="29:45" x14ac:dyDescent="0.55000000000000004">
      <c r="AC1175" t="s">
        <v>1421</v>
      </c>
      <c r="AD1175">
        <v>4194</v>
      </c>
      <c r="AG1175">
        <v>25</v>
      </c>
      <c r="AH1175">
        <v>24.348269999999999</v>
      </c>
      <c r="AI1175">
        <v>8.8161100000000001</v>
      </c>
      <c r="AK1175">
        <v>3</v>
      </c>
      <c r="AL1175">
        <v>45.246250000000003</v>
      </c>
      <c r="AM1175">
        <v>0</v>
      </c>
      <c r="AN1175">
        <v>0</v>
      </c>
      <c r="AO1175">
        <v>28698</v>
      </c>
      <c r="AP1175">
        <v>4.4000000000000004</v>
      </c>
      <c r="AQ1175">
        <v>0</v>
      </c>
      <c r="AR1175">
        <v>0</v>
      </c>
      <c r="AS1175">
        <v>64.24051</v>
      </c>
    </row>
    <row r="1176" spans="29:45" x14ac:dyDescent="0.55000000000000004">
      <c r="AC1176" t="s">
        <v>1422</v>
      </c>
      <c r="AD1176">
        <v>4196</v>
      </c>
      <c r="AE1176">
        <v>23.96857</v>
      </c>
      <c r="AF1176">
        <v>65.037589999999994</v>
      </c>
      <c r="AG1176">
        <v>0</v>
      </c>
      <c r="AH1176">
        <v>28.309570000000001</v>
      </c>
      <c r="AI1176">
        <v>6.0816100000000004</v>
      </c>
      <c r="AK1176">
        <v>3</v>
      </c>
      <c r="AL1176">
        <v>47.254899999999999</v>
      </c>
      <c r="AM1176">
        <v>244</v>
      </c>
      <c r="AN1176">
        <v>266</v>
      </c>
      <c r="AO1176">
        <v>1829</v>
      </c>
      <c r="AQ1176">
        <v>0.1</v>
      </c>
      <c r="AR1176">
        <v>2.2999999999999998</v>
      </c>
      <c r="AS1176">
        <v>53.133330000000001</v>
      </c>
    </row>
    <row r="1177" spans="29:45" x14ac:dyDescent="0.55000000000000004">
      <c r="AC1177" t="s">
        <v>1423</v>
      </c>
      <c r="AD1177">
        <v>4197</v>
      </c>
      <c r="AE1177">
        <v>19.21435</v>
      </c>
      <c r="AF1177">
        <v>49.246229999999997</v>
      </c>
      <c r="AG1177">
        <v>0</v>
      </c>
      <c r="AH1177">
        <v>28.181039999999999</v>
      </c>
      <c r="AK1177">
        <v>3</v>
      </c>
      <c r="AM1177">
        <v>225</v>
      </c>
      <c r="AN1177">
        <v>398</v>
      </c>
      <c r="AO1177">
        <v>3354</v>
      </c>
      <c r="AQ1177">
        <v>0</v>
      </c>
      <c r="AR1177">
        <v>0</v>
      </c>
      <c r="AS1177">
        <v>44.427819999999997</v>
      </c>
    </row>
    <row r="1178" spans="29:45" x14ac:dyDescent="0.55000000000000004">
      <c r="AC1178" t="s">
        <v>1424</v>
      </c>
      <c r="AD1178">
        <v>4198</v>
      </c>
      <c r="AE1178">
        <v>18.768329999999999</v>
      </c>
      <c r="AF1178">
        <v>32.708930000000002</v>
      </c>
      <c r="AG1178">
        <v>0</v>
      </c>
      <c r="AH1178">
        <v>14.44201</v>
      </c>
      <c r="AK1178">
        <v>3</v>
      </c>
      <c r="AM1178">
        <v>320</v>
      </c>
      <c r="AN1178">
        <v>694</v>
      </c>
      <c r="AO1178">
        <v>2985</v>
      </c>
      <c r="AQ1178">
        <v>0</v>
      </c>
      <c r="AR1178">
        <v>0</v>
      </c>
      <c r="AS1178">
        <v>53.44</v>
      </c>
    </row>
    <row r="1179" spans="29:45" x14ac:dyDescent="0.55000000000000004">
      <c r="AC1179" t="s">
        <v>1425</v>
      </c>
      <c r="AD1179">
        <v>4199</v>
      </c>
      <c r="AE1179">
        <v>10.980230000000001</v>
      </c>
      <c r="AF1179">
        <v>79.098749999999995</v>
      </c>
      <c r="AG1179">
        <v>0</v>
      </c>
      <c r="AH1179">
        <v>0.71518999999999999</v>
      </c>
      <c r="AI1179">
        <v>1.78637</v>
      </c>
      <c r="AK1179">
        <v>3</v>
      </c>
      <c r="AL1179">
        <v>27.551850000000002</v>
      </c>
      <c r="AM1179">
        <v>261</v>
      </c>
      <c r="AN1179">
        <v>1043</v>
      </c>
      <c r="AO1179">
        <v>3585</v>
      </c>
      <c r="AP1179">
        <v>2.78</v>
      </c>
      <c r="AQ1179">
        <v>0.1</v>
      </c>
      <c r="AR1179">
        <v>0</v>
      </c>
      <c r="AS1179">
        <v>63.72945</v>
      </c>
    </row>
    <row r="1180" spans="29:45" x14ac:dyDescent="0.55000000000000004">
      <c r="AC1180" t="s">
        <v>1426</v>
      </c>
      <c r="AD1180">
        <v>4200</v>
      </c>
      <c r="AG1180">
        <v>8.3000000000000007</v>
      </c>
      <c r="AH1180">
        <v>10.73859</v>
      </c>
      <c r="AK1180">
        <v>3</v>
      </c>
      <c r="AM1180">
        <v>0</v>
      </c>
      <c r="AN1180">
        <v>0</v>
      </c>
      <c r="AO1180">
        <v>4758</v>
      </c>
      <c r="AQ1180">
        <v>0</v>
      </c>
      <c r="AR1180">
        <v>5.8</v>
      </c>
      <c r="AS1180">
        <v>61.568719999999999</v>
      </c>
    </row>
    <row r="1181" spans="29:45" x14ac:dyDescent="0.55000000000000004">
      <c r="AC1181" t="s">
        <v>1427</v>
      </c>
      <c r="AD1181">
        <v>4202</v>
      </c>
      <c r="AE1181">
        <v>5.7999099999999997</v>
      </c>
      <c r="AF1181">
        <v>5.4373899999999997</v>
      </c>
      <c r="AG1181">
        <v>6.7</v>
      </c>
      <c r="AH1181">
        <v>9.6772200000000002</v>
      </c>
      <c r="AI1181">
        <v>1.0851599999999999</v>
      </c>
      <c r="AJ1181">
        <v>6.5519999999999995E-2</v>
      </c>
      <c r="AK1181">
        <v>3</v>
      </c>
      <c r="AL1181">
        <v>9.2100000000000001E-2</v>
      </c>
      <c r="AM1181">
        <v>34683</v>
      </c>
      <c r="AN1181">
        <v>362545</v>
      </c>
      <c r="AO1181">
        <v>393568</v>
      </c>
      <c r="AP1181">
        <v>12.49</v>
      </c>
      <c r="AQ1181">
        <v>0.2</v>
      </c>
      <c r="AR1181">
        <v>0</v>
      </c>
      <c r="AS1181">
        <v>37.142029999999998</v>
      </c>
    </row>
    <row r="1182" spans="29:45" x14ac:dyDescent="0.55000000000000004">
      <c r="AC1182" t="s">
        <v>1428</v>
      </c>
      <c r="AD1182">
        <v>4203</v>
      </c>
      <c r="AE1182">
        <v>5.6963499999999998</v>
      </c>
      <c r="AF1182">
        <v>7.4506899999999998</v>
      </c>
      <c r="AG1182">
        <v>14.3</v>
      </c>
      <c r="AH1182">
        <v>9.6727399999999992</v>
      </c>
      <c r="AI1182">
        <v>1.1208400000000001</v>
      </c>
      <c r="AJ1182">
        <v>5.3530000000000001E-2</v>
      </c>
      <c r="AK1182">
        <v>3</v>
      </c>
      <c r="AL1182">
        <v>7.4410000000000004E-2</v>
      </c>
      <c r="AM1182">
        <v>16139</v>
      </c>
      <c r="AN1182">
        <v>177138</v>
      </c>
      <c r="AO1182">
        <v>209002</v>
      </c>
      <c r="AP1182">
        <v>28.05</v>
      </c>
      <c r="AQ1182">
        <v>0</v>
      </c>
      <c r="AR1182">
        <v>0.8</v>
      </c>
      <c r="AS1182">
        <v>57.902380000000001</v>
      </c>
    </row>
    <row r="1183" spans="29:45" x14ac:dyDescent="0.55000000000000004">
      <c r="AC1183" t="s">
        <v>1429</v>
      </c>
      <c r="AD1183">
        <v>4204</v>
      </c>
      <c r="AE1183">
        <v>5.6655899999999999</v>
      </c>
      <c r="AF1183">
        <v>6.8188300000000002</v>
      </c>
      <c r="AG1183">
        <v>13.3</v>
      </c>
      <c r="AH1183">
        <v>6.8070399999999998</v>
      </c>
      <c r="AI1183">
        <v>1.51796</v>
      </c>
      <c r="AJ1183">
        <v>6.5700000000000003E-3</v>
      </c>
      <c r="AK1183">
        <v>3</v>
      </c>
      <c r="AL1183">
        <v>4.5330000000000002E-2</v>
      </c>
      <c r="AM1183">
        <v>62649</v>
      </c>
      <c r="AN1183">
        <v>609254</v>
      </c>
      <c r="AO1183">
        <v>1056560</v>
      </c>
      <c r="AP1183">
        <v>18.21</v>
      </c>
      <c r="AQ1183">
        <v>0</v>
      </c>
      <c r="AR1183">
        <v>2.8</v>
      </c>
      <c r="AS1183">
        <v>57.998609999999999</v>
      </c>
    </row>
    <row r="1184" spans="29:45" x14ac:dyDescent="0.55000000000000004">
      <c r="AC1184" t="s">
        <v>1430</v>
      </c>
      <c r="AD1184">
        <v>4205</v>
      </c>
      <c r="AE1184">
        <v>9.5445700000000002</v>
      </c>
      <c r="AF1184">
        <v>10.77534</v>
      </c>
      <c r="AG1184">
        <v>0</v>
      </c>
      <c r="AH1184">
        <v>13.84244</v>
      </c>
      <c r="AI1184">
        <v>1.42035</v>
      </c>
      <c r="AJ1184">
        <v>-5.4969999999999998E-2</v>
      </c>
      <c r="AK1184">
        <v>3</v>
      </c>
      <c r="AL1184">
        <v>4.471E-2</v>
      </c>
      <c r="AM1184">
        <v>38668</v>
      </c>
      <c r="AN1184">
        <v>257217</v>
      </c>
      <c r="AO1184">
        <v>301961</v>
      </c>
      <c r="AP1184">
        <v>15.52</v>
      </c>
      <c r="AQ1184">
        <v>0</v>
      </c>
      <c r="AR1184">
        <v>2.7</v>
      </c>
      <c r="AS1184">
        <v>65.787700000000001</v>
      </c>
    </row>
    <row r="1185" spans="29:45" x14ac:dyDescent="0.55000000000000004">
      <c r="AC1185" t="s">
        <v>1431</v>
      </c>
      <c r="AD1185">
        <v>4206</v>
      </c>
      <c r="AE1185">
        <v>8.9314499999999999</v>
      </c>
      <c r="AF1185">
        <v>8.2635000000000005</v>
      </c>
      <c r="AG1185">
        <v>11.1</v>
      </c>
      <c r="AH1185">
        <v>9.5490700000000004</v>
      </c>
      <c r="AI1185">
        <v>2.0009299999999999</v>
      </c>
      <c r="AJ1185">
        <v>-4.4040000000000003E-2</v>
      </c>
      <c r="AK1185">
        <v>3</v>
      </c>
      <c r="AL1185">
        <v>9.6170000000000005E-2</v>
      </c>
      <c r="AM1185">
        <v>18438</v>
      </c>
      <c r="AN1185">
        <v>130199</v>
      </c>
      <c r="AO1185">
        <v>174628</v>
      </c>
      <c r="AP1185">
        <v>24.92</v>
      </c>
      <c r="AQ1185">
        <v>0</v>
      </c>
      <c r="AR1185">
        <v>5.7</v>
      </c>
      <c r="AS1185">
        <v>64.997609999999995</v>
      </c>
    </row>
    <row r="1186" spans="29:45" x14ac:dyDescent="0.55000000000000004">
      <c r="AC1186" t="s">
        <v>1432</v>
      </c>
      <c r="AD1186">
        <v>4208</v>
      </c>
      <c r="AE1186">
        <v>3.2027999999999999</v>
      </c>
      <c r="AF1186">
        <v>6.90022</v>
      </c>
      <c r="AG1186">
        <v>0</v>
      </c>
      <c r="AH1186">
        <v>9.0824700000000007</v>
      </c>
      <c r="AI1186">
        <v>0.69752000000000003</v>
      </c>
      <c r="AJ1186">
        <v>1.2999999999999999E-2</v>
      </c>
      <c r="AK1186">
        <v>3</v>
      </c>
      <c r="AL1186">
        <v>4.2279999999999998E-2</v>
      </c>
      <c r="AM1186">
        <v>23293</v>
      </c>
      <c r="AN1186">
        <v>332395</v>
      </c>
      <c r="AO1186">
        <v>613889</v>
      </c>
      <c r="AP1186">
        <v>19.440000000000001</v>
      </c>
      <c r="AQ1186">
        <v>0</v>
      </c>
      <c r="AR1186">
        <v>0</v>
      </c>
      <c r="AS1186">
        <v>46.642629999999997</v>
      </c>
    </row>
    <row r="1187" spans="29:45" x14ac:dyDescent="0.55000000000000004">
      <c r="AC1187" t="s">
        <v>1433</v>
      </c>
      <c r="AD1187">
        <v>4212</v>
      </c>
      <c r="AE1187">
        <v>8.6609700000000007</v>
      </c>
      <c r="AF1187">
        <v>7.5134699999999999</v>
      </c>
      <c r="AG1187">
        <v>7.7</v>
      </c>
      <c r="AH1187">
        <v>7.1432399999999996</v>
      </c>
      <c r="AI1187">
        <v>0.92510999999999999</v>
      </c>
      <c r="AJ1187">
        <v>5.5999999999999999E-3</v>
      </c>
      <c r="AK1187">
        <v>3</v>
      </c>
      <c r="AL1187">
        <v>0.51571</v>
      </c>
      <c r="AM1187">
        <v>11259</v>
      </c>
      <c r="AN1187">
        <v>100433</v>
      </c>
      <c r="AO1187">
        <v>64735</v>
      </c>
      <c r="AP1187">
        <v>7.32</v>
      </c>
      <c r="AQ1187">
        <v>0</v>
      </c>
      <c r="AR1187">
        <v>1.5</v>
      </c>
      <c r="AS1187">
        <v>77.404640000000001</v>
      </c>
    </row>
    <row r="1188" spans="29:45" x14ac:dyDescent="0.55000000000000004">
      <c r="AC1188" t="s">
        <v>1434</v>
      </c>
      <c r="AD1188">
        <v>4215</v>
      </c>
      <c r="AE1188">
        <v>6.0756399999999999</v>
      </c>
      <c r="AF1188">
        <v>6.5534299999999996</v>
      </c>
      <c r="AG1188">
        <v>20</v>
      </c>
      <c r="AH1188">
        <v>3.01126</v>
      </c>
      <c r="AI1188">
        <v>0.77242999999999995</v>
      </c>
      <c r="AJ1188">
        <v>-5.5550000000000002E-2</v>
      </c>
      <c r="AK1188">
        <v>3</v>
      </c>
      <c r="AL1188">
        <v>4.9230000000000003E-2</v>
      </c>
      <c r="AM1188">
        <v>8807</v>
      </c>
      <c r="AN1188">
        <v>81362</v>
      </c>
      <c r="AO1188">
        <v>134470</v>
      </c>
      <c r="AP1188">
        <v>8.82</v>
      </c>
      <c r="AQ1188">
        <v>0</v>
      </c>
      <c r="AR1188">
        <v>1</v>
      </c>
      <c r="AS1188">
        <v>60.042870000000001</v>
      </c>
    </row>
    <row r="1189" spans="29:45" x14ac:dyDescent="0.55000000000000004">
      <c r="AC1189" t="s">
        <v>1435</v>
      </c>
      <c r="AD1189">
        <v>4216</v>
      </c>
      <c r="AE1189">
        <v>5.5458400000000001</v>
      </c>
      <c r="AF1189">
        <v>6.3594499999999998</v>
      </c>
      <c r="AG1189">
        <v>0</v>
      </c>
      <c r="AH1189">
        <v>5.19923</v>
      </c>
      <c r="AI1189">
        <v>0.63644000000000001</v>
      </c>
      <c r="AJ1189">
        <v>0.1593</v>
      </c>
      <c r="AK1189">
        <v>3</v>
      </c>
      <c r="AL1189">
        <v>5.4760000000000003E-2</v>
      </c>
      <c r="AM1189">
        <v>3648</v>
      </c>
      <c r="AN1189">
        <v>43856</v>
      </c>
      <c r="AO1189">
        <v>53551</v>
      </c>
      <c r="AP1189">
        <v>18.170000000000002</v>
      </c>
      <c r="AQ1189">
        <v>1.1000000000000001</v>
      </c>
      <c r="AR1189">
        <v>0.9</v>
      </c>
      <c r="AS1189">
        <v>68.89949</v>
      </c>
    </row>
    <row r="1190" spans="29:45" x14ac:dyDescent="0.55000000000000004">
      <c r="AC1190" t="s">
        <v>1436</v>
      </c>
      <c r="AD1190">
        <v>4218</v>
      </c>
      <c r="AE1190">
        <v>3.4643199999999998</v>
      </c>
      <c r="AF1190">
        <v>3.6272799999999998</v>
      </c>
      <c r="AG1190">
        <v>0</v>
      </c>
      <c r="AH1190">
        <v>9.3955000000000002</v>
      </c>
      <c r="AI1190">
        <v>1.0424</v>
      </c>
      <c r="AJ1190">
        <v>-5.6100000000000004E-3</v>
      </c>
      <c r="AK1190">
        <v>3</v>
      </c>
      <c r="AL1190">
        <v>4.87E-2</v>
      </c>
      <c r="AM1190">
        <v>2070</v>
      </c>
      <c r="AN1190">
        <v>37218</v>
      </c>
      <c r="AO1190">
        <v>41528</v>
      </c>
      <c r="AP1190">
        <v>4.87</v>
      </c>
      <c r="AQ1190">
        <v>0</v>
      </c>
      <c r="AR1190">
        <v>5.6</v>
      </c>
      <c r="AS1190">
        <v>62.204720000000002</v>
      </c>
    </row>
    <row r="1191" spans="29:45" x14ac:dyDescent="0.55000000000000004">
      <c r="AC1191" t="s">
        <v>1437</v>
      </c>
      <c r="AD1191">
        <v>4220</v>
      </c>
      <c r="AE1191">
        <v>6.1523099999999999</v>
      </c>
      <c r="AF1191">
        <v>6.5057299999999998</v>
      </c>
      <c r="AG1191">
        <v>0</v>
      </c>
      <c r="AH1191">
        <v>10.217919999999999</v>
      </c>
      <c r="AI1191">
        <v>0.61560000000000004</v>
      </c>
      <c r="AJ1191">
        <v>5.4400000000000004E-3</v>
      </c>
      <c r="AK1191">
        <v>3</v>
      </c>
      <c r="AL1191">
        <v>0.13211000000000001</v>
      </c>
      <c r="AM1191">
        <v>5652</v>
      </c>
      <c r="AN1191">
        <v>49710</v>
      </c>
      <c r="AO1191">
        <v>88224</v>
      </c>
      <c r="AP1191">
        <v>6.57</v>
      </c>
      <c r="AQ1191">
        <v>0</v>
      </c>
      <c r="AR1191">
        <v>0</v>
      </c>
      <c r="AS1191">
        <v>56.445889999999999</v>
      </c>
    </row>
    <row r="1192" spans="29:45" x14ac:dyDescent="0.55000000000000004">
      <c r="AC1192" t="s">
        <v>1438</v>
      </c>
      <c r="AD1192">
        <v>4221</v>
      </c>
      <c r="AE1192">
        <v>6.6919899999999997</v>
      </c>
      <c r="AF1192">
        <v>6.9626700000000001</v>
      </c>
      <c r="AG1192">
        <v>0</v>
      </c>
      <c r="AH1192">
        <v>7.6768599999999996</v>
      </c>
      <c r="AI1192">
        <v>0.51761999999999997</v>
      </c>
      <c r="AJ1192">
        <v>1.805E-2</v>
      </c>
      <c r="AK1192">
        <v>3</v>
      </c>
      <c r="AL1192">
        <v>0.31574999999999998</v>
      </c>
      <c r="AM1192">
        <v>5531</v>
      </c>
      <c r="AN1192">
        <v>49076</v>
      </c>
      <c r="AO1192">
        <v>88420</v>
      </c>
      <c r="AP1192">
        <v>9.86</v>
      </c>
      <c r="AQ1192">
        <v>0</v>
      </c>
      <c r="AR1192">
        <v>6.5</v>
      </c>
      <c r="AS1192">
        <v>61.141970000000001</v>
      </c>
    </row>
    <row r="1193" spans="29:45" x14ac:dyDescent="0.55000000000000004">
      <c r="AC1193" t="s">
        <v>1439</v>
      </c>
      <c r="AD1193">
        <v>4222</v>
      </c>
      <c r="AE1193">
        <v>2.7359900000000001</v>
      </c>
      <c r="AG1193">
        <v>10</v>
      </c>
      <c r="AH1193">
        <v>4.8873600000000001</v>
      </c>
      <c r="AI1193">
        <v>1.21079</v>
      </c>
      <c r="AJ1193">
        <v>-0.15542</v>
      </c>
      <c r="AK1193">
        <v>3</v>
      </c>
      <c r="AL1193">
        <v>3.0540000000000001E-2</v>
      </c>
      <c r="AM1193">
        <v>351</v>
      </c>
      <c r="AN1193">
        <v>-208</v>
      </c>
      <c r="AO1193">
        <v>13768</v>
      </c>
      <c r="AP1193">
        <v>1.28</v>
      </c>
      <c r="AQ1193">
        <v>0.1</v>
      </c>
      <c r="AR1193">
        <v>0</v>
      </c>
      <c r="AS1193">
        <v>24.372920000000001</v>
      </c>
    </row>
    <row r="1194" spans="29:45" x14ac:dyDescent="0.55000000000000004">
      <c r="AC1194" t="s">
        <v>1440</v>
      </c>
      <c r="AD1194">
        <v>4224</v>
      </c>
      <c r="AE1194">
        <v>5.3328300000000004</v>
      </c>
      <c r="AF1194">
        <v>5.2391300000000003</v>
      </c>
      <c r="AG1194">
        <v>0</v>
      </c>
      <c r="AH1194">
        <v>6.9147800000000004</v>
      </c>
      <c r="AI1194">
        <v>0.40394000000000002</v>
      </c>
      <c r="AJ1194">
        <v>1.6449999999999999E-2</v>
      </c>
      <c r="AK1194">
        <v>3</v>
      </c>
      <c r="AL1194">
        <v>0.1081</v>
      </c>
      <c r="AM1194">
        <v>1281</v>
      </c>
      <c r="AN1194">
        <v>16644</v>
      </c>
      <c r="AO1194">
        <v>17167</v>
      </c>
      <c r="AP1194">
        <v>3.42</v>
      </c>
      <c r="AQ1194">
        <v>0</v>
      </c>
      <c r="AR1194">
        <v>0.9</v>
      </c>
      <c r="AS1194">
        <v>71.996319999999997</v>
      </c>
    </row>
    <row r="1195" spans="29:45" x14ac:dyDescent="0.55000000000000004">
      <c r="AC1195" t="s">
        <v>1441</v>
      </c>
      <c r="AD1195">
        <v>4228</v>
      </c>
      <c r="AE1195">
        <v>1.3118399999999999</v>
      </c>
      <c r="AF1195">
        <v>1.7142200000000001</v>
      </c>
      <c r="AG1195">
        <v>0</v>
      </c>
      <c r="AH1195">
        <v>4.3111100000000002</v>
      </c>
      <c r="AI1195">
        <v>0.40033000000000002</v>
      </c>
      <c r="AJ1195">
        <v>-5.0349999999999999E-2</v>
      </c>
      <c r="AK1195">
        <v>3</v>
      </c>
      <c r="AL1195">
        <v>0.40649000000000002</v>
      </c>
      <c r="AM1195">
        <v>1956</v>
      </c>
      <c r="AN1195">
        <v>65686</v>
      </c>
      <c r="AO1195">
        <v>118851</v>
      </c>
      <c r="AP1195">
        <v>9.5399999999999991</v>
      </c>
      <c r="AQ1195">
        <v>0</v>
      </c>
      <c r="AR1195">
        <v>6.3</v>
      </c>
      <c r="AS1195">
        <v>44.152639999999998</v>
      </c>
    </row>
    <row r="1196" spans="29:45" x14ac:dyDescent="0.55000000000000004">
      <c r="AC1196" t="s">
        <v>1442</v>
      </c>
      <c r="AD1196">
        <v>4229</v>
      </c>
      <c r="AE1196">
        <v>4.8413899999999996</v>
      </c>
      <c r="AF1196">
        <v>3.9758499999999999</v>
      </c>
      <c r="AG1196">
        <v>0</v>
      </c>
      <c r="AH1196">
        <v>7.0457900000000002</v>
      </c>
      <c r="AI1196">
        <v>0.53942000000000001</v>
      </c>
      <c r="AJ1196">
        <v>0.14321</v>
      </c>
      <c r="AK1196">
        <v>3</v>
      </c>
      <c r="AL1196">
        <v>2.0114899999999998</v>
      </c>
      <c r="AM1196">
        <v>2451</v>
      </c>
      <c r="AN1196">
        <v>40419</v>
      </c>
      <c r="AO1196">
        <v>25194</v>
      </c>
      <c r="AP1196">
        <v>13.74</v>
      </c>
      <c r="AQ1196">
        <v>0</v>
      </c>
      <c r="AR1196">
        <v>6.9</v>
      </c>
      <c r="AS1196">
        <v>81.186520000000002</v>
      </c>
    </row>
    <row r="1197" spans="29:45" x14ac:dyDescent="0.55000000000000004">
      <c r="AC1197" t="s">
        <v>1443</v>
      </c>
      <c r="AD1197">
        <v>4231</v>
      </c>
      <c r="AE1197">
        <v>3.4142199999999998</v>
      </c>
      <c r="AF1197">
        <v>2.5925400000000001</v>
      </c>
      <c r="AG1197">
        <v>0</v>
      </c>
      <c r="AH1197">
        <v>6.6412399999999998</v>
      </c>
      <c r="AI1197">
        <v>0.31880999999999998</v>
      </c>
      <c r="AJ1197">
        <v>1.9470000000000001E-2</v>
      </c>
      <c r="AK1197">
        <v>3</v>
      </c>
      <c r="AL1197">
        <v>4.5446400000000002</v>
      </c>
      <c r="AM1197">
        <v>1459</v>
      </c>
      <c r="AN1197">
        <v>29662</v>
      </c>
      <c r="AO1197">
        <v>36589</v>
      </c>
      <c r="AP1197">
        <v>7.65</v>
      </c>
      <c r="AQ1197">
        <v>0</v>
      </c>
      <c r="AR1197">
        <v>14.3</v>
      </c>
      <c r="AS1197">
        <v>68.727069999999998</v>
      </c>
    </row>
    <row r="1198" spans="29:45" x14ac:dyDescent="0.55000000000000004">
      <c r="AC1198" t="s">
        <v>1444</v>
      </c>
      <c r="AD1198">
        <v>4234</v>
      </c>
      <c r="AE1198">
        <v>2.8646400000000001</v>
      </c>
      <c r="AF1198">
        <v>6.4022800000000002</v>
      </c>
      <c r="AG1198">
        <v>0</v>
      </c>
      <c r="AH1198">
        <v>6.4501799999999996</v>
      </c>
      <c r="AI1198">
        <v>0.32776</v>
      </c>
      <c r="AJ1198">
        <v>-1.4149999999999999E-2</v>
      </c>
      <c r="AK1198">
        <v>3</v>
      </c>
      <c r="AL1198">
        <v>0.47084999999999999</v>
      </c>
      <c r="AM1198">
        <v>906</v>
      </c>
      <c r="AN1198">
        <v>17197</v>
      </c>
      <c r="AO1198">
        <v>29986</v>
      </c>
      <c r="AP1198">
        <v>5.3</v>
      </c>
      <c r="AQ1198">
        <v>0</v>
      </c>
      <c r="AR1198">
        <v>3.5</v>
      </c>
      <c r="AS1198">
        <v>52.111820000000002</v>
      </c>
    </row>
    <row r="1199" spans="29:45" x14ac:dyDescent="0.55000000000000004">
      <c r="AC1199" t="s">
        <v>1445</v>
      </c>
      <c r="AD1199">
        <v>4235</v>
      </c>
      <c r="AE1199">
        <v>4.8781400000000001</v>
      </c>
      <c r="AF1199">
        <v>10.2912</v>
      </c>
      <c r="AG1199">
        <v>10</v>
      </c>
      <c r="AH1199">
        <v>7.5290600000000003</v>
      </c>
      <c r="AI1199">
        <v>1.10412</v>
      </c>
      <c r="AJ1199">
        <v>0.26406000000000002</v>
      </c>
      <c r="AK1199">
        <v>3</v>
      </c>
      <c r="AL1199">
        <v>4.97879</v>
      </c>
      <c r="AM1199">
        <v>1347</v>
      </c>
      <c r="AN1199">
        <v>9581</v>
      </c>
      <c r="AO1199">
        <v>14134</v>
      </c>
      <c r="AP1199">
        <v>2.85</v>
      </c>
      <c r="AQ1199">
        <v>0.2</v>
      </c>
      <c r="AR1199">
        <v>0.7</v>
      </c>
      <c r="AS1199">
        <v>38.490220000000001</v>
      </c>
    </row>
    <row r="1200" spans="29:45" x14ac:dyDescent="0.55000000000000004">
      <c r="AC1200" t="s">
        <v>1446</v>
      </c>
      <c r="AD1200">
        <v>4237</v>
      </c>
      <c r="AE1200">
        <v>2.4089700000000001</v>
      </c>
      <c r="AF1200">
        <v>2.4247399999999999</v>
      </c>
      <c r="AG1200">
        <v>0</v>
      </c>
      <c r="AH1200">
        <v>2.4785900000000001</v>
      </c>
      <c r="AI1200">
        <v>1.3923399999999999</v>
      </c>
      <c r="AJ1200">
        <v>-3.7100000000000002E-3</v>
      </c>
      <c r="AK1200">
        <v>3</v>
      </c>
      <c r="AL1200">
        <v>8.1950199999999995</v>
      </c>
      <c r="AM1200">
        <v>346</v>
      </c>
      <c r="AN1200">
        <v>8537</v>
      </c>
      <c r="AO1200">
        <v>12585</v>
      </c>
      <c r="AP1200">
        <v>0.15</v>
      </c>
      <c r="AQ1200">
        <v>0.1</v>
      </c>
      <c r="AR1200">
        <v>0.4</v>
      </c>
      <c r="AS1200">
        <v>58.579120000000003</v>
      </c>
    </row>
    <row r="1201" spans="29:45" x14ac:dyDescent="0.55000000000000004">
      <c r="AC1201" t="s">
        <v>1447</v>
      </c>
      <c r="AD1201">
        <v>4238</v>
      </c>
      <c r="AE1201">
        <v>7.8073300000000003</v>
      </c>
      <c r="AF1201">
        <v>6.5965800000000003</v>
      </c>
      <c r="AG1201">
        <v>0</v>
      </c>
      <c r="AH1201">
        <v>6.0312900000000003</v>
      </c>
      <c r="AI1201">
        <v>0.58247000000000004</v>
      </c>
      <c r="AJ1201">
        <v>0.10506</v>
      </c>
      <c r="AK1201">
        <v>3</v>
      </c>
      <c r="AL1201">
        <v>3.0434800000000002</v>
      </c>
      <c r="AM1201">
        <v>1770</v>
      </c>
      <c r="AN1201">
        <v>19025</v>
      </c>
      <c r="AO1201">
        <v>9733</v>
      </c>
      <c r="AP1201">
        <v>20.47</v>
      </c>
      <c r="AQ1201">
        <v>0</v>
      </c>
      <c r="AR1201">
        <v>0.7</v>
      </c>
      <c r="AS1201">
        <v>83.917779999999993</v>
      </c>
    </row>
    <row r="1202" spans="29:45" x14ac:dyDescent="0.55000000000000004">
      <c r="AC1202" t="s">
        <v>1448</v>
      </c>
      <c r="AD1202">
        <v>4240</v>
      </c>
      <c r="AE1202">
        <v>2.6222500000000002</v>
      </c>
      <c r="AF1202">
        <v>2.4087000000000001</v>
      </c>
      <c r="AG1202">
        <v>0</v>
      </c>
      <c r="AH1202">
        <v>7.5124000000000004</v>
      </c>
      <c r="AI1202">
        <v>1.8127200000000001</v>
      </c>
      <c r="AJ1202">
        <v>-3.2570000000000002E-2</v>
      </c>
      <c r="AK1202">
        <v>3</v>
      </c>
      <c r="AL1202">
        <v>4.1420700000000004</v>
      </c>
      <c r="AM1202">
        <v>37</v>
      </c>
      <c r="AN1202">
        <v>1287</v>
      </c>
      <c r="AO1202">
        <v>736</v>
      </c>
      <c r="AP1202">
        <v>1.19</v>
      </c>
      <c r="AQ1202">
        <v>0.1</v>
      </c>
      <c r="AR1202">
        <v>0</v>
      </c>
      <c r="AS1202">
        <v>89.666889999999995</v>
      </c>
    </row>
    <row r="1203" spans="29:45" x14ac:dyDescent="0.55000000000000004">
      <c r="AC1203" t="s">
        <v>1449</v>
      </c>
      <c r="AD1203">
        <v>4241</v>
      </c>
      <c r="AE1203">
        <v>3.5406499999999999</v>
      </c>
      <c r="AF1203">
        <v>4.6583899999999998</v>
      </c>
      <c r="AG1203">
        <v>14.3</v>
      </c>
      <c r="AH1203">
        <v>8.5612600000000008</v>
      </c>
      <c r="AI1203">
        <v>2.4163100000000002</v>
      </c>
      <c r="AJ1203">
        <v>-6.4640000000000003E-2</v>
      </c>
      <c r="AK1203">
        <v>3</v>
      </c>
      <c r="AL1203">
        <v>42.20919</v>
      </c>
      <c r="AM1203">
        <v>189</v>
      </c>
      <c r="AN1203">
        <v>1610</v>
      </c>
      <c r="AO1203">
        <v>2855</v>
      </c>
      <c r="AP1203">
        <v>2.0299999999999998</v>
      </c>
      <c r="AQ1203">
        <v>0</v>
      </c>
      <c r="AR1203">
        <v>0</v>
      </c>
      <c r="AS1203">
        <v>29.723140000000001</v>
      </c>
    </row>
    <row r="1204" spans="29:45" x14ac:dyDescent="0.55000000000000004">
      <c r="AC1204" t="s">
        <v>1450</v>
      </c>
      <c r="AD1204">
        <v>4242</v>
      </c>
      <c r="AE1204">
        <v>1.92987</v>
      </c>
      <c r="AF1204">
        <v>-8.0452700000000004</v>
      </c>
      <c r="AG1204">
        <v>0</v>
      </c>
      <c r="AH1204">
        <v>6.8992100000000001</v>
      </c>
      <c r="AI1204">
        <v>0.72060999999999997</v>
      </c>
      <c r="AJ1204">
        <v>-0.11665</v>
      </c>
      <c r="AK1204">
        <v>3</v>
      </c>
      <c r="AL1204">
        <v>11.211499999999999</v>
      </c>
      <c r="AM1204">
        <v>727</v>
      </c>
      <c r="AN1204">
        <v>8129</v>
      </c>
      <c r="AO1204">
        <v>37144</v>
      </c>
      <c r="AP1204">
        <v>2.31</v>
      </c>
      <c r="AQ1204">
        <v>0.1</v>
      </c>
      <c r="AR1204">
        <v>9.6</v>
      </c>
      <c r="AS1204">
        <v>21.757390000000001</v>
      </c>
    </row>
    <row r="1205" spans="29:45" x14ac:dyDescent="0.55000000000000004">
      <c r="AC1205" t="s">
        <v>1451</v>
      </c>
      <c r="AD1205">
        <v>4243</v>
      </c>
      <c r="AE1205">
        <v>4.4392500000000004</v>
      </c>
      <c r="AF1205">
        <v>5.6495600000000001</v>
      </c>
      <c r="AG1205">
        <v>0</v>
      </c>
      <c r="AH1205">
        <v>5.4517100000000003</v>
      </c>
      <c r="AI1205">
        <v>0.53100999999999998</v>
      </c>
      <c r="AJ1205">
        <v>-0.02</v>
      </c>
      <c r="AK1205">
        <v>3</v>
      </c>
      <c r="AL1205">
        <v>5.3594499999999998</v>
      </c>
      <c r="AM1205">
        <v>228</v>
      </c>
      <c r="AN1205">
        <v>3487</v>
      </c>
      <c r="AO1205">
        <v>4068</v>
      </c>
      <c r="AQ1205">
        <v>0</v>
      </c>
      <c r="AR1205">
        <v>7.7</v>
      </c>
      <c r="AS1205">
        <v>64.567340000000002</v>
      </c>
    </row>
    <row r="1206" spans="29:45" x14ac:dyDescent="0.55000000000000004">
      <c r="AC1206" t="s">
        <v>1452</v>
      </c>
      <c r="AD1206">
        <v>4245</v>
      </c>
      <c r="AE1206">
        <v>4.6799600000000003</v>
      </c>
      <c r="AF1206">
        <v>7.9947600000000003</v>
      </c>
      <c r="AG1206">
        <v>8.3000000000000007</v>
      </c>
      <c r="AH1206">
        <v>1.87199</v>
      </c>
      <c r="AI1206">
        <v>1.2960799999999999</v>
      </c>
      <c r="AJ1206">
        <v>-9.572E-2</v>
      </c>
      <c r="AK1206">
        <v>3</v>
      </c>
      <c r="AL1206">
        <v>0.93786999999999998</v>
      </c>
      <c r="AM1206">
        <v>1300</v>
      </c>
      <c r="AN1206">
        <v>7630</v>
      </c>
      <c r="AO1206">
        <v>37824</v>
      </c>
      <c r="AP1206">
        <v>7.51</v>
      </c>
      <c r="AQ1206">
        <v>0</v>
      </c>
      <c r="AR1206">
        <v>1.9</v>
      </c>
      <c r="AS1206">
        <v>27.399850000000001</v>
      </c>
    </row>
    <row r="1207" spans="29:45" x14ac:dyDescent="0.55000000000000004">
      <c r="AC1207" t="s">
        <v>1453</v>
      </c>
      <c r="AD1207">
        <v>4246</v>
      </c>
      <c r="AE1207">
        <v>3.5791200000000001</v>
      </c>
      <c r="AF1207">
        <v>3.2874400000000001</v>
      </c>
      <c r="AG1207">
        <v>16.7</v>
      </c>
      <c r="AH1207">
        <v>11.156000000000001</v>
      </c>
      <c r="AI1207">
        <v>0.73965999999999998</v>
      </c>
      <c r="AJ1207">
        <v>-8.8650000000000007E-2</v>
      </c>
      <c r="AK1207">
        <v>3</v>
      </c>
      <c r="AL1207">
        <v>3.8059999999999997E-2</v>
      </c>
      <c r="AM1207">
        <v>5386</v>
      </c>
      <c r="AN1207">
        <v>77142</v>
      </c>
      <c r="AO1207">
        <v>150234</v>
      </c>
      <c r="AP1207">
        <v>6.73</v>
      </c>
      <c r="AQ1207">
        <v>0</v>
      </c>
      <c r="AR1207">
        <v>0</v>
      </c>
      <c r="AS1207">
        <v>48.54327</v>
      </c>
    </row>
    <row r="1208" spans="29:45" x14ac:dyDescent="0.55000000000000004">
      <c r="AC1208" t="s">
        <v>1454</v>
      </c>
      <c r="AD1208">
        <v>4247</v>
      </c>
      <c r="AE1208">
        <v>5.68682</v>
      </c>
      <c r="AF1208">
        <v>4.3166900000000004</v>
      </c>
      <c r="AG1208">
        <v>12.5</v>
      </c>
      <c r="AH1208">
        <v>5.3772200000000003</v>
      </c>
      <c r="AI1208">
        <v>0.71494999999999997</v>
      </c>
      <c r="AJ1208">
        <v>3.1900000000000001E-3</v>
      </c>
      <c r="AK1208">
        <v>3</v>
      </c>
      <c r="AL1208">
        <v>3.4545300000000001</v>
      </c>
      <c r="AM1208">
        <v>349</v>
      </c>
      <c r="AN1208">
        <v>4888</v>
      </c>
      <c r="AO1208">
        <v>3252</v>
      </c>
      <c r="AP1208">
        <v>0</v>
      </c>
      <c r="AQ1208">
        <v>0</v>
      </c>
      <c r="AR1208">
        <v>3.7</v>
      </c>
      <c r="AS1208">
        <v>82.559820000000002</v>
      </c>
    </row>
    <row r="1209" spans="29:45" x14ac:dyDescent="0.55000000000000004">
      <c r="AC1209" t="s">
        <v>1455</v>
      </c>
      <c r="AD1209">
        <v>4248</v>
      </c>
      <c r="AE1209">
        <v>10.371499999999999</v>
      </c>
      <c r="AF1209">
        <v>12.665889999999999</v>
      </c>
      <c r="AG1209">
        <v>28.6</v>
      </c>
      <c r="AH1209">
        <v>10.08356</v>
      </c>
      <c r="AI1209">
        <v>0.95152999999999999</v>
      </c>
      <c r="AJ1209">
        <v>-1.2099999999999999E-3</v>
      </c>
      <c r="AK1209">
        <v>3</v>
      </c>
      <c r="AL1209">
        <v>26.897169999999999</v>
      </c>
      <c r="AM1209">
        <v>1837</v>
      </c>
      <c r="AN1209">
        <v>9419</v>
      </c>
      <c r="AO1209">
        <v>15776</v>
      </c>
      <c r="AP1209">
        <v>9.4700000000000006</v>
      </c>
      <c r="AQ1209">
        <v>0</v>
      </c>
      <c r="AR1209">
        <v>5.0999999999999996</v>
      </c>
      <c r="AS1209">
        <v>57.593800000000002</v>
      </c>
    </row>
    <row r="1210" spans="29:45" x14ac:dyDescent="0.55000000000000004">
      <c r="AC1210" t="s">
        <v>1456</v>
      </c>
      <c r="AD1210">
        <v>4249</v>
      </c>
      <c r="AE1210">
        <v>4.5676100000000002</v>
      </c>
      <c r="AF1210">
        <v>0.57489999999999997</v>
      </c>
      <c r="AG1210">
        <v>0</v>
      </c>
      <c r="AH1210">
        <v>7.9131099999999996</v>
      </c>
      <c r="AI1210">
        <v>0.55650999999999995</v>
      </c>
      <c r="AJ1210">
        <v>-1.46E-2</v>
      </c>
      <c r="AK1210">
        <v>3</v>
      </c>
      <c r="AL1210">
        <v>0.26277</v>
      </c>
      <c r="AM1210">
        <v>5595</v>
      </c>
      <c r="AN1210">
        <v>65229</v>
      </c>
      <c r="AO1210">
        <v>155460</v>
      </c>
      <c r="AP1210">
        <v>16.079999999999998</v>
      </c>
      <c r="AQ1210">
        <v>0</v>
      </c>
      <c r="AR1210">
        <v>7.6</v>
      </c>
      <c r="AS1210">
        <v>51.783850000000001</v>
      </c>
    </row>
    <row r="1211" spans="29:45" x14ac:dyDescent="0.55000000000000004">
      <c r="AC1211" t="s">
        <v>1457</v>
      </c>
      <c r="AD1211">
        <v>4251</v>
      </c>
      <c r="AE1211">
        <v>19.637499999999999</v>
      </c>
      <c r="AF1211">
        <v>35.616250000000001</v>
      </c>
      <c r="AG1211">
        <v>25</v>
      </c>
      <c r="AH1211">
        <v>12.32512</v>
      </c>
      <c r="AI1211">
        <v>4.1057300000000003</v>
      </c>
      <c r="AJ1211">
        <v>0.35805999999999999</v>
      </c>
      <c r="AK1211">
        <v>3</v>
      </c>
      <c r="AL1211">
        <v>39.59093</v>
      </c>
      <c r="AM1211">
        <v>3467</v>
      </c>
      <c r="AN1211">
        <v>7213</v>
      </c>
      <c r="AO1211">
        <v>18130</v>
      </c>
      <c r="AP1211">
        <v>0</v>
      </c>
      <c r="AQ1211">
        <v>0.1</v>
      </c>
      <c r="AR1211">
        <v>1.3</v>
      </c>
      <c r="AS1211">
        <v>49.167560000000002</v>
      </c>
    </row>
    <row r="1212" spans="29:45" x14ac:dyDescent="0.55000000000000004">
      <c r="AC1212" t="s">
        <v>1458</v>
      </c>
      <c r="AD1212">
        <v>4255</v>
      </c>
      <c r="AE1212">
        <v>-6.92666</v>
      </c>
      <c r="AF1212">
        <v>-22.755739999999999</v>
      </c>
      <c r="AG1212">
        <v>12.5</v>
      </c>
      <c r="AH1212">
        <v>16.006979999999999</v>
      </c>
      <c r="AI1212">
        <v>6.69015</v>
      </c>
      <c r="AK1212">
        <v>3</v>
      </c>
      <c r="AM1212">
        <v>-119</v>
      </c>
      <c r="AN1212">
        <v>479</v>
      </c>
      <c r="AO1212">
        <v>3482</v>
      </c>
      <c r="AQ1212">
        <v>0</v>
      </c>
      <c r="AR1212">
        <v>0</v>
      </c>
      <c r="AS1212">
        <v>52.639749999999999</v>
      </c>
    </row>
    <row r="1213" spans="29:45" x14ac:dyDescent="0.55000000000000004">
      <c r="AC1213" t="s">
        <v>1459</v>
      </c>
      <c r="AD1213">
        <v>4256</v>
      </c>
      <c r="AE1213">
        <v>61.038960000000003</v>
      </c>
      <c r="AF1213">
        <v>61.860469999999999</v>
      </c>
      <c r="AG1213">
        <v>12.5</v>
      </c>
      <c r="AH1213">
        <v>78.571430000000007</v>
      </c>
      <c r="AK1213">
        <v>3</v>
      </c>
      <c r="AM1213">
        <v>188</v>
      </c>
      <c r="AN1213">
        <v>215</v>
      </c>
      <c r="AO1213">
        <v>799</v>
      </c>
      <c r="AQ1213">
        <v>0</v>
      </c>
      <c r="AR1213">
        <v>0</v>
      </c>
      <c r="AS1213">
        <v>59.353740000000002</v>
      </c>
    </row>
    <row r="1214" spans="29:45" x14ac:dyDescent="0.55000000000000004">
      <c r="AC1214" t="s">
        <v>1460</v>
      </c>
      <c r="AD1214">
        <v>4257</v>
      </c>
      <c r="AE1214">
        <v>-43.262410000000003</v>
      </c>
      <c r="AF1214">
        <v>-289.18919</v>
      </c>
      <c r="AG1214">
        <v>0</v>
      </c>
      <c r="AH1214">
        <v>-19.503550000000001</v>
      </c>
      <c r="AI1214">
        <v>81.353999999999999</v>
      </c>
      <c r="AK1214">
        <v>3</v>
      </c>
      <c r="AM1214">
        <v>-122</v>
      </c>
      <c r="AN1214">
        <v>37</v>
      </c>
      <c r="AO1214">
        <v>127</v>
      </c>
      <c r="AQ1214">
        <v>0</v>
      </c>
      <c r="AR1214">
        <v>0</v>
      </c>
      <c r="AS1214">
        <v>16.064260000000001</v>
      </c>
    </row>
    <row r="1215" spans="29:45" x14ac:dyDescent="0.55000000000000004">
      <c r="AC1215" t="s">
        <v>1461</v>
      </c>
      <c r="AD1215">
        <v>4258</v>
      </c>
      <c r="AE1215">
        <v>13.95598</v>
      </c>
      <c r="AF1215">
        <v>38.771189999999997</v>
      </c>
      <c r="AG1215">
        <v>0</v>
      </c>
      <c r="AH1215">
        <v>16.049379999999999</v>
      </c>
      <c r="AI1215">
        <v>5.0759600000000002</v>
      </c>
      <c r="AK1215">
        <v>3</v>
      </c>
      <c r="AM1215">
        <v>260</v>
      </c>
      <c r="AN1215">
        <v>472</v>
      </c>
      <c r="AO1215">
        <v>2761</v>
      </c>
      <c r="AQ1215">
        <v>0</v>
      </c>
      <c r="AR1215">
        <v>0</v>
      </c>
      <c r="AS1215">
        <v>50.368549999999999</v>
      </c>
    </row>
    <row r="1216" spans="29:45" x14ac:dyDescent="0.55000000000000004">
      <c r="AC1216" t="s">
        <v>1462</v>
      </c>
      <c r="AD1216">
        <v>4259</v>
      </c>
      <c r="AE1216">
        <v>-14.0153</v>
      </c>
      <c r="AF1216">
        <v>-29.471029999999999</v>
      </c>
      <c r="AG1216">
        <v>10</v>
      </c>
      <c r="AH1216">
        <v>-21.264600000000002</v>
      </c>
      <c r="AK1216">
        <v>3</v>
      </c>
      <c r="AM1216">
        <v>-348</v>
      </c>
      <c r="AN1216">
        <v>1985</v>
      </c>
      <c r="AO1216">
        <v>2612</v>
      </c>
      <c r="AQ1216">
        <v>1.2</v>
      </c>
      <c r="AR1216">
        <v>0</v>
      </c>
      <c r="AS1216">
        <v>64.650030000000001</v>
      </c>
    </row>
    <row r="1217" spans="29:45" x14ac:dyDescent="0.55000000000000004">
      <c r="AC1217" t="s">
        <v>1463</v>
      </c>
      <c r="AD1217">
        <v>4260</v>
      </c>
      <c r="AE1217">
        <v>8.4577100000000005</v>
      </c>
      <c r="AF1217">
        <v>34.806629999999998</v>
      </c>
      <c r="AG1217">
        <v>0</v>
      </c>
      <c r="AH1217">
        <v>14.1791</v>
      </c>
      <c r="AK1217">
        <v>3</v>
      </c>
      <c r="AM1217">
        <v>102</v>
      </c>
      <c r="AN1217">
        <v>181</v>
      </c>
      <c r="AO1217">
        <v>1702</v>
      </c>
      <c r="AQ1217">
        <v>6.6</v>
      </c>
      <c r="AR1217">
        <v>0</v>
      </c>
      <c r="AS1217">
        <v>42.47392</v>
      </c>
    </row>
    <row r="1218" spans="29:45" x14ac:dyDescent="0.55000000000000004">
      <c r="AC1218" t="s">
        <v>1464</v>
      </c>
      <c r="AD1218">
        <v>4261</v>
      </c>
      <c r="AE1218">
        <v>22.285710000000002</v>
      </c>
      <c r="AF1218">
        <v>99.456519999999998</v>
      </c>
      <c r="AG1218">
        <v>0</v>
      </c>
      <c r="AH1218">
        <v>23.58934</v>
      </c>
      <c r="AI1218">
        <v>11.218439999999999</v>
      </c>
      <c r="AK1218">
        <v>3</v>
      </c>
      <c r="AM1218">
        <v>273</v>
      </c>
      <c r="AN1218">
        <v>184</v>
      </c>
      <c r="AO1218">
        <v>2236</v>
      </c>
      <c r="AQ1218">
        <v>0</v>
      </c>
      <c r="AR1218">
        <v>0</v>
      </c>
      <c r="AS1218">
        <v>46.196750000000002</v>
      </c>
    </row>
    <row r="1219" spans="29:45" x14ac:dyDescent="0.55000000000000004">
      <c r="AC1219" t="s">
        <v>1465</v>
      </c>
      <c r="AD1219">
        <v>4262</v>
      </c>
      <c r="AE1219">
        <v>53.929540000000003</v>
      </c>
      <c r="AF1219">
        <v>49.610889999999998</v>
      </c>
      <c r="AG1219">
        <v>10</v>
      </c>
      <c r="AH1219">
        <v>46.613549999999996</v>
      </c>
      <c r="AK1219">
        <v>3</v>
      </c>
      <c r="AM1219">
        <v>796</v>
      </c>
      <c r="AN1219">
        <v>1028</v>
      </c>
      <c r="AO1219">
        <v>2264</v>
      </c>
      <c r="AQ1219">
        <v>0</v>
      </c>
      <c r="AR1219">
        <v>0</v>
      </c>
      <c r="AS1219">
        <v>70.742149999999995</v>
      </c>
    </row>
    <row r="1220" spans="29:45" x14ac:dyDescent="0.55000000000000004">
      <c r="AC1220" t="s">
        <v>1466</v>
      </c>
      <c r="AD1220">
        <v>4263</v>
      </c>
      <c r="AE1220">
        <v>-71.128609999999995</v>
      </c>
      <c r="AF1220">
        <v>-78.028170000000003</v>
      </c>
      <c r="AG1220">
        <v>22.2</v>
      </c>
      <c r="AH1220">
        <v>-61.679789999999997</v>
      </c>
      <c r="AK1220">
        <v>3</v>
      </c>
      <c r="AM1220">
        <v>-271</v>
      </c>
      <c r="AN1220">
        <v>355</v>
      </c>
      <c r="AO1220">
        <v>115</v>
      </c>
      <c r="AQ1220">
        <v>0</v>
      </c>
      <c r="AR1220">
        <v>0</v>
      </c>
      <c r="AS1220">
        <v>94.205500000000001</v>
      </c>
    </row>
    <row r="1221" spans="29:45" x14ac:dyDescent="0.55000000000000004">
      <c r="AC1221" t="s">
        <v>1467</v>
      </c>
      <c r="AD1221">
        <v>4264</v>
      </c>
      <c r="AE1221">
        <v>10.522740000000001</v>
      </c>
      <c r="AF1221">
        <v>30</v>
      </c>
      <c r="AG1221">
        <v>11.1</v>
      </c>
      <c r="AH1221">
        <v>8.3106299999999997</v>
      </c>
      <c r="AI1221">
        <v>11.04457</v>
      </c>
      <c r="AK1221">
        <v>3</v>
      </c>
      <c r="AM1221">
        <v>155</v>
      </c>
      <c r="AN1221">
        <v>460</v>
      </c>
      <c r="AO1221">
        <v>3378</v>
      </c>
      <c r="AQ1221">
        <v>0</v>
      </c>
      <c r="AR1221">
        <v>0</v>
      </c>
      <c r="AS1221">
        <v>49.621400000000001</v>
      </c>
    </row>
    <row r="1222" spans="29:45" x14ac:dyDescent="0.55000000000000004">
      <c r="AC1222" t="s">
        <v>1468</v>
      </c>
      <c r="AD1222">
        <v>4265</v>
      </c>
      <c r="AE1222">
        <v>1.8633500000000001</v>
      </c>
      <c r="AF1222">
        <v>0.68806999999999996</v>
      </c>
      <c r="AG1222">
        <v>28.6</v>
      </c>
      <c r="AH1222">
        <v>-25.051760000000002</v>
      </c>
      <c r="AK1222">
        <v>3</v>
      </c>
      <c r="AM1222">
        <v>9</v>
      </c>
      <c r="AN1222">
        <v>436</v>
      </c>
      <c r="AO1222">
        <v>514</v>
      </c>
      <c r="AQ1222">
        <v>0</v>
      </c>
      <c r="AR1222">
        <v>0</v>
      </c>
      <c r="AS1222">
        <v>89.979550000000003</v>
      </c>
    </row>
    <row r="1223" spans="29:45" x14ac:dyDescent="0.55000000000000004">
      <c r="AC1223" t="s">
        <v>1469</v>
      </c>
      <c r="AD1223">
        <v>4267</v>
      </c>
      <c r="AE1223">
        <v>0</v>
      </c>
      <c r="AF1223">
        <v>0</v>
      </c>
      <c r="AG1223">
        <v>14.3</v>
      </c>
      <c r="AH1223">
        <v>23.295449999999999</v>
      </c>
      <c r="AK1223">
        <v>3</v>
      </c>
      <c r="AM1223">
        <v>0</v>
      </c>
      <c r="AN1223">
        <v>237</v>
      </c>
      <c r="AO1223">
        <v>1757</v>
      </c>
      <c r="AQ1223">
        <v>0</v>
      </c>
      <c r="AR1223">
        <v>0</v>
      </c>
      <c r="AS1223">
        <v>29.8005</v>
      </c>
    </row>
    <row r="1224" spans="29:45" x14ac:dyDescent="0.55000000000000004">
      <c r="AC1224" t="s">
        <v>1470</v>
      </c>
      <c r="AD1224">
        <v>4268</v>
      </c>
      <c r="AE1224">
        <v>6.5789499999999999</v>
      </c>
      <c r="AF1224">
        <v>23.469390000000001</v>
      </c>
      <c r="AG1224">
        <v>0</v>
      </c>
      <c r="AH1224">
        <v>2.4436100000000001</v>
      </c>
      <c r="AK1224">
        <v>3</v>
      </c>
      <c r="AM1224">
        <v>35</v>
      </c>
      <c r="AN1224">
        <v>98</v>
      </c>
      <c r="AO1224">
        <v>1466</v>
      </c>
      <c r="AQ1224">
        <v>0</v>
      </c>
      <c r="AR1224">
        <v>0</v>
      </c>
      <c r="AS1224">
        <v>28.571429999999999</v>
      </c>
    </row>
    <row r="1225" spans="29:45" x14ac:dyDescent="0.55000000000000004">
      <c r="AC1225" t="s">
        <v>1471</v>
      </c>
      <c r="AD1225">
        <v>4270</v>
      </c>
      <c r="AE1225">
        <v>9.4845400000000009</v>
      </c>
      <c r="AF1225">
        <v>17.14678</v>
      </c>
      <c r="AG1225">
        <v>12.5</v>
      </c>
      <c r="AH1225">
        <v>3.86409</v>
      </c>
      <c r="AK1225">
        <v>3</v>
      </c>
      <c r="AM1225">
        <v>184</v>
      </c>
      <c r="AN1225">
        <v>729</v>
      </c>
      <c r="AO1225">
        <v>4060</v>
      </c>
      <c r="AQ1225">
        <v>0</v>
      </c>
      <c r="AR1225">
        <v>0</v>
      </c>
      <c r="AS1225">
        <v>37.57732</v>
      </c>
    </row>
    <row r="1226" spans="29:45" x14ac:dyDescent="0.55000000000000004">
      <c r="AC1226" t="s">
        <v>1472</v>
      </c>
      <c r="AD1226">
        <v>4272</v>
      </c>
      <c r="AE1226">
        <v>5.9383299999999997</v>
      </c>
      <c r="AF1226">
        <v>6.0063800000000001</v>
      </c>
      <c r="AG1226">
        <v>7.1</v>
      </c>
      <c r="AH1226">
        <v>8.7642199999999999</v>
      </c>
      <c r="AI1226">
        <v>0.83404999999999996</v>
      </c>
      <c r="AJ1226">
        <v>4.965E-2</v>
      </c>
      <c r="AK1226">
        <v>3</v>
      </c>
      <c r="AL1226">
        <v>2.5909999999999999E-2</v>
      </c>
      <c r="AM1226">
        <v>16538</v>
      </c>
      <c r="AN1226">
        <v>209344</v>
      </c>
      <c r="AO1226">
        <v>173381</v>
      </c>
      <c r="AP1226">
        <v>13.81</v>
      </c>
      <c r="AQ1226">
        <v>0</v>
      </c>
      <c r="AR1226">
        <v>0</v>
      </c>
      <c r="AS1226">
        <v>77.242429999999999</v>
      </c>
    </row>
    <row r="1227" spans="29:45" x14ac:dyDescent="0.55000000000000004">
      <c r="AC1227" t="s">
        <v>1473</v>
      </c>
      <c r="AD1227">
        <v>4274</v>
      </c>
      <c r="AE1227">
        <v>5.3372299999999999</v>
      </c>
      <c r="AF1227">
        <v>5.7614799999999997</v>
      </c>
      <c r="AG1227">
        <v>0</v>
      </c>
      <c r="AH1227">
        <v>0.61073</v>
      </c>
      <c r="AI1227">
        <v>1.92134</v>
      </c>
      <c r="AJ1227">
        <v>1.24E-3</v>
      </c>
      <c r="AK1227">
        <v>3</v>
      </c>
      <c r="AL1227">
        <v>1.86012</v>
      </c>
      <c r="AM1227">
        <v>201</v>
      </c>
      <c r="AN1227">
        <v>2482</v>
      </c>
      <c r="AO1227">
        <v>1557</v>
      </c>
      <c r="AP1227">
        <v>0.56999999999999995</v>
      </c>
      <c r="AQ1227">
        <v>0</v>
      </c>
      <c r="AR1227">
        <v>6.8</v>
      </c>
      <c r="AS1227">
        <v>66.358329999999995</v>
      </c>
    </row>
    <row r="1228" spans="29:45" x14ac:dyDescent="0.55000000000000004">
      <c r="AC1228" t="s">
        <v>1474</v>
      </c>
      <c r="AD1228">
        <v>4275</v>
      </c>
      <c r="AE1228">
        <v>3.6178599999999999</v>
      </c>
      <c r="AF1228">
        <v>4.69686</v>
      </c>
      <c r="AG1228">
        <v>7.7</v>
      </c>
      <c r="AH1228">
        <v>8.5704399999999996</v>
      </c>
      <c r="AI1228">
        <v>0.60836999999999997</v>
      </c>
      <c r="AJ1228">
        <v>4.1399999999999996E-3</v>
      </c>
      <c r="AK1228">
        <v>3</v>
      </c>
      <c r="AL1228">
        <v>7.1929999999999994E-2</v>
      </c>
      <c r="AM1228">
        <v>1770</v>
      </c>
      <c r="AN1228">
        <v>26209</v>
      </c>
      <c r="AO1228">
        <v>45537</v>
      </c>
      <c r="AP1228">
        <v>19.579999999999998</v>
      </c>
      <c r="AQ1228">
        <v>0</v>
      </c>
      <c r="AR1228">
        <v>0</v>
      </c>
      <c r="AS1228">
        <v>56.870060000000002</v>
      </c>
    </row>
    <row r="1229" spans="29:45" x14ac:dyDescent="0.55000000000000004">
      <c r="AC1229" t="s">
        <v>1475</v>
      </c>
      <c r="AD1229">
        <v>4284</v>
      </c>
      <c r="AE1229">
        <v>9.8491499999999998</v>
      </c>
      <c r="AF1229">
        <v>17.359970000000001</v>
      </c>
      <c r="AG1229">
        <v>6.7</v>
      </c>
      <c r="AH1229">
        <v>5.5341199999999997</v>
      </c>
      <c r="AI1229">
        <v>1.792</v>
      </c>
      <c r="AJ1229">
        <v>-6.547E-2</v>
      </c>
      <c r="AK1229">
        <v>3</v>
      </c>
      <c r="AL1229">
        <v>4.1684400000000004</v>
      </c>
      <c r="AM1229">
        <v>1123</v>
      </c>
      <c r="AN1229">
        <v>6106</v>
      </c>
      <c r="AO1229">
        <v>13922</v>
      </c>
      <c r="AP1229">
        <v>6.23</v>
      </c>
      <c r="AQ1229">
        <v>0</v>
      </c>
      <c r="AR1229">
        <v>1.7</v>
      </c>
      <c r="AS1229">
        <v>60.149039999999999</v>
      </c>
    </row>
    <row r="1230" spans="29:45" x14ac:dyDescent="0.55000000000000004">
      <c r="AC1230" t="s">
        <v>1476</v>
      </c>
      <c r="AD1230">
        <v>4286</v>
      </c>
      <c r="AE1230">
        <v>11.157080000000001</v>
      </c>
      <c r="AF1230">
        <v>17.005939999999999</v>
      </c>
      <c r="AG1230">
        <v>0</v>
      </c>
      <c r="AH1230">
        <v>4.7110900000000004</v>
      </c>
      <c r="AI1230">
        <v>1.8851599999999999</v>
      </c>
      <c r="AJ1230">
        <v>-0.16617999999999999</v>
      </c>
      <c r="AK1230">
        <v>3</v>
      </c>
      <c r="AL1230">
        <v>2.7250899999999998</v>
      </c>
      <c r="AM1230">
        <v>1537</v>
      </c>
      <c r="AN1230">
        <v>7074</v>
      </c>
      <c r="AO1230">
        <v>20227</v>
      </c>
      <c r="AP1230">
        <v>9.5299999999999994</v>
      </c>
      <c r="AQ1230">
        <v>0.2</v>
      </c>
      <c r="AR1230">
        <v>6.6</v>
      </c>
      <c r="AS1230">
        <v>57.362569999999998</v>
      </c>
    </row>
    <row r="1231" spans="29:45" x14ac:dyDescent="0.55000000000000004">
      <c r="AC1231" t="s">
        <v>1477</v>
      </c>
      <c r="AD1231">
        <v>4287</v>
      </c>
      <c r="AE1231">
        <v>10.89725</v>
      </c>
      <c r="AF1231">
        <v>8.1391600000000004</v>
      </c>
      <c r="AG1231">
        <v>10</v>
      </c>
      <c r="AH1231">
        <v>5.3826000000000001</v>
      </c>
      <c r="AI1231">
        <v>1.4553499999999999</v>
      </c>
      <c r="AJ1231">
        <v>-0.13255</v>
      </c>
      <c r="AK1231">
        <v>3</v>
      </c>
      <c r="AL1231">
        <v>8.6370000000000002E-2</v>
      </c>
      <c r="AM1231">
        <v>368</v>
      </c>
      <c r="AN1231">
        <v>3133</v>
      </c>
      <c r="AO1231">
        <v>2103</v>
      </c>
      <c r="AP1231">
        <v>2.14</v>
      </c>
      <c r="AQ1231">
        <v>0.1</v>
      </c>
      <c r="AR1231">
        <v>0</v>
      </c>
      <c r="AS1231">
        <v>92.774649999999994</v>
      </c>
    </row>
    <row r="1232" spans="29:45" x14ac:dyDescent="0.55000000000000004">
      <c r="AC1232" t="s">
        <v>1478</v>
      </c>
      <c r="AD1232">
        <v>4288</v>
      </c>
      <c r="AE1232">
        <v>-1.5813600000000001</v>
      </c>
      <c r="AF1232">
        <v>-3.3073899999999998</v>
      </c>
      <c r="AG1232">
        <v>0</v>
      </c>
      <c r="AH1232">
        <v>0.99875000000000003</v>
      </c>
      <c r="AI1232">
        <v>2.8394400000000002</v>
      </c>
      <c r="AJ1232">
        <v>-0.13109000000000001</v>
      </c>
      <c r="AK1232">
        <v>3</v>
      </c>
      <c r="AL1232">
        <v>2.9430800000000001</v>
      </c>
      <c r="AM1232">
        <v>-38</v>
      </c>
      <c r="AN1232">
        <v>1542</v>
      </c>
      <c r="AO1232">
        <v>2795</v>
      </c>
      <c r="AP1232">
        <v>0.82</v>
      </c>
      <c r="AQ1232">
        <v>0</v>
      </c>
      <c r="AR1232">
        <v>0</v>
      </c>
      <c r="AS1232">
        <v>68.173519999999996</v>
      </c>
    </row>
    <row r="1233" spans="29:45" x14ac:dyDescent="0.55000000000000004">
      <c r="AC1233" t="s">
        <v>1479</v>
      </c>
      <c r="AD1233">
        <v>4290</v>
      </c>
      <c r="AE1233">
        <v>12.713620000000001</v>
      </c>
      <c r="AF1233">
        <v>10.50582</v>
      </c>
      <c r="AG1233">
        <v>33.299999999999997</v>
      </c>
      <c r="AH1233">
        <v>10.79481</v>
      </c>
      <c r="AI1233">
        <v>3.4065099999999999</v>
      </c>
      <c r="AJ1233">
        <v>-2.2499999999999999E-2</v>
      </c>
      <c r="AK1233">
        <v>3</v>
      </c>
      <c r="AL1233">
        <v>2.5219800000000001</v>
      </c>
      <c r="AM1233">
        <v>5453</v>
      </c>
      <c r="AN1233">
        <v>28251</v>
      </c>
      <c r="AO1233">
        <v>40617</v>
      </c>
      <c r="AP1233">
        <v>25.96</v>
      </c>
      <c r="AQ1233">
        <v>0</v>
      </c>
      <c r="AR1233">
        <v>0</v>
      </c>
      <c r="AS1233">
        <v>66.127690000000001</v>
      </c>
    </row>
    <row r="1234" spans="29:45" x14ac:dyDescent="0.55000000000000004">
      <c r="AC1234" t="s">
        <v>1480</v>
      </c>
      <c r="AD1234">
        <v>4293</v>
      </c>
      <c r="AE1234">
        <v>11.35835</v>
      </c>
      <c r="AF1234">
        <v>16.488320000000002</v>
      </c>
      <c r="AG1234">
        <v>22.2</v>
      </c>
      <c r="AH1234">
        <v>13.41506</v>
      </c>
      <c r="AI1234">
        <v>3.5811000000000002</v>
      </c>
      <c r="AJ1234">
        <v>0.15629000000000001</v>
      </c>
      <c r="AK1234">
        <v>3</v>
      </c>
      <c r="AL1234">
        <v>0.26800000000000002</v>
      </c>
      <c r="AM1234">
        <v>3910</v>
      </c>
      <c r="AN1234">
        <v>15793</v>
      </c>
      <c r="AO1234">
        <v>21383</v>
      </c>
      <c r="AQ1234">
        <v>0</v>
      </c>
      <c r="AR1234">
        <v>0.4</v>
      </c>
      <c r="AS1234">
        <v>43.859940000000002</v>
      </c>
    </row>
    <row r="1235" spans="29:45" x14ac:dyDescent="0.55000000000000004">
      <c r="AC1235" t="s">
        <v>1481</v>
      </c>
      <c r="AD1235">
        <v>4295</v>
      </c>
      <c r="AE1235">
        <v>3.3177099999999999</v>
      </c>
      <c r="AF1235">
        <v>-0.15816</v>
      </c>
      <c r="AG1235">
        <v>20</v>
      </c>
      <c r="AH1235">
        <v>5.0230300000000003</v>
      </c>
      <c r="AI1235">
        <v>0.62929000000000002</v>
      </c>
      <c r="AJ1235">
        <v>-5.5329999999999997E-2</v>
      </c>
      <c r="AK1235">
        <v>3</v>
      </c>
      <c r="AL1235">
        <v>34.777000000000001</v>
      </c>
      <c r="AM1235">
        <v>821</v>
      </c>
      <c r="AN1235">
        <v>16439</v>
      </c>
      <c r="AO1235">
        <v>19991</v>
      </c>
      <c r="AP1235">
        <v>8.85</v>
      </c>
      <c r="AQ1235">
        <v>0</v>
      </c>
      <c r="AR1235">
        <v>0.3</v>
      </c>
      <c r="AS1235">
        <v>66.013779999999997</v>
      </c>
    </row>
    <row r="1236" spans="29:45" x14ac:dyDescent="0.55000000000000004">
      <c r="AC1236" t="s">
        <v>1482</v>
      </c>
      <c r="AD1236">
        <v>4298</v>
      </c>
      <c r="AE1236">
        <v>13.678839999999999</v>
      </c>
      <c r="AF1236">
        <v>15.211259999999999</v>
      </c>
      <c r="AG1236">
        <v>26.7</v>
      </c>
      <c r="AH1236">
        <v>14.69839</v>
      </c>
      <c r="AI1236">
        <v>1.3674999999999999</v>
      </c>
      <c r="AJ1236">
        <v>2.2939999999999999E-2</v>
      </c>
      <c r="AK1236">
        <v>3</v>
      </c>
      <c r="AL1236">
        <v>2.33988</v>
      </c>
      <c r="AM1236">
        <v>6118</v>
      </c>
      <c r="AN1236">
        <v>31904</v>
      </c>
      <c r="AO1236">
        <v>60097</v>
      </c>
      <c r="AP1236">
        <v>11.62</v>
      </c>
      <c r="AQ1236">
        <v>0</v>
      </c>
      <c r="AR1236">
        <v>1.1000000000000001</v>
      </c>
      <c r="AS1236">
        <v>72.691749999999999</v>
      </c>
    </row>
    <row r="1237" spans="29:45" x14ac:dyDescent="0.55000000000000004">
      <c r="AC1237" t="s">
        <v>1483</v>
      </c>
      <c r="AD1237">
        <v>4299</v>
      </c>
      <c r="AE1237">
        <v>13.27322</v>
      </c>
      <c r="AF1237">
        <v>11.583629999999999</v>
      </c>
      <c r="AG1237">
        <v>0</v>
      </c>
      <c r="AH1237">
        <v>10.442119999999999</v>
      </c>
      <c r="AI1237">
        <v>1.7866599999999999</v>
      </c>
      <c r="AJ1237">
        <v>-2.8219999999999999E-2</v>
      </c>
      <c r="AK1237">
        <v>3</v>
      </c>
      <c r="AL1237">
        <v>0.14501</v>
      </c>
      <c r="AM1237">
        <v>1369</v>
      </c>
      <c r="AN1237">
        <v>8089</v>
      </c>
      <c r="AO1237">
        <v>15431</v>
      </c>
      <c r="AP1237">
        <v>0</v>
      </c>
      <c r="AQ1237">
        <v>0</v>
      </c>
      <c r="AR1237">
        <v>7.9</v>
      </c>
      <c r="AS1237">
        <v>76.803070000000005</v>
      </c>
    </row>
    <row r="1238" spans="29:45" x14ac:dyDescent="0.55000000000000004">
      <c r="AC1238" t="s">
        <v>1484</v>
      </c>
      <c r="AD1238">
        <v>4301</v>
      </c>
      <c r="AE1238">
        <v>6.37554</v>
      </c>
      <c r="AF1238">
        <v>5.2781700000000003</v>
      </c>
      <c r="AG1238">
        <v>8.3000000000000007</v>
      </c>
      <c r="AH1238">
        <v>-0.52232999999999996</v>
      </c>
      <c r="AI1238">
        <v>1.38401</v>
      </c>
      <c r="AJ1238">
        <v>-8.8660000000000003E-2</v>
      </c>
      <c r="AK1238">
        <v>3</v>
      </c>
      <c r="AL1238">
        <v>2.4455499999999999</v>
      </c>
      <c r="AM1238">
        <v>3320</v>
      </c>
      <c r="AN1238">
        <v>31545</v>
      </c>
      <c r="AO1238">
        <v>39839</v>
      </c>
      <c r="AP1238">
        <v>9.07</v>
      </c>
      <c r="AQ1238">
        <v>0</v>
      </c>
      <c r="AR1238">
        <v>2.4</v>
      </c>
      <c r="AS1238">
        <v>70.680549999999997</v>
      </c>
    </row>
    <row r="1239" spans="29:45" x14ac:dyDescent="0.55000000000000004">
      <c r="AC1239" t="s">
        <v>1485</v>
      </c>
      <c r="AD1239">
        <v>4304</v>
      </c>
      <c r="AE1239">
        <v>15.35453</v>
      </c>
      <c r="AF1239">
        <v>30.31915</v>
      </c>
      <c r="AG1239">
        <v>14.3</v>
      </c>
      <c r="AH1239">
        <v>22.522030000000001</v>
      </c>
      <c r="AI1239">
        <v>5.61557</v>
      </c>
      <c r="AJ1239">
        <v>-0.24046000000000001</v>
      </c>
      <c r="AK1239">
        <v>3</v>
      </c>
      <c r="AL1239">
        <v>3.8433299999999999</v>
      </c>
      <c r="AM1239">
        <v>903</v>
      </c>
      <c r="AN1239">
        <v>1504</v>
      </c>
      <c r="AO1239">
        <v>10504</v>
      </c>
      <c r="AP1239">
        <v>0</v>
      </c>
      <c r="AQ1239">
        <v>0.1</v>
      </c>
      <c r="AR1239">
        <v>0</v>
      </c>
      <c r="AS1239">
        <v>27.23152</v>
      </c>
    </row>
    <row r="1240" spans="29:45" x14ac:dyDescent="0.55000000000000004">
      <c r="AC1240" t="s">
        <v>1486</v>
      </c>
      <c r="AD1240">
        <v>4307</v>
      </c>
      <c r="AE1240">
        <v>12.57455</v>
      </c>
      <c r="AF1240">
        <v>21.195630000000001</v>
      </c>
      <c r="AG1240">
        <v>7.1</v>
      </c>
      <c r="AH1240">
        <v>14.96632</v>
      </c>
      <c r="AI1240">
        <v>6.32158</v>
      </c>
      <c r="AJ1240">
        <v>7.8950000000000006E-2</v>
      </c>
      <c r="AK1240">
        <v>3</v>
      </c>
      <c r="AL1240">
        <v>4.4409999999999998E-2</v>
      </c>
      <c r="AM1240">
        <v>71075</v>
      </c>
      <c r="AN1240">
        <v>249424</v>
      </c>
      <c r="AO1240">
        <v>550337</v>
      </c>
      <c r="AP1240">
        <v>14.75</v>
      </c>
      <c r="AQ1240">
        <v>0</v>
      </c>
      <c r="AR1240">
        <v>4.7</v>
      </c>
      <c r="AS1240">
        <v>50.339199999999998</v>
      </c>
    </row>
    <row r="1241" spans="29:45" x14ac:dyDescent="0.55000000000000004">
      <c r="AC1241" t="s">
        <v>1487</v>
      </c>
      <c r="AD1241">
        <v>4308</v>
      </c>
      <c r="AE1241">
        <v>39.925249999999998</v>
      </c>
      <c r="AF1241">
        <v>39.031770000000002</v>
      </c>
      <c r="AG1241">
        <v>0</v>
      </c>
      <c r="AH1241">
        <v>35.100239999999999</v>
      </c>
      <c r="AI1241">
        <v>7.5871399999999998</v>
      </c>
      <c r="AJ1241">
        <v>-0.49759999999999999</v>
      </c>
      <c r="AK1241">
        <v>3</v>
      </c>
      <c r="AL1241">
        <v>0.19020999999999999</v>
      </c>
      <c r="AM1241">
        <v>2350</v>
      </c>
      <c r="AN1241">
        <v>3966</v>
      </c>
      <c r="AO1241">
        <v>12970</v>
      </c>
      <c r="AP1241">
        <v>4.17</v>
      </c>
      <c r="AQ1241">
        <v>0</v>
      </c>
      <c r="AR1241">
        <v>0.3</v>
      </c>
      <c r="AS1241">
        <v>74.945049999999995</v>
      </c>
    </row>
    <row r="1242" spans="29:45" x14ac:dyDescent="0.55000000000000004">
      <c r="AC1242" t="s">
        <v>1488</v>
      </c>
      <c r="AD1242">
        <v>4310</v>
      </c>
      <c r="AE1242">
        <v>-3.67469</v>
      </c>
      <c r="AF1242">
        <v>-19.806170000000002</v>
      </c>
      <c r="AG1242">
        <v>11.1</v>
      </c>
      <c r="AH1242">
        <v>-2.6491099999999999</v>
      </c>
      <c r="AI1242">
        <v>1.31426</v>
      </c>
      <c r="AJ1242">
        <v>0.29680000000000001</v>
      </c>
      <c r="AK1242">
        <v>3</v>
      </c>
      <c r="AL1242">
        <v>1.5132000000000001</v>
      </c>
      <c r="AM1242">
        <v>-971</v>
      </c>
      <c r="AN1242">
        <v>10628</v>
      </c>
      <c r="AO1242">
        <v>27776</v>
      </c>
      <c r="AP1242">
        <v>15</v>
      </c>
      <c r="AQ1242">
        <v>0</v>
      </c>
      <c r="AR1242">
        <v>0.4</v>
      </c>
      <c r="AS1242">
        <v>31.26333</v>
      </c>
    </row>
    <row r="1243" spans="29:45" x14ac:dyDescent="0.55000000000000004">
      <c r="AC1243" t="s">
        <v>1489</v>
      </c>
      <c r="AD1243">
        <v>4312</v>
      </c>
      <c r="AE1243">
        <v>12.687709999999999</v>
      </c>
      <c r="AF1243">
        <v>12.514010000000001</v>
      </c>
      <c r="AG1243">
        <v>16.7</v>
      </c>
      <c r="AH1243">
        <v>9.0189699999999995</v>
      </c>
      <c r="AI1243">
        <v>1.4776499999999999</v>
      </c>
      <c r="AJ1243">
        <v>-6.8440000000000001E-2</v>
      </c>
      <c r="AK1243">
        <v>3</v>
      </c>
      <c r="AL1243">
        <v>6.1179999999999998E-2</v>
      </c>
      <c r="AM1243">
        <v>2822</v>
      </c>
      <c r="AN1243">
        <v>14272</v>
      </c>
      <c r="AO1243">
        <v>22697</v>
      </c>
      <c r="AP1243">
        <v>8.44</v>
      </c>
      <c r="AQ1243">
        <v>0.1</v>
      </c>
      <c r="AR1243">
        <v>0.9</v>
      </c>
      <c r="AS1243">
        <v>66.325739999999996</v>
      </c>
    </row>
    <row r="1244" spans="29:45" x14ac:dyDescent="0.55000000000000004">
      <c r="AC1244" t="s">
        <v>1490</v>
      </c>
      <c r="AD1244">
        <v>4316</v>
      </c>
      <c r="AE1244">
        <v>4.9207700000000001</v>
      </c>
      <c r="AF1244">
        <v>5.3805800000000001</v>
      </c>
      <c r="AG1244">
        <v>0</v>
      </c>
      <c r="AH1244">
        <v>-2.33528</v>
      </c>
      <c r="AI1244">
        <v>2.5679400000000001</v>
      </c>
      <c r="AJ1244">
        <v>-8.2159999999999997E-2</v>
      </c>
      <c r="AK1244">
        <v>3</v>
      </c>
      <c r="AL1244">
        <v>7.3907699999999998</v>
      </c>
      <c r="AM1244">
        <v>59</v>
      </c>
      <c r="AN1244">
        <v>762</v>
      </c>
      <c r="AO1244">
        <v>1344</v>
      </c>
      <c r="AP1244">
        <v>0</v>
      </c>
      <c r="AQ1244">
        <v>0.4</v>
      </c>
      <c r="AR1244">
        <v>0</v>
      </c>
      <c r="AS1244">
        <v>61.111109999999996</v>
      </c>
    </row>
    <row r="1245" spans="29:45" x14ac:dyDescent="0.55000000000000004">
      <c r="AC1245" t="s">
        <v>1491</v>
      </c>
      <c r="AD1245">
        <v>4317</v>
      </c>
      <c r="AE1245">
        <v>8.9037900000000008</v>
      </c>
      <c r="AF1245">
        <v>9.1617899999999999</v>
      </c>
      <c r="AG1245">
        <v>0</v>
      </c>
      <c r="AH1245">
        <v>9.0977300000000003</v>
      </c>
      <c r="AI1245">
        <v>1.0530299999999999</v>
      </c>
      <c r="AJ1245">
        <v>-3.1390000000000001E-2</v>
      </c>
      <c r="AK1245">
        <v>3</v>
      </c>
      <c r="AL1245">
        <v>2.9174500000000001</v>
      </c>
      <c r="AM1245">
        <v>770</v>
      </c>
      <c r="AN1245">
        <v>5130</v>
      </c>
      <c r="AO1245">
        <v>7045</v>
      </c>
      <c r="AP1245">
        <v>0.32</v>
      </c>
      <c r="AQ1245">
        <v>0</v>
      </c>
      <c r="AR1245">
        <v>2.9</v>
      </c>
      <c r="AS1245">
        <v>59.320070000000001</v>
      </c>
    </row>
    <row r="1246" spans="29:45" x14ac:dyDescent="0.55000000000000004">
      <c r="AC1246" t="s">
        <v>1492</v>
      </c>
      <c r="AD1246">
        <v>4318</v>
      </c>
      <c r="AE1246">
        <v>15.666029999999999</v>
      </c>
      <c r="AF1246">
        <v>15.47569</v>
      </c>
      <c r="AG1246">
        <v>10</v>
      </c>
      <c r="AH1246">
        <v>13.593450000000001</v>
      </c>
      <c r="AI1246">
        <v>2.2024499999999998</v>
      </c>
      <c r="AJ1246">
        <v>0.14313999999999999</v>
      </c>
      <c r="AK1246">
        <v>3</v>
      </c>
      <c r="AL1246">
        <v>3.1874199999999999</v>
      </c>
      <c r="AM1246">
        <v>2124</v>
      </c>
      <c r="AN1246">
        <v>9460</v>
      </c>
      <c r="AO1246">
        <v>20089</v>
      </c>
      <c r="AP1246">
        <v>9.51</v>
      </c>
      <c r="AQ1246">
        <v>0</v>
      </c>
      <c r="AR1246">
        <v>3</v>
      </c>
      <c r="AS1246">
        <v>70.793880000000001</v>
      </c>
    </row>
    <row r="1247" spans="29:45" x14ac:dyDescent="0.55000000000000004">
      <c r="AC1247" t="s">
        <v>1493</v>
      </c>
      <c r="AD1247">
        <v>4319</v>
      </c>
      <c r="AE1247">
        <v>3.1896499999999999</v>
      </c>
      <c r="AF1247">
        <v>7.4026699999999996</v>
      </c>
      <c r="AG1247">
        <v>6.7</v>
      </c>
      <c r="AH1247">
        <v>7.1248699999999996</v>
      </c>
      <c r="AI1247">
        <v>0.81879000000000002</v>
      </c>
      <c r="AJ1247">
        <v>-8.2600000000000007E-2</v>
      </c>
      <c r="AK1247">
        <v>3</v>
      </c>
      <c r="AL1247">
        <v>5.4039999999999998E-2</v>
      </c>
      <c r="AM1247">
        <v>646</v>
      </c>
      <c r="AN1247">
        <v>5471</v>
      </c>
      <c r="AO1247">
        <v>19749</v>
      </c>
      <c r="AP1247">
        <v>9.43</v>
      </c>
      <c r="AQ1247">
        <v>0.3</v>
      </c>
      <c r="AR1247">
        <v>2.4</v>
      </c>
      <c r="AS1247">
        <v>28.44688</v>
      </c>
    </row>
    <row r="1248" spans="29:45" x14ac:dyDescent="0.55000000000000004">
      <c r="AC1248" t="s">
        <v>1494</v>
      </c>
      <c r="AD1248">
        <v>4320</v>
      </c>
      <c r="AE1248">
        <v>10.25062</v>
      </c>
      <c r="AF1248">
        <v>14.050689999999999</v>
      </c>
      <c r="AG1248">
        <v>0</v>
      </c>
      <c r="AH1248">
        <v>11.334390000000001</v>
      </c>
      <c r="AI1248">
        <v>1.8341099999999999</v>
      </c>
      <c r="AJ1248">
        <v>-3.4529999999999998E-2</v>
      </c>
      <c r="AK1248">
        <v>3</v>
      </c>
      <c r="AL1248">
        <v>9.4554799999999997</v>
      </c>
      <c r="AM1248">
        <v>908</v>
      </c>
      <c r="AN1248">
        <v>4498</v>
      </c>
      <c r="AO1248">
        <v>12284</v>
      </c>
      <c r="AQ1248">
        <v>0</v>
      </c>
      <c r="AR1248">
        <v>0</v>
      </c>
      <c r="AS1248">
        <v>53.631459999999997</v>
      </c>
    </row>
    <row r="1249" spans="29:45" x14ac:dyDescent="0.55000000000000004">
      <c r="AC1249" t="s">
        <v>1495</v>
      </c>
      <c r="AD1249">
        <v>4323</v>
      </c>
      <c r="AE1249">
        <v>10.08623</v>
      </c>
      <c r="AF1249">
        <v>9.3376400000000004</v>
      </c>
      <c r="AG1249">
        <v>0</v>
      </c>
      <c r="AH1249">
        <v>16.407450000000001</v>
      </c>
      <c r="AI1249">
        <v>1.2519199999999999</v>
      </c>
      <c r="AJ1249">
        <v>0.16866999999999999</v>
      </c>
      <c r="AK1249">
        <v>3</v>
      </c>
      <c r="AL1249">
        <v>1.69451</v>
      </c>
      <c r="AM1249">
        <v>1310</v>
      </c>
      <c r="AN1249">
        <v>6190</v>
      </c>
      <c r="AO1249">
        <v>18789</v>
      </c>
      <c r="AP1249">
        <v>6.42</v>
      </c>
      <c r="AQ1249">
        <v>0</v>
      </c>
      <c r="AR1249">
        <v>11.2</v>
      </c>
      <c r="AS1249">
        <v>52.981879999999997</v>
      </c>
    </row>
    <row r="1250" spans="29:45" x14ac:dyDescent="0.55000000000000004">
      <c r="AC1250" t="s">
        <v>64</v>
      </c>
      <c r="AD1250">
        <v>4324</v>
      </c>
      <c r="AE1250">
        <v>6.2072099999999999</v>
      </c>
      <c r="AF1250">
        <v>14.630929999999999</v>
      </c>
      <c r="AG1250">
        <v>23.1</v>
      </c>
      <c r="AH1250">
        <v>4.1527900000000004</v>
      </c>
      <c r="AI1250">
        <v>1.39933</v>
      </c>
      <c r="AJ1250">
        <v>0.10076</v>
      </c>
      <c r="AK1250">
        <v>3</v>
      </c>
      <c r="AL1250">
        <v>5.8999999999999999E-3</v>
      </c>
      <c r="AM1250">
        <v>208833</v>
      </c>
      <c r="AN1250">
        <v>740821</v>
      </c>
      <c r="AO1250">
        <v>1085592</v>
      </c>
      <c r="AP1250">
        <v>19.71</v>
      </c>
      <c r="AQ1250">
        <v>0</v>
      </c>
      <c r="AR1250">
        <v>2.2000000000000002</v>
      </c>
      <c r="AS1250">
        <v>22.712700000000002</v>
      </c>
    </row>
    <row r="1251" spans="29:45" x14ac:dyDescent="0.55000000000000004">
      <c r="AC1251" t="s">
        <v>1496</v>
      </c>
      <c r="AD1251">
        <v>4326</v>
      </c>
      <c r="AE1251">
        <v>12.24662</v>
      </c>
      <c r="AF1251">
        <v>11.981669999999999</v>
      </c>
      <c r="AG1251">
        <v>18.2</v>
      </c>
      <c r="AH1251">
        <v>11.67779</v>
      </c>
      <c r="AI1251">
        <v>2.0905100000000001</v>
      </c>
      <c r="AJ1251">
        <v>0.17316999999999999</v>
      </c>
      <c r="AK1251">
        <v>3</v>
      </c>
      <c r="AL1251">
        <v>9.153E-2</v>
      </c>
      <c r="AM1251">
        <v>5081</v>
      </c>
      <c r="AN1251">
        <v>28143</v>
      </c>
      <c r="AO1251">
        <v>57558</v>
      </c>
      <c r="AP1251">
        <v>17.39</v>
      </c>
      <c r="AQ1251">
        <v>0</v>
      </c>
      <c r="AR1251">
        <v>5.4</v>
      </c>
      <c r="AS1251">
        <v>66.001360000000005</v>
      </c>
    </row>
    <row r="1252" spans="29:45" x14ac:dyDescent="0.55000000000000004">
      <c r="AC1252" t="s">
        <v>1497</v>
      </c>
      <c r="AD1252">
        <v>4327</v>
      </c>
      <c r="AE1252">
        <v>23.994789999999998</v>
      </c>
      <c r="AF1252">
        <v>19.09985</v>
      </c>
      <c r="AG1252">
        <v>0</v>
      </c>
      <c r="AH1252">
        <v>17.694939999999999</v>
      </c>
      <c r="AI1252">
        <v>2.8208000000000002</v>
      </c>
      <c r="AJ1252">
        <v>6.694E-2</v>
      </c>
      <c r="AK1252">
        <v>3</v>
      </c>
      <c r="AL1252">
        <v>0.40709000000000001</v>
      </c>
      <c r="AM1252">
        <v>1474</v>
      </c>
      <c r="AN1252">
        <v>5288</v>
      </c>
      <c r="AO1252">
        <v>3300</v>
      </c>
      <c r="AQ1252">
        <v>6.6</v>
      </c>
      <c r="AR1252">
        <v>1.1000000000000001</v>
      </c>
      <c r="AS1252">
        <v>86.124110000000002</v>
      </c>
    </row>
    <row r="1253" spans="29:45" x14ac:dyDescent="0.55000000000000004">
      <c r="AC1253" t="s">
        <v>1498</v>
      </c>
      <c r="AD1253">
        <v>4331</v>
      </c>
      <c r="AE1253">
        <v>-20.081790000000002</v>
      </c>
      <c r="AF1253">
        <v>-68.671379999999999</v>
      </c>
      <c r="AG1253">
        <v>0</v>
      </c>
      <c r="AH1253">
        <v>-16.689859999999999</v>
      </c>
      <c r="AI1253">
        <v>1.72512</v>
      </c>
      <c r="AJ1253">
        <v>9.1840000000000005E-2</v>
      </c>
      <c r="AK1253">
        <v>3</v>
      </c>
      <c r="AL1253">
        <v>18.913139999999999</v>
      </c>
      <c r="AM1253">
        <v>-11687</v>
      </c>
      <c r="AN1253">
        <v>23611</v>
      </c>
      <c r="AO1253">
        <v>20044</v>
      </c>
      <c r="AP1253">
        <v>15.11</v>
      </c>
      <c r="AQ1253">
        <v>0.1</v>
      </c>
      <c r="AR1253">
        <v>0.7</v>
      </c>
      <c r="AS1253">
        <v>14.897690000000001</v>
      </c>
    </row>
    <row r="1254" spans="29:45" x14ac:dyDescent="0.55000000000000004">
      <c r="AC1254" t="s">
        <v>1499</v>
      </c>
      <c r="AD1254">
        <v>4333</v>
      </c>
      <c r="AE1254">
        <v>10.5207</v>
      </c>
      <c r="AF1254">
        <v>10.56348</v>
      </c>
      <c r="AG1254">
        <v>0</v>
      </c>
      <c r="AH1254">
        <v>9.5413599999999992</v>
      </c>
      <c r="AI1254">
        <v>1.76549</v>
      </c>
      <c r="AJ1254">
        <v>1.533E-2</v>
      </c>
      <c r="AK1254">
        <v>3</v>
      </c>
      <c r="AL1254">
        <v>0.38078000000000001</v>
      </c>
      <c r="AM1254">
        <v>1085</v>
      </c>
      <c r="AN1254">
        <v>7081</v>
      </c>
      <c r="AO1254">
        <v>12189</v>
      </c>
      <c r="AP1254">
        <v>6.17</v>
      </c>
      <c r="AQ1254">
        <v>0</v>
      </c>
      <c r="AR1254">
        <v>7.7</v>
      </c>
      <c r="AS1254">
        <v>66.581739999999996</v>
      </c>
    </row>
    <row r="1255" spans="29:45" x14ac:dyDescent="0.55000000000000004">
      <c r="AC1255" t="s">
        <v>1500</v>
      </c>
      <c r="AD1255">
        <v>4334</v>
      </c>
      <c r="AE1255">
        <v>9.2029499999999995</v>
      </c>
      <c r="AF1255">
        <v>21.955929999999999</v>
      </c>
      <c r="AG1255">
        <v>14.3</v>
      </c>
      <c r="AH1255">
        <v>-3.0092099999999999</v>
      </c>
      <c r="AI1255">
        <v>1.5097799999999999</v>
      </c>
      <c r="AJ1255">
        <v>0.16607</v>
      </c>
      <c r="AK1255">
        <v>3</v>
      </c>
      <c r="AL1255">
        <v>11.040010000000001</v>
      </c>
      <c r="AM1255">
        <v>687</v>
      </c>
      <c r="AN1255">
        <v>2587</v>
      </c>
      <c r="AO1255">
        <v>2650</v>
      </c>
      <c r="AP1255">
        <v>0</v>
      </c>
      <c r="AQ1255">
        <v>0</v>
      </c>
      <c r="AR1255">
        <v>3</v>
      </c>
      <c r="AS1255">
        <v>34.655059999999999</v>
      </c>
    </row>
    <row r="1256" spans="29:45" x14ac:dyDescent="0.55000000000000004">
      <c r="AC1256" t="s">
        <v>1501</v>
      </c>
      <c r="AD1256">
        <v>4335</v>
      </c>
      <c r="AE1256">
        <v>16.924980000000001</v>
      </c>
      <c r="AF1256">
        <v>20.218579999999999</v>
      </c>
      <c r="AG1256">
        <v>12.5</v>
      </c>
      <c r="AH1256">
        <v>54.060760000000002</v>
      </c>
      <c r="AI1256">
        <v>2.2606899999999999</v>
      </c>
      <c r="AJ1256">
        <v>-0.15035000000000001</v>
      </c>
      <c r="AK1256">
        <v>3</v>
      </c>
      <c r="AL1256">
        <v>9.6918100000000003</v>
      </c>
      <c r="AM1256">
        <v>273</v>
      </c>
      <c r="AN1256">
        <v>915</v>
      </c>
      <c r="AO1256">
        <v>2498</v>
      </c>
      <c r="AP1256">
        <v>0</v>
      </c>
      <c r="AQ1256">
        <v>0</v>
      </c>
      <c r="AR1256">
        <v>0</v>
      </c>
      <c r="AS1256">
        <v>57.255110000000002</v>
      </c>
    </row>
    <row r="1257" spans="29:45" x14ac:dyDescent="0.55000000000000004">
      <c r="AC1257" t="s">
        <v>1502</v>
      </c>
      <c r="AD1257">
        <v>4337</v>
      </c>
      <c r="AE1257">
        <v>-10.25081</v>
      </c>
      <c r="AF1257">
        <v>-111.94356000000001</v>
      </c>
      <c r="AG1257">
        <v>6.3</v>
      </c>
      <c r="AH1257">
        <v>-37.293979999999998</v>
      </c>
      <c r="AI1257">
        <v>24.244779999999999</v>
      </c>
      <c r="AJ1257">
        <v>-7.5399999999999998E-3</v>
      </c>
      <c r="AK1257">
        <v>3</v>
      </c>
      <c r="AL1257">
        <v>20.808299999999999</v>
      </c>
      <c r="AM1257">
        <v>-6008</v>
      </c>
      <c r="AN1257">
        <v>5953</v>
      </c>
      <c r="AO1257">
        <v>67355</v>
      </c>
      <c r="AP1257">
        <v>2.89</v>
      </c>
      <c r="AQ1257">
        <v>0</v>
      </c>
      <c r="AR1257">
        <v>0</v>
      </c>
      <c r="AS1257">
        <v>3.5105300000000002</v>
      </c>
    </row>
    <row r="1258" spans="29:45" x14ac:dyDescent="0.55000000000000004">
      <c r="AC1258" t="s">
        <v>1503</v>
      </c>
      <c r="AD1258">
        <v>4341</v>
      </c>
      <c r="AE1258">
        <v>2.94068</v>
      </c>
      <c r="AF1258">
        <v>4.4351000000000003</v>
      </c>
      <c r="AG1258">
        <v>0</v>
      </c>
      <c r="AH1258">
        <v>7.0254200000000004</v>
      </c>
      <c r="AI1258">
        <v>0.57381000000000004</v>
      </c>
      <c r="AJ1258">
        <v>1E-3</v>
      </c>
      <c r="AK1258">
        <v>3</v>
      </c>
      <c r="AL1258">
        <v>26.31429</v>
      </c>
      <c r="AM1258">
        <v>347</v>
      </c>
      <c r="AN1258">
        <v>5231</v>
      </c>
      <c r="AO1258">
        <v>18155</v>
      </c>
      <c r="AP1258">
        <v>0</v>
      </c>
      <c r="AQ1258">
        <v>0</v>
      </c>
      <c r="AR1258">
        <v>4.7</v>
      </c>
      <c r="AS1258">
        <v>48.295099999999998</v>
      </c>
    </row>
    <row r="1259" spans="29:45" x14ac:dyDescent="0.55000000000000004">
      <c r="AC1259" t="s">
        <v>1504</v>
      </c>
      <c r="AD1259">
        <v>4343</v>
      </c>
      <c r="AE1259">
        <v>-5.5595699999999999</v>
      </c>
      <c r="AF1259">
        <v>-24.85774</v>
      </c>
      <c r="AG1259">
        <v>7.1</v>
      </c>
      <c r="AH1259">
        <v>0.32832</v>
      </c>
      <c r="AI1259">
        <v>2.9959699999999998</v>
      </c>
      <c r="AJ1259">
        <v>-9.8140000000000005E-2</v>
      </c>
      <c r="AK1259">
        <v>3</v>
      </c>
      <c r="AL1259">
        <v>4.5539999999999997E-2</v>
      </c>
      <c r="AM1259">
        <v>-3000</v>
      </c>
      <c r="AN1259">
        <v>16695</v>
      </c>
      <c r="AO1259">
        <v>46116</v>
      </c>
      <c r="AP1259">
        <v>6.03</v>
      </c>
      <c r="AQ1259">
        <v>0</v>
      </c>
      <c r="AR1259">
        <v>0.8</v>
      </c>
      <c r="AS1259">
        <v>30.93901</v>
      </c>
    </row>
    <row r="1260" spans="29:45" x14ac:dyDescent="0.55000000000000004">
      <c r="AC1260" t="s">
        <v>1505</v>
      </c>
      <c r="AD1260">
        <v>4344</v>
      </c>
      <c r="AE1260">
        <v>2.6543000000000001</v>
      </c>
      <c r="AF1260">
        <v>1.5952599999999999</v>
      </c>
      <c r="AG1260">
        <v>0</v>
      </c>
      <c r="AH1260">
        <v>-3.7524199999999999</v>
      </c>
      <c r="AI1260">
        <v>4.0721999999999996</v>
      </c>
      <c r="AJ1260">
        <v>-0.30559999999999998</v>
      </c>
      <c r="AK1260">
        <v>3</v>
      </c>
      <c r="AL1260">
        <v>26.743839999999999</v>
      </c>
      <c r="AM1260">
        <v>452</v>
      </c>
      <c r="AN1260">
        <v>11973</v>
      </c>
      <c r="AO1260">
        <v>12851</v>
      </c>
      <c r="AP1260">
        <v>11.13</v>
      </c>
      <c r="AQ1260">
        <v>0.2</v>
      </c>
      <c r="AR1260">
        <v>0.6</v>
      </c>
      <c r="AS1260">
        <v>60.070830000000001</v>
      </c>
    </row>
    <row r="1261" spans="29:45" x14ac:dyDescent="0.55000000000000004">
      <c r="AC1261" t="s">
        <v>1506</v>
      </c>
      <c r="AD1261">
        <v>4345</v>
      </c>
      <c r="AE1261">
        <v>18.14846</v>
      </c>
      <c r="AF1261">
        <v>18.566690000000001</v>
      </c>
      <c r="AG1261">
        <v>0</v>
      </c>
      <c r="AH1261">
        <v>19.863479999999999</v>
      </c>
      <c r="AI1261">
        <v>4.2170399999999999</v>
      </c>
      <c r="AJ1261">
        <v>1.206E-2</v>
      </c>
      <c r="AK1261">
        <v>3</v>
      </c>
      <c r="AL1261">
        <v>0.17696000000000001</v>
      </c>
      <c r="AM1261">
        <v>2127</v>
      </c>
      <c r="AN1261">
        <v>7842</v>
      </c>
      <c r="AO1261">
        <v>9968</v>
      </c>
      <c r="AP1261">
        <v>20.76</v>
      </c>
      <c r="AQ1261">
        <v>0</v>
      </c>
      <c r="AR1261">
        <v>1.6</v>
      </c>
      <c r="AS1261">
        <v>67.014870000000002</v>
      </c>
    </row>
    <row r="1262" spans="29:45" x14ac:dyDescent="0.55000000000000004">
      <c r="AC1262" t="s">
        <v>1507</v>
      </c>
      <c r="AD1262">
        <v>4346</v>
      </c>
      <c r="AE1262">
        <v>-2.19746</v>
      </c>
      <c r="AF1262">
        <v>-33.391249999999999</v>
      </c>
      <c r="AG1262">
        <v>0</v>
      </c>
      <c r="AH1262">
        <v>9.6987100000000002</v>
      </c>
      <c r="AI1262">
        <v>6.9281600000000001</v>
      </c>
      <c r="AJ1262">
        <v>-0.24301</v>
      </c>
      <c r="AK1262">
        <v>3</v>
      </c>
      <c r="AL1262">
        <v>24.411380000000001</v>
      </c>
      <c r="AM1262">
        <v>-353</v>
      </c>
      <c r="AN1262">
        <v>3453</v>
      </c>
      <c r="AO1262">
        <v>18763</v>
      </c>
      <c r="AQ1262">
        <v>0</v>
      </c>
      <c r="AR1262">
        <v>7.1</v>
      </c>
      <c r="AS1262">
        <v>12.351089999999999</v>
      </c>
    </row>
    <row r="1263" spans="29:45" x14ac:dyDescent="0.55000000000000004">
      <c r="AC1263" t="s">
        <v>1508</v>
      </c>
      <c r="AD1263">
        <v>4347</v>
      </c>
      <c r="AE1263">
        <v>6.4254899999999999</v>
      </c>
      <c r="AF1263">
        <v>5.6050500000000003</v>
      </c>
      <c r="AG1263">
        <v>10</v>
      </c>
      <c r="AH1263">
        <v>7.5324</v>
      </c>
      <c r="AI1263">
        <v>2.56243</v>
      </c>
      <c r="AJ1263">
        <v>2.664E-2</v>
      </c>
      <c r="AK1263">
        <v>3</v>
      </c>
      <c r="AL1263">
        <v>1.53403</v>
      </c>
      <c r="AM1263">
        <v>476</v>
      </c>
      <c r="AN1263">
        <v>2694</v>
      </c>
      <c r="AO1263">
        <v>10991</v>
      </c>
      <c r="AP1263">
        <v>1.56</v>
      </c>
      <c r="AQ1263">
        <v>0.8</v>
      </c>
      <c r="AR1263">
        <v>0.7</v>
      </c>
      <c r="AS1263">
        <v>39.305120000000002</v>
      </c>
    </row>
    <row r="1264" spans="29:45" x14ac:dyDescent="0.55000000000000004">
      <c r="AC1264" t="s">
        <v>1509</v>
      </c>
      <c r="AD1264">
        <v>4348</v>
      </c>
      <c r="AE1264">
        <v>22.74211</v>
      </c>
      <c r="AF1264">
        <v>17.5366</v>
      </c>
      <c r="AG1264">
        <v>18.2</v>
      </c>
      <c r="AH1264">
        <v>20.527380000000001</v>
      </c>
      <c r="AI1264">
        <v>3.9053200000000001</v>
      </c>
      <c r="AJ1264">
        <v>-0.10278</v>
      </c>
      <c r="AK1264">
        <v>3</v>
      </c>
      <c r="AL1264">
        <v>8.1250000000000003E-2</v>
      </c>
      <c r="AM1264">
        <v>10936</v>
      </c>
      <c r="AN1264">
        <v>35788</v>
      </c>
      <c r="AO1264">
        <v>68055</v>
      </c>
      <c r="AP1264">
        <v>9.48</v>
      </c>
      <c r="AQ1264">
        <v>0</v>
      </c>
      <c r="AR1264">
        <v>2.2000000000000002</v>
      </c>
      <c r="AS1264">
        <v>73.543009999999995</v>
      </c>
    </row>
    <row r="1265" spans="29:45" x14ac:dyDescent="0.55000000000000004">
      <c r="AC1265" t="s">
        <v>1510</v>
      </c>
      <c r="AD1265">
        <v>4350</v>
      </c>
      <c r="AE1265">
        <v>5.2344099999999996</v>
      </c>
      <c r="AF1265">
        <v>23.338290000000001</v>
      </c>
      <c r="AG1265">
        <v>6.7</v>
      </c>
      <c r="AH1265">
        <v>7.8313100000000002</v>
      </c>
      <c r="AI1265">
        <v>1.95428</v>
      </c>
      <c r="AJ1265">
        <v>-0.12942999999999999</v>
      </c>
      <c r="AK1265">
        <v>3</v>
      </c>
      <c r="AL1265">
        <v>2.3261699999999998</v>
      </c>
      <c r="AM1265">
        <v>3479</v>
      </c>
      <c r="AN1265">
        <v>9418</v>
      </c>
      <c r="AO1265">
        <v>104257</v>
      </c>
      <c r="AP1265">
        <v>12.5</v>
      </c>
      <c r="AQ1265">
        <v>0</v>
      </c>
      <c r="AR1265">
        <v>2.2000000000000002</v>
      </c>
      <c r="AS1265">
        <v>17.322489999999998</v>
      </c>
    </row>
    <row r="1266" spans="29:45" x14ac:dyDescent="0.55000000000000004">
      <c r="AC1266" t="s">
        <v>1511</v>
      </c>
      <c r="AD1266">
        <v>4351</v>
      </c>
      <c r="AE1266">
        <v>1.5374699999999999</v>
      </c>
      <c r="AF1266">
        <v>4.7166699999999997</v>
      </c>
      <c r="AG1266">
        <v>0</v>
      </c>
      <c r="AH1266">
        <v>-6.7324799999999998</v>
      </c>
      <c r="AI1266">
        <v>1.10914</v>
      </c>
      <c r="AJ1266">
        <v>0.14391000000000001</v>
      </c>
      <c r="AK1266">
        <v>3</v>
      </c>
      <c r="AL1266">
        <v>35.004689999999997</v>
      </c>
      <c r="AM1266">
        <v>95</v>
      </c>
      <c r="AN1266">
        <v>3053</v>
      </c>
      <c r="AO1266">
        <v>2188</v>
      </c>
      <c r="AP1266">
        <v>0</v>
      </c>
      <c r="AQ1266">
        <v>0</v>
      </c>
      <c r="AR1266">
        <v>0.5</v>
      </c>
      <c r="AS1266">
        <v>51.971330000000002</v>
      </c>
    </row>
    <row r="1267" spans="29:45" x14ac:dyDescent="0.55000000000000004">
      <c r="AC1267" t="s">
        <v>1512</v>
      </c>
      <c r="AD1267">
        <v>4355</v>
      </c>
      <c r="AE1267">
        <v>0.52351000000000003</v>
      </c>
      <c r="AF1267">
        <v>-1.2412700000000001</v>
      </c>
      <c r="AG1267">
        <v>18.2</v>
      </c>
      <c r="AH1267">
        <v>0.78271999999999997</v>
      </c>
      <c r="AI1267">
        <v>1.29453</v>
      </c>
      <c r="AJ1267">
        <v>-8.226E-2</v>
      </c>
      <c r="AK1267">
        <v>3</v>
      </c>
      <c r="AL1267">
        <v>10.376749999999999</v>
      </c>
      <c r="AM1267">
        <v>103</v>
      </c>
      <c r="AN1267">
        <v>2578</v>
      </c>
      <c r="AO1267">
        <v>12382</v>
      </c>
      <c r="AP1267">
        <v>0</v>
      </c>
      <c r="AQ1267">
        <v>0.2</v>
      </c>
      <c r="AR1267">
        <v>7.9</v>
      </c>
      <c r="AS1267">
        <v>13.86692</v>
      </c>
    </row>
    <row r="1268" spans="29:45" x14ac:dyDescent="0.55000000000000004">
      <c r="AC1268" t="s">
        <v>1513</v>
      </c>
      <c r="AD1268">
        <v>4356</v>
      </c>
      <c r="AE1268">
        <v>25.55639</v>
      </c>
      <c r="AF1268">
        <v>24.282789999999999</v>
      </c>
      <c r="AG1268">
        <v>10</v>
      </c>
      <c r="AH1268">
        <v>14.55364</v>
      </c>
      <c r="AI1268">
        <v>3.88679</v>
      </c>
      <c r="AJ1268">
        <v>0.18217</v>
      </c>
      <c r="AK1268">
        <v>3</v>
      </c>
      <c r="AL1268">
        <v>0.34616999999999998</v>
      </c>
      <c r="AM1268">
        <v>1022</v>
      </c>
      <c r="AN1268">
        <v>2928</v>
      </c>
      <c r="AO1268">
        <v>6447</v>
      </c>
      <c r="AP1268">
        <v>0.78</v>
      </c>
      <c r="AQ1268">
        <v>0.2</v>
      </c>
      <c r="AR1268">
        <v>2.2000000000000002</v>
      </c>
      <c r="AS1268">
        <v>71.77225</v>
      </c>
    </row>
    <row r="1269" spans="29:45" x14ac:dyDescent="0.55000000000000004">
      <c r="AC1269" t="s">
        <v>1514</v>
      </c>
      <c r="AD1269">
        <v>4360</v>
      </c>
      <c r="AG1269">
        <v>11.1</v>
      </c>
      <c r="AK1269">
        <v>3</v>
      </c>
      <c r="AQ1269">
        <v>0</v>
      </c>
      <c r="AR1269">
        <v>0</v>
      </c>
    </row>
    <row r="1270" spans="29:45" x14ac:dyDescent="0.55000000000000004">
      <c r="AC1270" t="s">
        <v>1515</v>
      </c>
      <c r="AD1270">
        <v>4361</v>
      </c>
      <c r="AE1270">
        <v>5.3554000000000004</v>
      </c>
      <c r="AF1270">
        <v>14.24949</v>
      </c>
      <c r="AG1270">
        <v>0</v>
      </c>
      <c r="AH1270">
        <v>10.919460000000001</v>
      </c>
      <c r="AI1270">
        <v>0.71347000000000005</v>
      </c>
      <c r="AJ1270">
        <v>3.4139999999999997E-2</v>
      </c>
      <c r="AK1270">
        <v>3</v>
      </c>
      <c r="AL1270">
        <v>1.1721299999999999</v>
      </c>
      <c r="AM1270">
        <v>385</v>
      </c>
      <c r="AN1270">
        <v>1972</v>
      </c>
      <c r="AO1270">
        <v>7939</v>
      </c>
      <c r="AP1270">
        <v>0</v>
      </c>
      <c r="AQ1270">
        <v>0</v>
      </c>
      <c r="AR1270">
        <v>0</v>
      </c>
      <c r="AS1270">
        <v>28.527999999999999</v>
      </c>
    </row>
    <row r="1271" spans="29:45" x14ac:dyDescent="0.55000000000000004">
      <c r="AC1271" t="s">
        <v>1516</v>
      </c>
      <c r="AD1271">
        <v>4362</v>
      </c>
      <c r="AE1271">
        <v>8.7340499999999999</v>
      </c>
      <c r="AF1271">
        <v>7.3059599999999998</v>
      </c>
      <c r="AG1271">
        <v>0</v>
      </c>
      <c r="AH1271">
        <v>9.8778400000000008</v>
      </c>
      <c r="AI1271">
        <v>0.90305999999999997</v>
      </c>
      <c r="AJ1271">
        <v>0.17202999999999999</v>
      </c>
      <c r="AK1271">
        <v>3</v>
      </c>
      <c r="AL1271">
        <v>0.40594999999999998</v>
      </c>
      <c r="AM1271">
        <v>4154</v>
      </c>
      <c r="AN1271">
        <v>37750</v>
      </c>
      <c r="AO1271">
        <v>30509</v>
      </c>
      <c r="AP1271">
        <v>8.23</v>
      </c>
      <c r="AQ1271">
        <v>0</v>
      </c>
      <c r="AR1271">
        <v>11.7</v>
      </c>
      <c r="AS1271">
        <v>79.068809999999999</v>
      </c>
    </row>
    <row r="1272" spans="29:45" x14ac:dyDescent="0.55000000000000004">
      <c r="AC1272" t="s">
        <v>1517</v>
      </c>
      <c r="AD1272">
        <v>4365</v>
      </c>
      <c r="AE1272">
        <v>7.43208</v>
      </c>
      <c r="AF1272">
        <v>6.2582000000000004</v>
      </c>
      <c r="AG1272">
        <v>0</v>
      </c>
      <c r="AH1272">
        <v>7.7937099999999999</v>
      </c>
      <c r="AI1272">
        <v>0.85987000000000002</v>
      </c>
      <c r="AJ1272">
        <v>1.371E-2</v>
      </c>
      <c r="AK1272">
        <v>3</v>
      </c>
      <c r="AL1272">
        <v>2.9527399999999999</v>
      </c>
      <c r="AM1272">
        <v>4809</v>
      </c>
      <c r="AN1272">
        <v>54856</v>
      </c>
      <c r="AO1272">
        <v>29605</v>
      </c>
      <c r="AP1272">
        <v>0</v>
      </c>
      <c r="AQ1272">
        <v>1.8</v>
      </c>
      <c r="AR1272">
        <v>0</v>
      </c>
      <c r="AS1272">
        <v>84.779319999999998</v>
      </c>
    </row>
    <row r="1273" spans="29:45" x14ac:dyDescent="0.55000000000000004">
      <c r="AC1273" t="s">
        <v>1518</v>
      </c>
      <c r="AD1273">
        <v>4366</v>
      </c>
      <c r="AE1273">
        <v>7.2956799999999999</v>
      </c>
      <c r="AF1273">
        <v>9.5739099999999997</v>
      </c>
      <c r="AG1273">
        <v>11.1</v>
      </c>
      <c r="AH1273">
        <v>14.970660000000001</v>
      </c>
      <c r="AI1273">
        <v>0.96391000000000004</v>
      </c>
      <c r="AJ1273">
        <v>-6.5500000000000003E-2</v>
      </c>
      <c r="AK1273">
        <v>3</v>
      </c>
      <c r="AL1273">
        <v>0.85089000000000004</v>
      </c>
      <c r="AM1273">
        <v>1231</v>
      </c>
      <c r="AN1273">
        <v>11406</v>
      </c>
      <c r="AO1273">
        <v>13998</v>
      </c>
      <c r="AP1273">
        <v>4.3</v>
      </c>
      <c r="AQ1273">
        <v>0</v>
      </c>
      <c r="AR1273">
        <v>6.5</v>
      </c>
      <c r="AS1273">
        <v>67.77158</v>
      </c>
    </row>
    <row r="1274" spans="29:45" x14ac:dyDescent="0.55000000000000004">
      <c r="AC1274" t="s">
        <v>1519</v>
      </c>
      <c r="AD1274">
        <v>4367</v>
      </c>
      <c r="AE1274">
        <v>5.63049</v>
      </c>
      <c r="AF1274">
        <v>8.81555</v>
      </c>
      <c r="AG1274">
        <v>11.1</v>
      </c>
      <c r="AH1274">
        <v>6.44923</v>
      </c>
      <c r="AI1274">
        <v>0.65175000000000005</v>
      </c>
      <c r="AJ1274">
        <v>-3.2849999999999997E-2</v>
      </c>
      <c r="AK1274">
        <v>3</v>
      </c>
      <c r="AL1274">
        <v>1.6330000000000001E-2</v>
      </c>
      <c r="AM1274">
        <v>1678</v>
      </c>
      <c r="AN1274">
        <v>20997</v>
      </c>
      <c r="AO1274">
        <v>17589</v>
      </c>
      <c r="AP1274">
        <v>0</v>
      </c>
      <c r="AQ1274">
        <v>0.1</v>
      </c>
      <c r="AR1274">
        <v>1</v>
      </c>
      <c r="AS1274">
        <v>68.831490000000002</v>
      </c>
    </row>
    <row r="1275" spans="29:45" x14ac:dyDescent="0.55000000000000004">
      <c r="AC1275" t="s">
        <v>1520</v>
      </c>
      <c r="AD1275">
        <v>4368</v>
      </c>
      <c r="AE1275">
        <v>14.07934</v>
      </c>
      <c r="AF1275">
        <v>11.29228</v>
      </c>
      <c r="AG1275">
        <v>20</v>
      </c>
      <c r="AH1275">
        <v>18.520119999999999</v>
      </c>
      <c r="AI1275">
        <v>2.1815699999999998</v>
      </c>
      <c r="AJ1275">
        <v>8.0640000000000003E-2</v>
      </c>
      <c r="AK1275">
        <v>3</v>
      </c>
      <c r="AL1275">
        <v>0.34919</v>
      </c>
      <c r="AM1275">
        <v>9746</v>
      </c>
      <c r="AN1275">
        <v>60289</v>
      </c>
      <c r="AO1275">
        <v>42209</v>
      </c>
      <c r="AP1275">
        <v>13.26</v>
      </c>
      <c r="AQ1275">
        <v>0</v>
      </c>
      <c r="AR1275">
        <v>0</v>
      </c>
      <c r="AS1275">
        <v>87.027829999999994</v>
      </c>
    </row>
    <row r="1276" spans="29:45" x14ac:dyDescent="0.55000000000000004">
      <c r="AC1276" t="s">
        <v>1521</v>
      </c>
      <c r="AD1276">
        <v>4369</v>
      </c>
      <c r="AE1276">
        <v>25.066690000000001</v>
      </c>
      <c r="AF1276">
        <v>30.79121</v>
      </c>
      <c r="AG1276">
        <v>0</v>
      </c>
      <c r="AH1276">
        <v>13.800850000000001</v>
      </c>
      <c r="AI1276">
        <v>10.71297</v>
      </c>
      <c r="AJ1276">
        <v>-0.14233999999999999</v>
      </c>
      <c r="AK1276">
        <v>3</v>
      </c>
      <c r="AL1276">
        <v>3.5750700000000002</v>
      </c>
      <c r="AM1276">
        <v>4980</v>
      </c>
      <c r="AN1276">
        <v>12601</v>
      </c>
      <c r="AO1276">
        <v>9801</v>
      </c>
      <c r="AP1276">
        <v>23.59</v>
      </c>
      <c r="AQ1276">
        <v>0</v>
      </c>
      <c r="AR1276">
        <v>2.8</v>
      </c>
      <c r="AS1276">
        <v>63.426789999999997</v>
      </c>
    </row>
    <row r="1277" spans="29:45" x14ac:dyDescent="0.55000000000000004">
      <c r="AC1277" t="s">
        <v>1522</v>
      </c>
      <c r="AD1277">
        <v>4370</v>
      </c>
      <c r="AE1277">
        <v>8.8807799999999997</v>
      </c>
      <c r="AF1277">
        <v>10.631489999999999</v>
      </c>
      <c r="AG1277">
        <v>0</v>
      </c>
      <c r="AH1277">
        <v>15.08516</v>
      </c>
      <c r="AK1277">
        <v>3</v>
      </c>
      <c r="AM1277">
        <v>146</v>
      </c>
      <c r="AN1277">
        <v>1251</v>
      </c>
      <c r="AO1277">
        <v>1235</v>
      </c>
      <c r="AQ1277">
        <v>0</v>
      </c>
      <c r="AR1277">
        <v>0</v>
      </c>
      <c r="AS1277">
        <v>77.940349999999995</v>
      </c>
    </row>
    <row r="1278" spans="29:45" x14ac:dyDescent="0.55000000000000004">
      <c r="AC1278" t="s">
        <v>1523</v>
      </c>
      <c r="AD1278">
        <v>4371</v>
      </c>
      <c r="AE1278">
        <v>25</v>
      </c>
      <c r="AF1278">
        <v>57.342660000000002</v>
      </c>
      <c r="AG1278">
        <v>0</v>
      </c>
      <c r="AH1278">
        <v>26.60256</v>
      </c>
      <c r="AI1278">
        <v>14.1004</v>
      </c>
      <c r="AK1278">
        <v>3</v>
      </c>
      <c r="AM1278">
        <v>546</v>
      </c>
      <c r="AN1278">
        <v>715</v>
      </c>
      <c r="AO1278">
        <v>7801</v>
      </c>
      <c r="AQ1278">
        <v>0</v>
      </c>
      <c r="AR1278">
        <v>0</v>
      </c>
      <c r="AS1278">
        <v>51.948050000000002</v>
      </c>
    </row>
    <row r="1279" spans="29:45" x14ac:dyDescent="0.55000000000000004">
      <c r="AC1279" t="s">
        <v>1524</v>
      </c>
      <c r="AD1279">
        <v>4372</v>
      </c>
      <c r="AE1279">
        <v>27.581430000000001</v>
      </c>
      <c r="AF1279">
        <v>26.071100000000001</v>
      </c>
      <c r="AG1279">
        <v>0</v>
      </c>
      <c r="AH1279">
        <v>23.631319999999999</v>
      </c>
      <c r="AI1279">
        <v>2.4733499999999999</v>
      </c>
      <c r="AK1279">
        <v>3</v>
      </c>
      <c r="AM1279">
        <v>398</v>
      </c>
      <c r="AN1279">
        <v>1097</v>
      </c>
      <c r="AO1279">
        <v>1929</v>
      </c>
      <c r="AQ1279">
        <v>0</v>
      </c>
      <c r="AR1279">
        <v>0</v>
      </c>
      <c r="AS1279">
        <v>80.829759999999993</v>
      </c>
    </row>
    <row r="1280" spans="29:45" x14ac:dyDescent="0.55000000000000004">
      <c r="AC1280" t="s">
        <v>1525</v>
      </c>
      <c r="AD1280">
        <v>4373</v>
      </c>
      <c r="AE1280">
        <v>1.0162800000000001</v>
      </c>
      <c r="AF1280">
        <v>-0.44586999999999999</v>
      </c>
      <c r="AG1280">
        <v>0</v>
      </c>
      <c r="AH1280">
        <v>8.5076400000000003</v>
      </c>
      <c r="AK1280">
        <v>3</v>
      </c>
      <c r="AM1280">
        <v>274</v>
      </c>
      <c r="AN1280">
        <v>26465</v>
      </c>
      <c r="AO1280">
        <v>27532</v>
      </c>
      <c r="AQ1280">
        <v>0</v>
      </c>
      <c r="AR1280">
        <v>7.1</v>
      </c>
      <c r="AS1280">
        <v>51.001980000000003</v>
      </c>
    </row>
    <row r="1281" spans="29:45" x14ac:dyDescent="0.55000000000000004">
      <c r="AC1281" t="s">
        <v>1526</v>
      </c>
      <c r="AD1281">
        <v>4374</v>
      </c>
      <c r="AE1281">
        <v>5.3165899999999997</v>
      </c>
      <c r="AF1281">
        <v>50.561799999999998</v>
      </c>
      <c r="AG1281">
        <v>0</v>
      </c>
      <c r="AH1281">
        <v>27.224150000000002</v>
      </c>
      <c r="AI1281">
        <v>18.603809999999999</v>
      </c>
      <c r="AK1281">
        <v>3</v>
      </c>
      <c r="AM1281">
        <v>199</v>
      </c>
      <c r="AN1281">
        <v>267</v>
      </c>
      <c r="AO1281">
        <v>1394</v>
      </c>
      <c r="AQ1281">
        <v>0</v>
      </c>
      <c r="AR1281">
        <v>0</v>
      </c>
      <c r="AS1281">
        <v>12.00407</v>
      </c>
    </row>
    <row r="1282" spans="29:45" x14ac:dyDescent="0.55000000000000004">
      <c r="AC1282" t="s">
        <v>1527</v>
      </c>
      <c r="AD1282">
        <v>4375</v>
      </c>
      <c r="AE1282">
        <v>-4.94665</v>
      </c>
      <c r="AF1282">
        <v>-8.2775099999999995</v>
      </c>
      <c r="AG1282">
        <v>12.5</v>
      </c>
      <c r="AH1282">
        <v>-8.9233799999999999</v>
      </c>
      <c r="AI1282">
        <v>9.1373099999999994</v>
      </c>
      <c r="AK1282">
        <v>3</v>
      </c>
      <c r="AM1282">
        <v>-153</v>
      </c>
      <c r="AN1282">
        <v>2090</v>
      </c>
      <c r="AO1282">
        <v>8456</v>
      </c>
      <c r="AQ1282">
        <v>0</v>
      </c>
      <c r="AR1282">
        <v>0</v>
      </c>
      <c r="AS1282">
        <v>91.290719999999993</v>
      </c>
    </row>
    <row r="1283" spans="29:45" x14ac:dyDescent="0.55000000000000004">
      <c r="AC1283" t="s">
        <v>1528</v>
      </c>
      <c r="AD1283">
        <v>4376</v>
      </c>
      <c r="AG1283">
        <v>0</v>
      </c>
      <c r="AK1283">
        <v>3</v>
      </c>
      <c r="AQ1283">
        <v>0</v>
      </c>
      <c r="AR1283">
        <v>0</v>
      </c>
    </row>
    <row r="1284" spans="29:45" x14ac:dyDescent="0.55000000000000004">
      <c r="AC1284" t="s">
        <v>1529</v>
      </c>
      <c r="AD1284">
        <v>4377</v>
      </c>
      <c r="AE1284">
        <v>30.39443</v>
      </c>
      <c r="AF1284">
        <v>227.11864</v>
      </c>
      <c r="AG1284">
        <v>0</v>
      </c>
      <c r="AH1284">
        <v>43.38747</v>
      </c>
      <c r="AI1284">
        <v>9.1128999999999998</v>
      </c>
      <c r="AK1284">
        <v>3</v>
      </c>
      <c r="AM1284">
        <v>393</v>
      </c>
      <c r="AN1284">
        <v>118</v>
      </c>
      <c r="AO1284">
        <v>1951</v>
      </c>
      <c r="AQ1284">
        <v>0</v>
      </c>
      <c r="AR1284">
        <v>0</v>
      </c>
      <c r="AS1284">
        <v>67.358829999999998</v>
      </c>
    </row>
    <row r="1285" spans="29:45" x14ac:dyDescent="0.55000000000000004">
      <c r="AC1285" t="s">
        <v>1530</v>
      </c>
      <c r="AD1285">
        <v>4378</v>
      </c>
      <c r="AE1285">
        <v>24.771840000000001</v>
      </c>
      <c r="AF1285">
        <v>54.893619999999999</v>
      </c>
      <c r="AG1285">
        <v>14.3</v>
      </c>
      <c r="AH1285">
        <v>37.679270000000002</v>
      </c>
      <c r="AI1285">
        <v>8.8086599999999997</v>
      </c>
      <c r="AK1285">
        <v>3</v>
      </c>
      <c r="AL1285">
        <v>51.736780000000003</v>
      </c>
      <c r="AM1285">
        <v>190</v>
      </c>
      <c r="AN1285">
        <v>235</v>
      </c>
      <c r="AO1285">
        <v>1313</v>
      </c>
      <c r="AQ1285">
        <v>0.1</v>
      </c>
      <c r="AR1285">
        <v>0</v>
      </c>
      <c r="AS1285">
        <v>68.501850000000005</v>
      </c>
    </row>
    <row r="1286" spans="29:45" x14ac:dyDescent="0.55000000000000004">
      <c r="AC1286" t="s">
        <v>1531</v>
      </c>
      <c r="AD1286">
        <v>4379</v>
      </c>
      <c r="AE1286">
        <v>-45.60557</v>
      </c>
      <c r="AF1286">
        <v>-183.29764</v>
      </c>
      <c r="AG1286">
        <v>0</v>
      </c>
      <c r="AH1286">
        <v>-30.76099</v>
      </c>
      <c r="AI1286">
        <v>4.8471200000000003</v>
      </c>
      <c r="AK1286">
        <v>3</v>
      </c>
      <c r="AM1286">
        <v>-851</v>
      </c>
      <c r="AN1286">
        <v>467</v>
      </c>
      <c r="AO1286">
        <v>1600</v>
      </c>
      <c r="AQ1286">
        <v>0</v>
      </c>
      <c r="AR1286">
        <v>0</v>
      </c>
      <c r="AS1286">
        <v>61.304549999999999</v>
      </c>
    </row>
    <row r="1287" spans="29:45" x14ac:dyDescent="0.55000000000000004">
      <c r="AC1287" t="s">
        <v>1532</v>
      </c>
      <c r="AD1287">
        <v>4380</v>
      </c>
      <c r="AE1287">
        <v>19.400860000000002</v>
      </c>
      <c r="AF1287">
        <v>19.096509999999999</v>
      </c>
      <c r="AG1287">
        <v>28.6</v>
      </c>
      <c r="AH1287">
        <v>16.447369999999999</v>
      </c>
      <c r="AI1287">
        <v>4.7652700000000001</v>
      </c>
      <c r="AJ1287">
        <v>-0.12914</v>
      </c>
      <c r="AK1287">
        <v>3</v>
      </c>
      <c r="AL1287">
        <v>30.50217</v>
      </c>
      <c r="AM1287">
        <v>272</v>
      </c>
      <c r="AN1287">
        <v>974</v>
      </c>
      <c r="AO1287">
        <v>777</v>
      </c>
      <c r="AP1287">
        <v>0</v>
      </c>
      <c r="AQ1287">
        <v>0.2</v>
      </c>
      <c r="AR1287">
        <v>0</v>
      </c>
      <c r="AS1287">
        <v>69.472179999999994</v>
      </c>
    </row>
    <row r="1288" spans="29:45" x14ac:dyDescent="0.55000000000000004">
      <c r="AC1288" t="s">
        <v>1533</v>
      </c>
      <c r="AD1288">
        <v>4381</v>
      </c>
      <c r="AE1288">
        <v>0</v>
      </c>
      <c r="AF1288">
        <v>0</v>
      </c>
      <c r="AG1288">
        <v>0</v>
      </c>
      <c r="AH1288">
        <v>29.621379999999998</v>
      </c>
      <c r="AI1288">
        <v>14.03288</v>
      </c>
      <c r="AJ1288">
        <v>-0.42054000000000002</v>
      </c>
      <c r="AK1288">
        <v>3</v>
      </c>
      <c r="AL1288">
        <v>7.1509900000000002</v>
      </c>
      <c r="AM1288">
        <v>0</v>
      </c>
      <c r="AN1288">
        <v>339</v>
      </c>
      <c r="AO1288">
        <v>754</v>
      </c>
      <c r="AP1288">
        <v>35.65</v>
      </c>
      <c r="AQ1288">
        <v>0</v>
      </c>
      <c r="AR1288">
        <v>0</v>
      </c>
      <c r="AS1288">
        <v>42.446809999999999</v>
      </c>
    </row>
    <row r="1289" spans="29:45" x14ac:dyDescent="0.55000000000000004">
      <c r="AC1289" t="s">
        <v>1534</v>
      </c>
      <c r="AD1289">
        <v>4382</v>
      </c>
      <c r="AE1289">
        <v>4.4475699999999998</v>
      </c>
      <c r="AF1289">
        <v>3.34843</v>
      </c>
      <c r="AG1289">
        <v>0</v>
      </c>
      <c r="AH1289">
        <v>5.6179800000000002</v>
      </c>
      <c r="AI1289">
        <v>6.4133899999999997</v>
      </c>
      <c r="AJ1289">
        <v>-0.47974</v>
      </c>
      <c r="AK1289">
        <v>3</v>
      </c>
      <c r="AL1289">
        <v>57.678959999999996</v>
      </c>
      <c r="AM1289">
        <v>285</v>
      </c>
      <c r="AN1289">
        <v>6182</v>
      </c>
      <c r="AO1289">
        <v>1556</v>
      </c>
      <c r="AP1289">
        <v>4.5999999999999996</v>
      </c>
      <c r="AQ1289">
        <v>0.1</v>
      </c>
      <c r="AR1289">
        <v>0</v>
      </c>
      <c r="AS1289">
        <v>97.815460000000002</v>
      </c>
    </row>
    <row r="1290" spans="29:45" x14ac:dyDescent="0.55000000000000004">
      <c r="AC1290" t="s">
        <v>1535</v>
      </c>
      <c r="AD1290">
        <v>4384</v>
      </c>
      <c r="AE1290">
        <v>0.67083000000000004</v>
      </c>
      <c r="AF1290">
        <v>2.3909099999999999</v>
      </c>
      <c r="AG1290">
        <v>25</v>
      </c>
      <c r="AH1290">
        <v>7.9415899999999997</v>
      </c>
      <c r="AI1290">
        <v>19.814579999999999</v>
      </c>
      <c r="AJ1290">
        <v>-7.3289999999999994E-2</v>
      </c>
      <c r="AK1290">
        <v>3</v>
      </c>
      <c r="AL1290">
        <v>17.353760000000001</v>
      </c>
      <c r="AM1290">
        <v>130</v>
      </c>
      <c r="AN1290">
        <v>6692</v>
      </c>
      <c r="AO1290">
        <v>30261</v>
      </c>
      <c r="AP1290">
        <v>21.41</v>
      </c>
      <c r="AQ1290">
        <v>0</v>
      </c>
      <c r="AR1290">
        <v>0</v>
      </c>
      <c r="AS1290">
        <v>34.070999999999998</v>
      </c>
    </row>
    <row r="1291" spans="29:45" x14ac:dyDescent="0.55000000000000004">
      <c r="AC1291" t="s">
        <v>1536</v>
      </c>
      <c r="AD1291">
        <v>4385</v>
      </c>
      <c r="AE1291">
        <v>2.5124499999999999</v>
      </c>
      <c r="AF1291">
        <v>16.4434</v>
      </c>
      <c r="AG1291">
        <v>25</v>
      </c>
      <c r="AH1291">
        <v>1.70038</v>
      </c>
      <c r="AI1291">
        <v>23.828420000000001</v>
      </c>
      <c r="AJ1291">
        <v>-0.14935999999999999</v>
      </c>
      <c r="AK1291">
        <v>3</v>
      </c>
      <c r="AL1291">
        <v>25.083960000000001</v>
      </c>
      <c r="AM1291">
        <v>4975</v>
      </c>
      <c r="AN1291">
        <v>34786</v>
      </c>
      <c r="AO1291">
        <v>106115</v>
      </c>
      <c r="AP1291">
        <v>0</v>
      </c>
      <c r="AQ1291">
        <v>0.4</v>
      </c>
      <c r="AR1291">
        <v>0</v>
      </c>
      <c r="AS1291">
        <v>14.878740000000001</v>
      </c>
    </row>
    <row r="1292" spans="29:45" x14ac:dyDescent="0.55000000000000004">
      <c r="AC1292" t="s">
        <v>1537</v>
      </c>
      <c r="AD1292">
        <v>4386</v>
      </c>
      <c r="AE1292">
        <v>12.27533</v>
      </c>
      <c r="AF1292">
        <v>17.509160000000001</v>
      </c>
      <c r="AG1292">
        <v>0</v>
      </c>
      <c r="AH1292">
        <v>-0.22944999999999999</v>
      </c>
      <c r="AI1292">
        <v>3.1208300000000002</v>
      </c>
      <c r="AJ1292">
        <v>-0.18325</v>
      </c>
      <c r="AK1292">
        <v>3</v>
      </c>
      <c r="AL1292">
        <v>10.46843</v>
      </c>
      <c r="AM1292">
        <v>321</v>
      </c>
      <c r="AN1292">
        <v>1365</v>
      </c>
      <c r="AO1292">
        <v>4397</v>
      </c>
      <c r="AP1292">
        <v>1.05</v>
      </c>
      <c r="AQ1292">
        <v>0</v>
      </c>
      <c r="AR1292">
        <v>0</v>
      </c>
      <c r="AS1292">
        <v>59.591679999999997</v>
      </c>
    </row>
    <row r="1293" spans="29:45" x14ac:dyDescent="0.55000000000000004">
      <c r="AC1293" t="s">
        <v>1538</v>
      </c>
      <c r="AD1293">
        <v>4387</v>
      </c>
      <c r="AE1293">
        <v>0.59084000000000003</v>
      </c>
      <c r="AF1293">
        <v>-35.211269999999999</v>
      </c>
      <c r="AG1293">
        <v>11.1</v>
      </c>
      <c r="AH1293">
        <v>17.060559999999999</v>
      </c>
      <c r="AI1293">
        <v>7.1026699999999998</v>
      </c>
      <c r="AJ1293">
        <v>-0.20593</v>
      </c>
      <c r="AK1293">
        <v>3</v>
      </c>
      <c r="AL1293">
        <v>55.598599999999998</v>
      </c>
      <c r="AM1293">
        <v>8</v>
      </c>
      <c r="AN1293">
        <v>852</v>
      </c>
      <c r="AO1293">
        <v>2789</v>
      </c>
      <c r="AP1293">
        <v>9.3800000000000008</v>
      </c>
      <c r="AQ1293">
        <v>0.2</v>
      </c>
      <c r="AR1293">
        <v>0</v>
      </c>
      <c r="AS1293">
        <v>63.924050000000001</v>
      </c>
    </row>
    <row r="1294" spans="29:45" x14ac:dyDescent="0.55000000000000004">
      <c r="AC1294" t="s">
        <v>1539</v>
      </c>
      <c r="AD1294">
        <v>4388</v>
      </c>
      <c r="AE1294">
        <v>24.22204</v>
      </c>
      <c r="AF1294">
        <v>20.534859999999998</v>
      </c>
      <c r="AG1294">
        <v>0</v>
      </c>
      <c r="AH1294">
        <v>15.138769999999999</v>
      </c>
      <c r="AI1294">
        <v>8.6203199999999995</v>
      </c>
      <c r="AJ1294">
        <v>-0.32368000000000002</v>
      </c>
      <c r="AK1294">
        <v>3</v>
      </c>
      <c r="AL1294">
        <v>12.422599999999999</v>
      </c>
      <c r="AM1294">
        <v>288</v>
      </c>
      <c r="AN1294">
        <v>1047</v>
      </c>
      <c r="AO1294">
        <v>887</v>
      </c>
      <c r="AP1294">
        <v>1.26</v>
      </c>
      <c r="AQ1294">
        <v>0.2</v>
      </c>
      <c r="AR1294">
        <v>0</v>
      </c>
      <c r="AS1294">
        <v>91.124260000000007</v>
      </c>
    </row>
    <row r="1295" spans="29:45" x14ac:dyDescent="0.55000000000000004">
      <c r="AC1295" t="s">
        <v>1540</v>
      </c>
      <c r="AD1295">
        <v>4389</v>
      </c>
      <c r="AE1295">
        <v>21.063310000000001</v>
      </c>
      <c r="AF1295">
        <v>18.479410000000001</v>
      </c>
      <c r="AG1295">
        <v>14.3</v>
      </c>
      <c r="AH1295">
        <v>41.599029999999999</v>
      </c>
      <c r="AI1295">
        <v>5.6017400000000004</v>
      </c>
      <c r="AJ1295">
        <v>-0.12017</v>
      </c>
      <c r="AK1295">
        <v>3</v>
      </c>
      <c r="AL1295">
        <v>9.0393399999999993</v>
      </c>
      <c r="AM1295">
        <v>519</v>
      </c>
      <c r="AN1295">
        <v>1894</v>
      </c>
      <c r="AO1295">
        <v>2165</v>
      </c>
      <c r="AP1295">
        <v>1.69</v>
      </c>
      <c r="AQ1295">
        <v>0</v>
      </c>
      <c r="AR1295">
        <v>0.7</v>
      </c>
      <c r="AS1295">
        <v>77.301060000000007</v>
      </c>
    </row>
    <row r="1296" spans="29:45" x14ac:dyDescent="0.55000000000000004">
      <c r="AC1296" t="s">
        <v>1501</v>
      </c>
      <c r="AD1296">
        <v>4390</v>
      </c>
      <c r="AE1296">
        <v>28.074449999999999</v>
      </c>
      <c r="AF1296">
        <v>38.24588</v>
      </c>
      <c r="AG1296">
        <v>33.299999999999997</v>
      </c>
      <c r="AH1296">
        <v>21.001280000000001</v>
      </c>
      <c r="AI1296">
        <v>6.6379799999999998</v>
      </c>
      <c r="AJ1296">
        <v>-0.15254999999999999</v>
      </c>
      <c r="AK1296">
        <v>3</v>
      </c>
      <c r="AL1296">
        <v>40.024230000000003</v>
      </c>
      <c r="AM1296">
        <v>2187</v>
      </c>
      <c r="AN1296">
        <v>3888</v>
      </c>
      <c r="AO1296">
        <v>9515</v>
      </c>
      <c r="AP1296">
        <v>12.17</v>
      </c>
      <c r="AQ1296">
        <v>0.3</v>
      </c>
      <c r="AR1296">
        <v>0</v>
      </c>
      <c r="AS1296">
        <v>45.111379999999997</v>
      </c>
    </row>
    <row r="1297" spans="29:45" x14ac:dyDescent="0.55000000000000004">
      <c r="AC1297" t="s">
        <v>1541</v>
      </c>
      <c r="AD1297">
        <v>4391</v>
      </c>
      <c r="AE1297">
        <v>22.488040000000002</v>
      </c>
      <c r="AF1297">
        <v>18.13008</v>
      </c>
      <c r="AG1297">
        <v>16.7</v>
      </c>
      <c r="AH1297">
        <v>21.804510000000001</v>
      </c>
      <c r="AI1297">
        <v>4.9317299999999999</v>
      </c>
      <c r="AJ1297">
        <v>-0.21021999999999999</v>
      </c>
      <c r="AK1297">
        <v>3</v>
      </c>
      <c r="AL1297">
        <v>11.015779999999999</v>
      </c>
      <c r="AM1297">
        <v>329</v>
      </c>
      <c r="AN1297">
        <v>1230</v>
      </c>
      <c r="AO1297">
        <v>1685</v>
      </c>
      <c r="AP1297">
        <v>8.9</v>
      </c>
      <c r="AQ1297">
        <v>0</v>
      </c>
      <c r="AR1297">
        <v>0</v>
      </c>
      <c r="AS1297">
        <v>83.034570000000002</v>
      </c>
    </row>
    <row r="1298" spans="29:45" x14ac:dyDescent="0.55000000000000004">
      <c r="AC1298" t="s">
        <v>1542</v>
      </c>
      <c r="AD1298">
        <v>4392</v>
      </c>
      <c r="AE1298">
        <v>3.7465700000000002</v>
      </c>
      <c r="AF1298">
        <v>5.3991199999999999</v>
      </c>
      <c r="AG1298">
        <v>0</v>
      </c>
      <c r="AH1298">
        <v>0.41193000000000002</v>
      </c>
      <c r="AI1298">
        <v>1.16049</v>
      </c>
      <c r="AJ1298">
        <v>3.329E-2</v>
      </c>
      <c r="AK1298">
        <v>3</v>
      </c>
      <c r="AL1298">
        <v>26.350739999999998</v>
      </c>
      <c r="AM1298">
        <v>573</v>
      </c>
      <c r="AN1298">
        <v>8168</v>
      </c>
      <c r="AO1298">
        <v>12264</v>
      </c>
      <c r="AP1298">
        <v>6.27</v>
      </c>
      <c r="AQ1298">
        <v>0.1</v>
      </c>
      <c r="AR1298">
        <v>3.8</v>
      </c>
      <c r="AS1298">
        <v>46.022880000000001</v>
      </c>
    </row>
    <row r="1299" spans="29:45" x14ac:dyDescent="0.55000000000000004">
      <c r="AC1299" t="s">
        <v>1543</v>
      </c>
      <c r="AD1299">
        <v>4393</v>
      </c>
      <c r="AE1299">
        <v>-17.300609999999999</v>
      </c>
      <c r="AF1299">
        <v>-30.964849999999998</v>
      </c>
      <c r="AG1299">
        <v>16.7</v>
      </c>
      <c r="AH1299">
        <v>-22.902920000000002</v>
      </c>
      <c r="AI1299">
        <v>9.7023899999999994</v>
      </c>
      <c r="AJ1299">
        <v>-0.12892999999999999</v>
      </c>
      <c r="AK1299">
        <v>3</v>
      </c>
      <c r="AL1299">
        <v>44.117939999999997</v>
      </c>
      <c r="AM1299">
        <v>-564</v>
      </c>
      <c r="AN1299">
        <v>1337</v>
      </c>
      <c r="AO1299">
        <v>2129</v>
      </c>
      <c r="AQ1299">
        <v>0</v>
      </c>
      <c r="AR1299">
        <v>0</v>
      </c>
      <c r="AS1299">
        <v>29.242609999999999</v>
      </c>
    </row>
    <row r="1300" spans="29:45" x14ac:dyDescent="0.55000000000000004">
      <c r="AC1300" t="s">
        <v>1544</v>
      </c>
      <c r="AD1300">
        <v>4394</v>
      </c>
      <c r="AE1300">
        <v>9.5962899999999998</v>
      </c>
      <c r="AF1300">
        <v>6.97837</v>
      </c>
      <c r="AG1300">
        <v>25</v>
      </c>
      <c r="AH1300">
        <v>6.1548600000000002</v>
      </c>
      <c r="AI1300">
        <v>1.91693</v>
      </c>
      <c r="AJ1300">
        <v>-9.3960000000000002E-2</v>
      </c>
      <c r="AK1300">
        <v>3</v>
      </c>
      <c r="AL1300">
        <v>4.55166</v>
      </c>
      <c r="AM1300">
        <v>145</v>
      </c>
      <c r="AN1300">
        <v>1433</v>
      </c>
      <c r="AO1300">
        <v>957</v>
      </c>
      <c r="AP1300">
        <v>1.87</v>
      </c>
      <c r="AQ1300">
        <v>0</v>
      </c>
      <c r="AR1300">
        <v>0</v>
      </c>
      <c r="AS1300">
        <v>93.20872</v>
      </c>
    </row>
    <row r="1301" spans="29:45" x14ac:dyDescent="0.55000000000000004">
      <c r="AC1301" t="s">
        <v>1545</v>
      </c>
      <c r="AD1301">
        <v>4395</v>
      </c>
      <c r="AE1301">
        <v>30.754829999999998</v>
      </c>
      <c r="AF1301">
        <v>27.403849999999998</v>
      </c>
      <c r="AG1301">
        <v>0</v>
      </c>
      <c r="AH1301">
        <v>22.395510000000002</v>
      </c>
      <c r="AI1301">
        <v>5.0532300000000001</v>
      </c>
      <c r="AJ1301">
        <v>2.0400000000000001E-3</v>
      </c>
      <c r="AK1301">
        <v>3</v>
      </c>
      <c r="AL1301">
        <v>0</v>
      </c>
      <c r="AM1301">
        <v>493</v>
      </c>
      <c r="AN1301">
        <v>1248</v>
      </c>
      <c r="AO1301">
        <v>2833</v>
      </c>
      <c r="AP1301">
        <v>4.05</v>
      </c>
      <c r="AQ1301">
        <v>0.7</v>
      </c>
      <c r="AR1301">
        <v>0</v>
      </c>
      <c r="AS1301">
        <v>64.396649999999994</v>
      </c>
    </row>
    <row r="1302" spans="29:45" x14ac:dyDescent="0.55000000000000004">
      <c r="AC1302" t="s">
        <v>1546</v>
      </c>
      <c r="AD1302">
        <v>4396</v>
      </c>
      <c r="AE1302">
        <v>16.041699999999999</v>
      </c>
      <c r="AF1302">
        <v>28.001660000000001</v>
      </c>
      <c r="AG1302">
        <v>25</v>
      </c>
      <c r="AH1302">
        <v>11.92198</v>
      </c>
      <c r="AI1302">
        <v>4.8132200000000003</v>
      </c>
      <c r="AJ1302">
        <v>-0.10807</v>
      </c>
      <c r="AK1302">
        <v>3</v>
      </c>
      <c r="AL1302">
        <v>2.6823600000000001</v>
      </c>
      <c r="AM1302">
        <v>954</v>
      </c>
      <c r="AN1302">
        <v>2407</v>
      </c>
      <c r="AO1302">
        <v>14431</v>
      </c>
      <c r="AP1302">
        <v>9.7200000000000006</v>
      </c>
      <c r="AQ1302">
        <v>0.2</v>
      </c>
      <c r="AR1302">
        <v>6.3</v>
      </c>
      <c r="AS1302">
        <v>44.926450000000003</v>
      </c>
    </row>
    <row r="1303" spans="29:45" x14ac:dyDescent="0.55000000000000004">
      <c r="AC1303" t="s">
        <v>1547</v>
      </c>
      <c r="AD1303">
        <v>4397</v>
      </c>
      <c r="AE1303">
        <v>5.7678399999999996</v>
      </c>
      <c r="AF1303">
        <v>7.60642</v>
      </c>
      <c r="AG1303">
        <v>20</v>
      </c>
      <c r="AH1303">
        <v>9.4306000000000001</v>
      </c>
      <c r="AI1303">
        <v>10.01234</v>
      </c>
      <c r="AJ1303">
        <v>-0.63688</v>
      </c>
      <c r="AK1303">
        <v>3</v>
      </c>
      <c r="AL1303">
        <v>32.290669999999999</v>
      </c>
      <c r="AM1303">
        <v>160</v>
      </c>
      <c r="AN1303">
        <v>1433</v>
      </c>
      <c r="AO1303">
        <v>2896</v>
      </c>
      <c r="AP1303">
        <v>6.16</v>
      </c>
      <c r="AQ1303">
        <v>0.1</v>
      </c>
      <c r="AR1303">
        <v>0</v>
      </c>
      <c r="AS1303">
        <v>49.731949999999998</v>
      </c>
    </row>
    <row r="1304" spans="29:45" x14ac:dyDescent="0.55000000000000004">
      <c r="AC1304" t="s">
        <v>1548</v>
      </c>
      <c r="AD1304">
        <v>4398</v>
      </c>
      <c r="AE1304">
        <v>7.2908999999999997</v>
      </c>
      <c r="AF1304">
        <v>13.15217</v>
      </c>
      <c r="AG1304">
        <v>0</v>
      </c>
      <c r="AH1304">
        <v>15.02591</v>
      </c>
      <c r="AI1304">
        <v>5.7655500000000002</v>
      </c>
      <c r="AJ1304">
        <v>-0.23855000000000001</v>
      </c>
      <c r="AK1304">
        <v>3</v>
      </c>
      <c r="AL1304">
        <v>0.24956</v>
      </c>
      <c r="AM1304">
        <v>197</v>
      </c>
      <c r="AN1304">
        <v>920</v>
      </c>
      <c r="AO1304">
        <v>4342</v>
      </c>
      <c r="AP1304">
        <v>0</v>
      </c>
      <c r="AQ1304">
        <v>0.1</v>
      </c>
      <c r="AR1304">
        <v>0</v>
      </c>
      <c r="AS1304">
        <v>35.834829999999997</v>
      </c>
    </row>
    <row r="1305" spans="29:45" x14ac:dyDescent="0.55000000000000004">
      <c r="AC1305" t="s">
        <v>1549</v>
      </c>
      <c r="AD1305">
        <v>4401</v>
      </c>
      <c r="AE1305">
        <v>7.1485799999999999</v>
      </c>
      <c r="AF1305">
        <v>7.8086399999999996</v>
      </c>
      <c r="AG1305">
        <v>5.9</v>
      </c>
      <c r="AH1305">
        <v>9.0052099999999999</v>
      </c>
      <c r="AI1305">
        <v>0.98768999999999996</v>
      </c>
      <c r="AJ1305">
        <v>0.17061000000000001</v>
      </c>
      <c r="AK1305">
        <v>3</v>
      </c>
      <c r="AL1305">
        <v>8.2919999999999994E-2</v>
      </c>
      <c r="AM1305">
        <v>29270</v>
      </c>
      <c r="AN1305">
        <v>210267</v>
      </c>
      <c r="AO1305">
        <v>327080</v>
      </c>
      <c r="AP1305">
        <v>25.11</v>
      </c>
      <c r="AQ1305">
        <v>0</v>
      </c>
      <c r="AR1305">
        <v>4.5</v>
      </c>
      <c r="AS1305">
        <v>52.112729999999999</v>
      </c>
    </row>
    <row r="1306" spans="29:45" x14ac:dyDescent="0.55000000000000004">
      <c r="AC1306" t="s">
        <v>1550</v>
      </c>
      <c r="AD1306">
        <v>4403</v>
      </c>
      <c r="AE1306">
        <v>12.27216</v>
      </c>
      <c r="AF1306">
        <v>13.09572</v>
      </c>
      <c r="AG1306">
        <v>20</v>
      </c>
      <c r="AH1306">
        <v>13.061109999999999</v>
      </c>
      <c r="AI1306">
        <v>2.42238</v>
      </c>
      <c r="AJ1306">
        <v>-4.333E-2</v>
      </c>
      <c r="AK1306">
        <v>3</v>
      </c>
      <c r="AL1306">
        <v>4.1250000000000002E-2</v>
      </c>
      <c r="AM1306">
        <v>28870</v>
      </c>
      <c r="AN1306">
        <v>177936</v>
      </c>
      <c r="AO1306">
        <v>172645</v>
      </c>
      <c r="AP1306">
        <v>27.44</v>
      </c>
      <c r="AQ1306">
        <v>0</v>
      </c>
      <c r="AR1306">
        <v>4.8</v>
      </c>
      <c r="AS1306">
        <v>74.682180000000002</v>
      </c>
    </row>
    <row r="1307" spans="29:45" x14ac:dyDescent="0.55000000000000004">
      <c r="AC1307" t="s">
        <v>1551</v>
      </c>
      <c r="AD1307">
        <v>4404</v>
      </c>
      <c r="AE1307">
        <v>2.0005700000000002</v>
      </c>
      <c r="AF1307">
        <v>2.7978700000000001</v>
      </c>
      <c r="AG1307">
        <v>8.3000000000000007</v>
      </c>
      <c r="AH1307">
        <v>6.8027499999999996</v>
      </c>
      <c r="AI1307">
        <v>0.51453000000000004</v>
      </c>
      <c r="AJ1307">
        <v>3.1E-4</v>
      </c>
      <c r="AK1307">
        <v>3</v>
      </c>
      <c r="AL1307">
        <v>0.61609000000000003</v>
      </c>
      <c r="AM1307">
        <v>984</v>
      </c>
      <c r="AN1307">
        <v>24197</v>
      </c>
      <c r="AO1307">
        <v>47476</v>
      </c>
      <c r="AP1307">
        <v>8.32</v>
      </c>
      <c r="AQ1307">
        <v>0</v>
      </c>
      <c r="AR1307">
        <v>5.0999999999999996</v>
      </c>
      <c r="AS1307">
        <v>48.001820000000002</v>
      </c>
    </row>
    <row r="1308" spans="29:45" x14ac:dyDescent="0.55000000000000004">
      <c r="AC1308" t="s">
        <v>1552</v>
      </c>
      <c r="AD1308">
        <v>4406</v>
      </c>
      <c r="AE1308">
        <v>2.1553300000000002</v>
      </c>
      <c r="AF1308">
        <v>3.67841</v>
      </c>
      <c r="AG1308">
        <v>0</v>
      </c>
      <c r="AH1308">
        <v>3.82525</v>
      </c>
      <c r="AI1308">
        <v>0.71838000000000002</v>
      </c>
      <c r="AJ1308">
        <v>-3.9780000000000003E-2</v>
      </c>
      <c r="AK1308">
        <v>3</v>
      </c>
      <c r="AL1308">
        <v>0.50124999999999997</v>
      </c>
      <c r="AM1308">
        <v>706</v>
      </c>
      <c r="AN1308">
        <v>13620</v>
      </c>
      <c r="AO1308">
        <v>24437</v>
      </c>
      <c r="AP1308">
        <v>9.26</v>
      </c>
      <c r="AQ1308">
        <v>0</v>
      </c>
      <c r="AR1308">
        <v>0</v>
      </c>
      <c r="AS1308">
        <v>42.378639999999997</v>
      </c>
    </row>
    <row r="1309" spans="29:45" x14ac:dyDescent="0.55000000000000004">
      <c r="AC1309" t="s">
        <v>1553</v>
      </c>
      <c r="AD1309">
        <v>4409</v>
      </c>
      <c r="AE1309">
        <v>2.6736499999999999</v>
      </c>
      <c r="AF1309">
        <v>7.4394799999999996</v>
      </c>
      <c r="AG1309">
        <v>0</v>
      </c>
      <c r="AH1309">
        <v>4.6230599999999997</v>
      </c>
      <c r="AI1309">
        <v>0.71952000000000005</v>
      </c>
      <c r="AJ1309">
        <v>3.0769999999999999E-2</v>
      </c>
      <c r="AK1309">
        <v>3</v>
      </c>
      <c r="AL1309">
        <v>11.84075</v>
      </c>
      <c r="AM1309">
        <v>1425</v>
      </c>
      <c r="AN1309">
        <v>13509</v>
      </c>
      <c r="AO1309">
        <v>40649</v>
      </c>
      <c r="AP1309">
        <v>6.51</v>
      </c>
      <c r="AQ1309">
        <v>0.1</v>
      </c>
      <c r="AR1309">
        <v>20.6</v>
      </c>
      <c r="AS1309">
        <v>25.753219999999999</v>
      </c>
    </row>
    <row r="1310" spans="29:45" x14ac:dyDescent="0.55000000000000004">
      <c r="AC1310" t="s">
        <v>1554</v>
      </c>
      <c r="AD1310">
        <v>4410</v>
      </c>
      <c r="AE1310">
        <v>1.5309200000000001</v>
      </c>
      <c r="AF1310">
        <v>3.1051700000000002</v>
      </c>
      <c r="AG1310">
        <v>0</v>
      </c>
      <c r="AH1310">
        <v>4.2117800000000001</v>
      </c>
      <c r="AI1310">
        <v>0.71226</v>
      </c>
      <c r="AJ1310">
        <v>-2.571E-2</v>
      </c>
      <c r="AK1310">
        <v>3</v>
      </c>
      <c r="AL1310">
        <v>0.43711</v>
      </c>
      <c r="AM1310">
        <v>1093</v>
      </c>
      <c r="AN1310">
        <v>35135</v>
      </c>
      <c r="AO1310">
        <v>62850</v>
      </c>
      <c r="AP1310">
        <v>8.32</v>
      </c>
      <c r="AQ1310">
        <v>0</v>
      </c>
      <c r="AR1310">
        <v>6.6</v>
      </c>
      <c r="AS1310">
        <v>49.81409</v>
      </c>
    </row>
    <row r="1311" spans="29:45" x14ac:dyDescent="0.55000000000000004">
      <c r="AC1311" t="s">
        <v>1555</v>
      </c>
      <c r="AD1311">
        <v>4412</v>
      </c>
      <c r="AE1311">
        <v>-22.196259999999999</v>
      </c>
      <c r="AF1311">
        <v>-34.17266</v>
      </c>
      <c r="AG1311">
        <v>12.5</v>
      </c>
      <c r="AH1311">
        <v>-22.663550000000001</v>
      </c>
      <c r="AK1311">
        <v>3</v>
      </c>
      <c r="AM1311">
        <v>-95</v>
      </c>
      <c r="AN1311">
        <v>278</v>
      </c>
      <c r="AO1311">
        <v>365</v>
      </c>
      <c r="AQ1311">
        <v>0</v>
      </c>
      <c r="AR1311">
        <v>0</v>
      </c>
      <c r="AS1311">
        <v>66.381770000000003</v>
      </c>
    </row>
    <row r="1312" spans="29:45" x14ac:dyDescent="0.55000000000000004">
      <c r="AC1312" t="s">
        <v>1556</v>
      </c>
      <c r="AD1312">
        <v>4413</v>
      </c>
      <c r="AE1312">
        <v>26.70833</v>
      </c>
      <c r="AF1312">
        <v>37.509790000000002</v>
      </c>
      <c r="AG1312">
        <v>0</v>
      </c>
      <c r="AH1312">
        <v>18.40042</v>
      </c>
      <c r="AK1312">
        <v>3</v>
      </c>
      <c r="AM1312">
        <v>641</v>
      </c>
      <c r="AN1312">
        <v>1277</v>
      </c>
      <c r="AO1312">
        <v>3084</v>
      </c>
      <c r="AQ1312">
        <v>0</v>
      </c>
      <c r="AR1312">
        <v>0</v>
      </c>
      <c r="AS1312">
        <v>53.208329999999997</v>
      </c>
    </row>
    <row r="1313" spans="29:45" x14ac:dyDescent="0.55000000000000004">
      <c r="AC1313" t="s">
        <v>1557</v>
      </c>
      <c r="AD1313">
        <v>4414</v>
      </c>
      <c r="AE1313">
        <v>-15.30864</v>
      </c>
      <c r="AF1313">
        <v>-44.393590000000003</v>
      </c>
      <c r="AG1313">
        <v>0</v>
      </c>
      <c r="AH1313">
        <v>-20.823049999999999</v>
      </c>
      <c r="AK1313">
        <v>3</v>
      </c>
      <c r="AM1313">
        <v>-186</v>
      </c>
      <c r="AN1313">
        <v>437</v>
      </c>
      <c r="AO1313">
        <v>2559</v>
      </c>
      <c r="AQ1313">
        <v>0</v>
      </c>
      <c r="AR1313">
        <v>0</v>
      </c>
      <c r="AS1313">
        <v>16.210809999999999</v>
      </c>
    </row>
    <row r="1314" spans="29:45" x14ac:dyDescent="0.55000000000000004">
      <c r="AC1314" t="s">
        <v>1558</v>
      </c>
      <c r="AD1314">
        <v>4415</v>
      </c>
      <c r="AE1314">
        <v>26.159099999999999</v>
      </c>
      <c r="AF1314">
        <v>76.211449999999999</v>
      </c>
      <c r="AG1314">
        <v>11.1</v>
      </c>
      <c r="AH1314">
        <v>-20.83943</v>
      </c>
      <c r="AI1314">
        <v>2.5438000000000001</v>
      </c>
      <c r="AK1314">
        <v>3</v>
      </c>
      <c r="AM1314">
        <v>536</v>
      </c>
      <c r="AN1314">
        <v>454</v>
      </c>
      <c r="AO1314">
        <v>2500</v>
      </c>
      <c r="AQ1314">
        <v>0</v>
      </c>
      <c r="AR1314">
        <v>0</v>
      </c>
      <c r="AS1314">
        <v>47.631869999999999</v>
      </c>
    </row>
    <row r="1315" spans="29:45" x14ac:dyDescent="0.55000000000000004">
      <c r="AC1315" t="s">
        <v>1559</v>
      </c>
      <c r="AD1315">
        <v>4416</v>
      </c>
      <c r="AE1315">
        <v>-7.3226500000000003</v>
      </c>
      <c r="AF1315">
        <v>-10.033440000000001</v>
      </c>
      <c r="AG1315">
        <v>12.5</v>
      </c>
      <c r="AH1315">
        <v>15.44622</v>
      </c>
      <c r="AK1315">
        <v>3</v>
      </c>
      <c r="AM1315">
        <v>-64</v>
      </c>
      <c r="AN1315">
        <v>598</v>
      </c>
      <c r="AO1315">
        <v>1166</v>
      </c>
      <c r="AQ1315">
        <v>0</v>
      </c>
      <c r="AR1315">
        <v>0</v>
      </c>
      <c r="AS1315">
        <v>60.449440000000003</v>
      </c>
    </row>
    <row r="1316" spans="29:45" x14ac:dyDescent="0.55000000000000004">
      <c r="AC1316" t="s">
        <v>1560</v>
      </c>
      <c r="AD1316">
        <v>4417</v>
      </c>
      <c r="AE1316">
        <v>13.960279999999999</v>
      </c>
      <c r="AF1316">
        <v>22.69022</v>
      </c>
      <c r="AG1316">
        <v>0</v>
      </c>
      <c r="AH1316">
        <v>44.801400000000001</v>
      </c>
      <c r="AK1316">
        <v>3</v>
      </c>
      <c r="AM1316">
        <v>239</v>
      </c>
      <c r="AN1316">
        <v>736</v>
      </c>
      <c r="AO1316">
        <v>2948</v>
      </c>
      <c r="AQ1316">
        <v>0</v>
      </c>
      <c r="AR1316">
        <v>0</v>
      </c>
      <c r="AS1316">
        <v>39.513420000000004</v>
      </c>
    </row>
    <row r="1317" spans="29:45" x14ac:dyDescent="0.55000000000000004">
      <c r="AC1317" t="s">
        <v>1561</v>
      </c>
      <c r="AD1317">
        <v>4418</v>
      </c>
      <c r="AE1317">
        <v>5.7569299999999997</v>
      </c>
      <c r="AF1317">
        <v>7.0129900000000003</v>
      </c>
      <c r="AG1317">
        <v>0</v>
      </c>
      <c r="AH1317">
        <v>31.982939999999999</v>
      </c>
      <c r="AK1317">
        <v>3</v>
      </c>
      <c r="AM1317">
        <v>27</v>
      </c>
      <c r="AN1317">
        <v>385</v>
      </c>
      <c r="AO1317">
        <v>1089</v>
      </c>
      <c r="AQ1317">
        <v>0</v>
      </c>
      <c r="AR1317">
        <v>0</v>
      </c>
      <c r="AS1317">
        <v>95.702629999999999</v>
      </c>
    </row>
    <row r="1318" spans="29:45" x14ac:dyDescent="0.55000000000000004">
      <c r="AC1318" t="s">
        <v>1562</v>
      </c>
      <c r="AD1318">
        <v>4419</v>
      </c>
      <c r="AE1318">
        <v>-0.24542</v>
      </c>
      <c r="AF1318">
        <v>-4.3263199999999999</v>
      </c>
      <c r="AG1318">
        <v>0</v>
      </c>
      <c r="AH1318">
        <v>-11.9094</v>
      </c>
      <c r="AK1318">
        <v>3</v>
      </c>
      <c r="AM1318">
        <v>-18.75</v>
      </c>
      <c r="AN1318">
        <v>7125</v>
      </c>
      <c r="AO1318">
        <v>2751</v>
      </c>
      <c r="AQ1318">
        <v>0</v>
      </c>
      <c r="AR1318">
        <v>0</v>
      </c>
      <c r="AS1318">
        <v>45.46819</v>
      </c>
    </row>
    <row r="1319" spans="29:45" x14ac:dyDescent="0.55000000000000004">
      <c r="AC1319" t="s">
        <v>1563</v>
      </c>
      <c r="AD1319">
        <v>4420</v>
      </c>
      <c r="AE1319">
        <v>4.4176700000000002</v>
      </c>
      <c r="AF1319">
        <v>3.48068</v>
      </c>
      <c r="AG1319">
        <v>0</v>
      </c>
      <c r="AH1319">
        <v>-2.6639900000000001</v>
      </c>
      <c r="AI1319">
        <v>2.28464</v>
      </c>
      <c r="AJ1319">
        <v>-0.38669999999999999</v>
      </c>
      <c r="AK1319">
        <v>3</v>
      </c>
      <c r="AL1319">
        <v>2.71665</v>
      </c>
      <c r="AM1319">
        <v>330</v>
      </c>
      <c r="AN1319">
        <v>5746</v>
      </c>
      <c r="AO1319">
        <v>8937</v>
      </c>
      <c r="AP1319">
        <v>2.2000000000000002</v>
      </c>
      <c r="AQ1319">
        <v>0</v>
      </c>
      <c r="AR1319">
        <v>13.3</v>
      </c>
      <c r="AS1319">
        <v>79.310820000000007</v>
      </c>
    </row>
    <row r="1320" spans="29:45" x14ac:dyDescent="0.55000000000000004">
      <c r="AC1320" t="s">
        <v>1564</v>
      </c>
      <c r="AD1320">
        <v>4421</v>
      </c>
      <c r="AE1320">
        <v>11.734690000000001</v>
      </c>
      <c r="AF1320">
        <v>16.373629999999999</v>
      </c>
      <c r="AG1320">
        <v>30</v>
      </c>
      <c r="AH1320">
        <v>10.82766</v>
      </c>
      <c r="AI1320">
        <v>2.9775100000000001</v>
      </c>
      <c r="AJ1320">
        <v>-0.10800999999999999</v>
      </c>
      <c r="AK1320">
        <v>3</v>
      </c>
      <c r="AL1320">
        <v>41.747950000000003</v>
      </c>
      <c r="AM1320">
        <v>207</v>
      </c>
      <c r="AN1320">
        <v>910</v>
      </c>
      <c r="AO1320">
        <v>4656</v>
      </c>
      <c r="AQ1320">
        <v>0</v>
      </c>
      <c r="AR1320">
        <v>4.5</v>
      </c>
      <c r="AS1320">
        <v>49.684919999999998</v>
      </c>
    </row>
    <row r="1321" spans="29:45" x14ac:dyDescent="0.55000000000000004">
      <c r="AC1321" t="s">
        <v>1565</v>
      </c>
      <c r="AD1321">
        <v>4422</v>
      </c>
      <c r="AE1321">
        <v>-16.600000000000001</v>
      </c>
      <c r="AF1321">
        <v>-20.491800000000001</v>
      </c>
      <c r="AG1321">
        <v>0</v>
      </c>
      <c r="AH1321">
        <v>-14.8</v>
      </c>
      <c r="AI1321">
        <v>4.2894399999999999</v>
      </c>
      <c r="AJ1321">
        <v>-0.24182000000000001</v>
      </c>
      <c r="AK1321">
        <v>3</v>
      </c>
      <c r="AL1321">
        <v>22.92773</v>
      </c>
      <c r="AM1321">
        <v>-166</v>
      </c>
      <c r="AN1321">
        <v>854</v>
      </c>
      <c r="AO1321">
        <v>473</v>
      </c>
      <c r="AP1321">
        <v>5.27</v>
      </c>
      <c r="AQ1321">
        <v>0.4</v>
      </c>
      <c r="AR1321">
        <v>0</v>
      </c>
      <c r="AS1321">
        <v>81.428569999999993</v>
      </c>
    </row>
    <row r="1322" spans="29:45" x14ac:dyDescent="0.55000000000000004">
      <c r="AC1322" t="s">
        <v>1566</v>
      </c>
      <c r="AD1322">
        <v>4423</v>
      </c>
      <c r="AE1322">
        <v>9.3193400000000004</v>
      </c>
      <c r="AF1322">
        <v>26.727509999999999</v>
      </c>
      <c r="AG1322">
        <v>11.1</v>
      </c>
      <c r="AH1322">
        <v>15.76796</v>
      </c>
      <c r="AI1322">
        <v>3.47763</v>
      </c>
      <c r="AJ1322">
        <v>-4.2869999999999998E-2</v>
      </c>
      <c r="AK1322">
        <v>3</v>
      </c>
      <c r="AL1322">
        <v>1.9539999999999998E-2</v>
      </c>
      <c r="AM1322">
        <v>8460</v>
      </c>
      <c r="AN1322">
        <v>20709</v>
      </c>
      <c r="AO1322">
        <v>53328</v>
      </c>
      <c r="AP1322">
        <v>13.31</v>
      </c>
      <c r="AQ1322">
        <v>0</v>
      </c>
      <c r="AR1322">
        <v>0</v>
      </c>
      <c r="AS1322">
        <v>26.288360000000001</v>
      </c>
    </row>
    <row r="1323" spans="29:45" x14ac:dyDescent="0.55000000000000004">
      <c r="AC1323" t="s">
        <v>1567</v>
      </c>
      <c r="AD1323">
        <v>4424</v>
      </c>
      <c r="AE1323">
        <v>9.3367699999999996</v>
      </c>
      <c r="AF1323">
        <v>10.571429999999999</v>
      </c>
      <c r="AG1323">
        <v>12.5</v>
      </c>
      <c r="AH1323">
        <v>7.2118500000000001</v>
      </c>
      <c r="AI1323">
        <v>4.4020599999999996</v>
      </c>
      <c r="AJ1323">
        <v>-0.43497000000000002</v>
      </c>
      <c r="AK1323">
        <v>3</v>
      </c>
      <c r="AL1323">
        <v>35.636859999999999</v>
      </c>
      <c r="AM1323">
        <v>290</v>
      </c>
      <c r="AN1323">
        <v>1750</v>
      </c>
      <c r="AO1323">
        <v>7507</v>
      </c>
      <c r="AQ1323">
        <v>0.2</v>
      </c>
      <c r="AR1323">
        <v>0</v>
      </c>
      <c r="AS1323">
        <v>64.437089999999998</v>
      </c>
    </row>
    <row r="1324" spans="29:45" x14ac:dyDescent="0.55000000000000004">
      <c r="AC1324" t="s">
        <v>1568</v>
      </c>
      <c r="AD1324">
        <v>4425</v>
      </c>
      <c r="AE1324">
        <v>-112.33951</v>
      </c>
      <c r="AF1324">
        <v>-174.21451999999999</v>
      </c>
      <c r="AG1324">
        <v>0</v>
      </c>
      <c r="AH1324">
        <v>-24.89301</v>
      </c>
      <c r="AI1324">
        <v>24.825310000000002</v>
      </c>
      <c r="AJ1324">
        <v>-0.19206000000000001</v>
      </c>
      <c r="AK1324">
        <v>3</v>
      </c>
      <c r="AL1324">
        <v>39.960940000000001</v>
      </c>
      <c r="AM1324">
        <v>-1575</v>
      </c>
      <c r="AN1324">
        <v>923</v>
      </c>
      <c r="AO1324">
        <v>127</v>
      </c>
      <c r="AP1324">
        <v>2.95</v>
      </c>
      <c r="AQ1324">
        <v>0.1</v>
      </c>
      <c r="AR1324">
        <v>0</v>
      </c>
      <c r="AS1324">
        <v>94.415580000000006</v>
      </c>
    </row>
    <row r="1325" spans="29:45" x14ac:dyDescent="0.55000000000000004">
      <c r="AC1325" t="s">
        <v>1569</v>
      </c>
      <c r="AD1325">
        <v>4426</v>
      </c>
      <c r="AE1325">
        <v>21.778580000000002</v>
      </c>
      <c r="AF1325">
        <v>28.619530000000001</v>
      </c>
      <c r="AG1325">
        <v>25</v>
      </c>
      <c r="AH1325">
        <v>22.867509999999999</v>
      </c>
      <c r="AI1325">
        <v>1.1911400000000001</v>
      </c>
      <c r="AJ1325">
        <v>0</v>
      </c>
      <c r="AK1325">
        <v>3</v>
      </c>
      <c r="AL1325">
        <v>66.09</v>
      </c>
      <c r="AM1325">
        <v>120</v>
      </c>
      <c r="AN1325">
        <v>297</v>
      </c>
      <c r="AO1325">
        <v>400</v>
      </c>
      <c r="AP1325">
        <v>0</v>
      </c>
      <c r="AQ1325">
        <v>0</v>
      </c>
      <c r="AR1325">
        <v>0</v>
      </c>
      <c r="AS1325">
        <v>64.928060000000002</v>
      </c>
    </row>
    <row r="1326" spans="29:45" x14ac:dyDescent="0.55000000000000004">
      <c r="AC1326" t="s">
        <v>1570</v>
      </c>
      <c r="AD1326">
        <v>4427</v>
      </c>
      <c r="AG1326">
        <v>10.5</v>
      </c>
      <c r="AH1326">
        <v>11.29792</v>
      </c>
      <c r="AI1326">
        <v>11.95889</v>
      </c>
      <c r="AJ1326">
        <v>-0.94067000000000001</v>
      </c>
      <c r="AK1326">
        <v>3</v>
      </c>
      <c r="AL1326">
        <v>26.446950000000001</v>
      </c>
      <c r="AO1326">
        <v>8048</v>
      </c>
      <c r="AP1326">
        <v>0</v>
      </c>
      <c r="AQ1326">
        <v>15.4</v>
      </c>
      <c r="AR1326">
        <v>0</v>
      </c>
      <c r="AS1326">
        <v>41.332999999999998</v>
      </c>
    </row>
    <row r="1327" spans="29:45" x14ac:dyDescent="0.55000000000000004">
      <c r="AC1327" t="s">
        <v>1571</v>
      </c>
      <c r="AD1327">
        <v>4428</v>
      </c>
      <c r="AE1327">
        <v>9.08033</v>
      </c>
      <c r="AF1327">
        <v>7.6399400000000002</v>
      </c>
      <c r="AG1327">
        <v>0</v>
      </c>
      <c r="AH1327">
        <v>27.008150000000001</v>
      </c>
      <c r="AI1327">
        <v>4.8188899999999997</v>
      </c>
      <c r="AJ1327">
        <v>-0.24131</v>
      </c>
      <c r="AK1327">
        <v>3</v>
      </c>
      <c r="AL1327">
        <v>36.187980000000003</v>
      </c>
      <c r="AM1327">
        <v>156</v>
      </c>
      <c r="AN1327">
        <v>1322</v>
      </c>
      <c r="AO1327">
        <v>1201</v>
      </c>
      <c r="AP1327">
        <v>1.06</v>
      </c>
      <c r="AQ1327">
        <v>0.3</v>
      </c>
      <c r="AR1327">
        <v>0.2</v>
      </c>
      <c r="AS1327">
        <v>72.160799999999995</v>
      </c>
    </row>
    <row r="1328" spans="29:45" x14ac:dyDescent="0.55000000000000004">
      <c r="AC1328" t="s">
        <v>1572</v>
      </c>
      <c r="AD1328">
        <v>4429</v>
      </c>
      <c r="AE1328">
        <v>13.036619999999999</v>
      </c>
      <c r="AF1328">
        <v>15.052630000000001</v>
      </c>
      <c r="AG1328">
        <v>28.6</v>
      </c>
      <c r="AH1328">
        <v>24.830819999999999</v>
      </c>
      <c r="AI1328">
        <v>7.7808000000000002</v>
      </c>
      <c r="AJ1328">
        <v>-0.30380000000000001</v>
      </c>
      <c r="AK1328">
        <v>3</v>
      </c>
      <c r="AL1328">
        <v>3.0129800000000002</v>
      </c>
      <c r="AM1328">
        <v>413</v>
      </c>
      <c r="AN1328">
        <v>1900</v>
      </c>
      <c r="AO1328">
        <v>4431</v>
      </c>
      <c r="AP1328">
        <v>20.48</v>
      </c>
      <c r="AQ1328">
        <v>0</v>
      </c>
      <c r="AR1328">
        <v>0</v>
      </c>
      <c r="AS1328">
        <v>59.97475</v>
      </c>
    </row>
    <row r="1329" spans="29:45" x14ac:dyDescent="0.55000000000000004">
      <c r="AC1329" t="s">
        <v>1573</v>
      </c>
      <c r="AD1329">
        <v>4430</v>
      </c>
      <c r="AE1329">
        <v>9.3858200000000007</v>
      </c>
      <c r="AF1329">
        <v>11.58835</v>
      </c>
      <c r="AG1329">
        <v>11.1</v>
      </c>
      <c r="AH1329">
        <v>-2.9159799999999998</v>
      </c>
      <c r="AI1329">
        <v>1.7047300000000001</v>
      </c>
      <c r="AJ1329">
        <v>-7.2450000000000001E-2</v>
      </c>
      <c r="AK1329">
        <v>3</v>
      </c>
      <c r="AL1329">
        <v>6.6357699999999999</v>
      </c>
      <c r="AM1329">
        <v>515</v>
      </c>
      <c r="AN1329">
        <v>3469</v>
      </c>
      <c r="AO1329">
        <v>6676</v>
      </c>
      <c r="AP1329">
        <v>7.23</v>
      </c>
      <c r="AQ1329">
        <v>0</v>
      </c>
      <c r="AR1329">
        <v>14.4</v>
      </c>
      <c r="AS1329">
        <v>51.979649999999999</v>
      </c>
    </row>
    <row r="1330" spans="29:45" x14ac:dyDescent="0.55000000000000004">
      <c r="AC1330" t="s">
        <v>1574</v>
      </c>
      <c r="AD1330">
        <v>4431</v>
      </c>
      <c r="AE1330">
        <v>20.863130000000002</v>
      </c>
      <c r="AF1330">
        <v>17.554950000000002</v>
      </c>
      <c r="AG1330">
        <v>0</v>
      </c>
      <c r="AH1330">
        <v>19.038219999999999</v>
      </c>
      <c r="AI1330">
        <v>16.177330000000001</v>
      </c>
      <c r="AJ1330">
        <v>-0.21152000000000001</v>
      </c>
      <c r="AK1330">
        <v>3</v>
      </c>
      <c r="AL1330">
        <v>4.4372199999999999</v>
      </c>
      <c r="AM1330">
        <v>846</v>
      </c>
      <c r="AN1330">
        <v>3321</v>
      </c>
      <c r="AO1330">
        <v>3324</v>
      </c>
      <c r="AP1330">
        <v>4.82</v>
      </c>
      <c r="AQ1330">
        <v>0</v>
      </c>
      <c r="AR1330">
        <v>0</v>
      </c>
      <c r="AS1330">
        <v>81.707049999999995</v>
      </c>
    </row>
    <row r="1331" spans="29:45" x14ac:dyDescent="0.55000000000000004">
      <c r="AC1331" t="s">
        <v>1575</v>
      </c>
      <c r="AD1331">
        <v>4432</v>
      </c>
      <c r="AE1331">
        <v>13.375439999999999</v>
      </c>
      <c r="AF1331">
        <v>28.382930000000002</v>
      </c>
      <c r="AG1331">
        <v>16.7</v>
      </c>
      <c r="AH1331">
        <v>8.5492799999999995</v>
      </c>
      <c r="AK1331">
        <v>3</v>
      </c>
      <c r="AM1331">
        <v>5760</v>
      </c>
      <c r="AN1331">
        <v>14854</v>
      </c>
      <c r="AO1331">
        <v>18285</v>
      </c>
      <c r="AQ1331">
        <v>0</v>
      </c>
      <c r="AR1331">
        <v>0</v>
      </c>
      <c r="AS1331">
        <v>45.924630000000001</v>
      </c>
    </row>
    <row r="1332" spans="29:45" x14ac:dyDescent="0.55000000000000004">
      <c r="AC1332" t="s">
        <v>1576</v>
      </c>
      <c r="AD1332">
        <v>4433</v>
      </c>
      <c r="AG1332">
        <v>12.5</v>
      </c>
      <c r="AH1332">
        <v>11.1556</v>
      </c>
      <c r="AI1332">
        <v>2.33243</v>
      </c>
      <c r="AJ1332">
        <v>-6.4519999999999994E-2</v>
      </c>
      <c r="AK1332">
        <v>3</v>
      </c>
      <c r="AL1332">
        <v>1.1564700000000001</v>
      </c>
      <c r="AM1332">
        <v>0</v>
      </c>
      <c r="AN1332">
        <v>0</v>
      </c>
      <c r="AO1332">
        <v>84225</v>
      </c>
      <c r="AP1332">
        <v>68.209999999999994</v>
      </c>
      <c r="AQ1332">
        <v>0</v>
      </c>
      <c r="AR1332">
        <v>0</v>
      </c>
      <c r="AS1332">
        <v>45.167909999999999</v>
      </c>
    </row>
    <row r="1333" spans="29:45" x14ac:dyDescent="0.55000000000000004">
      <c r="AC1333" t="s">
        <v>1577</v>
      </c>
      <c r="AD1333">
        <v>4434</v>
      </c>
      <c r="AE1333">
        <v>6.1024500000000002</v>
      </c>
      <c r="AF1333">
        <v>5.1270499999999997</v>
      </c>
      <c r="AG1333">
        <v>28.6</v>
      </c>
      <c r="AH1333">
        <v>11.82916</v>
      </c>
      <c r="AI1333">
        <v>3.8475799999999998</v>
      </c>
      <c r="AJ1333">
        <v>-0.26565</v>
      </c>
      <c r="AK1333">
        <v>3</v>
      </c>
      <c r="AL1333">
        <v>38.629190000000001</v>
      </c>
      <c r="AM1333">
        <v>654</v>
      </c>
      <c r="AN1333">
        <v>8855</v>
      </c>
      <c r="AO1333">
        <v>8029</v>
      </c>
      <c r="AP1333">
        <v>3.17</v>
      </c>
      <c r="AQ1333">
        <v>0</v>
      </c>
      <c r="AR1333">
        <v>0</v>
      </c>
      <c r="AS1333">
        <v>82.625730000000004</v>
      </c>
    </row>
    <row r="1334" spans="29:45" x14ac:dyDescent="0.55000000000000004">
      <c r="AC1334" t="s">
        <v>1578</v>
      </c>
      <c r="AD1334">
        <v>4435</v>
      </c>
      <c r="AE1334">
        <v>-0.66749999999999998</v>
      </c>
      <c r="AF1334">
        <v>-13.065329999999999</v>
      </c>
      <c r="AG1334">
        <v>22.2</v>
      </c>
      <c r="AH1334">
        <v>15.97831</v>
      </c>
      <c r="AI1334">
        <v>39.981079999999999</v>
      </c>
      <c r="AJ1334">
        <v>-0.28552</v>
      </c>
      <c r="AK1334">
        <v>3</v>
      </c>
      <c r="AL1334">
        <v>33.443570000000001</v>
      </c>
      <c r="AM1334">
        <v>-16</v>
      </c>
      <c r="AN1334">
        <v>995</v>
      </c>
      <c r="AO1334">
        <v>3402</v>
      </c>
      <c r="AP1334">
        <v>13.45</v>
      </c>
      <c r="AQ1334">
        <v>0</v>
      </c>
      <c r="AR1334">
        <v>0</v>
      </c>
      <c r="AS1334">
        <v>31.861930000000001</v>
      </c>
    </row>
    <row r="1335" spans="29:45" x14ac:dyDescent="0.55000000000000004">
      <c r="AC1335" t="s">
        <v>1579</v>
      </c>
      <c r="AD1335">
        <v>4436</v>
      </c>
      <c r="AE1335">
        <v>11.14424</v>
      </c>
      <c r="AF1335">
        <v>15.92794</v>
      </c>
      <c r="AG1335">
        <v>0</v>
      </c>
      <c r="AH1335">
        <v>15.56427</v>
      </c>
      <c r="AI1335">
        <v>15.55682</v>
      </c>
      <c r="AJ1335">
        <v>-0.30231999999999998</v>
      </c>
      <c r="AK1335">
        <v>3</v>
      </c>
      <c r="AL1335">
        <v>9.0101800000000001</v>
      </c>
      <c r="AM1335">
        <v>598</v>
      </c>
      <c r="AN1335">
        <v>3497</v>
      </c>
      <c r="AO1335">
        <v>4158</v>
      </c>
      <c r="AP1335">
        <v>24.81</v>
      </c>
      <c r="AQ1335">
        <v>0.1</v>
      </c>
      <c r="AR1335">
        <v>0</v>
      </c>
      <c r="AS1335">
        <v>56.045209999999997</v>
      </c>
    </row>
    <row r="1336" spans="29:45" x14ac:dyDescent="0.55000000000000004">
      <c r="AC1336" t="s">
        <v>1580</v>
      </c>
      <c r="AD1336">
        <v>4437</v>
      </c>
      <c r="AE1336">
        <v>5.6517099999999996</v>
      </c>
      <c r="AF1336">
        <v>1.54762</v>
      </c>
      <c r="AG1336">
        <v>11.1</v>
      </c>
      <c r="AH1336">
        <v>1.62487</v>
      </c>
      <c r="AI1336">
        <v>2.2124199999999998</v>
      </c>
      <c r="AJ1336">
        <v>2.845E-2</v>
      </c>
      <c r="AK1336">
        <v>3</v>
      </c>
      <c r="AL1336">
        <v>12.11336</v>
      </c>
      <c r="AM1336">
        <v>160</v>
      </c>
      <c r="AN1336">
        <v>1680</v>
      </c>
      <c r="AO1336">
        <v>5442</v>
      </c>
      <c r="AP1336">
        <v>1.51</v>
      </c>
      <c r="AQ1336">
        <v>0</v>
      </c>
      <c r="AR1336">
        <v>2</v>
      </c>
      <c r="AS1336">
        <v>56.78275</v>
      </c>
    </row>
    <row r="1337" spans="29:45" x14ac:dyDescent="0.55000000000000004">
      <c r="AC1337" t="s">
        <v>1581</v>
      </c>
      <c r="AD1337">
        <v>4438</v>
      </c>
      <c r="AE1337">
        <v>-7.1710500000000001</v>
      </c>
      <c r="AF1337">
        <v>-9.68703</v>
      </c>
      <c r="AG1337">
        <v>0</v>
      </c>
      <c r="AH1337">
        <v>-6.25</v>
      </c>
      <c r="AI1337">
        <v>4.5432800000000002</v>
      </c>
      <c r="AJ1337">
        <v>-0.35004000000000002</v>
      </c>
      <c r="AK1337">
        <v>3</v>
      </c>
      <c r="AL1337">
        <v>41.670920000000002</v>
      </c>
      <c r="AM1337">
        <v>-109</v>
      </c>
      <c r="AN1337">
        <v>1342</v>
      </c>
      <c r="AO1337">
        <v>1139</v>
      </c>
      <c r="AP1337">
        <v>3.76</v>
      </c>
      <c r="AQ1337">
        <v>3.1</v>
      </c>
      <c r="AR1337">
        <v>0</v>
      </c>
      <c r="AS1337">
        <v>86.944050000000004</v>
      </c>
    </row>
    <row r="1338" spans="29:45" x14ac:dyDescent="0.55000000000000004">
      <c r="AC1338" t="s">
        <v>1582</v>
      </c>
      <c r="AD1338">
        <v>4439</v>
      </c>
      <c r="AE1338">
        <v>5.9108099999999997</v>
      </c>
      <c r="AF1338">
        <v>5.9327500000000004</v>
      </c>
      <c r="AG1338">
        <v>0</v>
      </c>
      <c r="AH1338">
        <v>-5.8323499999999999</v>
      </c>
      <c r="AI1338">
        <v>1.65727</v>
      </c>
      <c r="AJ1338">
        <v>-6.9120000000000001E-2</v>
      </c>
      <c r="AK1338">
        <v>3</v>
      </c>
      <c r="AL1338">
        <v>56.398209999999999</v>
      </c>
      <c r="AM1338">
        <v>452</v>
      </c>
      <c r="AN1338">
        <v>4669</v>
      </c>
      <c r="AO1338">
        <v>13027</v>
      </c>
      <c r="AP1338">
        <v>2.23</v>
      </c>
      <c r="AQ1338">
        <v>0.1</v>
      </c>
      <c r="AR1338">
        <v>1.5</v>
      </c>
      <c r="AS1338">
        <v>62.670090000000002</v>
      </c>
    </row>
    <row r="1339" spans="29:45" x14ac:dyDescent="0.55000000000000004">
      <c r="AC1339" t="s">
        <v>1583</v>
      </c>
      <c r="AD1339">
        <v>4440</v>
      </c>
      <c r="AE1339">
        <v>12.054119999999999</v>
      </c>
      <c r="AF1339">
        <v>11.00427</v>
      </c>
      <c r="AG1339">
        <v>0</v>
      </c>
      <c r="AH1339">
        <v>10.53711</v>
      </c>
      <c r="AI1339">
        <v>3.1361500000000002</v>
      </c>
      <c r="AJ1339">
        <v>-0.22483</v>
      </c>
      <c r="AK1339">
        <v>3</v>
      </c>
      <c r="AL1339">
        <v>19.974039999999999</v>
      </c>
      <c r="AM1339">
        <v>294</v>
      </c>
      <c r="AN1339">
        <v>1872</v>
      </c>
      <c r="AO1339">
        <v>2198</v>
      </c>
      <c r="AP1339">
        <v>4.03</v>
      </c>
      <c r="AQ1339">
        <v>0</v>
      </c>
      <c r="AR1339">
        <v>2.2000000000000002</v>
      </c>
      <c r="AS1339">
        <v>79.215389999999999</v>
      </c>
    </row>
    <row r="1340" spans="29:45" x14ac:dyDescent="0.55000000000000004">
      <c r="AC1340" t="s">
        <v>1584</v>
      </c>
      <c r="AD1340">
        <v>4441</v>
      </c>
      <c r="AE1340">
        <v>35.033389999999997</v>
      </c>
      <c r="AF1340">
        <v>28.656269999999999</v>
      </c>
      <c r="AG1340">
        <v>0</v>
      </c>
      <c r="AH1340">
        <v>29.811779999999999</v>
      </c>
      <c r="AI1340">
        <v>7.91005</v>
      </c>
      <c r="AJ1340">
        <v>-0.26950000000000002</v>
      </c>
      <c r="AK1340">
        <v>3</v>
      </c>
      <c r="AL1340">
        <v>46.886539999999997</v>
      </c>
      <c r="AM1340">
        <v>577</v>
      </c>
      <c r="AN1340">
        <v>1347</v>
      </c>
      <c r="AO1340">
        <v>1424</v>
      </c>
      <c r="AP1340">
        <v>8.3800000000000008</v>
      </c>
      <c r="AQ1340">
        <v>0.1</v>
      </c>
      <c r="AR1340">
        <v>0.2</v>
      </c>
      <c r="AS1340">
        <v>68.617509999999996</v>
      </c>
    </row>
    <row r="1341" spans="29:45" x14ac:dyDescent="0.55000000000000004">
      <c r="AC1341" t="s">
        <v>1585</v>
      </c>
      <c r="AD1341">
        <v>4442</v>
      </c>
      <c r="AE1341">
        <v>16.61082</v>
      </c>
      <c r="AF1341">
        <v>19.743179999999999</v>
      </c>
      <c r="AG1341">
        <v>0</v>
      </c>
      <c r="AH1341">
        <v>13.930110000000001</v>
      </c>
      <c r="AI1341">
        <v>8.8250299999999999</v>
      </c>
      <c r="AJ1341">
        <v>-0.10249</v>
      </c>
      <c r="AK1341">
        <v>3</v>
      </c>
      <c r="AL1341">
        <v>48.819580000000002</v>
      </c>
      <c r="AM1341">
        <v>347</v>
      </c>
      <c r="AN1341">
        <v>1246</v>
      </c>
      <c r="AO1341">
        <v>5262</v>
      </c>
      <c r="AP1341">
        <v>1.54</v>
      </c>
      <c r="AQ1341">
        <v>0</v>
      </c>
      <c r="AR1341">
        <v>8.6</v>
      </c>
      <c r="AS1341">
        <v>58.795749999999998</v>
      </c>
    </row>
    <row r="1342" spans="29:45" x14ac:dyDescent="0.55000000000000004">
      <c r="AC1342" t="s">
        <v>1586</v>
      </c>
      <c r="AD1342">
        <v>4443</v>
      </c>
      <c r="AE1342">
        <v>1.64337</v>
      </c>
      <c r="AF1342">
        <v>1.7264299999999999</v>
      </c>
      <c r="AG1342">
        <v>22.2</v>
      </c>
      <c r="AH1342">
        <v>13.19514</v>
      </c>
      <c r="AI1342">
        <v>20.57264</v>
      </c>
      <c r="AJ1342">
        <v>-0.33531</v>
      </c>
      <c r="AK1342">
        <v>3</v>
      </c>
      <c r="AL1342">
        <v>33.225790000000003</v>
      </c>
      <c r="AM1342">
        <v>375</v>
      </c>
      <c r="AN1342">
        <v>10542</v>
      </c>
      <c r="AO1342">
        <v>16184</v>
      </c>
      <c r="AP1342">
        <v>10.89</v>
      </c>
      <c r="AQ1342">
        <v>0.2</v>
      </c>
      <c r="AR1342">
        <v>0</v>
      </c>
      <c r="AS1342">
        <v>51.489100000000001</v>
      </c>
    </row>
    <row r="1343" spans="29:45" x14ac:dyDescent="0.55000000000000004">
      <c r="AC1343" t="s">
        <v>1587</v>
      </c>
      <c r="AD1343">
        <v>4444</v>
      </c>
      <c r="AE1343">
        <v>8.1417599999999997</v>
      </c>
      <c r="AF1343">
        <v>6.9174800000000003</v>
      </c>
      <c r="AG1343">
        <v>10</v>
      </c>
      <c r="AH1343">
        <v>10.91954</v>
      </c>
      <c r="AI1343">
        <v>2.8923399999999999</v>
      </c>
      <c r="AJ1343">
        <v>-0.27028999999999997</v>
      </c>
      <c r="AK1343">
        <v>3</v>
      </c>
      <c r="AL1343">
        <v>8.9609999999999995E-2</v>
      </c>
      <c r="AM1343">
        <v>85</v>
      </c>
      <c r="AN1343">
        <v>824</v>
      </c>
      <c r="AO1343">
        <v>980</v>
      </c>
      <c r="AP1343">
        <v>2.04</v>
      </c>
      <c r="AQ1343">
        <v>0.1</v>
      </c>
      <c r="AR1343">
        <v>0</v>
      </c>
      <c r="AS1343">
        <v>72.830489999999998</v>
      </c>
    </row>
    <row r="1344" spans="29:45" x14ac:dyDescent="0.55000000000000004">
      <c r="AC1344" t="s">
        <v>1588</v>
      </c>
      <c r="AD1344">
        <v>4445</v>
      </c>
      <c r="AE1344">
        <v>7.9441800000000002</v>
      </c>
      <c r="AF1344">
        <v>10.904579999999999</v>
      </c>
      <c r="AG1344">
        <v>0</v>
      </c>
      <c r="AH1344">
        <v>5.2066600000000003</v>
      </c>
      <c r="AI1344">
        <v>3.6286999999999998</v>
      </c>
      <c r="AJ1344">
        <v>-6.3089999999999993E-2</v>
      </c>
      <c r="AK1344">
        <v>3</v>
      </c>
      <c r="AL1344">
        <v>70.553489999999996</v>
      </c>
      <c r="AM1344">
        <v>148</v>
      </c>
      <c r="AN1344">
        <v>807</v>
      </c>
      <c r="AO1344">
        <v>3242</v>
      </c>
      <c r="AQ1344">
        <v>0.1</v>
      </c>
      <c r="AR1344">
        <v>0</v>
      </c>
      <c r="AS1344">
        <v>48.538960000000003</v>
      </c>
    </row>
    <row r="1345" spans="29:45" x14ac:dyDescent="0.55000000000000004">
      <c r="AC1345" t="s">
        <v>1589</v>
      </c>
      <c r="AD1345">
        <v>4446</v>
      </c>
      <c r="AE1345">
        <v>0</v>
      </c>
      <c r="AF1345">
        <v>0</v>
      </c>
      <c r="AG1345">
        <v>0</v>
      </c>
      <c r="AH1345">
        <v>11.11595</v>
      </c>
      <c r="AI1345">
        <v>10.04153</v>
      </c>
      <c r="AJ1345">
        <v>-0.24313000000000001</v>
      </c>
      <c r="AK1345">
        <v>3</v>
      </c>
      <c r="AL1345">
        <v>31.38645</v>
      </c>
      <c r="AM1345">
        <v>0</v>
      </c>
      <c r="AN1345">
        <v>1980</v>
      </c>
      <c r="AO1345">
        <v>1634</v>
      </c>
      <c r="AP1345">
        <v>5.72</v>
      </c>
      <c r="AQ1345">
        <v>0</v>
      </c>
      <c r="AR1345">
        <v>0</v>
      </c>
      <c r="AS1345">
        <v>80.663619999999995</v>
      </c>
    </row>
    <row r="1346" spans="29:45" x14ac:dyDescent="0.55000000000000004">
      <c r="AC1346" t="s">
        <v>1590</v>
      </c>
      <c r="AD1346">
        <v>4448</v>
      </c>
      <c r="AE1346">
        <v>-25.68047</v>
      </c>
      <c r="AF1346">
        <v>-36.648040000000002</v>
      </c>
      <c r="AG1346">
        <v>0</v>
      </c>
      <c r="AH1346">
        <v>-18.737670000000001</v>
      </c>
      <c r="AI1346">
        <v>11.202920000000001</v>
      </c>
      <c r="AJ1346">
        <v>-0.38813999999999999</v>
      </c>
      <c r="AK1346">
        <v>3</v>
      </c>
      <c r="AL1346">
        <v>61.990720000000003</v>
      </c>
      <c r="AM1346">
        <v>-651</v>
      </c>
      <c r="AN1346">
        <v>1790</v>
      </c>
      <c r="AO1346">
        <v>3372</v>
      </c>
      <c r="AP1346">
        <v>4.99</v>
      </c>
      <c r="AQ1346">
        <v>0.1</v>
      </c>
      <c r="AR1346">
        <v>0</v>
      </c>
      <c r="AS1346">
        <v>64.338239999999999</v>
      </c>
    </row>
    <row r="1347" spans="29:45" x14ac:dyDescent="0.55000000000000004">
      <c r="AC1347" t="s">
        <v>1591</v>
      </c>
      <c r="AD1347">
        <v>4449</v>
      </c>
      <c r="AE1347">
        <v>3.99742</v>
      </c>
      <c r="AF1347">
        <v>3.4530400000000001</v>
      </c>
      <c r="AG1347">
        <v>0</v>
      </c>
      <c r="AH1347">
        <v>5.0451300000000003</v>
      </c>
      <c r="AI1347">
        <v>7.3084300000000004</v>
      </c>
      <c r="AJ1347">
        <v>-0.68030000000000002</v>
      </c>
      <c r="AK1347">
        <v>3</v>
      </c>
      <c r="AL1347">
        <v>24.824100000000001</v>
      </c>
      <c r="AM1347">
        <v>248</v>
      </c>
      <c r="AN1347">
        <v>4344</v>
      </c>
      <c r="AO1347">
        <v>3725</v>
      </c>
      <c r="AP1347">
        <v>11.95</v>
      </c>
      <c r="AQ1347">
        <v>0</v>
      </c>
      <c r="AR1347">
        <v>0</v>
      </c>
      <c r="AS1347">
        <v>40.25864</v>
      </c>
    </row>
    <row r="1348" spans="29:45" x14ac:dyDescent="0.55000000000000004">
      <c r="AC1348" t="s">
        <v>1592</v>
      </c>
      <c r="AD1348">
        <v>4450</v>
      </c>
      <c r="AE1348">
        <v>0</v>
      </c>
      <c r="AF1348">
        <v>0</v>
      </c>
      <c r="AG1348">
        <v>11.1</v>
      </c>
      <c r="AH1348">
        <v>16.484559999999998</v>
      </c>
      <c r="AI1348">
        <v>1.6662999999999999</v>
      </c>
      <c r="AJ1348">
        <v>4.4740000000000002E-2</v>
      </c>
      <c r="AK1348">
        <v>3</v>
      </c>
      <c r="AL1348">
        <v>4.3891200000000001</v>
      </c>
      <c r="AM1348">
        <v>0</v>
      </c>
      <c r="AN1348">
        <v>1649</v>
      </c>
      <c r="AO1348">
        <v>3801</v>
      </c>
      <c r="AP1348">
        <v>1.89</v>
      </c>
      <c r="AQ1348">
        <v>0.2</v>
      </c>
      <c r="AR1348">
        <v>0</v>
      </c>
      <c r="AS1348">
        <v>68.038309999999996</v>
      </c>
    </row>
    <row r="1349" spans="29:45" x14ac:dyDescent="0.55000000000000004">
      <c r="AC1349" t="s">
        <v>65</v>
      </c>
      <c r="AD1349">
        <v>4452</v>
      </c>
      <c r="AE1349">
        <v>9.0058000000000007</v>
      </c>
      <c r="AF1349">
        <v>11.869389999999999</v>
      </c>
      <c r="AG1349">
        <v>15.4</v>
      </c>
      <c r="AH1349">
        <v>10.538080000000001</v>
      </c>
      <c r="AI1349">
        <v>2.9622999999999999</v>
      </c>
      <c r="AJ1349">
        <v>-0.10659</v>
      </c>
      <c r="AK1349">
        <v>3</v>
      </c>
      <c r="AL1349">
        <v>1.8319999999999999E-2</v>
      </c>
      <c r="AM1349">
        <v>150002</v>
      </c>
      <c r="AN1349">
        <v>923687</v>
      </c>
      <c r="AO1349">
        <v>1418768</v>
      </c>
      <c r="AP1349">
        <v>24.47</v>
      </c>
      <c r="AQ1349">
        <v>0</v>
      </c>
      <c r="AR1349">
        <v>0</v>
      </c>
      <c r="AS1349">
        <v>56.63926</v>
      </c>
    </row>
    <row r="1350" spans="29:45" x14ac:dyDescent="0.55000000000000004">
      <c r="AC1350" t="s">
        <v>1593</v>
      </c>
      <c r="AD1350">
        <v>4461</v>
      </c>
      <c r="AE1350">
        <v>5.2779699999999998</v>
      </c>
      <c r="AF1350">
        <v>8.0907900000000001</v>
      </c>
      <c r="AG1350">
        <v>0</v>
      </c>
      <c r="AH1350">
        <v>6.0621999999999998</v>
      </c>
      <c r="AI1350">
        <v>1.13479</v>
      </c>
      <c r="AJ1350">
        <v>-0.10466</v>
      </c>
      <c r="AK1350">
        <v>3</v>
      </c>
      <c r="AL1350">
        <v>0.30886000000000002</v>
      </c>
      <c r="AM1350">
        <v>4314</v>
      </c>
      <c r="AN1350">
        <v>31678</v>
      </c>
      <c r="AO1350">
        <v>59140</v>
      </c>
      <c r="AP1350">
        <v>25.07</v>
      </c>
      <c r="AQ1350">
        <v>0.2</v>
      </c>
      <c r="AR1350">
        <v>5.4</v>
      </c>
      <c r="AS1350">
        <v>40.74653</v>
      </c>
    </row>
    <row r="1351" spans="29:45" x14ac:dyDescent="0.55000000000000004">
      <c r="AC1351" t="s">
        <v>1594</v>
      </c>
      <c r="AD1351">
        <v>4462</v>
      </c>
      <c r="AE1351">
        <v>8.0758299999999998</v>
      </c>
      <c r="AF1351">
        <v>7.9538799999999998</v>
      </c>
      <c r="AG1351">
        <v>0</v>
      </c>
      <c r="AH1351">
        <v>10.50338</v>
      </c>
      <c r="AI1351">
        <v>0.89622000000000002</v>
      </c>
      <c r="AJ1351">
        <v>9.2710000000000001E-2</v>
      </c>
      <c r="AK1351">
        <v>3</v>
      </c>
      <c r="AL1351">
        <v>0.22075</v>
      </c>
      <c r="AM1351">
        <v>1853</v>
      </c>
      <c r="AN1351">
        <v>18909</v>
      </c>
      <c r="AO1351">
        <v>16967</v>
      </c>
      <c r="AP1351">
        <v>7.06</v>
      </c>
      <c r="AQ1351">
        <v>0</v>
      </c>
      <c r="AR1351">
        <v>7</v>
      </c>
      <c r="AS1351">
        <v>82.301519999999996</v>
      </c>
    </row>
    <row r="1352" spans="29:45" x14ac:dyDescent="0.55000000000000004">
      <c r="AC1352" t="s">
        <v>1595</v>
      </c>
      <c r="AD1352">
        <v>4463</v>
      </c>
      <c r="AE1352">
        <v>5.0888600000000004</v>
      </c>
      <c r="AF1352">
        <v>12.34539</v>
      </c>
      <c r="AG1352">
        <v>7.1</v>
      </c>
      <c r="AH1352">
        <v>8.8801100000000002</v>
      </c>
      <c r="AI1352">
        <v>0.59101999999999999</v>
      </c>
      <c r="AJ1352">
        <v>-5.3609999999999998E-2</v>
      </c>
      <c r="AK1352">
        <v>3</v>
      </c>
      <c r="AL1352">
        <v>3.26369</v>
      </c>
      <c r="AM1352">
        <v>2706</v>
      </c>
      <c r="AN1352">
        <v>21020</v>
      </c>
      <c r="AO1352">
        <v>48474</v>
      </c>
      <c r="AP1352">
        <v>4.08</v>
      </c>
      <c r="AQ1352">
        <v>0</v>
      </c>
      <c r="AR1352">
        <v>14.6</v>
      </c>
      <c r="AS1352">
        <v>45.93732</v>
      </c>
    </row>
    <row r="1353" spans="29:45" x14ac:dyDescent="0.55000000000000004">
      <c r="AC1353" t="s">
        <v>1596</v>
      </c>
      <c r="AD1353">
        <v>4464</v>
      </c>
      <c r="AE1353">
        <v>6.16777</v>
      </c>
      <c r="AF1353">
        <v>3.1810700000000001</v>
      </c>
      <c r="AG1353">
        <v>12.5</v>
      </c>
      <c r="AH1353">
        <v>5.8184800000000001</v>
      </c>
      <c r="AI1353">
        <v>0.57703000000000004</v>
      </c>
      <c r="AJ1353">
        <v>4.3279999999999999E-2</v>
      </c>
      <c r="AK1353">
        <v>3</v>
      </c>
      <c r="AL1353">
        <v>2.9674900000000002</v>
      </c>
      <c r="AM1353">
        <v>3408</v>
      </c>
      <c r="AN1353">
        <v>48380</v>
      </c>
      <c r="AO1353">
        <v>26802</v>
      </c>
      <c r="AP1353">
        <v>6.49</v>
      </c>
      <c r="AQ1353">
        <v>0</v>
      </c>
      <c r="AR1353">
        <v>2.6</v>
      </c>
      <c r="AS1353">
        <v>87.061409999999995</v>
      </c>
    </row>
    <row r="1354" spans="29:45" x14ac:dyDescent="0.55000000000000004">
      <c r="AC1354" t="s">
        <v>1597</v>
      </c>
      <c r="AD1354">
        <v>4465</v>
      </c>
      <c r="AE1354">
        <v>13.86623</v>
      </c>
      <c r="AF1354">
        <v>6.601</v>
      </c>
      <c r="AG1354">
        <v>25</v>
      </c>
      <c r="AH1354">
        <v>15.28942</v>
      </c>
      <c r="AI1354">
        <v>1.3947099999999999</v>
      </c>
      <c r="AJ1354">
        <v>3.3800000000000002E-3</v>
      </c>
      <c r="AK1354">
        <v>3</v>
      </c>
      <c r="AL1354">
        <v>1.2956300000000001</v>
      </c>
      <c r="AM1354">
        <v>2465</v>
      </c>
      <c r="AN1354">
        <v>10559</v>
      </c>
      <c r="AO1354">
        <v>18436</v>
      </c>
      <c r="AP1354">
        <v>3.63</v>
      </c>
      <c r="AQ1354">
        <v>0</v>
      </c>
      <c r="AR1354">
        <v>11.7</v>
      </c>
      <c r="AS1354">
        <v>55.169040000000003</v>
      </c>
    </row>
    <row r="1355" spans="29:45" x14ac:dyDescent="0.55000000000000004">
      <c r="AC1355" t="s">
        <v>1598</v>
      </c>
      <c r="AD1355">
        <v>4471</v>
      </c>
      <c r="AE1355">
        <v>6.7081099999999996</v>
      </c>
      <c r="AF1355">
        <v>5.70533</v>
      </c>
      <c r="AG1355">
        <v>15.4</v>
      </c>
      <c r="AH1355">
        <v>12.466950000000001</v>
      </c>
      <c r="AI1355">
        <v>0.93820999999999999</v>
      </c>
      <c r="AJ1355">
        <v>1.7999999999999999E-2</v>
      </c>
      <c r="AK1355">
        <v>3</v>
      </c>
      <c r="AL1355">
        <v>7.0959999999999995E-2</v>
      </c>
      <c r="AM1355">
        <v>11999</v>
      </c>
      <c r="AN1355">
        <v>127635</v>
      </c>
      <c r="AO1355">
        <v>144757</v>
      </c>
      <c r="AP1355">
        <v>13.73</v>
      </c>
      <c r="AQ1355">
        <v>0</v>
      </c>
      <c r="AR1355">
        <v>2.2000000000000002</v>
      </c>
      <c r="AS1355">
        <v>71.771839999999997</v>
      </c>
    </row>
    <row r="1356" spans="29:45" x14ac:dyDescent="0.55000000000000004">
      <c r="AC1356" t="s">
        <v>1599</v>
      </c>
      <c r="AD1356">
        <v>4475</v>
      </c>
      <c r="AE1356">
        <v>9.0330200000000005</v>
      </c>
      <c r="AF1356">
        <v>12.24602</v>
      </c>
      <c r="AG1356">
        <v>20</v>
      </c>
      <c r="AH1356">
        <v>12.405659999999999</v>
      </c>
      <c r="AI1356">
        <v>52.282510000000002</v>
      </c>
      <c r="AJ1356">
        <v>-0.61682999999999999</v>
      </c>
      <c r="AK1356">
        <v>3</v>
      </c>
      <c r="AL1356">
        <v>25.322959999999998</v>
      </c>
      <c r="AM1356">
        <v>383</v>
      </c>
      <c r="AN1356">
        <v>1821</v>
      </c>
      <c r="AO1356">
        <v>4844</v>
      </c>
      <c r="AQ1356">
        <v>0.1</v>
      </c>
      <c r="AR1356">
        <v>2</v>
      </c>
      <c r="AS1356">
        <v>41.015360000000001</v>
      </c>
    </row>
    <row r="1357" spans="29:45" x14ac:dyDescent="0.55000000000000004">
      <c r="AC1357" t="s">
        <v>1600</v>
      </c>
      <c r="AD1357">
        <v>4476</v>
      </c>
      <c r="AE1357">
        <v>17.053750000000001</v>
      </c>
      <c r="AF1357">
        <v>29.05405</v>
      </c>
      <c r="AG1357">
        <v>50</v>
      </c>
      <c r="AH1357">
        <v>12.408759999999999</v>
      </c>
      <c r="AI1357">
        <v>3.72736</v>
      </c>
      <c r="AJ1357">
        <v>-0.28093000000000001</v>
      </c>
      <c r="AK1357">
        <v>3</v>
      </c>
      <c r="AL1357">
        <v>3.6755</v>
      </c>
      <c r="AM1357">
        <v>257</v>
      </c>
      <c r="AN1357">
        <v>1184</v>
      </c>
      <c r="AO1357">
        <v>2422</v>
      </c>
      <c r="AP1357">
        <v>5.29</v>
      </c>
      <c r="AQ1357">
        <v>0.1</v>
      </c>
      <c r="AR1357">
        <v>0</v>
      </c>
      <c r="AS1357">
        <v>77.721519999999998</v>
      </c>
    </row>
    <row r="1358" spans="29:45" x14ac:dyDescent="0.55000000000000004">
      <c r="AC1358" t="s">
        <v>1601</v>
      </c>
      <c r="AD1358">
        <v>4477</v>
      </c>
      <c r="AE1358">
        <v>-3.3678300000000001</v>
      </c>
      <c r="AF1358">
        <v>-7.3626399999999999</v>
      </c>
      <c r="AG1358">
        <v>14.3</v>
      </c>
      <c r="AH1358">
        <v>6.2515299999999998</v>
      </c>
      <c r="AI1358">
        <v>4.5451800000000002</v>
      </c>
      <c r="AJ1358">
        <v>-0.66363000000000005</v>
      </c>
      <c r="AK1358">
        <v>3</v>
      </c>
      <c r="AL1358">
        <v>14.318149999999999</v>
      </c>
      <c r="AM1358">
        <v>-960</v>
      </c>
      <c r="AN1358">
        <v>16217</v>
      </c>
      <c r="AO1358">
        <v>9931</v>
      </c>
      <c r="AP1358">
        <v>5.98</v>
      </c>
      <c r="AQ1358">
        <v>0</v>
      </c>
      <c r="AR1358">
        <v>0</v>
      </c>
      <c r="AS1358">
        <v>47.2164</v>
      </c>
    </row>
    <row r="1359" spans="29:45" x14ac:dyDescent="0.55000000000000004">
      <c r="AC1359" t="s">
        <v>1602</v>
      </c>
      <c r="AD1359">
        <v>4478</v>
      </c>
      <c r="AE1359">
        <v>-14.050230000000001</v>
      </c>
      <c r="AF1359">
        <v>-20.56035</v>
      </c>
      <c r="AG1359">
        <v>28.6</v>
      </c>
      <c r="AH1359">
        <v>-1.0727500000000001</v>
      </c>
      <c r="AI1359">
        <v>11.996930000000001</v>
      </c>
      <c r="AJ1359">
        <v>-0.42907000000000001</v>
      </c>
      <c r="AK1359">
        <v>3</v>
      </c>
      <c r="AL1359">
        <v>20.556940000000001</v>
      </c>
      <c r="AM1359">
        <v>-2540</v>
      </c>
      <c r="AN1359">
        <v>14027</v>
      </c>
      <c r="AO1359">
        <v>10258</v>
      </c>
      <c r="AP1359">
        <v>1.1000000000000001</v>
      </c>
      <c r="AQ1359">
        <v>0</v>
      </c>
      <c r="AR1359">
        <v>0</v>
      </c>
      <c r="AS1359">
        <v>84.218429999999998</v>
      </c>
    </row>
    <row r="1360" spans="29:45" x14ac:dyDescent="0.55000000000000004">
      <c r="AC1360" t="s">
        <v>1603</v>
      </c>
      <c r="AD1360">
        <v>4479</v>
      </c>
      <c r="AE1360">
        <v>5.2810600000000001</v>
      </c>
      <c r="AF1360">
        <v>9.2377000000000002</v>
      </c>
      <c r="AG1360">
        <v>20</v>
      </c>
      <c r="AH1360">
        <v>2.4461400000000002</v>
      </c>
      <c r="AI1360">
        <v>8.38523</v>
      </c>
      <c r="AJ1360">
        <v>-0.59982999999999997</v>
      </c>
      <c r="AK1360">
        <v>3</v>
      </c>
      <c r="AL1360">
        <v>2.51518</v>
      </c>
      <c r="AM1360">
        <v>326</v>
      </c>
      <c r="AN1360">
        <v>2663</v>
      </c>
      <c r="AO1360">
        <v>4621</v>
      </c>
      <c r="AQ1360">
        <v>0.1</v>
      </c>
      <c r="AR1360">
        <v>0</v>
      </c>
      <c r="AS1360">
        <v>66.227860000000007</v>
      </c>
    </row>
    <row r="1361" spans="29:45" x14ac:dyDescent="0.55000000000000004">
      <c r="AC1361" t="s">
        <v>1604</v>
      </c>
      <c r="AD1361">
        <v>4480</v>
      </c>
      <c r="AG1361">
        <v>0</v>
      </c>
      <c r="AH1361">
        <v>6.68858</v>
      </c>
      <c r="AI1361">
        <v>5.4691000000000001</v>
      </c>
      <c r="AJ1361">
        <v>-0.27002999999999999</v>
      </c>
      <c r="AK1361">
        <v>3</v>
      </c>
      <c r="AL1361">
        <v>19.556239999999999</v>
      </c>
      <c r="AM1361">
        <v>0</v>
      </c>
      <c r="AN1361">
        <v>0</v>
      </c>
      <c r="AO1361">
        <v>10863</v>
      </c>
      <c r="AP1361">
        <v>3.41</v>
      </c>
      <c r="AQ1361">
        <v>0</v>
      </c>
      <c r="AR1361">
        <v>0</v>
      </c>
      <c r="AS1361">
        <v>69.126090000000005</v>
      </c>
    </row>
    <row r="1362" spans="29:45" x14ac:dyDescent="0.55000000000000004">
      <c r="AC1362" t="s">
        <v>1605</v>
      </c>
      <c r="AD1362">
        <v>4481</v>
      </c>
      <c r="AE1362">
        <v>29.204740000000001</v>
      </c>
      <c r="AF1362">
        <v>31.5899</v>
      </c>
      <c r="AG1362">
        <v>9.1</v>
      </c>
      <c r="AH1362">
        <v>13.97045</v>
      </c>
      <c r="AI1362">
        <v>4.6045800000000003</v>
      </c>
      <c r="AJ1362">
        <v>-7.6299999999999996E-3</v>
      </c>
      <c r="AK1362">
        <v>3</v>
      </c>
      <c r="AL1362">
        <v>1.13784</v>
      </c>
      <c r="AM1362">
        <v>3004</v>
      </c>
      <c r="AN1362">
        <v>6730</v>
      </c>
      <c r="AO1362">
        <v>13293</v>
      </c>
      <c r="AP1362">
        <v>1.44</v>
      </c>
      <c r="AQ1362">
        <v>1.2</v>
      </c>
      <c r="AR1362">
        <v>4.3</v>
      </c>
      <c r="AS1362">
        <v>73.120630000000006</v>
      </c>
    </row>
    <row r="1363" spans="29:45" x14ac:dyDescent="0.55000000000000004">
      <c r="AC1363" t="s">
        <v>1606</v>
      </c>
      <c r="AD1363">
        <v>4482</v>
      </c>
      <c r="AE1363">
        <v>32.805160000000001</v>
      </c>
      <c r="AF1363">
        <v>39.73442</v>
      </c>
      <c r="AG1363">
        <v>11.1</v>
      </c>
      <c r="AH1363">
        <v>25.54814</v>
      </c>
      <c r="AI1363">
        <v>13.650040000000001</v>
      </c>
      <c r="AJ1363">
        <v>-0.29976999999999998</v>
      </c>
      <c r="AK1363">
        <v>3</v>
      </c>
      <c r="AL1363">
        <v>32.657380000000003</v>
      </c>
      <c r="AM1363">
        <v>559</v>
      </c>
      <c r="AN1363">
        <v>979</v>
      </c>
      <c r="AO1363">
        <v>3378</v>
      </c>
      <c r="AP1363">
        <v>5.19</v>
      </c>
      <c r="AQ1363">
        <v>1.9</v>
      </c>
      <c r="AR1363">
        <v>0</v>
      </c>
      <c r="AS1363">
        <v>50.509630000000001</v>
      </c>
    </row>
    <row r="1364" spans="29:45" x14ac:dyDescent="0.55000000000000004">
      <c r="AC1364" t="s">
        <v>1607</v>
      </c>
      <c r="AD1364">
        <v>4483</v>
      </c>
      <c r="AE1364">
        <v>13.49466</v>
      </c>
      <c r="AF1364">
        <v>18.867640000000002</v>
      </c>
      <c r="AG1364">
        <v>16.7</v>
      </c>
      <c r="AH1364">
        <v>11.787409999999999</v>
      </c>
      <c r="AI1364">
        <v>10.31587</v>
      </c>
      <c r="AJ1364">
        <v>8.7889999999999996E-2</v>
      </c>
      <c r="AK1364">
        <v>3</v>
      </c>
      <c r="AL1364">
        <v>3.4374699999999998</v>
      </c>
      <c r="AM1364">
        <v>3636</v>
      </c>
      <c r="AN1364">
        <v>13123</v>
      </c>
      <c r="AO1364">
        <v>16771</v>
      </c>
      <c r="AP1364">
        <v>5.62</v>
      </c>
      <c r="AQ1364">
        <v>0</v>
      </c>
      <c r="AR1364">
        <v>0</v>
      </c>
      <c r="AS1364">
        <v>48.829810000000002</v>
      </c>
    </row>
    <row r="1365" spans="29:45" x14ac:dyDescent="0.55000000000000004">
      <c r="AC1365" t="s">
        <v>1608</v>
      </c>
      <c r="AD1365">
        <v>4484</v>
      </c>
      <c r="AE1365">
        <v>1.52623</v>
      </c>
      <c r="AF1365">
        <v>2.15869</v>
      </c>
      <c r="AG1365">
        <v>14.3</v>
      </c>
      <c r="AH1365">
        <v>7.66296</v>
      </c>
      <c r="AI1365">
        <v>6.1494200000000001</v>
      </c>
      <c r="AJ1365">
        <v>-0.40714</v>
      </c>
      <c r="AK1365">
        <v>3</v>
      </c>
      <c r="AL1365">
        <v>47.457830000000001</v>
      </c>
      <c r="AM1365">
        <v>48</v>
      </c>
      <c r="AN1365">
        <v>1714</v>
      </c>
      <c r="AO1365">
        <v>3868</v>
      </c>
      <c r="AP1365">
        <v>7.12</v>
      </c>
      <c r="AQ1365">
        <v>0</v>
      </c>
      <c r="AR1365">
        <v>0.5</v>
      </c>
      <c r="AS1365">
        <v>53.51005</v>
      </c>
    </row>
    <row r="1366" spans="29:45" x14ac:dyDescent="0.55000000000000004">
      <c r="AC1366" t="s">
        <v>1609</v>
      </c>
      <c r="AD1366">
        <v>4485</v>
      </c>
      <c r="AE1366">
        <v>1.2153499999999999</v>
      </c>
      <c r="AF1366">
        <v>7.62622</v>
      </c>
      <c r="AG1366">
        <v>30</v>
      </c>
      <c r="AH1366">
        <v>22.606860000000001</v>
      </c>
      <c r="AI1366">
        <v>24.812860000000001</v>
      </c>
      <c r="AJ1366">
        <v>-0.32518999999999998</v>
      </c>
      <c r="AK1366">
        <v>3</v>
      </c>
      <c r="AL1366">
        <v>31.511520000000001</v>
      </c>
      <c r="AM1366">
        <v>178</v>
      </c>
      <c r="AN1366">
        <v>6635</v>
      </c>
      <c r="AO1366">
        <v>3501</v>
      </c>
      <c r="AP1366">
        <v>7.9</v>
      </c>
      <c r="AQ1366">
        <v>0</v>
      </c>
      <c r="AR1366">
        <v>0</v>
      </c>
      <c r="AS1366">
        <v>42.621679999999998</v>
      </c>
    </row>
    <row r="1367" spans="29:45" x14ac:dyDescent="0.55000000000000004">
      <c r="AC1367" t="s">
        <v>1610</v>
      </c>
      <c r="AD1367">
        <v>4486</v>
      </c>
      <c r="AE1367">
        <v>16.61017</v>
      </c>
      <c r="AF1367">
        <v>16.652650000000001</v>
      </c>
      <c r="AG1367">
        <v>14.3</v>
      </c>
      <c r="AH1367">
        <v>24.406780000000001</v>
      </c>
      <c r="AI1367">
        <v>4.5673500000000002</v>
      </c>
      <c r="AJ1367">
        <v>-6.8890000000000007E-2</v>
      </c>
      <c r="AK1367">
        <v>3</v>
      </c>
      <c r="AL1367">
        <v>46.241700000000002</v>
      </c>
      <c r="AM1367">
        <v>294</v>
      </c>
      <c r="AN1367">
        <v>1189</v>
      </c>
      <c r="AO1367">
        <v>2075</v>
      </c>
      <c r="AP1367">
        <v>4.6399999999999997</v>
      </c>
      <c r="AQ1367">
        <v>0.1</v>
      </c>
      <c r="AR1367">
        <v>2.1</v>
      </c>
      <c r="AS1367">
        <v>65.386439999999993</v>
      </c>
    </row>
    <row r="1368" spans="29:45" x14ac:dyDescent="0.55000000000000004">
      <c r="AC1368" t="s">
        <v>1611</v>
      </c>
      <c r="AD1368">
        <v>4487</v>
      </c>
      <c r="AE1368">
        <v>4.3574599999999997</v>
      </c>
      <c r="AF1368">
        <v>5.7486600000000001</v>
      </c>
      <c r="AG1368">
        <v>14.3</v>
      </c>
      <c r="AH1368">
        <v>6.2777000000000003</v>
      </c>
      <c r="AI1368">
        <v>12.43538</v>
      </c>
      <c r="AJ1368">
        <v>-0.26457000000000003</v>
      </c>
      <c r="AK1368">
        <v>3</v>
      </c>
      <c r="AL1368">
        <v>39.059170000000002</v>
      </c>
      <c r="AM1368">
        <v>59</v>
      </c>
      <c r="AN1368">
        <v>748</v>
      </c>
      <c r="AO1368">
        <v>1228</v>
      </c>
      <c r="AP1368">
        <v>7.7</v>
      </c>
      <c r="AQ1368">
        <v>0.1</v>
      </c>
      <c r="AR1368">
        <v>0</v>
      </c>
      <c r="AS1368">
        <v>46.909950000000002</v>
      </c>
    </row>
    <row r="1369" spans="29:45" x14ac:dyDescent="0.55000000000000004">
      <c r="AC1369" t="s">
        <v>1612</v>
      </c>
      <c r="AD1369">
        <v>4488</v>
      </c>
      <c r="AE1369">
        <v>77.785169999999994</v>
      </c>
      <c r="AF1369">
        <v>72.017349999999993</v>
      </c>
      <c r="AG1369">
        <v>0</v>
      </c>
      <c r="AH1369">
        <v>69.504490000000004</v>
      </c>
      <c r="AI1369">
        <v>33.097110000000001</v>
      </c>
      <c r="AJ1369">
        <v>-0.93691000000000002</v>
      </c>
      <c r="AK1369">
        <v>3</v>
      </c>
      <c r="AL1369">
        <v>48.198309999999999</v>
      </c>
      <c r="AM1369">
        <v>2339</v>
      </c>
      <c r="AN1369">
        <v>2305</v>
      </c>
      <c r="AO1369">
        <v>4597</v>
      </c>
      <c r="AP1369">
        <v>3.36</v>
      </c>
      <c r="AQ1369">
        <v>0</v>
      </c>
      <c r="AR1369">
        <v>0</v>
      </c>
      <c r="AS1369">
        <v>56.265059999999998</v>
      </c>
    </row>
    <row r="1370" spans="29:45" x14ac:dyDescent="0.55000000000000004">
      <c r="AC1370" t="s">
        <v>1613</v>
      </c>
      <c r="AD1370">
        <v>4489</v>
      </c>
      <c r="AE1370">
        <v>3.47105</v>
      </c>
      <c r="AF1370">
        <v>1.7316</v>
      </c>
      <c r="AG1370">
        <v>22.2</v>
      </c>
      <c r="AH1370">
        <v>9.9916099999999997</v>
      </c>
      <c r="AK1370">
        <v>3</v>
      </c>
      <c r="AM1370">
        <v>557</v>
      </c>
      <c r="AN1370">
        <v>8085</v>
      </c>
      <c r="AO1370">
        <v>7484</v>
      </c>
      <c r="AQ1370">
        <v>0</v>
      </c>
      <c r="AR1370">
        <v>2.4</v>
      </c>
      <c r="AS1370">
        <v>51.068449999999999</v>
      </c>
    </row>
    <row r="1371" spans="29:45" x14ac:dyDescent="0.55000000000000004">
      <c r="AC1371" t="s">
        <v>1614</v>
      </c>
      <c r="AD1371">
        <v>4490</v>
      </c>
      <c r="AG1371">
        <v>28.6</v>
      </c>
      <c r="AH1371">
        <v>60.648150000000001</v>
      </c>
      <c r="AI1371">
        <v>33.281440000000003</v>
      </c>
      <c r="AJ1371">
        <v>-5.1110000000000003E-2</v>
      </c>
      <c r="AK1371">
        <v>3</v>
      </c>
      <c r="AL1371">
        <v>51.179519999999997</v>
      </c>
      <c r="AM1371">
        <v>0</v>
      </c>
      <c r="AN1371">
        <v>0</v>
      </c>
      <c r="AO1371">
        <v>1604</v>
      </c>
      <c r="AP1371">
        <v>8.57</v>
      </c>
      <c r="AQ1371">
        <v>0</v>
      </c>
      <c r="AR1371">
        <v>0</v>
      </c>
      <c r="AS1371">
        <v>51.802950000000003</v>
      </c>
    </row>
    <row r="1372" spans="29:45" x14ac:dyDescent="0.55000000000000004">
      <c r="AC1372" t="s">
        <v>1615</v>
      </c>
      <c r="AD1372">
        <v>4491</v>
      </c>
      <c r="AE1372">
        <v>11.79091</v>
      </c>
      <c r="AF1372">
        <v>14.43769</v>
      </c>
      <c r="AG1372">
        <v>9.1</v>
      </c>
      <c r="AH1372">
        <v>4.6628999999999996</v>
      </c>
      <c r="AI1372">
        <v>1.24173</v>
      </c>
      <c r="AJ1372">
        <v>5.9639999999999999E-2</v>
      </c>
      <c r="AK1372">
        <v>3</v>
      </c>
      <c r="AL1372">
        <v>37.531790000000001</v>
      </c>
      <c r="AM1372">
        <v>397</v>
      </c>
      <c r="AN1372">
        <v>1974</v>
      </c>
      <c r="AO1372">
        <v>6233</v>
      </c>
      <c r="AP1372">
        <v>0.36</v>
      </c>
      <c r="AQ1372">
        <v>0</v>
      </c>
      <c r="AR1372">
        <v>12.7</v>
      </c>
      <c r="AS1372">
        <v>63.502859999999998</v>
      </c>
    </row>
    <row r="1373" spans="29:45" x14ac:dyDescent="0.55000000000000004">
      <c r="AC1373" t="s">
        <v>1616</v>
      </c>
      <c r="AD1373">
        <v>4492</v>
      </c>
      <c r="AE1373">
        <v>10.256410000000001</v>
      </c>
      <c r="AF1373">
        <v>10.568110000000001</v>
      </c>
      <c r="AG1373">
        <v>14.3</v>
      </c>
      <c r="AH1373">
        <v>16.46228</v>
      </c>
      <c r="AI1373">
        <v>1.9757</v>
      </c>
      <c r="AJ1373">
        <v>-8.8620000000000004E-2</v>
      </c>
      <c r="AK1373">
        <v>3</v>
      </c>
      <c r="AL1373">
        <v>8.8541699999999999</v>
      </c>
      <c r="AM1373">
        <v>276</v>
      </c>
      <c r="AN1373">
        <v>1637</v>
      </c>
      <c r="AO1373">
        <v>4079</v>
      </c>
      <c r="AP1373">
        <v>3.17</v>
      </c>
      <c r="AQ1373">
        <v>0</v>
      </c>
      <c r="AR1373">
        <v>7</v>
      </c>
      <c r="AS1373">
        <v>64.24051</v>
      </c>
    </row>
    <row r="1374" spans="29:45" x14ac:dyDescent="0.55000000000000004">
      <c r="AC1374" t="s">
        <v>1617</v>
      </c>
      <c r="AD1374">
        <v>4493</v>
      </c>
      <c r="AE1374">
        <v>18.208089999999999</v>
      </c>
      <c r="AF1374">
        <v>21.649480000000001</v>
      </c>
      <c r="AG1374">
        <v>0</v>
      </c>
      <c r="AH1374">
        <v>25.48366</v>
      </c>
      <c r="AI1374">
        <v>16.877109999999998</v>
      </c>
      <c r="AJ1374">
        <v>-0.27349000000000001</v>
      </c>
      <c r="AK1374">
        <v>3</v>
      </c>
      <c r="AL1374">
        <v>0</v>
      </c>
      <c r="AM1374">
        <v>252</v>
      </c>
      <c r="AN1374">
        <v>679</v>
      </c>
      <c r="AO1374">
        <v>1817</v>
      </c>
      <c r="AP1374">
        <v>1.41</v>
      </c>
      <c r="AQ1374">
        <v>0.3</v>
      </c>
      <c r="AR1374">
        <v>0</v>
      </c>
      <c r="AS1374">
        <v>55.1462</v>
      </c>
    </row>
    <row r="1375" spans="29:45" x14ac:dyDescent="0.55000000000000004">
      <c r="AC1375" t="s">
        <v>1618</v>
      </c>
      <c r="AD1375">
        <v>4494</v>
      </c>
      <c r="AG1375">
        <v>20</v>
      </c>
      <c r="AJ1375">
        <v>-8.7609999999999993E-2</v>
      </c>
      <c r="AK1375">
        <v>3</v>
      </c>
      <c r="AL1375">
        <v>0.16042999999999999</v>
      </c>
      <c r="AM1375">
        <v>732</v>
      </c>
      <c r="AN1375">
        <v>0</v>
      </c>
      <c r="AP1375">
        <v>0</v>
      </c>
      <c r="AQ1375">
        <v>0.3</v>
      </c>
      <c r="AR1375">
        <v>0</v>
      </c>
    </row>
    <row r="1376" spans="29:45" x14ac:dyDescent="0.55000000000000004">
      <c r="AC1376" t="s">
        <v>1619</v>
      </c>
      <c r="AD1376">
        <v>4495</v>
      </c>
      <c r="AE1376">
        <v>41.841320000000003</v>
      </c>
      <c r="AF1376">
        <v>59.659089999999999</v>
      </c>
      <c r="AG1376">
        <v>7.7</v>
      </c>
      <c r="AH1376">
        <v>70.658680000000004</v>
      </c>
      <c r="AI1376">
        <v>14.301769999999999</v>
      </c>
      <c r="AJ1376">
        <v>-0.16528000000000001</v>
      </c>
      <c r="AK1376">
        <v>3</v>
      </c>
      <c r="AL1376">
        <v>51.765169999999998</v>
      </c>
      <c r="AM1376">
        <v>559</v>
      </c>
      <c r="AN1376">
        <v>704</v>
      </c>
      <c r="AO1376">
        <v>2029</v>
      </c>
      <c r="AP1376">
        <v>0.68</v>
      </c>
      <c r="AQ1376">
        <v>0</v>
      </c>
      <c r="AR1376">
        <v>0.2</v>
      </c>
      <c r="AS1376">
        <v>59.399290000000001</v>
      </c>
    </row>
    <row r="1377" spans="29:45" x14ac:dyDescent="0.55000000000000004">
      <c r="AC1377" t="s">
        <v>1620</v>
      </c>
      <c r="AD1377">
        <v>4496</v>
      </c>
      <c r="AE1377">
        <v>32.219180000000001</v>
      </c>
      <c r="AF1377">
        <v>38.192419999999998</v>
      </c>
      <c r="AG1377">
        <v>12.5</v>
      </c>
      <c r="AH1377">
        <v>25.53425</v>
      </c>
      <c r="AI1377">
        <v>10.435549999999999</v>
      </c>
      <c r="AJ1377">
        <v>-0.33806000000000003</v>
      </c>
      <c r="AK1377">
        <v>3</v>
      </c>
      <c r="AL1377">
        <v>28.737010000000001</v>
      </c>
      <c r="AM1377">
        <v>588</v>
      </c>
      <c r="AN1377">
        <v>1029</v>
      </c>
      <c r="AO1377">
        <v>2520</v>
      </c>
      <c r="AP1377">
        <v>9.3800000000000008</v>
      </c>
      <c r="AQ1377">
        <v>0</v>
      </c>
      <c r="AR1377">
        <v>0.3</v>
      </c>
      <c r="AS1377">
        <v>69.868830000000003</v>
      </c>
    </row>
    <row r="1378" spans="29:45" x14ac:dyDescent="0.55000000000000004">
      <c r="AC1378" t="s">
        <v>1621</v>
      </c>
      <c r="AD1378">
        <v>4498</v>
      </c>
      <c r="AE1378">
        <v>14.274050000000001</v>
      </c>
      <c r="AF1378">
        <v>11.6191</v>
      </c>
      <c r="AG1378">
        <v>18.2</v>
      </c>
      <c r="AH1378">
        <v>22.808810000000001</v>
      </c>
      <c r="AK1378">
        <v>3</v>
      </c>
      <c r="AM1378">
        <v>699</v>
      </c>
      <c r="AN1378">
        <v>3434</v>
      </c>
      <c r="AO1378">
        <v>4895</v>
      </c>
      <c r="AQ1378">
        <v>0</v>
      </c>
      <c r="AR1378">
        <v>0</v>
      </c>
      <c r="AS1378">
        <v>65.851990000000001</v>
      </c>
    </row>
    <row r="1379" spans="29:45" x14ac:dyDescent="0.55000000000000004">
      <c r="AC1379" t="s">
        <v>1622</v>
      </c>
      <c r="AD1379">
        <v>4499</v>
      </c>
      <c r="AE1379">
        <v>16.235009999999999</v>
      </c>
      <c r="AF1379">
        <v>20.895900000000001</v>
      </c>
      <c r="AG1379">
        <v>0</v>
      </c>
      <c r="AH1379">
        <v>9.1194100000000002</v>
      </c>
      <c r="AI1379">
        <v>9.4678400000000007</v>
      </c>
      <c r="AJ1379">
        <v>0.14782999999999999</v>
      </c>
      <c r="AK1379">
        <v>3</v>
      </c>
      <c r="AL1379">
        <v>27.73808</v>
      </c>
      <c r="AM1379">
        <v>1191</v>
      </c>
      <c r="AN1379">
        <v>3996</v>
      </c>
      <c r="AO1379">
        <v>12692</v>
      </c>
      <c r="AQ1379">
        <v>0</v>
      </c>
      <c r="AR1379">
        <v>0</v>
      </c>
      <c r="AS1379">
        <v>63.74277</v>
      </c>
    </row>
    <row r="1380" spans="29:45" x14ac:dyDescent="0.55000000000000004">
      <c r="AC1380" t="s">
        <v>66</v>
      </c>
      <c r="AD1380">
        <v>4502</v>
      </c>
      <c r="AE1380">
        <v>2.8565</v>
      </c>
      <c r="AF1380">
        <v>7.9603299999999999</v>
      </c>
      <c r="AG1380">
        <v>6.3</v>
      </c>
      <c r="AH1380">
        <v>7.8849</v>
      </c>
      <c r="AI1380">
        <v>1.2143600000000001</v>
      </c>
      <c r="AJ1380">
        <v>9.5399999999999999E-3</v>
      </c>
      <c r="AK1380">
        <v>3</v>
      </c>
      <c r="AL1380">
        <v>2.5479999999999999E-2</v>
      </c>
      <c r="AM1380">
        <v>366235</v>
      </c>
      <c r="AN1380">
        <v>4723483</v>
      </c>
      <c r="AO1380">
        <v>3197812</v>
      </c>
      <c r="AP1380">
        <v>20.52</v>
      </c>
      <c r="AQ1380">
        <v>0.1</v>
      </c>
      <c r="AR1380">
        <v>0</v>
      </c>
      <c r="AS1380">
        <v>40.06288</v>
      </c>
    </row>
    <row r="1381" spans="29:45" x14ac:dyDescent="0.55000000000000004">
      <c r="AC1381" t="s">
        <v>67</v>
      </c>
      <c r="AD1381">
        <v>4503</v>
      </c>
      <c r="AE1381">
        <v>6.2770400000000004</v>
      </c>
      <c r="AF1381">
        <v>9.3540200000000002</v>
      </c>
      <c r="AG1381">
        <v>9.1</v>
      </c>
      <c r="AH1381">
        <v>13.253590000000001</v>
      </c>
      <c r="AI1381">
        <v>2.28607</v>
      </c>
      <c r="AJ1381">
        <v>6.6089999999999996E-2</v>
      </c>
      <c r="AK1381">
        <v>3</v>
      </c>
      <c r="AL1381">
        <v>8.0599999999999995E-3</v>
      </c>
      <c r="AM1381">
        <v>145324</v>
      </c>
      <c r="AN1381">
        <v>1289168</v>
      </c>
      <c r="AO1381">
        <v>1249528</v>
      </c>
      <c r="AP1381">
        <v>23.73</v>
      </c>
      <c r="AQ1381">
        <v>0</v>
      </c>
      <c r="AR1381">
        <v>0</v>
      </c>
      <c r="AS1381">
        <v>60.9649</v>
      </c>
    </row>
    <row r="1382" spans="29:45" x14ac:dyDescent="0.55000000000000004">
      <c r="AC1382" t="s">
        <v>1623</v>
      </c>
      <c r="AD1382">
        <v>4506</v>
      </c>
      <c r="AE1382">
        <v>6.1956899999999999</v>
      </c>
      <c r="AF1382">
        <v>10.55419</v>
      </c>
      <c r="AG1382">
        <v>14.3</v>
      </c>
      <c r="AH1382">
        <v>10.79167</v>
      </c>
      <c r="AI1382">
        <v>1.3206899999999999</v>
      </c>
      <c r="AJ1382">
        <v>-0.11143</v>
      </c>
      <c r="AK1382">
        <v>3</v>
      </c>
      <c r="AL1382">
        <v>6.3329999999999997E-2</v>
      </c>
      <c r="AM1382">
        <v>77851</v>
      </c>
      <c r="AN1382">
        <v>532670</v>
      </c>
      <c r="AO1382">
        <v>515952</v>
      </c>
      <c r="AP1382">
        <v>16.52</v>
      </c>
      <c r="AQ1382">
        <v>0</v>
      </c>
      <c r="AR1382">
        <v>0.7</v>
      </c>
      <c r="AS1382">
        <v>44.381779999999999</v>
      </c>
    </row>
    <row r="1383" spans="29:45" x14ac:dyDescent="0.55000000000000004">
      <c r="AC1383" t="s">
        <v>69</v>
      </c>
      <c r="AD1383">
        <v>4507</v>
      </c>
      <c r="AE1383">
        <v>16.369330000000001</v>
      </c>
      <c r="AF1383">
        <v>14.619059999999999</v>
      </c>
      <c r="AG1383">
        <v>20</v>
      </c>
      <c r="AH1383">
        <v>12.48021</v>
      </c>
      <c r="AI1383">
        <v>2.1918700000000002</v>
      </c>
      <c r="AJ1383">
        <v>0.14746000000000001</v>
      </c>
      <c r="AK1383">
        <v>3</v>
      </c>
      <c r="AL1383">
        <v>1.508E-2</v>
      </c>
      <c r="AM1383">
        <v>143018</v>
      </c>
      <c r="AN1383">
        <v>765152</v>
      </c>
      <c r="AO1383">
        <v>297177</v>
      </c>
      <c r="AP1383">
        <v>24.7</v>
      </c>
      <c r="AQ1383">
        <v>0</v>
      </c>
      <c r="AR1383">
        <v>0</v>
      </c>
      <c r="AS1383">
        <v>84.696169999999995</v>
      </c>
    </row>
    <row r="1384" spans="29:45" x14ac:dyDescent="0.55000000000000004">
      <c r="AC1384" t="s">
        <v>1624</v>
      </c>
      <c r="AD1384">
        <v>4512</v>
      </c>
      <c r="AE1384">
        <v>-3.77902</v>
      </c>
      <c r="AF1384">
        <v>-5.0305499999999999</v>
      </c>
      <c r="AG1384">
        <v>0</v>
      </c>
      <c r="AH1384">
        <v>1.01983</v>
      </c>
      <c r="AI1384">
        <v>1.30969</v>
      </c>
      <c r="AJ1384">
        <v>7.6399999999999996E-2</v>
      </c>
      <c r="AK1384">
        <v>3</v>
      </c>
      <c r="AL1384">
        <v>0.10333000000000001</v>
      </c>
      <c r="AM1384">
        <v>-604</v>
      </c>
      <c r="AN1384">
        <v>11947</v>
      </c>
      <c r="AO1384">
        <v>8895</v>
      </c>
      <c r="AP1384">
        <v>4.93</v>
      </c>
      <c r="AQ1384">
        <v>0</v>
      </c>
      <c r="AR1384">
        <v>5.9</v>
      </c>
      <c r="AS1384">
        <v>78.129289999999997</v>
      </c>
    </row>
    <row r="1385" spans="29:45" x14ac:dyDescent="0.55000000000000004">
      <c r="AC1385" t="s">
        <v>1625</v>
      </c>
      <c r="AD1385">
        <v>4516</v>
      </c>
      <c r="AE1385">
        <v>15.28994</v>
      </c>
      <c r="AF1385">
        <v>14.22906</v>
      </c>
      <c r="AG1385">
        <v>18.8</v>
      </c>
      <c r="AH1385">
        <v>12.22053</v>
      </c>
      <c r="AI1385">
        <v>3.5633400000000002</v>
      </c>
      <c r="AJ1385">
        <v>1.6910000000000001E-2</v>
      </c>
      <c r="AK1385">
        <v>3</v>
      </c>
      <c r="AL1385">
        <v>7.9710000000000003E-2</v>
      </c>
      <c r="AM1385">
        <v>26760</v>
      </c>
      <c r="AN1385">
        <v>145491</v>
      </c>
      <c r="AO1385">
        <v>121885</v>
      </c>
      <c r="AP1385">
        <v>23.28</v>
      </c>
      <c r="AQ1385">
        <v>0</v>
      </c>
      <c r="AR1385">
        <v>0.9</v>
      </c>
      <c r="AS1385">
        <v>82.351240000000004</v>
      </c>
    </row>
    <row r="1386" spans="29:45" x14ac:dyDescent="0.55000000000000004">
      <c r="AC1386" t="s">
        <v>70</v>
      </c>
      <c r="AD1386">
        <v>4519</v>
      </c>
      <c r="AE1386">
        <v>33.944609999999997</v>
      </c>
      <c r="AF1386">
        <v>30.917760000000001</v>
      </c>
      <c r="AG1386">
        <v>14.3</v>
      </c>
      <c r="AH1386">
        <v>22.632660000000001</v>
      </c>
      <c r="AI1386">
        <v>5.2787800000000002</v>
      </c>
      <c r="AJ1386">
        <v>-8.609E-2</v>
      </c>
      <c r="AK1386">
        <v>3</v>
      </c>
      <c r="AL1386">
        <v>1.03E-2</v>
      </c>
      <c r="AM1386">
        <v>419385</v>
      </c>
      <c r="AN1386">
        <v>980003</v>
      </c>
      <c r="AO1386">
        <v>999759</v>
      </c>
      <c r="AP1386">
        <v>12.86</v>
      </c>
      <c r="AQ1386">
        <v>0</v>
      </c>
      <c r="AR1386">
        <v>0.4</v>
      </c>
      <c r="AS1386">
        <v>77.209440000000001</v>
      </c>
    </row>
    <row r="1387" spans="29:45" x14ac:dyDescent="0.55000000000000004">
      <c r="AC1387" t="s">
        <v>1626</v>
      </c>
      <c r="AD1387">
        <v>4521</v>
      </c>
      <c r="AE1387">
        <v>11.54204</v>
      </c>
      <c r="AF1387">
        <v>10.43451</v>
      </c>
      <c r="AG1387">
        <v>7.7</v>
      </c>
      <c r="AH1387">
        <v>9.1084700000000005</v>
      </c>
      <c r="AI1387">
        <v>1.46157</v>
      </c>
      <c r="AJ1387">
        <v>1.204E-2</v>
      </c>
      <c r="AK1387">
        <v>3</v>
      </c>
      <c r="AL1387">
        <v>4.3749999999999997E-2</v>
      </c>
      <c r="AM1387">
        <v>18222</v>
      </c>
      <c r="AN1387">
        <v>128468</v>
      </c>
      <c r="AO1387">
        <v>74979</v>
      </c>
      <c r="AP1387">
        <v>11.12</v>
      </c>
      <c r="AQ1387">
        <v>0.1</v>
      </c>
      <c r="AR1387">
        <v>1.3</v>
      </c>
      <c r="AS1387">
        <v>83.423330000000007</v>
      </c>
    </row>
    <row r="1388" spans="29:45" x14ac:dyDescent="0.55000000000000004">
      <c r="AC1388" t="s">
        <v>71</v>
      </c>
      <c r="AD1388">
        <v>4523</v>
      </c>
      <c r="AE1388">
        <v>4.9476500000000003</v>
      </c>
      <c r="AF1388">
        <v>6.2110799999999999</v>
      </c>
      <c r="AG1388">
        <v>12.2</v>
      </c>
      <c r="AH1388">
        <v>6.9532299999999996</v>
      </c>
      <c r="AI1388">
        <v>3.1289600000000002</v>
      </c>
      <c r="AJ1388">
        <v>-9.257E-2</v>
      </c>
      <c r="AK1388">
        <v>3</v>
      </c>
      <c r="AL1388">
        <v>8.7399999999999995E-3</v>
      </c>
      <c r="AM1388">
        <v>52551</v>
      </c>
      <c r="AN1388">
        <v>678127</v>
      </c>
      <c r="AO1388">
        <v>645942</v>
      </c>
      <c r="AP1388">
        <v>27.42</v>
      </c>
      <c r="AQ1388">
        <v>0</v>
      </c>
      <c r="AR1388">
        <v>0</v>
      </c>
      <c r="AS1388">
        <v>64.511669999999995</v>
      </c>
    </row>
    <row r="1389" spans="29:45" x14ac:dyDescent="0.55000000000000004">
      <c r="AC1389" t="s">
        <v>1627</v>
      </c>
      <c r="AD1389">
        <v>4524</v>
      </c>
      <c r="AE1389">
        <v>1.7585299999999999</v>
      </c>
      <c r="AF1389">
        <v>2.0573299999999999</v>
      </c>
      <c r="AG1389">
        <v>16.7</v>
      </c>
      <c r="AH1389">
        <v>6.0540799999999999</v>
      </c>
      <c r="AI1389">
        <v>0.81076999999999999</v>
      </c>
      <c r="AJ1389">
        <v>-1.3729999999999999E-2</v>
      </c>
      <c r="AK1389">
        <v>3</v>
      </c>
      <c r="AL1389">
        <v>0.48193000000000003</v>
      </c>
      <c r="AM1389">
        <v>253</v>
      </c>
      <c r="AN1389">
        <v>10013</v>
      </c>
      <c r="AO1389">
        <v>9429</v>
      </c>
      <c r="AP1389">
        <v>0.59</v>
      </c>
      <c r="AQ1389">
        <v>0</v>
      </c>
      <c r="AR1389">
        <v>2.2000000000000002</v>
      </c>
      <c r="AS1389">
        <v>71.113110000000006</v>
      </c>
    </row>
    <row r="1390" spans="29:45" x14ac:dyDescent="0.55000000000000004">
      <c r="AC1390" t="s">
        <v>1628</v>
      </c>
      <c r="AD1390">
        <v>4526</v>
      </c>
      <c r="AE1390">
        <v>1.62195</v>
      </c>
      <c r="AF1390">
        <v>-3.4946799999999998</v>
      </c>
      <c r="AG1390">
        <v>9.1</v>
      </c>
      <c r="AH1390">
        <v>7.4862799999999998</v>
      </c>
      <c r="AI1390">
        <v>1.20377</v>
      </c>
      <c r="AJ1390">
        <v>0.12562999999999999</v>
      </c>
      <c r="AK1390">
        <v>3</v>
      </c>
      <c r="AL1390">
        <v>2.9479999999999999E-2</v>
      </c>
      <c r="AM1390">
        <v>1652</v>
      </c>
      <c r="AN1390">
        <v>46299</v>
      </c>
      <c r="AO1390">
        <v>77722</v>
      </c>
      <c r="AP1390">
        <v>9.49</v>
      </c>
      <c r="AQ1390">
        <v>0</v>
      </c>
      <c r="AR1390">
        <v>8.8000000000000007</v>
      </c>
      <c r="AS1390">
        <v>43.325670000000002</v>
      </c>
    </row>
    <row r="1391" spans="29:45" x14ac:dyDescent="0.55000000000000004">
      <c r="AC1391" t="s">
        <v>1629</v>
      </c>
      <c r="AD1391">
        <v>4527</v>
      </c>
      <c r="AE1391">
        <v>11.087719999999999</v>
      </c>
      <c r="AF1391">
        <v>12.05391</v>
      </c>
      <c r="AG1391">
        <v>15.4</v>
      </c>
      <c r="AH1391">
        <v>9.2782499999999999</v>
      </c>
      <c r="AI1391">
        <v>2.2421799999999998</v>
      </c>
      <c r="AJ1391">
        <v>0.12734999999999999</v>
      </c>
      <c r="AK1391">
        <v>3</v>
      </c>
      <c r="AL1391">
        <v>1.68093</v>
      </c>
      <c r="AM1391">
        <v>23910</v>
      </c>
      <c r="AN1391">
        <v>138901</v>
      </c>
      <c r="AO1391">
        <v>181287</v>
      </c>
      <c r="AP1391">
        <v>15.46</v>
      </c>
      <c r="AQ1391">
        <v>0</v>
      </c>
      <c r="AR1391">
        <v>0</v>
      </c>
      <c r="AS1391">
        <v>68.88082</v>
      </c>
    </row>
    <row r="1392" spans="29:45" x14ac:dyDescent="0.55000000000000004">
      <c r="AC1392" t="s">
        <v>1630</v>
      </c>
      <c r="AD1392">
        <v>4528</v>
      </c>
      <c r="AE1392">
        <v>14.981199999999999</v>
      </c>
      <c r="AF1392">
        <v>13.409269999999999</v>
      </c>
      <c r="AG1392">
        <v>16.7</v>
      </c>
      <c r="AH1392">
        <v>10.98488</v>
      </c>
      <c r="AI1392">
        <v>2.4025099999999999</v>
      </c>
      <c r="AJ1392">
        <v>2.2799999999999999E-3</v>
      </c>
      <c r="AK1392">
        <v>3</v>
      </c>
      <c r="AL1392">
        <v>1.0410000000000001E-2</v>
      </c>
      <c r="AM1392">
        <v>100890</v>
      </c>
      <c r="AN1392">
        <v>562484</v>
      </c>
      <c r="AO1392">
        <v>309284</v>
      </c>
      <c r="AP1392">
        <v>15.23</v>
      </c>
      <c r="AQ1392">
        <v>0</v>
      </c>
      <c r="AR1392">
        <v>0</v>
      </c>
      <c r="AS1392">
        <v>85.097920000000002</v>
      </c>
    </row>
    <row r="1393" spans="29:45" x14ac:dyDescent="0.55000000000000004">
      <c r="AC1393" t="s">
        <v>1631</v>
      </c>
      <c r="AD1393">
        <v>4530</v>
      </c>
      <c r="AE1393">
        <v>4.2352999999999996</v>
      </c>
      <c r="AF1393">
        <v>3.92753</v>
      </c>
      <c r="AG1393">
        <v>0</v>
      </c>
      <c r="AH1393">
        <v>1.72055</v>
      </c>
      <c r="AI1393">
        <v>2.24343</v>
      </c>
      <c r="AJ1393">
        <v>-0.23416999999999999</v>
      </c>
      <c r="AK1393">
        <v>3</v>
      </c>
      <c r="AL1393">
        <v>0.27945999999999999</v>
      </c>
      <c r="AM1393">
        <v>12700</v>
      </c>
      <c r="AN1393">
        <v>252067</v>
      </c>
      <c r="AO1393">
        <v>114510</v>
      </c>
      <c r="AP1393">
        <v>28.59</v>
      </c>
      <c r="AQ1393">
        <v>0</v>
      </c>
      <c r="AR1393">
        <v>2.8</v>
      </c>
      <c r="AS1393">
        <v>84.061279999999996</v>
      </c>
    </row>
    <row r="1394" spans="29:45" x14ac:dyDescent="0.55000000000000004">
      <c r="AC1394" t="s">
        <v>1632</v>
      </c>
      <c r="AD1394">
        <v>4531</v>
      </c>
      <c r="AE1394">
        <v>0.87012</v>
      </c>
      <c r="AF1394">
        <v>2.7334900000000002</v>
      </c>
      <c r="AG1394">
        <v>0</v>
      </c>
      <c r="AH1394">
        <v>1.7402500000000001</v>
      </c>
      <c r="AI1394">
        <v>0.61831000000000003</v>
      </c>
      <c r="AJ1394">
        <v>-1.83E-2</v>
      </c>
      <c r="AK1394">
        <v>3</v>
      </c>
      <c r="AL1394">
        <v>7.6450000000000004E-2</v>
      </c>
      <c r="AM1394">
        <v>176</v>
      </c>
      <c r="AN1394">
        <v>10536</v>
      </c>
      <c r="AO1394">
        <v>11091</v>
      </c>
      <c r="AP1394">
        <v>9.15</v>
      </c>
      <c r="AQ1394">
        <v>0</v>
      </c>
      <c r="AR1394">
        <v>0</v>
      </c>
      <c r="AS1394">
        <v>52.128770000000003</v>
      </c>
    </row>
    <row r="1395" spans="29:45" x14ac:dyDescent="0.55000000000000004">
      <c r="AC1395" t="s">
        <v>1633</v>
      </c>
      <c r="AD1395">
        <v>4534</v>
      </c>
      <c r="AE1395">
        <v>7.7847200000000001</v>
      </c>
      <c r="AF1395">
        <v>7.1163999999999996</v>
      </c>
      <c r="AG1395">
        <v>13.3</v>
      </c>
      <c r="AH1395">
        <v>5.8404400000000001</v>
      </c>
      <c r="AI1395">
        <v>1.3727400000000001</v>
      </c>
      <c r="AJ1395">
        <v>-4.0800000000000003E-3</v>
      </c>
      <c r="AK1395">
        <v>3</v>
      </c>
      <c r="AL1395">
        <v>2.8968699999999998</v>
      </c>
      <c r="AM1395">
        <v>12260</v>
      </c>
      <c r="AN1395">
        <v>120665</v>
      </c>
      <c r="AO1395">
        <v>102995</v>
      </c>
      <c r="AP1395">
        <v>11.31</v>
      </c>
      <c r="AQ1395">
        <v>0</v>
      </c>
      <c r="AR1395">
        <v>0</v>
      </c>
      <c r="AS1395">
        <v>78.480260000000001</v>
      </c>
    </row>
    <row r="1396" spans="29:45" x14ac:dyDescent="0.55000000000000004">
      <c r="AC1396" t="s">
        <v>1634</v>
      </c>
      <c r="AD1396">
        <v>4536</v>
      </c>
      <c r="AE1396">
        <v>3.0379100000000001</v>
      </c>
      <c r="AF1396">
        <v>2.2551299999999999</v>
      </c>
      <c r="AG1396">
        <v>20</v>
      </c>
      <c r="AH1396">
        <v>9.4938900000000004</v>
      </c>
      <c r="AI1396">
        <v>1.9820500000000001</v>
      </c>
      <c r="AJ1396">
        <v>-3.8730000000000001E-2</v>
      </c>
      <c r="AK1396">
        <v>3</v>
      </c>
      <c r="AL1396">
        <v>5.3710000000000001E-2</v>
      </c>
      <c r="AM1396">
        <v>12418</v>
      </c>
      <c r="AN1396">
        <v>302865</v>
      </c>
      <c r="AO1396">
        <v>249605</v>
      </c>
      <c r="AP1396">
        <v>20.11</v>
      </c>
      <c r="AQ1396">
        <v>0</v>
      </c>
      <c r="AR1396">
        <v>0</v>
      </c>
      <c r="AS1396">
        <v>76.446550000000002</v>
      </c>
    </row>
    <row r="1397" spans="29:45" x14ac:dyDescent="0.55000000000000004">
      <c r="AC1397" t="s">
        <v>1635</v>
      </c>
      <c r="AD1397">
        <v>4538</v>
      </c>
      <c r="AE1397">
        <v>3.2204000000000002</v>
      </c>
      <c r="AF1397">
        <v>4.97492</v>
      </c>
      <c r="AG1397">
        <v>0</v>
      </c>
      <c r="AH1397">
        <v>4.6707999999999998</v>
      </c>
      <c r="AI1397">
        <v>0.71411000000000002</v>
      </c>
      <c r="AJ1397">
        <v>-1.864E-2</v>
      </c>
      <c r="AK1397">
        <v>3</v>
      </c>
      <c r="AL1397">
        <v>1.9891700000000001</v>
      </c>
      <c r="AM1397">
        <v>2227</v>
      </c>
      <c r="AN1397">
        <v>32302</v>
      </c>
      <c r="AO1397">
        <v>49251</v>
      </c>
      <c r="AP1397">
        <v>10.28</v>
      </c>
      <c r="AQ1397">
        <v>0</v>
      </c>
      <c r="AR1397">
        <v>2.5</v>
      </c>
      <c r="AS1397">
        <v>48.203960000000002</v>
      </c>
    </row>
    <row r="1398" spans="29:45" x14ac:dyDescent="0.55000000000000004">
      <c r="AC1398" t="s">
        <v>1636</v>
      </c>
      <c r="AD1398">
        <v>4539</v>
      </c>
      <c r="AE1398">
        <v>1.26902</v>
      </c>
      <c r="AF1398">
        <v>2.8502299999999998</v>
      </c>
      <c r="AG1398">
        <v>0</v>
      </c>
      <c r="AH1398">
        <v>3.2772199999999998</v>
      </c>
      <c r="AI1398">
        <v>0.62273999999999996</v>
      </c>
      <c r="AJ1398">
        <v>-5.4599999999999996E-3</v>
      </c>
      <c r="AK1398">
        <v>3</v>
      </c>
      <c r="AL1398">
        <v>2.4639700000000002</v>
      </c>
      <c r="AM1398">
        <v>582</v>
      </c>
      <c r="AN1398">
        <v>17367</v>
      </c>
      <c r="AO1398">
        <v>31541</v>
      </c>
      <c r="AP1398">
        <v>5.37</v>
      </c>
      <c r="AQ1398">
        <v>0.1</v>
      </c>
      <c r="AR1398">
        <v>1.7</v>
      </c>
      <c r="AS1398">
        <v>38.190730000000002</v>
      </c>
    </row>
    <row r="1399" spans="29:45" x14ac:dyDescent="0.55000000000000004">
      <c r="AC1399" t="s">
        <v>1637</v>
      </c>
      <c r="AD1399">
        <v>4540</v>
      </c>
      <c r="AE1399">
        <v>6.6880300000000004</v>
      </c>
      <c r="AF1399">
        <v>7.4652599999999998</v>
      </c>
      <c r="AG1399">
        <v>11.1</v>
      </c>
      <c r="AH1399">
        <v>5.16106</v>
      </c>
      <c r="AI1399">
        <v>1.3939299999999999</v>
      </c>
      <c r="AJ1399">
        <v>-1.2529999999999999E-2</v>
      </c>
      <c r="AK1399">
        <v>3</v>
      </c>
      <c r="AL1399">
        <v>3.9079999999999997E-2</v>
      </c>
      <c r="AM1399">
        <v>20866</v>
      </c>
      <c r="AN1399">
        <v>205378</v>
      </c>
      <c r="AO1399">
        <v>130883</v>
      </c>
      <c r="AP1399">
        <v>18.510000000000002</v>
      </c>
      <c r="AQ1399">
        <v>0</v>
      </c>
      <c r="AR1399">
        <v>2.2999999999999998</v>
      </c>
      <c r="AS1399">
        <v>68.258309999999994</v>
      </c>
    </row>
    <row r="1400" spans="29:45" x14ac:dyDescent="0.55000000000000004">
      <c r="AC1400" t="s">
        <v>1638</v>
      </c>
      <c r="AD1400">
        <v>4541</v>
      </c>
      <c r="AE1400">
        <v>0.31707999999999997</v>
      </c>
      <c r="AF1400">
        <v>-3.6080000000000001</v>
      </c>
      <c r="AG1400">
        <v>9.1</v>
      </c>
      <c r="AH1400">
        <v>1.4862599999999999</v>
      </c>
      <c r="AI1400">
        <v>0.58323999999999998</v>
      </c>
      <c r="AJ1400">
        <v>-3.9379999999999998E-2</v>
      </c>
      <c r="AK1400">
        <v>3</v>
      </c>
      <c r="AL1400">
        <v>2.7715299999999998</v>
      </c>
      <c r="AM1400">
        <v>1068</v>
      </c>
      <c r="AN1400">
        <v>115826</v>
      </c>
      <c r="AO1400">
        <v>188218</v>
      </c>
      <c r="AP1400">
        <v>12.36</v>
      </c>
      <c r="AQ1400">
        <v>0.1</v>
      </c>
      <c r="AR1400">
        <v>1.7</v>
      </c>
      <c r="AS1400">
        <v>30.576339999999998</v>
      </c>
    </row>
    <row r="1401" spans="29:45" x14ac:dyDescent="0.55000000000000004">
      <c r="AC1401" t="s">
        <v>72</v>
      </c>
      <c r="AD1401">
        <v>4543</v>
      </c>
      <c r="AE1401">
        <v>7.8188800000000001</v>
      </c>
      <c r="AF1401">
        <v>10.23671</v>
      </c>
      <c r="AG1401">
        <v>9.1</v>
      </c>
      <c r="AH1401">
        <v>9.7864799999999992</v>
      </c>
      <c r="AI1401">
        <v>3.5455299999999998</v>
      </c>
      <c r="AJ1401">
        <v>-2.3199999999999998E-2</v>
      </c>
      <c r="AK1401">
        <v>3</v>
      </c>
      <c r="AL1401">
        <v>1.468E-2</v>
      </c>
      <c r="AM1401">
        <v>97060</v>
      </c>
      <c r="AN1401">
        <v>754813</v>
      </c>
      <c r="AO1401">
        <v>613842</v>
      </c>
      <c r="AP1401">
        <v>27.58</v>
      </c>
      <c r="AQ1401">
        <v>0</v>
      </c>
      <c r="AR1401">
        <v>0</v>
      </c>
      <c r="AS1401">
        <v>63.400460000000002</v>
      </c>
    </row>
    <row r="1402" spans="29:45" x14ac:dyDescent="0.55000000000000004">
      <c r="AC1402" t="s">
        <v>1639</v>
      </c>
      <c r="AD1402">
        <v>4544</v>
      </c>
      <c r="AE1402">
        <v>11.60331</v>
      </c>
      <c r="AF1402">
        <v>16.94491</v>
      </c>
      <c r="AG1402">
        <v>13.3</v>
      </c>
      <c r="AH1402">
        <v>16.220379999999999</v>
      </c>
      <c r="AI1402">
        <v>1.8516600000000001</v>
      </c>
      <c r="AJ1402">
        <v>-1.985E-2</v>
      </c>
      <c r="AK1402">
        <v>3</v>
      </c>
      <c r="AL1402">
        <v>4.4760000000000001E-2</v>
      </c>
      <c r="AM1402">
        <v>25458</v>
      </c>
      <c r="AN1402">
        <v>103087</v>
      </c>
      <c r="AO1402">
        <v>223016</v>
      </c>
      <c r="AP1402">
        <v>18.22</v>
      </c>
      <c r="AQ1402">
        <v>0</v>
      </c>
      <c r="AR1402">
        <v>0</v>
      </c>
      <c r="AS1402">
        <v>45.576479999999997</v>
      </c>
    </row>
    <row r="1403" spans="29:45" x14ac:dyDescent="0.55000000000000004">
      <c r="AC1403" t="s">
        <v>1640</v>
      </c>
      <c r="AD1403">
        <v>4547</v>
      </c>
      <c r="AE1403">
        <v>1.4996100000000001</v>
      </c>
      <c r="AF1403">
        <v>2.74594</v>
      </c>
      <c r="AG1403">
        <v>5.6</v>
      </c>
      <c r="AH1403">
        <v>-1.09666</v>
      </c>
      <c r="AI1403">
        <v>0.57879000000000003</v>
      </c>
      <c r="AJ1403">
        <v>6.3880000000000006E-2</v>
      </c>
      <c r="AK1403">
        <v>3</v>
      </c>
      <c r="AL1403">
        <v>2.99356</v>
      </c>
      <c r="AM1403">
        <v>3476</v>
      </c>
      <c r="AN1403">
        <v>192466</v>
      </c>
      <c r="AO1403">
        <v>69044</v>
      </c>
      <c r="AP1403">
        <v>10.8</v>
      </c>
      <c r="AQ1403">
        <v>0</v>
      </c>
      <c r="AR1403">
        <v>2.5</v>
      </c>
      <c r="AS1403">
        <v>81.571889999999996</v>
      </c>
    </row>
    <row r="1404" spans="29:45" x14ac:dyDescent="0.55000000000000004">
      <c r="AC1404" t="s">
        <v>1641</v>
      </c>
      <c r="AD1404">
        <v>4548</v>
      </c>
      <c r="AE1404">
        <v>4.3987999999999996</v>
      </c>
      <c r="AF1404">
        <v>7.13103</v>
      </c>
      <c r="AG1404">
        <v>18.2</v>
      </c>
      <c r="AH1404">
        <v>1.82847</v>
      </c>
      <c r="AI1404">
        <v>0.92362</v>
      </c>
      <c r="AJ1404">
        <v>-3.1399999999999997E-2</v>
      </c>
      <c r="AK1404">
        <v>3</v>
      </c>
      <c r="AL1404">
        <v>0.80262</v>
      </c>
      <c r="AM1404">
        <v>3024</v>
      </c>
      <c r="AN1404">
        <v>59767</v>
      </c>
      <c r="AO1404">
        <v>27662</v>
      </c>
      <c r="AP1404">
        <v>17.440000000000001</v>
      </c>
      <c r="AQ1404">
        <v>0</v>
      </c>
      <c r="AR1404">
        <v>0</v>
      </c>
      <c r="AS1404">
        <v>90.973320000000001</v>
      </c>
    </row>
    <row r="1405" spans="29:45" x14ac:dyDescent="0.55000000000000004">
      <c r="AC1405" t="s">
        <v>1642</v>
      </c>
      <c r="AD1405">
        <v>4549</v>
      </c>
      <c r="AE1405">
        <v>13.52887</v>
      </c>
      <c r="AF1405">
        <v>13.637219999999999</v>
      </c>
      <c r="AG1405">
        <v>6.3</v>
      </c>
      <c r="AH1405">
        <v>10.832240000000001</v>
      </c>
      <c r="AI1405">
        <v>2.2761999999999998</v>
      </c>
      <c r="AJ1405">
        <v>-5.5109999999999999E-2</v>
      </c>
      <c r="AK1405">
        <v>3</v>
      </c>
      <c r="AL1405">
        <v>9.2000000000000003E-4</v>
      </c>
      <c r="AM1405">
        <v>6808</v>
      </c>
      <c r="AN1405">
        <v>36987</v>
      </c>
      <c r="AO1405">
        <v>38667</v>
      </c>
      <c r="AP1405">
        <v>22.69</v>
      </c>
      <c r="AQ1405">
        <v>0</v>
      </c>
      <c r="AR1405">
        <v>1.1000000000000001</v>
      </c>
      <c r="AS1405">
        <v>74.303669999999997</v>
      </c>
    </row>
    <row r="1406" spans="29:45" x14ac:dyDescent="0.55000000000000004">
      <c r="AC1406" t="s">
        <v>1643</v>
      </c>
      <c r="AD1406">
        <v>4550</v>
      </c>
      <c r="AE1406">
        <v>2.6815899999999999</v>
      </c>
      <c r="AF1406">
        <v>2.0139200000000002</v>
      </c>
      <c r="AG1406">
        <v>0</v>
      </c>
      <c r="AH1406">
        <v>1.3777200000000001</v>
      </c>
      <c r="AI1406">
        <v>0.69071000000000005</v>
      </c>
      <c r="AJ1406">
        <v>2.2960000000000001E-2</v>
      </c>
      <c r="AK1406">
        <v>3</v>
      </c>
      <c r="AL1406">
        <v>0.17297000000000001</v>
      </c>
      <c r="AM1406">
        <v>944</v>
      </c>
      <c r="AN1406">
        <v>32176</v>
      </c>
      <c r="AO1406">
        <v>12384</v>
      </c>
      <c r="AP1406">
        <v>6.67</v>
      </c>
      <c r="AQ1406">
        <v>0</v>
      </c>
      <c r="AR1406">
        <v>1.3</v>
      </c>
      <c r="AS1406">
        <v>90.69332</v>
      </c>
    </row>
    <row r="1407" spans="29:45" x14ac:dyDescent="0.55000000000000004">
      <c r="AC1407" t="s">
        <v>1644</v>
      </c>
      <c r="AD1407">
        <v>4551</v>
      </c>
      <c r="AE1407">
        <v>3.8460299999999998</v>
      </c>
      <c r="AF1407">
        <v>2.9318499999999998</v>
      </c>
      <c r="AG1407">
        <v>0</v>
      </c>
      <c r="AH1407">
        <v>-0.12378</v>
      </c>
      <c r="AI1407">
        <v>0.70833999999999997</v>
      </c>
      <c r="AJ1407">
        <v>-3.7699999999999999E-3</v>
      </c>
      <c r="AK1407">
        <v>3</v>
      </c>
      <c r="AL1407">
        <v>3.295E-2</v>
      </c>
      <c r="AM1407">
        <v>4847</v>
      </c>
      <c r="AN1407">
        <v>115081</v>
      </c>
      <c r="AO1407">
        <v>46987</v>
      </c>
      <c r="AP1407">
        <v>9.85</v>
      </c>
      <c r="AQ1407">
        <v>0</v>
      </c>
      <c r="AR1407">
        <v>0</v>
      </c>
      <c r="AS1407">
        <v>89.454170000000005</v>
      </c>
    </row>
    <row r="1408" spans="29:45" x14ac:dyDescent="0.55000000000000004">
      <c r="AC1408" t="s">
        <v>1645</v>
      </c>
      <c r="AD1408">
        <v>4552</v>
      </c>
      <c r="AE1408">
        <v>17.76661</v>
      </c>
      <c r="AF1408">
        <v>21.668869999999998</v>
      </c>
      <c r="AG1408">
        <v>7.1</v>
      </c>
      <c r="AH1408">
        <v>21.645209999999999</v>
      </c>
      <c r="AI1408">
        <v>12.278180000000001</v>
      </c>
      <c r="AJ1408">
        <v>-0.20093</v>
      </c>
      <c r="AK1408">
        <v>3</v>
      </c>
      <c r="AL1408">
        <v>8.0199999999999994E-3</v>
      </c>
      <c r="AM1408">
        <v>8488</v>
      </c>
      <c r="AN1408">
        <v>31806</v>
      </c>
      <c r="AO1408">
        <v>30085</v>
      </c>
      <c r="AP1408">
        <v>18.53</v>
      </c>
      <c r="AQ1408">
        <v>0</v>
      </c>
      <c r="AR1408">
        <v>0.8</v>
      </c>
      <c r="AS1408">
        <v>51.320070000000001</v>
      </c>
    </row>
    <row r="1409" spans="29:45" x14ac:dyDescent="0.55000000000000004">
      <c r="AC1409" t="s">
        <v>1646</v>
      </c>
      <c r="AD1409">
        <v>4553</v>
      </c>
      <c r="AE1409">
        <v>8.1198700000000006</v>
      </c>
      <c r="AF1409">
        <v>13.33588</v>
      </c>
      <c r="AG1409">
        <v>14.3</v>
      </c>
      <c r="AH1409">
        <v>5.22051</v>
      </c>
      <c r="AI1409">
        <v>1.0793699999999999</v>
      </c>
      <c r="AJ1409">
        <v>0.14968000000000001</v>
      </c>
      <c r="AK1409">
        <v>3</v>
      </c>
      <c r="AL1409">
        <v>2.8249499999999999</v>
      </c>
      <c r="AM1409">
        <v>18677</v>
      </c>
      <c r="AN1409">
        <v>104665</v>
      </c>
      <c r="AO1409">
        <v>154900</v>
      </c>
      <c r="AP1409">
        <v>9.93</v>
      </c>
      <c r="AQ1409">
        <v>0</v>
      </c>
      <c r="AR1409">
        <v>4.5</v>
      </c>
      <c r="AS1409">
        <v>47.462020000000003</v>
      </c>
    </row>
    <row r="1410" spans="29:45" x14ac:dyDescent="0.55000000000000004">
      <c r="AC1410" t="s">
        <v>1647</v>
      </c>
      <c r="AD1410">
        <v>4554</v>
      </c>
      <c r="AE1410">
        <v>5.2451499999999998</v>
      </c>
      <c r="AF1410">
        <v>6.0862400000000001</v>
      </c>
      <c r="AG1410">
        <v>25</v>
      </c>
      <c r="AH1410">
        <v>9.6720600000000001</v>
      </c>
      <c r="AI1410">
        <v>0.88622999999999996</v>
      </c>
      <c r="AJ1410">
        <v>-6.6170000000000007E-2</v>
      </c>
      <c r="AK1410">
        <v>3</v>
      </c>
      <c r="AL1410">
        <v>16.394269999999999</v>
      </c>
      <c r="AM1410">
        <v>3250</v>
      </c>
      <c r="AN1410">
        <v>39959</v>
      </c>
      <c r="AO1410">
        <v>33990</v>
      </c>
      <c r="AQ1410">
        <v>0</v>
      </c>
      <c r="AR1410">
        <v>1.3</v>
      </c>
      <c r="AS1410">
        <v>50.872520000000002</v>
      </c>
    </row>
    <row r="1411" spans="29:45" x14ac:dyDescent="0.55000000000000004">
      <c r="AC1411" t="s">
        <v>1648</v>
      </c>
      <c r="AD1411">
        <v>4556</v>
      </c>
      <c r="AE1411">
        <v>9.6826799999999995</v>
      </c>
      <c r="AF1411">
        <v>9.5183700000000009</v>
      </c>
      <c r="AG1411">
        <v>0</v>
      </c>
      <c r="AH1411">
        <v>8.7633500000000009</v>
      </c>
      <c r="AI1411">
        <v>0.99904999999999999</v>
      </c>
      <c r="AJ1411">
        <v>7.5500000000000003E-3</v>
      </c>
      <c r="AK1411">
        <v>3</v>
      </c>
      <c r="AL1411">
        <v>0.94321999999999995</v>
      </c>
      <c r="AM1411">
        <v>653</v>
      </c>
      <c r="AN1411">
        <v>4381</v>
      </c>
      <c r="AO1411">
        <v>4257</v>
      </c>
      <c r="AP1411">
        <v>6.03</v>
      </c>
      <c r="AQ1411">
        <v>0.2</v>
      </c>
      <c r="AR1411">
        <v>4.3</v>
      </c>
      <c r="AS1411">
        <v>66.920429999999996</v>
      </c>
    </row>
    <row r="1412" spans="29:45" x14ac:dyDescent="0.55000000000000004">
      <c r="AC1412" t="s">
        <v>1649</v>
      </c>
      <c r="AD1412">
        <v>4558</v>
      </c>
      <c r="AE1412">
        <v>5.3797499999999996</v>
      </c>
      <c r="AF1412">
        <v>5.2338500000000003</v>
      </c>
      <c r="AG1412">
        <v>11.1</v>
      </c>
      <c r="AH1412">
        <v>8.0922199999999993</v>
      </c>
      <c r="AI1412">
        <v>1.7121500000000001</v>
      </c>
      <c r="AJ1412">
        <v>-0.13150000000000001</v>
      </c>
      <c r="AK1412">
        <v>3</v>
      </c>
      <c r="AL1412">
        <v>2.9500700000000002</v>
      </c>
      <c r="AM1412">
        <v>238</v>
      </c>
      <c r="AN1412">
        <v>1796</v>
      </c>
      <c r="AO1412">
        <v>5827</v>
      </c>
      <c r="AP1412">
        <v>2.31</v>
      </c>
      <c r="AQ1412">
        <v>0.2</v>
      </c>
      <c r="AR1412">
        <v>1.4</v>
      </c>
      <c r="AS1412">
        <v>47.273780000000002</v>
      </c>
    </row>
    <row r="1413" spans="29:45" x14ac:dyDescent="0.55000000000000004">
      <c r="AC1413" t="s">
        <v>1650</v>
      </c>
      <c r="AD1413">
        <v>4559</v>
      </c>
      <c r="AE1413">
        <v>3.04834</v>
      </c>
      <c r="AF1413">
        <v>5.9398200000000001</v>
      </c>
      <c r="AG1413">
        <v>6.3</v>
      </c>
      <c r="AH1413">
        <v>6.6189799999999996</v>
      </c>
      <c r="AI1413">
        <v>1.9943900000000001</v>
      </c>
      <c r="AJ1413">
        <v>3.65E-3</v>
      </c>
      <c r="AK1413">
        <v>3</v>
      </c>
      <c r="AL1413">
        <v>3.12317</v>
      </c>
      <c r="AM1413">
        <v>3175</v>
      </c>
      <c r="AN1413">
        <v>52510</v>
      </c>
      <c r="AO1413">
        <v>55442</v>
      </c>
      <c r="AP1413">
        <v>3.98</v>
      </c>
      <c r="AQ1413">
        <v>0</v>
      </c>
      <c r="AR1413">
        <v>1.7</v>
      </c>
      <c r="AS1413">
        <v>45.964599999999997</v>
      </c>
    </row>
    <row r="1414" spans="29:45" x14ac:dyDescent="0.55000000000000004">
      <c r="AC1414" t="s">
        <v>1651</v>
      </c>
      <c r="AD1414">
        <v>4563</v>
      </c>
      <c r="AE1414">
        <v>-35.427860000000003</v>
      </c>
      <c r="AF1414">
        <v>-42.029069999999997</v>
      </c>
      <c r="AG1414">
        <v>0</v>
      </c>
      <c r="AH1414">
        <v>-29.670960000000001</v>
      </c>
      <c r="AI1414">
        <v>1.5249699999999999</v>
      </c>
      <c r="AJ1414">
        <v>-0.47532000000000002</v>
      </c>
      <c r="AK1414">
        <v>3</v>
      </c>
      <c r="AL1414">
        <v>7.8159999999999993E-2</v>
      </c>
      <c r="AM1414">
        <v>-13588</v>
      </c>
      <c r="AN1414">
        <v>32537</v>
      </c>
      <c r="AO1414">
        <v>64</v>
      </c>
      <c r="AP1414">
        <v>0.64</v>
      </c>
      <c r="AQ1414">
        <v>0.1</v>
      </c>
      <c r="AR1414">
        <v>0</v>
      </c>
      <c r="AS1414">
        <v>84.798150000000007</v>
      </c>
    </row>
    <row r="1415" spans="29:45" x14ac:dyDescent="0.55000000000000004">
      <c r="AC1415" t="s">
        <v>1652</v>
      </c>
      <c r="AD1415">
        <v>4564</v>
      </c>
      <c r="AE1415">
        <v>-32.213050000000003</v>
      </c>
      <c r="AF1415">
        <v>-34.292619999999999</v>
      </c>
      <c r="AG1415">
        <v>33.299999999999997</v>
      </c>
      <c r="AH1415">
        <v>-34.630499999999998</v>
      </c>
      <c r="AI1415">
        <v>7.2537900000000004</v>
      </c>
      <c r="AJ1415">
        <v>-0.28251999999999999</v>
      </c>
      <c r="AK1415">
        <v>3</v>
      </c>
      <c r="AL1415">
        <v>0</v>
      </c>
      <c r="AM1415">
        <v>-1639</v>
      </c>
      <c r="AN1415">
        <v>4552</v>
      </c>
      <c r="AO1415">
        <v>332</v>
      </c>
      <c r="AP1415">
        <v>4.1399999999999997</v>
      </c>
      <c r="AQ1415">
        <v>0.2</v>
      </c>
      <c r="AR1415">
        <v>0</v>
      </c>
      <c r="AS1415">
        <v>88.776719999999997</v>
      </c>
    </row>
    <row r="1416" spans="29:45" x14ac:dyDescent="0.55000000000000004">
      <c r="AC1416" t="s">
        <v>1653</v>
      </c>
      <c r="AD1416">
        <v>4565</v>
      </c>
      <c r="AE1416">
        <v>0.56627000000000005</v>
      </c>
      <c r="AF1416">
        <v>1.94154</v>
      </c>
      <c r="AG1416">
        <v>0</v>
      </c>
      <c r="AH1416">
        <v>9.2787500000000005</v>
      </c>
      <c r="AI1416">
        <v>2.7008200000000002</v>
      </c>
      <c r="AJ1416">
        <v>-0.10664999999999999</v>
      </c>
      <c r="AK1416">
        <v>3</v>
      </c>
      <c r="AL1416">
        <v>1.4122399999999999</v>
      </c>
      <c r="AM1416">
        <v>433</v>
      </c>
      <c r="AN1416">
        <v>52381</v>
      </c>
      <c r="AO1416">
        <v>17712</v>
      </c>
      <c r="AP1416">
        <v>6.67</v>
      </c>
      <c r="AQ1416">
        <v>0.6</v>
      </c>
      <c r="AR1416">
        <v>0</v>
      </c>
      <c r="AS1416">
        <v>59.254519999999999</v>
      </c>
    </row>
    <row r="1417" spans="29:45" x14ac:dyDescent="0.55000000000000004">
      <c r="AC1417" t="s">
        <v>74</v>
      </c>
      <c r="AD1417">
        <v>4568</v>
      </c>
      <c r="AE1417">
        <v>3.5202900000000001</v>
      </c>
      <c r="AF1417">
        <v>5.8169300000000002</v>
      </c>
      <c r="AG1417">
        <v>21.4</v>
      </c>
      <c r="AH1417">
        <v>9.1282899999999998</v>
      </c>
      <c r="AI1417">
        <v>5.3926100000000003</v>
      </c>
      <c r="AJ1417">
        <v>-2.6929999999999999E-2</v>
      </c>
      <c r="AK1417">
        <v>3</v>
      </c>
      <c r="AL1417">
        <v>8.8900000000000003E-3</v>
      </c>
      <c r="AM1417">
        <v>74124</v>
      </c>
      <c r="AN1417">
        <v>1305809</v>
      </c>
      <c r="AO1417">
        <v>962516</v>
      </c>
      <c r="AP1417">
        <v>21.35</v>
      </c>
      <c r="AQ1417">
        <v>0</v>
      </c>
      <c r="AR1417">
        <v>0</v>
      </c>
      <c r="AS1417">
        <v>61.004530000000003</v>
      </c>
    </row>
    <row r="1418" spans="29:45" x14ac:dyDescent="0.55000000000000004">
      <c r="AC1418" t="s">
        <v>1654</v>
      </c>
      <c r="AD1418">
        <v>4569</v>
      </c>
      <c r="AE1418">
        <v>3.7666499999999998</v>
      </c>
      <c r="AF1418">
        <v>4.99552</v>
      </c>
      <c r="AG1418">
        <v>7.1</v>
      </c>
      <c r="AH1418">
        <v>3.0316700000000001</v>
      </c>
      <c r="AI1418">
        <v>0.99922</v>
      </c>
      <c r="AJ1418">
        <v>1.0189999999999999E-2</v>
      </c>
      <c r="AK1418">
        <v>3</v>
      </c>
      <c r="AL1418">
        <v>2.9386199999999998</v>
      </c>
      <c r="AM1418">
        <v>6447</v>
      </c>
      <c r="AN1418">
        <v>122710</v>
      </c>
      <c r="AO1418">
        <v>102904</v>
      </c>
      <c r="AP1418">
        <v>12.33</v>
      </c>
      <c r="AQ1418">
        <v>0</v>
      </c>
      <c r="AR1418">
        <v>3.1</v>
      </c>
      <c r="AS1418">
        <v>74.591030000000003</v>
      </c>
    </row>
    <row r="1419" spans="29:45" x14ac:dyDescent="0.55000000000000004">
      <c r="AC1419" t="s">
        <v>1655</v>
      </c>
      <c r="AD1419">
        <v>4570</v>
      </c>
      <c r="AE1419">
        <v>-13.069140000000001</v>
      </c>
      <c r="AF1419">
        <v>-16.34121</v>
      </c>
      <c r="AG1419">
        <v>11.1</v>
      </c>
      <c r="AH1419">
        <v>-8.1787500000000009</v>
      </c>
      <c r="AI1419">
        <v>3.1602100000000002</v>
      </c>
      <c r="AJ1419">
        <v>-0.22086</v>
      </c>
      <c r="AK1419">
        <v>3</v>
      </c>
      <c r="AL1419">
        <v>12.06387</v>
      </c>
      <c r="AM1419">
        <v>-310</v>
      </c>
      <c r="AN1419">
        <v>1946</v>
      </c>
      <c r="AO1419">
        <v>602</v>
      </c>
      <c r="AP1419">
        <v>1.89</v>
      </c>
      <c r="AQ1419">
        <v>2.2999999999999998</v>
      </c>
      <c r="AR1419">
        <v>0</v>
      </c>
      <c r="AS1419">
        <v>88.520129999999995</v>
      </c>
    </row>
    <row r="1420" spans="29:45" x14ac:dyDescent="0.55000000000000004">
      <c r="AC1420" t="s">
        <v>1656</v>
      </c>
      <c r="AD1420">
        <v>4571</v>
      </c>
      <c r="AE1420">
        <v>-14.28891</v>
      </c>
      <c r="AF1420">
        <v>-32.680120000000002</v>
      </c>
      <c r="AG1420">
        <v>18.2</v>
      </c>
      <c r="AH1420">
        <v>-13.942310000000001</v>
      </c>
      <c r="AI1420">
        <v>2.8929100000000001</v>
      </c>
      <c r="AJ1420">
        <v>-0.12619</v>
      </c>
      <c r="AK1420">
        <v>3</v>
      </c>
      <c r="AL1420">
        <v>2.5329999999999998E-2</v>
      </c>
      <c r="AM1420">
        <v>-1278</v>
      </c>
      <c r="AN1420">
        <v>8675</v>
      </c>
      <c r="AO1420">
        <v>313</v>
      </c>
      <c r="AP1420">
        <v>0.57999999999999996</v>
      </c>
      <c r="AQ1420">
        <v>0.3</v>
      </c>
      <c r="AR1420">
        <v>0</v>
      </c>
      <c r="AS1420">
        <v>94.833759999999998</v>
      </c>
    </row>
    <row r="1421" spans="29:45" x14ac:dyDescent="0.55000000000000004">
      <c r="AC1421" t="s">
        <v>1657</v>
      </c>
      <c r="AD1421">
        <v>4572</v>
      </c>
      <c r="AE1421">
        <v>-10.796279999999999</v>
      </c>
      <c r="AF1421">
        <v>-13.9754</v>
      </c>
      <c r="AG1421">
        <v>12.5</v>
      </c>
      <c r="AH1421">
        <v>-31.768360000000001</v>
      </c>
      <c r="AI1421">
        <v>3.4071899999999999</v>
      </c>
      <c r="AJ1421">
        <v>-0.14494000000000001</v>
      </c>
      <c r="AK1421">
        <v>3</v>
      </c>
      <c r="AL1421">
        <v>2.4719699999999998</v>
      </c>
      <c r="AM1421">
        <v>-522</v>
      </c>
      <c r="AN1421">
        <v>3821</v>
      </c>
      <c r="AO1421">
        <v>2017</v>
      </c>
      <c r="AP1421">
        <v>5.43</v>
      </c>
      <c r="AQ1421">
        <v>0.1</v>
      </c>
      <c r="AR1421">
        <v>0.6</v>
      </c>
      <c r="AS1421">
        <v>79.270989999999998</v>
      </c>
    </row>
    <row r="1422" spans="29:45" x14ac:dyDescent="0.55000000000000004">
      <c r="AC1422" t="s">
        <v>1658</v>
      </c>
      <c r="AD1422">
        <v>4574</v>
      </c>
      <c r="AE1422">
        <v>-19.305980000000002</v>
      </c>
      <c r="AF1422">
        <v>-42.12144</v>
      </c>
      <c r="AG1422">
        <v>0</v>
      </c>
      <c r="AH1422">
        <v>-5.0225099999999996</v>
      </c>
      <c r="AI1422">
        <v>2.8397600000000001</v>
      </c>
      <c r="AJ1422">
        <v>-0.31180000000000002</v>
      </c>
      <c r="AK1422">
        <v>3</v>
      </c>
      <c r="AL1422">
        <v>14.22993</v>
      </c>
      <c r="AM1422">
        <v>-6131</v>
      </c>
      <c r="AN1422">
        <v>22777</v>
      </c>
      <c r="AO1422">
        <v>11299</v>
      </c>
      <c r="AP1422">
        <v>3.48</v>
      </c>
      <c r="AQ1422">
        <v>0</v>
      </c>
      <c r="AR1422">
        <v>0</v>
      </c>
      <c r="AS1422">
        <v>56.831600000000002</v>
      </c>
    </row>
    <row r="1423" spans="29:45" x14ac:dyDescent="0.55000000000000004">
      <c r="AC1423" t="s">
        <v>1659</v>
      </c>
      <c r="AD1423">
        <v>4575</v>
      </c>
      <c r="AE1423">
        <v>-43.942990000000002</v>
      </c>
      <c r="AF1423">
        <v>-351.65562999999997</v>
      </c>
      <c r="AG1423">
        <v>12.5</v>
      </c>
      <c r="AH1423">
        <v>-54.473480000000002</v>
      </c>
      <c r="AI1423">
        <v>9.7893399999999993</v>
      </c>
      <c r="AJ1423">
        <v>-0.42093999999999998</v>
      </c>
      <c r="AK1423">
        <v>3</v>
      </c>
      <c r="AL1423">
        <v>3.49E-3</v>
      </c>
      <c r="AM1423">
        <v>-555</v>
      </c>
      <c r="AN1423">
        <v>151</v>
      </c>
      <c r="AO1423">
        <v>108</v>
      </c>
      <c r="AP1423">
        <v>2.4</v>
      </c>
      <c r="AQ1423">
        <v>0.1</v>
      </c>
      <c r="AR1423">
        <v>0</v>
      </c>
      <c r="AS1423">
        <v>27.181470000000001</v>
      </c>
    </row>
    <row r="1424" spans="29:45" x14ac:dyDescent="0.55000000000000004">
      <c r="AC1424" t="s">
        <v>1660</v>
      </c>
      <c r="AD1424">
        <v>4576</v>
      </c>
      <c r="AE1424">
        <v>-5.8092800000000002</v>
      </c>
      <c r="AF1424">
        <v>-6.8486799999999999</v>
      </c>
      <c r="AG1424">
        <v>0</v>
      </c>
      <c r="AH1424">
        <v>-6.4303999999999997</v>
      </c>
      <c r="AI1424">
        <v>3.16282</v>
      </c>
      <c r="AJ1424">
        <v>-0.15851000000000001</v>
      </c>
      <c r="AK1424">
        <v>3</v>
      </c>
      <c r="AL1424">
        <v>9.4410100000000003</v>
      </c>
      <c r="AM1424">
        <v>-159</v>
      </c>
      <c r="AN1424">
        <v>2161</v>
      </c>
      <c r="AO1424">
        <v>414</v>
      </c>
      <c r="AP1424">
        <v>3.51</v>
      </c>
      <c r="AQ1424">
        <v>0.2</v>
      </c>
      <c r="AR1424">
        <v>0</v>
      </c>
      <c r="AS1424">
        <v>81.437860000000001</v>
      </c>
    </row>
    <row r="1425" spans="29:45" x14ac:dyDescent="0.55000000000000004">
      <c r="AC1425" t="s">
        <v>1661</v>
      </c>
      <c r="AD1425">
        <v>4577</v>
      </c>
      <c r="AE1425">
        <v>11.183619999999999</v>
      </c>
      <c r="AF1425">
        <v>11.63096</v>
      </c>
      <c r="AG1425">
        <v>0</v>
      </c>
      <c r="AH1425">
        <v>9.5522500000000008</v>
      </c>
      <c r="AI1425">
        <v>1.0811999999999999</v>
      </c>
      <c r="AJ1425">
        <v>-3.1579999999999997E-2</v>
      </c>
      <c r="AK1425">
        <v>3</v>
      </c>
      <c r="AL1425">
        <v>2.2980399999999999</v>
      </c>
      <c r="AM1425">
        <v>6067</v>
      </c>
      <c r="AN1425">
        <v>36506</v>
      </c>
      <c r="AO1425">
        <v>48714</v>
      </c>
      <c r="AP1425">
        <v>22.14</v>
      </c>
      <c r="AQ1425">
        <v>0</v>
      </c>
      <c r="AR1425">
        <v>1.9</v>
      </c>
      <c r="AS1425">
        <v>72.08126</v>
      </c>
    </row>
    <row r="1426" spans="29:45" x14ac:dyDescent="0.55000000000000004">
      <c r="AC1426" t="s">
        <v>75</v>
      </c>
      <c r="AD1426">
        <v>4578</v>
      </c>
      <c r="AE1426">
        <v>6.2271700000000001</v>
      </c>
      <c r="AF1426">
        <v>6.7730899999999998</v>
      </c>
      <c r="AG1426">
        <v>23.5</v>
      </c>
      <c r="AH1426">
        <v>8.70932</v>
      </c>
      <c r="AI1426">
        <v>1.15645</v>
      </c>
      <c r="AJ1426">
        <v>-1.685E-2</v>
      </c>
      <c r="AK1426">
        <v>3</v>
      </c>
      <c r="AL1426">
        <v>1.29267</v>
      </c>
      <c r="AM1426">
        <v>163638</v>
      </c>
      <c r="AN1426">
        <v>1852375</v>
      </c>
      <c r="AO1426">
        <v>1498276</v>
      </c>
      <c r="AP1426">
        <v>24.75</v>
      </c>
      <c r="AQ1426">
        <v>0</v>
      </c>
      <c r="AR1426">
        <v>2.4</v>
      </c>
      <c r="AS1426">
        <v>71.288709999999995</v>
      </c>
    </row>
    <row r="1427" spans="29:45" x14ac:dyDescent="0.55000000000000004">
      <c r="AC1427" t="s">
        <v>1662</v>
      </c>
      <c r="AD1427">
        <v>4579</v>
      </c>
      <c r="AE1427">
        <v>20.301110000000001</v>
      </c>
      <c r="AF1427">
        <v>18.875</v>
      </c>
      <c r="AG1427">
        <v>16.7</v>
      </c>
      <c r="AH1427">
        <v>8.6097400000000004</v>
      </c>
      <c r="AI1427">
        <v>5.1488800000000001</v>
      </c>
      <c r="AJ1427">
        <v>-6.8820000000000006E-2</v>
      </c>
      <c r="AK1427">
        <v>3</v>
      </c>
      <c r="AL1427">
        <v>9.5E-4</v>
      </c>
      <c r="AM1427">
        <v>863</v>
      </c>
      <c r="AN1427">
        <v>4000</v>
      </c>
      <c r="AO1427">
        <v>2776</v>
      </c>
      <c r="AP1427">
        <v>2.7</v>
      </c>
      <c r="AQ1427">
        <v>0.1</v>
      </c>
      <c r="AR1427">
        <v>0.3</v>
      </c>
      <c r="AS1427">
        <v>91.287729999999996</v>
      </c>
    </row>
    <row r="1428" spans="29:45" x14ac:dyDescent="0.55000000000000004">
      <c r="AC1428" t="s">
        <v>1663</v>
      </c>
      <c r="AD1428">
        <v>4581</v>
      </c>
      <c r="AE1428">
        <v>2.9996299999999998</v>
      </c>
      <c r="AF1428">
        <v>1.8771500000000001</v>
      </c>
      <c r="AG1428">
        <v>0</v>
      </c>
      <c r="AH1428">
        <v>4.8586400000000003</v>
      </c>
      <c r="AI1428">
        <v>0.83421999999999996</v>
      </c>
      <c r="AJ1428">
        <v>-4.8800000000000003E-2</v>
      </c>
      <c r="AK1428">
        <v>3</v>
      </c>
      <c r="AL1428">
        <v>2.51763</v>
      </c>
      <c r="AM1428">
        <v>25946</v>
      </c>
      <c r="AN1428">
        <v>709375</v>
      </c>
      <c r="AO1428">
        <v>281980</v>
      </c>
      <c r="AP1428">
        <v>10.74</v>
      </c>
      <c r="AQ1428">
        <v>0</v>
      </c>
      <c r="AR1428">
        <v>0</v>
      </c>
      <c r="AS1428">
        <v>83.097949999999997</v>
      </c>
    </row>
    <row r="1429" spans="29:45" x14ac:dyDescent="0.55000000000000004">
      <c r="AC1429" t="s">
        <v>1664</v>
      </c>
      <c r="AD1429">
        <v>4582</v>
      </c>
      <c r="AE1429">
        <v>15.95473</v>
      </c>
      <c r="AF1429">
        <v>50.334409999999998</v>
      </c>
      <c r="AG1429">
        <v>0</v>
      </c>
      <c r="AH1429">
        <v>2.23143</v>
      </c>
      <c r="AI1429">
        <v>7.07233</v>
      </c>
      <c r="AJ1429">
        <v>-0.21335999999999999</v>
      </c>
      <c r="AK1429">
        <v>3</v>
      </c>
      <c r="AL1429">
        <v>2.4658000000000002</v>
      </c>
      <c r="AM1429">
        <v>1001</v>
      </c>
      <c r="AN1429">
        <v>4037</v>
      </c>
      <c r="AO1429">
        <v>8256</v>
      </c>
      <c r="AP1429">
        <v>1.95</v>
      </c>
      <c r="AQ1429">
        <v>0.4</v>
      </c>
      <c r="AR1429">
        <v>0.3</v>
      </c>
      <c r="AS1429">
        <v>73.663039999999995</v>
      </c>
    </row>
    <row r="1430" spans="29:45" x14ac:dyDescent="0.55000000000000004">
      <c r="AC1430" t="s">
        <v>1665</v>
      </c>
      <c r="AD1430">
        <v>4583</v>
      </c>
      <c r="AE1430">
        <v>-38.036630000000002</v>
      </c>
      <c r="AF1430">
        <v>-48.003889999999998</v>
      </c>
      <c r="AG1430">
        <v>0</v>
      </c>
      <c r="AH1430">
        <v>-32.369779999999999</v>
      </c>
      <c r="AI1430">
        <v>4.2301299999999999</v>
      </c>
      <c r="AJ1430">
        <v>-0.10381</v>
      </c>
      <c r="AK1430">
        <v>3</v>
      </c>
      <c r="AL1430">
        <v>0.44045000000000001</v>
      </c>
      <c r="AM1430">
        <v>-1329</v>
      </c>
      <c r="AN1430">
        <v>3081</v>
      </c>
      <c r="AO1430">
        <v>712</v>
      </c>
      <c r="AP1430">
        <v>2.97</v>
      </c>
      <c r="AQ1430">
        <v>0.3</v>
      </c>
      <c r="AR1430">
        <v>0</v>
      </c>
      <c r="AS1430">
        <v>79.435659999999999</v>
      </c>
    </row>
    <row r="1431" spans="29:45" x14ac:dyDescent="0.55000000000000004">
      <c r="AC1431" t="s">
        <v>1666</v>
      </c>
      <c r="AD1431">
        <v>4584</v>
      </c>
      <c r="AE1431">
        <v>-27.128260000000001</v>
      </c>
      <c r="AF1431">
        <v>-67.316749999999999</v>
      </c>
      <c r="AG1431">
        <v>16.7</v>
      </c>
      <c r="AH1431">
        <v>-35.272829999999999</v>
      </c>
      <c r="AI1431">
        <v>9.8876299999999997</v>
      </c>
      <c r="AJ1431">
        <v>-0.15876999999999999</v>
      </c>
      <c r="AK1431">
        <v>3</v>
      </c>
      <c r="AL1431">
        <v>1.3650000000000001E-2</v>
      </c>
      <c r="AM1431">
        <v>-956</v>
      </c>
      <c r="AN1431">
        <v>1487</v>
      </c>
      <c r="AO1431">
        <v>996</v>
      </c>
      <c r="AP1431">
        <v>8.1199999999999992</v>
      </c>
      <c r="AQ1431">
        <v>0</v>
      </c>
      <c r="AR1431">
        <v>0</v>
      </c>
      <c r="AS1431">
        <v>37.986269999999998</v>
      </c>
    </row>
    <row r="1432" spans="29:45" x14ac:dyDescent="0.55000000000000004">
      <c r="AC1432" t="s">
        <v>1667</v>
      </c>
      <c r="AD1432">
        <v>4586</v>
      </c>
      <c r="AE1432">
        <v>-46.756639999999997</v>
      </c>
      <c r="AF1432">
        <v>-50.428570000000001</v>
      </c>
      <c r="AG1432">
        <v>10</v>
      </c>
      <c r="AH1432">
        <v>-40.182850000000002</v>
      </c>
      <c r="AI1432">
        <v>1.5922400000000001</v>
      </c>
      <c r="AJ1432">
        <v>-0.41134999999999999</v>
      </c>
      <c r="AK1432">
        <v>3</v>
      </c>
      <c r="AL1432">
        <v>2.3141699999999998</v>
      </c>
      <c r="AM1432">
        <v>-1074</v>
      </c>
      <c r="AN1432">
        <v>2100</v>
      </c>
      <c r="AO1432">
        <v>8</v>
      </c>
      <c r="AP1432">
        <v>2.64</v>
      </c>
      <c r="AQ1432">
        <v>0.1</v>
      </c>
      <c r="AR1432">
        <v>0</v>
      </c>
      <c r="AS1432">
        <v>89.943070000000006</v>
      </c>
    </row>
    <row r="1433" spans="29:45" x14ac:dyDescent="0.55000000000000004">
      <c r="AC1433" t="s">
        <v>1668</v>
      </c>
      <c r="AD1433">
        <v>4587</v>
      </c>
      <c r="AE1433">
        <v>18.17559</v>
      </c>
      <c r="AF1433">
        <v>17.063359999999999</v>
      </c>
      <c r="AG1433">
        <v>14.3</v>
      </c>
      <c r="AH1433">
        <v>25.333130000000001</v>
      </c>
      <c r="AI1433">
        <v>13.247249999999999</v>
      </c>
      <c r="AJ1433">
        <v>-0.37209999999999999</v>
      </c>
      <c r="AK1433">
        <v>3</v>
      </c>
      <c r="AL1433">
        <v>3.6989800000000002</v>
      </c>
      <c r="AM1433">
        <v>4774</v>
      </c>
      <c r="AN1433">
        <v>21133</v>
      </c>
      <c r="AO1433">
        <v>9365</v>
      </c>
      <c r="AP1433">
        <v>12.32</v>
      </c>
      <c r="AQ1433">
        <v>3.7</v>
      </c>
      <c r="AR1433">
        <v>0</v>
      </c>
      <c r="AS1433">
        <v>93.831469999999996</v>
      </c>
    </row>
    <row r="1434" spans="29:45" x14ac:dyDescent="0.55000000000000004">
      <c r="AC1434" t="s">
        <v>1669</v>
      </c>
      <c r="AD1434">
        <v>4588</v>
      </c>
      <c r="AE1434">
        <v>-53.648069999999997</v>
      </c>
      <c r="AF1434">
        <v>-80.911820000000006</v>
      </c>
      <c r="AG1434">
        <v>0</v>
      </c>
      <c r="AH1434">
        <v>-62.267530000000001</v>
      </c>
      <c r="AI1434">
        <v>2.5627300000000002</v>
      </c>
      <c r="AJ1434">
        <v>-0.31870999999999999</v>
      </c>
      <c r="AK1434">
        <v>3</v>
      </c>
      <c r="AL1434">
        <v>3.71773</v>
      </c>
      <c r="AM1434">
        <v>-1500</v>
      </c>
      <c r="AN1434">
        <v>1996</v>
      </c>
      <c r="AO1434">
        <v>642</v>
      </c>
      <c r="AP1434">
        <v>1.24</v>
      </c>
      <c r="AQ1434">
        <v>0.2</v>
      </c>
      <c r="AR1434">
        <v>0</v>
      </c>
      <c r="AS1434">
        <v>83.570260000000005</v>
      </c>
    </row>
    <row r="1435" spans="29:45" x14ac:dyDescent="0.55000000000000004">
      <c r="AC1435" t="s">
        <v>1670</v>
      </c>
      <c r="AD1435">
        <v>4591</v>
      </c>
      <c r="AE1435">
        <v>-52.181579999999997</v>
      </c>
      <c r="AF1435">
        <v>-54.852130000000002</v>
      </c>
      <c r="AG1435">
        <v>11.1</v>
      </c>
      <c r="AH1435">
        <v>-50.639049999999997</v>
      </c>
      <c r="AI1435">
        <v>1.69285</v>
      </c>
      <c r="AJ1435">
        <v>-0.30487999999999998</v>
      </c>
      <c r="AK1435">
        <v>3</v>
      </c>
      <c r="AL1435">
        <v>2.0352000000000001</v>
      </c>
      <c r="AM1435">
        <v>-1184</v>
      </c>
      <c r="AN1435">
        <v>2164</v>
      </c>
      <c r="AO1435">
        <v>91</v>
      </c>
      <c r="AP1435">
        <v>1.47</v>
      </c>
      <c r="AQ1435">
        <v>0.2</v>
      </c>
      <c r="AR1435">
        <v>0</v>
      </c>
      <c r="AS1435">
        <v>98.071579999999997</v>
      </c>
    </row>
    <row r="1436" spans="29:45" x14ac:dyDescent="0.55000000000000004">
      <c r="AC1436" t="s">
        <v>1671</v>
      </c>
      <c r="AD1436">
        <v>4592</v>
      </c>
      <c r="AE1436">
        <v>-34.062800000000003</v>
      </c>
      <c r="AF1436">
        <v>-57.113</v>
      </c>
      <c r="AG1436">
        <v>0</v>
      </c>
      <c r="AH1436">
        <v>-33.418779999999998</v>
      </c>
      <c r="AI1436">
        <v>10.42332</v>
      </c>
      <c r="AJ1436">
        <v>3.7139999999999999E-2</v>
      </c>
      <c r="AK1436">
        <v>3</v>
      </c>
      <c r="AL1436">
        <v>35.180639999999997</v>
      </c>
      <c r="AM1436">
        <v>-4545</v>
      </c>
      <c r="AN1436">
        <v>8133</v>
      </c>
      <c r="AP1436">
        <v>2.4</v>
      </c>
      <c r="AQ1436">
        <v>0.2</v>
      </c>
      <c r="AR1436">
        <v>0</v>
      </c>
      <c r="AS1436">
        <v>60.953310000000002</v>
      </c>
    </row>
    <row r="1437" spans="29:45" x14ac:dyDescent="0.55000000000000004">
      <c r="AC1437" t="s">
        <v>1672</v>
      </c>
      <c r="AD1437">
        <v>4593</v>
      </c>
      <c r="AE1437">
        <v>-29.728259999999999</v>
      </c>
      <c r="AF1437">
        <v>-98.276169999999993</v>
      </c>
      <c r="AG1437">
        <v>0</v>
      </c>
      <c r="AH1437">
        <v>-21.962800000000001</v>
      </c>
      <c r="AI1437">
        <v>8.1901600000000006</v>
      </c>
      <c r="AJ1437">
        <v>-0.12862999999999999</v>
      </c>
      <c r="AK1437">
        <v>3</v>
      </c>
      <c r="AL1437">
        <v>48.131770000000003</v>
      </c>
      <c r="AM1437">
        <v>-5470</v>
      </c>
      <c r="AN1437">
        <v>5569</v>
      </c>
      <c r="AO1437">
        <v>41</v>
      </c>
      <c r="AP1437">
        <v>11.76</v>
      </c>
      <c r="AQ1437">
        <v>0.1</v>
      </c>
      <c r="AR1437">
        <v>0</v>
      </c>
      <c r="AS1437">
        <v>36.039380000000001</v>
      </c>
    </row>
    <row r="1438" spans="29:45" x14ac:dyDescent="0.55000000000000004">
      <c r="AC1438" t="s">
        <v>1673</v>
      </c>
      <c r="AD1438">
        <v>4594</v>
      </c>
      <c r="AE1438">
        <v>-50.028790000000001</v>
      </c>
      <c r="AF1438">
        <v>-54.090620000000001</v>
      </c>
      <c r="AG1438">
        <v>0</v>
      </c>
      <c r="AH1438">
        <v>-50.921129999999998</v>
      </c>
      <c r="AI1438">
        <v>2.7773500000000002</v>
      </c>
      <c r="AJ1438">
        <v>-0.30154999999999998</v>
      </c>
      <c r="AK1438">
        <v>3</v>
      </c>
      <c r="AL1438">
        <v>0.47993999999999998</v>
      </c>
      <c r="AM1438">
        <v>-1738</v>
      </c>
      <c r="AN1438">
        <v>3178</v>
      </c>
      <c r="AO1438">
        <v>2</v>
      </c>
      <c r="AP1438">
        <v>2.2400000000000002</v>
      </c>
      <c r="AQ1438">
        <v>0.1</v>
      </c>
      <c r="AR1438">
        <v>0</v>
      </c>
      <c r="AS1438">
        <v>93.65164</v>
      </c>
    </row>
    <row r="1439" spans="29:45" x14ac:dyDescent="0.55000000000000004">
      <c r="AC1439" t="s">
        <v>1674</v>
      </c>
      <c r="AD1439">
        <v>4595</v>
      </c>
      <c r="AE1439">
        <v>110.7255</v>
      </c>
      <c r="AF1439">
        <v>127.30637</v>
      </c>
      <c r="AG1439">
        <v>0</v>
      </c>
      <c r="AH1439">
        <v>92.480580000000003</v>
      </c>
      <c r="AI1439">
        <v>2.7978800000000001</v>
      </c>
      <c r="AJ1439">
        <v>-9.5200000000000007E-2</v>
      </c>
      <c r="AK1439">
        <v>3</v>
      </c>
      <c r="AL1439">
        <v>35.637439999999998</v>
      </c>
      <c r="AM1439">
        <v>6700</v>
      </c>
      <c r="AN1439">
        <v>3783</v>
      </c>
      <c r="AO1439">
        <v>13137</v>
      </c>
      <c r="AP1439">
        <v>4.09</v>
      </c>
      <c r="AQ1439">
        <v>0.1</v>
      </c>
      <c r="AR1439">
        <v>3.9</v>
      </c>
      <c r="AS1439">
        <v>65.846459999999993</v>
      </c>
    </row>
    <row r="1440" spans="29:45" x14ac:dyDescent="0.55000000000000004">
      <c r="AC1440" t="s">
        <v>1675</v>
      </c>
      <c r="AD1440">
        <v>4596</v>
      </c>
      <c r="AE1440">
        <v>-39.097290000000001</v>
      </c>
      <c r="AF1440">
        <v>-43.650930000000002</v>
      </c>
      <c r="AG1440">
        <v>0</v>
      </c>
      <c r="AH1440">
        <v>-37.55791</v>
      </c>
      <c r="AI1440">
        <v>1.64581</v>
      </c>
      <c r="AJ1440">
        <v>-0.22658</v>
      </c>
      <c r="AK1440">
        <v>3</v>
      </c>
      <c r="AL1440">
        <v>23.20234</v>
      </c>
      <c r="AM1440">
        <v>-2616</v>
      </c>
      <c r="AN1440">
        <v>5993</v>
      </c>
      <c r="AP1440">
        <v>1.86</v>
      </c>
      <c r="AQ1440">
        <v>0.2</v>
      </c>
      <c r="AR1440">
        <v>0</v>
      </c>
      <c r="AS1440">
        <v>85.927149999999997</v>
      </c>
    </row>
    <row r="1441" spans="29:45" x14ac:dyDescent="0.55000000000000004">
      <c r="AC1441" t="s">
        <v>1676</v>
      </c>
      <c r="AD1441">
        <v>4597</v>
      </c>
      <c r="AE1441">
        <v>-42.285710000000002</v>
      </c>
      <c r="AF1441">
        <v>-67.853229999999996</v>
      </c>
      <c r="AG1441">
        <v>0</v>
      </c>
      <c r="AH1441">
        <v>-42.822510000000001</v>
      </c>
      <c r="AI1441">
        <v>5.5400999999999998</v>
      </c>
      <c r="AJ1441">
        <v>-0.27583000000000002</v>
      </c>
      <c r="AK1441">
        <v>3</v>
      </c>
      <c r="AL1441">
        <v>0.44318999999999997</v>
      </c>
      <c r="AM1441">
        <v>-2442</v>
      </c>
      <c r="AN1441">
        <v>3652</v>
      </c>
      <c r="AO1441">
        <v>559</v>
      </c>
      <c r="AP1441">
        <v>1.8</v>
      </c>
      <c r="AQ1441">
        <v>1.2</v>
      </c>
      <c r="AR1441">
        <v>0</v>
      </c>
      <c r="AS1441">
        <v>82.283720000000002</v>
      </c>
    </row>
    <row r="1442" spans="29:45" x14ac:dyDescent="0.55000000000000004">
      <c r="AC1442" t="s">
        <v>1677</v>
      </c>
      <c r="AD1442">
        <v>4598</v>
      </c>
      <c r="AE1442">
        <v>-39.731729999999999</v>
      </c>
      <c r="AF1442">
        <v>-41.926070000000003</v>
      </c>
      <c r="AG1442">
        <v>0</v>
      </c>
      <c r="AH1442">
        <v>-33.580019999999998</v>
      </c>
      <c r="AI1442">
        <v>3.34721</v>
      </c>
      <c r="AJ1442">
        <v>0.16786999999999999</v>
      </c>
      <c r="AK1442">
        <v>3</v>
      </c>
      <c r="AL1442">
        <v>15.43948</v>
      </c>
      <c r="AM1442">
        <v>-859</v>
      </c>
      <c r="AN1442">
        <v>2056</v>
      </c>
      <c r="AO1442">
        <v>300</v>
      </c>
      <c r="AP1442">
        <v>5.79</v>
      </c>
      <c r="AQ1442">
        <v>0</v>
      </c>
      <c r="AR1442">
        <v>0</v>
      </c>
      <c r="AS1442">
        <v>96.112909999999999</v>
      </c>
    </row>
    <row r="1443" spans="29:45" x14ac:dyDescent="0.55000000000000004">
      <c r="AC1443" t="s">
        <v>1678</v>
      </c>
      <c r="AD1443">
        <v>4599</v>
      </c>
      <c r="AE1443">
        <v>-5.16798</v>
      </c>
      <c r="AF1443">
        <v>-5.4043999999999999</v>
      </c>
      <c r="AG1443">
        <v>14.3</v>
      </c>
      <c r="AH1443">
        <v>-4.6006600000000004</v>
      </c>
      <c r="AI1443">
        <v>3.78837</v>
      </c>
      <c r="AJ1443">
        <v>-0.11251</v>
      </c>
      <c r="AK1443">
        <v>3</v>
      </c>
      <c r="AL1443">
        <v>9.8124500000000001</v>
      </c>
      <c r="AM1443">
        <v>-583</v>
      </c>
      <c r="AN1443">
        <v>10769</v>
      </c>
      <c r="AO1443">
        <v>1400</v>
      </c>
      <c r="AP1443">
        <v>6.6</v>
      </c>
      <c r="AQ1443">
        <v>0.2</v>
      </c>
      <c r="AR1443">
        <v>0</v>
      </c>
      <c r="AS1443">
        <v>94.399119999999996</v>
      </c>
    </row>
    <row r="1444" spans="29:45" x14ac:dyDescent="0.55000000000000004">
      <c r="AC1444" t="s">
        <v>1679</v>
      </c>
      <c r="AD1444">
        <v>4611</v>
      </c>
      <c r="AE1444">
        <v>4.25427</v>
      </c>
      <c r="AF1444">
        <v>4.7123100000000004</v>
      </c>
      <c r="AG1444">
        <v>9.1</v>
      </c>
      <c r="AH1444">
        <v>4.7398400000000001</v>
      </c>
      <c r="AI1444">
        <v>0.56183000000000005</v>
      </c>
      <c r="AJ1444">
        <v>-3.168E-2</v>
      </c>
      <c r="AK1444">
        <v>3</v>
      </c>
      <c r="AL1444">
        <v>4.2410000000000003E-2</v>
      </c>
      <c r="AM1444">
        <v>3268</v>
      </c>
      <c r="AN1444">
        <v>41763</v>
      </c>
      <c r="AO1444">
        <v>62475</v>
      </c>
      <c r="AP1444">
        <v>11.26</v>
      </c>
      <c r="AQ1444">
        <v>0</v>
      </c>
      <c r="AR1444">
        <v>4.2</v>
      </c>
      <c r="AS1444">
        <v>56.048499999999997</v>
      </c>
    </row>
    <row r="1445" spans="29:45" x14ac:dyDescent="0.55000000000000004">
      <c r="AC1445" t="s">
        <v>1680</v>
      </c>
      <c r="AD1445">
        <v>4612</v>
      </c>
      <c r="AE1445">
        <v>5.3553899999999999</v>
      </c>
      <c r="AF1445">
        <v>11.90446</v>
      </c>
      <c r="AG1445">
        <v>11.1</v>
      </c>
      <c r="AH1445">
        <v>4.1761900000000001</v>
      </c>
      <c r="AI1445">
        <v>3.0980400000000001</v>
      </c>
      <c r="AJ1445">
        <v>-0.17695</v>
      </c>
      <c r="AK1445">
        <v>3</v>
      </c>
      <c r="AL1445">
        <v>2.7789999999999999E-2</v>
      </c>
      <c r="AM1445">
        <v>86467</v>
      </c>
      <c r="AN1445">
        <v>567594</v>
      </c>
      <c r="AO1445">
        <v>998276</v>
      </c>
      <c r="AP1445">
        <v>6.97</v>
      </c>
      <c r="AQ1445">
        <v>0</v>
      </c>
      <c r="AR1445">
        <v>0</v>
      </c>
      <c r="AS1445">
        <v>49.078119999999998</v>
      </c>
    </row>
    <row r="1446" spans="29:45" x14ac:dyDescent="0.55000000000000004">
      <c r="AC1446" t="s">
        <v>1681</v>
      </c>
      <c r="AD1446">
        <v>4613</v>
      </c>
      <c r="AE1446">
        <v>6.5941000000000001</v>
      </c>
      <c r="AF1446">
        <v>7.4483600000000001</v>
      </c>
      <c r="AG1446">
        <v>8.3000000000000007</v>
      </c>
      <c r="AH1446">
        <v>7.8377499999999998</v>
      </c>
      <c r="AI1446">
        <v>2.8089300000000001</v>
      </c>
      <c r="AJ1446">
        <v>-7.3580000000000007E-2</v>
      </c>
      <c r="AK1446">
        <v>3</v>
      </c>
      <c r="AL1446">
        <v>1.0970000000000001E-2</v>
      </c>
      <c r="AM1446">
        <v>35880</v>
      </c>
      <c r="AN1446">
        <v>268878</v>
      </c>
      <c r="AO1446">
        <v>364620</v>
      </c>
      <c r="AP1446">
        <v>19.57</v>
      </c>
      <c r="AQ1446">
        <v>0</v>
      </c>
      <c r="AR1446">
        <v>2.9</v>
      </c>
      <c r="AS1446">
        <v>47.281480000000002</v>
      </c>
    </row>
    <row r="1447" spans="29:45" x14ac:dyDescent="0.55000000000000004">
      <c r="AC1447" t="s">
        <v>1682</v>
      </c>
      <c r="AD1447">
        <v>4615</v>
      </c>
      <c r="AE1447">
        <v>0.47194000000000003</v>
      </c>
      <c r="AF1447">
        <v>4.0602799999999997</v>
      </c>
      <c r="AG1447">
        <v>20</v>
      </c>
      <c r="AH1447">
        <v>1.9725299999999999</v>
      </c>
      <c r="AI1447">
        <v>0.37713000000000002</v>
      </c>
      <c r="AJ1447">
        <v>-8.6190000000000003E-2</v>
      </c>
      <c r="AK1447">
        <v>3</v>
      </c>
      <c r="AL1447">
        <v>8.0649999999999999E-2</v>
      </c>
      <c r="AM1447">
        <v>167</v>
      </c>
      <c r="AN1447">
        <v>16723</v>
      </c>
      <c r="AO1447">
        <v>20193</v>
      </c>
      <c r="AP1447">
        <v>7.38</v>
      </c>
      <c r="AQ1447">
        <v>0</v>
      </c>
      <c r="AR1447">
        <v>6</v>
      </c>
      <c r="AS1447">
        <v>51.193689999999997</v>
      </c>
    </row>
    <row r="1448" spans="29:45" x14ac:dyDescent="0.55000000000000004">
      <c r="AC1448" t="s">
        <v>1683</v>
      </c>
      <c r="AD1448">
        <v>4616</v>
      </c>
      <c r="AE1448">
        <v>3.00156</v>
      </c>
      <c r="AF1448">
        <v>6.1629399999999999</v>
      </c>
      <c r="AG1448">
        <v>20</v>
      </c>
      <c r="AH1448">
        <v>6.3287599999999999</v>
      </c>
      <c r="AI1448">
        <v>1.1225799999999999</v>
      </c>
      <c r="AJ1448">
        <v>8.0439999999999998E-2</v>
      </c>
      <c r="AK1448">
        <v>3</v>
      </c>
      <c r="AL1448">
        <v>1.1000000000000001</v>
      </c>
      <c r="AM1448">
        <v>212</v>
      </c>
      <c r="AN1448">
        <v>2369</v>
      </c>
      <c r="AO1448">
        <v>5312</v>
      </c>
      <c r="AP1448">
        <v>5.7</v>
      </c>
      <c r="AQ1448">
        <v>0</v>
      </c>
      <c r="AR1448">
        <v>10.6</v>
      </c>
      <c r="AS1448">
        <v>33.06315</v>
      </c>
    </row>
    <row r="1449" spans="29:45" x14ac:dyDescent="0.55000000000000004">
      <c r="AC1449" t="s">
        <v>1684</v>
      </c>
      <c r="AD1449">
        <v>4617</v>
      </c>
      <c r="AE1449">
        <v>6.0109000000000004</v>
      </c>
      <c r="AF1449">
        <v>5.70608</v>
      </c>
      <c r="AG1449">
        <v>10</v>
      </c>
      <c r="AH1449">
        <v>6.7207800000000004</v>
      </c>
      <c r="AI1449">
        <v>1.1977500000000001</v>
      </c>
      <c r="AJ1449">
        <v>2.1899999999999999E-2</v>
      </c>
      <c r="AK1449">
        <v>3</v>
      </c>
      <c r="AL1449">
        <v>0.34864000000000001</v>
      </c>
      <c r="AM1449">
        <v>6376</v>
      </c>
      <c r="AN1449">
        <v>57465</v>
      </c>
      <c r="AO1449">
        <v>82442</v>
      </c>
      <c r="AP1449">
        <v>11.41</v>
      </c>
      <c r="AQ1449">
        <v>0</v>
      </c>
      <c r="AR1449">
        <v>1.8</v>
      </c>
      <c r="AS1449">
        <v>54.556429999999999</v>
      </c>
    </row>
    <row r="1450" spans="29:45" x14ac:dyDescent="0.55000000000000004">
      <c r="AC1450" t="s">
        <v>1685</v>
      </c>
      <c r="AD1450">
        <v>4619</v>
      </c>
      <c r="AE1450">
        <v>3.3344</v>
      </c>
      <c r="AF1450">
        <v>3.1770499999999999</v>
      </c>
      <c r="AG1450">
        <v>0</v>
      </c>
      <c r="AH1450">
        <v>4.2807399999999998</v>
      </c>
      <c r="AI1450">
        <v>0.59684999999999999</v>
      </c>
      <c r="AJ1450">
        <v>-7.349E-2</v>
      </c>
      <c r="AK1450">
        <v>3</v>
      </c>
      <c r="AL1450">
        <v>0.46333999999999997</v>
      </c>
      <c r="AM1450">
        <v>2403</v>
      </c>
      <c r="AN1450">
        <v>40950</v>
      </c>
      <c r="AO1450">
        <v>48004</v>
      </c>
      <c r="AP1450">
        <v>7.55</v>
      </c>
      <c r="AQ1450">
        <v>0</v>
      </c>
      <c r="AR1450">
        <v>2.1</v>
      </c>
      <c r="AS1450">
        <v>56.377310000000001</v>
      </c>
    </row>
    <row r="1451" spans="29:45" x14ac:dyDescent="0.55000000000000004">
      <c r="AC1451" t="s">
        <v>1686</v>
      </c>
      <c r="AD1451">
        <v>4620</v>
      </c>
      <c r="AE1451">
        <v>3.7332200000000002</v>
      </c>
      <c r="AF1451">
        <v>3.6188899999999999</v>
      </c>
      <c r="AG1451">
        <v>0</v>
      </c>
      <c r="AH1451">
        <v>3.13693</v>
      </c>
      <c r="AI1451">
        <v>0.51388999999999996</v>
      </c>
      <c r="AJ1451">
        <v>-3.39E-2</v>
      </c>
      <c r="AK1451">
        <v>3</v>
      </c>
      <c r="AL1451">
        <v>0.12684999999999999</v>
      </c>
      <c r="AM1451">
        <v>1897</v>
      </c>
      <c r="AN1451">
        <v>33712</v>
      </c>
      <c r="AO1451">
        <v>49498</v>
      </c>
      <c r="AP1451">
        <v>8.8800000000000008</v>
      </c>
      <c r="AQ1451">
        <v>0.1</v>
      </c>
      <c r="AR1451">
        <v>1.5</v>
      </c>
      <c r="AS1451">
        <v>62.961239999999997</v>
      </c>
    </row>
    <row r="1452" spans="29:45" x14ac:dyDescent="0.55000000000000004">
      <c r="AC1452" t="s">
        <v>1687</v>
      </c>
      <c r="AD1452">
        <v>4621</v>
      </c>
      <c r="AE1452">
        <v>4.8096800000000002</v>
      </c>
      <c r="AF1452">
        <v>3.84823</v>
      </c>
      <c r="AG1452">
        <v>18.2</v>
      </c>
      <c r="AH1452">
        <v>8.0309699999999999</v>
      </c>
      <c r="AI1452">
        <v>0.43983</v>
      </c>
      <c r="AJ1452">
        <v>-6.3099999999999996E-3</v>
      </c>
      <c r="AK1452">
        <v>3</v>
      </c>
      <c r="AL1452">
        <v>1.33182</v>
      </c>
      <c r="AM1452">
        <v>2162</v>
      </c>
      <c r="AN1452">
        <v>37108</v>
      </c>
      <c r="AO1452">
        <v>23374</v>
      </c>
      <c r="AP1452">
        <v>0.46</v>
      </c>
      <c r="AQ1452">
        <v>0</v>
      </c>
      <c r="AR1452">
        <v>3.7</v>
      </c>
      <c r="AS1452">
        <v>82.70205</v>
      </c>
    </row>
    <row r="1453" spans="29:45" x14ac:dyDescent="0.55000000000000004">
      <c r="AC1453" t="s">
        <v>1688</v>
      </c>
      <c r="AD1453">
        <v>4623</v>
      </c>
      <c r="AE1453">
        <v>6.0767499999999997</v>
      </c>
      <c r="AF1453">
        <v>5.1534599999999999</v>
      </c>
      <c r="AG1453">
        <v>0</v>
      </c>
      <c r="AH1453">
        <v>7.6430400000000001</v>
      </c>
      <c r="AI1453">
        <v>0.71658999999999995</v>
      </c>
      <c r="AJ1453">
        <v>5.5199999999999997E-3</v>
      </c>
      <c r="AK1453">
        <v>3</v>
      </c>
      <c r="AL1453">
        <v>8.652E-2</v>
      </c>
      <c r="AM1453">
        <v>1129</v>
      </c>
      <c r="AN1453">
        <v>12283</v>
      </c>
      <c r="AO1453">
        <v>15845</v>
      </c>
      <c r="AP1453">
        <v>0</v>
      </c>
      <c r="AQ1453">
        <v>0</v>
      </c>
      <c r="AR1453">
        <v>7.5</v>
      </c>
      <c r="AS1453">
        <v>65.773420000000002</v>
      </c>
    </row>
    <row r="1454" spans="29:45" x14ac:dyDescent="0.55000000000000004">
      <c r="AC1454" t="s">
        <v>1689</v>
      </c>
      <c r="AD1454">
        <v>4624</v>
      </c>
      <c r="AE1454">
        <v>3.8226599999999999</v>
      </c>
      <c r="AF1454">
        <v>3.4076499999999998</v>
      </c>
      <c r="AG1454">
        <v>0</v>
      </c>
      <c r="AH1454">
        <v>3.7081499999999998</v>
      </c>
      <c r="AI1454">
        <v>0.52093</v>
      </c>
      <c r="AJ1454">
        <v>-9.0699999999999999E-3</v>
      </c>
      <c r="AK1454">
        <v>3</v>
      </c>
      <c r="AL1454">
        <v>0.16667000000000001</v>
      </c>
      <c r="AM1454">
        <v>701</v>
      </c>
      <c r="AN1454">
        <v>14937</v>
      </c>
      <c r="AO1454">
        <v>7158</v>
      </c>
      <c r="AP1454">
        <v>0.61</v>
      </c>
      <c r="AQ1454">
        <v>0</v>
      </c>
      <c r="AR1454">
        <v>11.2</v>
      </c>
      <c r="AS1454">
        <v>81.484610000000004</v>
      </c>
    </row>
    <row r="1455" spans="29:45" x14ac:dyDescent="0.55000000000000004">
      <c r="AC1455" t="s">
        <v>1690</v>
      </c>
      <c r="AD1455">
        <v>4625</v>
      </c>
      <c r="AE1455">
        <v>4.4480399999999998</v>
      </c>
      <c r="AF1455">
        <v>3.84537</v>
      </c>
      <c r="AG1455">
        <v>10</v>
      </c>
      <c r="AH1455">
        <v>8.5166199999999996</v>
      </c>
      <c r="AI1455">
        <v>0.52429000000000003</v>
      </c>
      <c r="AJ1455">
        <v>-5.9000000000000003E-4</v>
      </c>
      <c r="AK1455">
        <v>3</v>
      </c>
      <c r="AL1455">
        <v>0.53852999999999995</v>
      </c>
      <c r="AM1455">
        <v>633</v>
      </c>
      <c r="AN1455">
        <v>9856</v>
      </c>
      <c r="AO1455">
        <v>11122</v>
      </c>
      <c r="AP1455">
        <v>9.9499999999999993</v>
      </c>
      <c r="AQ1455">
        <v>0</v>
      </c>
      <c r="AR1455">
        <v>13.2</v>
      </c>
      <c r="AS1455">
        <v>66.467309999999998</v>
      </c>
    </row>
    <row r="1456" spans="29:45" x14ac:dyDescent="0.55000000000000004">
      <c r="AC1456" t="s">
        <v>1691</v>
      </c>
      <c r="AD1456">
        <v>4626</v>
      </c>
      <c r="AE1456">
        <v>9.7185500000000005</v>
      </c>
      <c r="AF1456">
        <v>13.76585</v>
      </c>
      <c r="AG1456">
        <v>27.3</v>
      </c>
      <c r="AH1456">
        <v>11.47181</v>
      </c>
      <c r="AI1456">
        <v>2.29657</v>
      </c>
      <c r="AJ1456">
        <v>5.1060000000000001E-2</v>
      </c>
      <c r="AK1456">
        <v>3</v>
      </c>
      <c r="AL1456">
        <v>0.55864999999999998</v>
      </c>
      <c r="AM1456">
        <v>13819</v>
      </c>
      <c r="AN1456">
        <v>69222</v>
      </c>
      <c r="AO1456">
        <v>80991</v>
      </c>
      <c r="AP1456">
        <v>16.68</v>
      </c>
      <c r="AQ1456">
        <v>0</v>
      </c>
      <c r="AR1456">
        <v>0</v>
      </c>
      <c r="AS1456">
        <v>42.536079999999998</v>
      </c>
    </row>
    <row r="1457" spans="29:45" x14ac:dyDescent="0.55000000000000004">
      <c r="AC1457" t="s">
        <v>1692</v>
      </c>
      <c r="AD1457">
        <v>4627</v>
      </c>
      <c r="AE1457">
        <v>8.9813799999999997</v>
      </c>
      <c r="AF1457">
        <v>8.6050299999999993</v>
      </c>
      <c r="AG1457">
        <v>0</v>
      </c>
      <c r="AH1457">
        <v>7.7197699999999996</v>
      </c>
      <c r="AI1457">
        <v>0.65130999999999994</v>
      </c>
      <c r="AJ1457">
        <v>4.3180000000000003E-2</v>
      </c>
      <c r="AK1457">
        <v>3</v>
      </c>
      <c r="AL1457">
        <v>8.1528399999999994</v>
      </c>
      <c r="AM1457">
        <v>2214</v>
      </c>
      <c r="AN1457">
        <v>19047</v>
      </c>
      <c r="AO1457">
        <v>19046</v>
      </c>
      <c r="AP1457">
        <v>2.38</v>
      </c>
      <c r="AQ1457">
        <v>0</v>
      </c>
      <c r="AR1457">
        <v>12.9</v>
      </c>
      <c r="AS1457">
        <v>78.367580000000004</v>
      </c>
    </row>
    <row r="1458" spans="29:45" x14ac:dyDescent="0.55000000000000004">
      <c r="AC1458" t="s">
        <v>1693</v>
      </c>
      <c r="AD1458">
        <v>4628</v>
      </c>
      <c r="AE1458">
        <v>7.8981599999999998</v>
      </c>
      <c r="AF1458">
        <v>6.05748</v>
      </c>
      <c r="AG1458">
        <v>0</v>
      </c>
      <c r="AH1458">
        <v>6.8656800000000002</v>
      </c>
      <c r="AI1458">
        <v>0.99131999999999998</v>
      </c>
      <c r="AJ1458">
        <v>-3.2299999999999998E-3</v>
      </c>
      <c r="AK1458">
        <v>3</v>
      </c>
      <c r="AL1458">
        <v>5.93344</v>
      </c>
      <c r="AM1458">
        <v>10985</v>
      </c>
      <c r="AN1458">
        <v>116319</v>
      </c>
      <c r="AO1458">
        <v>85174</v>
      </c>
      <c r="AP1458">
        <v>4.5199999999999996</v>
      </c>
      <c r="AQ1458">
        <v>0</v>
      </c>
      <c r="AR1458">
        <v>4.3</v>
      </c>
      <c r="AS1458">
        <v>84.506460000000004</v>
      </c>
    </row>
    <row r="1459" spans="29:45" x14ac:dyDescent="0.55000000000000004">
      <c r="AC1459" t="s">
        <v>1694</v>
      </c>
      <c r="AD1459">
        <v>4629</v>
      </c>
      <c r="AE1459">
        <v>8.0898800000000008</v>
      </c>
      <c r="AF1459">
        <v>8.7828999999999997</v>
      </c>
      <c r="AG1459">
        <v>0</v>
      </c>
      <c r="AH1459">
        <v>7.7113500000000004</v>
      </c>
      <c r="AI1459">
        <v>0.50216000000000005</v>
      </c>
      <c r="AJ1459">
        <v>-4.3740000000000001E-2</v>
      </c>
      <c r="AK1459">
        <v>3</v>
      </c>
      <c r="AL1459">
        <v>1.8946000000000001</v>
      </c>
      <c r="AM1459">
        <v>1667</v>
      </c>
      <c r="AN1459">
        <v>12957</v>
      </c>
      <c r="AO1459">
        <v>25645</v>
      </c>
      <c r="AP1459">
        <v>0</v>
      </c>
      <c r="AQ1459">
        <v>0</v>
      </c>
      <c r="AR1459">
        <v>3.1</v>
      </c>
      <c r="AS1459">
        <v>66.522440000000003</v>
      </c>
    </row>
    <row r="1460" spans="29:45" x14ac:dyDescent="0.55000000000000004">
      <c r="AC1460" t="s">
        <v>1695</v>
      </c>
      <c r="AD1460">
        <v>4631</v>
      </c>
      <c r="AE1460">
        <v>5.3497199999999996</v>
      </c>
      <c r="AF1460">
        <v>1.37053</v>
      </c>
      <c r="AG1460">
        <v>15.4</v>
      </c>
      <c r="AH1460">
        <v>5.4785700000000004</v>
      </c>
      <c r="AI1460">
        <v>0.79662999999999995</v>
      </c>
      <c r="AJ1460">
        <v>1.5740000000000001E-2</v>
      </c>
      <c r="AK1460">
        <v>3</v>
      </c>
      <c r="AL1460">
        <v>2.8369999999999999E-2</v>
      </c>
      <c r="AM1460">
        <v>43758</v>
      </c>
      <c r="AN1460">
        <v>318491</v>
      </c>
      <c r="AO1460">
        <v>855379</v>
      </c>
      <c r="AP1460">
        <v>26.5</v>
      </c>
      <c r="AQ1460">
        <v>0</v>
      </c>
      <c r="AR1460">
        <v>1.2</v>
      </c>
      <c r="AS1460">
        <v>32.284939999999999</v>
      </c>
    </row>
    <row r="1461" spans="29:45" x14ac:dyDescent="0.55000000000000004">
      <c r="AC1461" t="s">
        <v>1696</v>
      </c>
      <c r="AD1461">
        <v>4633</v>
      </c>
      <c r="AE1461">
        <v>5.8552200000000001</v>
      </c>
      <c r="AF1461">
        <v>6.4600999999999997</v>
      </c>
      <c r="AG1461">
        <v>7.7</v>
      </c>
      <c r="AH1461">
        <v>5.2012799999999997</v>
      </c>
      <c r="AI1461">
        <v>0.72036999999999995</v>
      </c>
      <c r="AJ1461">
        <v>-3.3079999999999998E-2</v>
      </c>
      <c r="AK1461">
        <v>3</v>
      </c>
      <c r="AL1461">
        <v>0.12778999999999999</v>
      </c>
      <c r="AM1461">
        <v>8506</v>
      </c>
      <c r="AN1461">
        <v>76361</v>
      </c>
      <c r="AO1461">
        <v>181487</v>
      </c>
      <c r="AP1461">
        <v>20.27</v>
      </c>
      <c r="AQ1461">
        <v>0</v>
      </c>
      <c r="AR1461">
        <v>2.6</v>
      </c>
      <c r="AS1461">
        <v>51.755850000000002</v>
      </c>
    </row>
    <row r="1462" spans="29:45" x14ac:dyDescent="0.55000000000000004">
      <c r="AC1462" t="s">
        <v>1697</v>
      </c>
      <c r="AD1462">
        <v>4634</v>
      </c>
      <c r="AE1462">
        <v>4.0612599999999999</v>
      </c>
      <c r="AF1462">
        <v>4.5263400000000003</v>
      </c>
      <c r="AG1462">
        <v>13.3</v>
      </c>
      <c r="AH1462">
        <v>4.1448900000000002</v>
      </c>
      <c r="AI1462">
        <v>0.53420000000000001</v>
      </c>
      <c r="AJ1462">
        <v>2.5870000000000001E-2</v>
      </c>
      <c r="AK1462">
        <v>3</v>
      </c>
      <c r="AL1462">
        <v>9.2539999999999997E-2</v>
      </c>
      <c r="AM1462">
        <v>15442</v>
      </c>
      <c r="AN1462">
        <v>209706</v>
      </c>
      <c r="AO1462">
        <v>287989</v>
      </c>
      <c r="AP1462">
        <v>13.81</v>
      </c>
      <c r="AQ1462">
        <v>0</v>
      </c>
      <c r="AR1462">
        <v>4.0999999999999996</v>
      </c>
      <c r="AS1462">
        <v>53.68694</v>
      </c>
    </row>
    <row r="1463" spans="29:45" x14ac:dyDescent="0.55000000000000004">
      <c r="AC1463" t="s">
        <v>1698</v>
      </c>
      <c r="AD1463">
        <v>4635</v>
      </c>
      <c r="AE1463">
        <v>1.4378500000000001</v>
      </c>
      <c r="AF1463">
        <v>2.5261</v>
      </c>
      <c r="AG1463">
        <v>0</v>
      </c>
      <c r="AH1463">
        <v>4.4892399999999997</v>
      </c>
      <c r="AI1463">
        <v>0.23480999999999999</v>
      </c>
      <c r="AJ1463">
        <v>4.99E-2</v>
      </c>
      <c r="AK1463">
        <v>3</v>
      </c>
      <c r="AL1463">
        <v>2.2669999999999999</v>
      </c>
      <c r="AM1463">
        <v>622</v>
      </c>
      <c r="AN1463">
        <v>23752</v>
      </c>
      <c r="AO1463">
        <v>38165</v>
      </c>
      <c r="AP1463">
        <v>3.48</v>
      </c>
      <c r="AQ1463">
        <v>0</v>
      </c>
      <c r="AR1463">
        <v>11.8</v>
      </c>
      <c r="AS1463">
        <v>54.740839999999999</v>
      </c>
    </row>
    <row r="1464" spans="29:45" x14ac:dyDescent="0.55000000000000004">
      <c r="AC1464" t="s">
        <v>1699</v>
      </c>
      <c r="AD1464">
        <v>4636</v>
      </c>
      <c r="AE1464">
        <v>1.60118</v>
      </c>
      <c r="AF1464">
        <v>3.1171199999999999</v>
      </c>
      <c r="AG1464">
        <v>0</v>
      </c>
      <c r="AH1464">
        <v>4.7490800000000002</v>
      </c>
      <c r="AI1464">
        <v>0.43542999999999998</v>
      </c>
      <c r="AJ1464">
        <v>7.6649999999999996E-2</v>
      </c>
      <c r="AK1464">
        <v>3</v>
      </c>
      <c r="AL1464">
        <v>2.6778499999999998</v>
      </c>
      <c r="AM1464">
        <v>1088</v>
      </c>
      <c r="AN1464">
        <v>42443</v>
      </c>
      <c r="AO1464">
        <v>42205</v>
      </c>
      <c r="AP1464">
        <v>12.73</v>
      </c>
      <c r="AQ1464">
        <v>0</v>
      </c>
      <c r="AR1464">
        <v>4.0999999999999996</v>
      </c>
      <c r="AS1464">
        <v>65.600949999999997</v>
      </c>
    </row>
    <row r="1465" spans="29:45" x14ac:dyDescent="0.55000000000000004">
      <c r="AC1465" t="s">
        <v>1700</v>
      </c>
      <c r="AD1465">
        <v>4641</v>
      </c>
      <c r="AE1465">
        <v>21.7851</v>
      </c>
      <c r="AF1465">
        <v>24.282129999999999</v>
      </c>
      <c r="AG1465">
        <v>0</v>
      </c>
      <c r="AH1465">
        <v>15.093349999999999</v>
      </c>
      <c r="AI1465">
        <v>3.2217099999999999</v>
      </c>
      <c r="AJ1465">
        <v>6.1500000000000001E-3</v>
      </c>
      <c r="AK1465">
        <v>3</v>
      </c>
      <c r="AL1465">
        <v>0.48410999999999998</v>
      </c>
      <c r="AM1465">
        <v>4574</v>
      </c>
      <c r="AN1465">
        <v>12746</v>
      </c>
      <c r="AO1465">
        <v>39261</v>
      </c>
      <c r="AP1465">
        <v>11.14</v>
      </c>
      <c r="AQ1465">
        <v>0</v>
      </c>
      <c r="AR1465">
        <v>5.9</v>
      </c>
      <c r="AS1465">
        <v>64.768240000000006</v>
      </c>
    </row>
    <row r="1466" spans="29:45" x14ac:dyDescent="0.55000000000000004">
      <c r="AC1466" t="s">
        <v>1701</v>
      </c>
      <c r="AD1466">
        <v>4642</v>
      </c>
      <c r="AE1466">
        <v>8.9006000000000007</v>
      </c>
      <c r="AF1466">
        <v>6.5976499999999998</v>
      </c>
      <c r="AG1466">
        <v>0</v>
      </c>
      <c r="AH1466">
        <v>4.0159500000000001</v>
      </c>
      <c r="AI1466">
        <v>1.3130900000000001</v>
      </c>
      <c r="AJ1466">
        <v>-1.9140000000000001E-2</v>
      </c>
      <c r="AK1466">
        <v>3</v>
      </c>
      <c r="AL1466">
        <v>0.44890000000000002</v>
      </c>
      <c r="AM1466">
        <v>625</v>
      </c>
      <c r="AN1466">
        <v>5699</v>
      </c>
      <c r="AO1466">
        <v>6207</v>
      </c>
      <c r="AP1466">
        <v>4.1500000000000004</v>
      </c>
      <c r="AQ1466">
        <v>0</v>
      </c>
      <c r="AR1466">
        <v>0.7</v>
      </c>
      <c r="AS1466">
        <v>83.307509999999994</v>
      </c>
    </row>
    <row r="1467" spans="29:45" x14ac:dyDescent="0.55000000000000004">
      <c r="AC1467" t="s">
        <v>1702</v>
      </c>
      <c r="AD1467">
        <v>4644</v>
      </c>
      <c r="AE1467">
        <v>12.658860000000001</v>
      </c>
      <c r="AF1467">
        <v>9.9824000000000002</v>
      </c>
      <c r="AG1467">
        <v>0</v>
      </c>
      <c r="AH1467">
        <v>6.7945799999999998</v>
      </c>
      <c r="AI1467">
        <v>1.2095400000000001</v>
      </c>
      <c r="AJ1467">
        <v>-0.10891000000000001</v>
      </c>
      <c r="AK1467">
        <v>3</v>
      </c>
      <c r="AL1467">
        <v>3.4744999999999999</v>
      </c>
      <c r="AM1467">
        <v>1524</v>
      </c>
      <c r="AN1467">
        <v>10228</v>
      </c>
      <c r="AO1467">
        <v>7205</v>
      </c>
      <c r="AP1467">
        <v>0</v>
      </c>
      <c r="AQ1467">
        <v>0</v>
      </c>
      <c r="AR1467">
        <v>0</v>
      </c>
      <c r="AS1467">
        <v>88.111999999999995</v>
      </c>
    </row>
    <row r="1468" spans="29:45" x14ac:dyDescent="0.55000000000000004">
      <c r="AC1468" t="s">
        <v>1703</v>
      </c>
      <c r="AD1468">
        <v>4645</v>
      </c>
      <c r="AE1468">
        <v>5.4115200000000003</v>
      </c>
      <c r="AF1468">
        <v>23.60248</v>
      </c>
      <c r="AG1468">
        <v>0</v>
      </c>
      <c r="AH1468">
        <v>4.4020400000000004</v>
      </c>
      <c r="AI1468">
        <v>2.3778700000000002</v>
      </c>
      <c r="AJ1468">
        <v>9.7369999999999998E-2</v>
      </c>
      <c r="AK1468">
        <v>3</v>
      </c>
      <c r="AL1468">
        <v>0.37718000000000002</v>
      </c>
      <c r="AM1468">
        <v>670</v>
      </c>
      <c r="AN1468">
        <v>1610</v>
      </c>
      <c r="AO1468">
        <v>16007</v>
      </c>
      <c r="AP1468">
        <v>0</v>
      </c>
      <c r="AQ1468">
        <v>0</v>
      </c>
      <c r="AR1468">
        <v>3.8</v>
      </c>
      <c r="AS1468">
        <v>13.0038</v>
      </c>
    </row>
    <row r="1469" spans="29:45" x14ac:dyDescent="0.55000000000000004">
      <c r="AC1469" t="s">
        <v>1704</v>
      </c>
      <c r="AD1469">
        <v>4650</v>
      </c>
      <c r="AE1469">
        <v>-4.80769</v>
      </c>
      <c r="AF1469">
        <v>-28.148849999999999</v>
      </c>
      <c r="AG1469">
        <v>0</v>
      </c>
      <c r="AH1469">
        <v>-0.48793999999999998</v>
      </c>
      <c r="AI1469">
        <v>2.6871800000000001</v>
      </c>
      <c r="AJ1469">
        <v>-0.1351</v>
      </c>
      <c r="AK1469">
        <v>3</v>
      </c>
      <c r="AL1469">
        <v>0</v>
      </c>
      <c r="AM1469">
        <v>-335</v>
      </c>
      <c r="AN1469">
        <v>2096</v>
      </c>
      <c r="AO1469">
        <v>3662</v>
      </c>
      <c r="AP1469">
        <v>0</v>
      </c>
      <c r="AQ1469">
        <v>0</v>
      </c>
      <c r="AR1469">
        <v>0.1</v>
      </c>
      <c r="AS1469">
        <v>21.64564</v>
      </c>
    </row>
    <row r="1470" spans="29:45" x14ac:dyDescent="0.55000000000000004">
      <c r="AC1470" t="s">
        <v>1705</v>
      </c>
      <c r="AD1470">
        <v>4651</v>
      </c>
      <c r="AE1470">
        <v>6.4310799999999997</v>
      </c>
      <c r="AF1470">
        <v>32.587060000000001</v>
      </c>
      <c r="AG1470">
        <v>0</v>
      </c>
      <c r="AH1470">
        <v>8.4763500000000001</v>
      </c>
      <c r="AI1470">
        <v>1.9393199999999999</v>
      </c>
      <c r="AJ1470">
        <v>-0.13922999999999999</v>
      </c>
      <c r="AK1470">
        <v>3</v>
      </c>
      <c r="AL1470">
        <v>13.19313</v>
      </c>
      <c r="AM1470">
        <v>2091</v>
      </c>
      <c r="AN1470">
        <v>6030</v>
      </c>
      <c r="AO1470">
        <v>49416</v>
      </c>
      <c r="AP1470">
        <v>5.72</v>
      </c>
      <c r="AQ1470">
        <v>0.1</v>
      </c>
      <c r="AR1470">
        <v>2.1</v>
      </c>
      <c r="AS1470">
        <v>24.50516</v>
      </c>
    </row>
    <row r="1471" spans="29:45" x14ac:dyDescent="0.55000000000000004">
      <c r="AC1471" t="s">
        <v>1706</v>
      </c>
      <c r="AD1471">
        <v>4653</v>
      </c>
      <c r="AE1471">
        <v>-6.87155</v>
      </c>
      <c r="AF1471">
        <v>-15.855370000000001</v>
      </c>
      <c r="AG1471">
        <v>0</v>
      </c>
      <c r="AH1471">
        <v>10.43249</v>
      </c>
      <c r="AI1471">
        <v>1.1477200000000001</v>
      </c>
      <c r="AJ1471">
        <v>1.1639999999999999E-2</v>
      </c>
      <c r="AK1471">
        <v>3</v>
      </c>
      <c r="AL1471">
        <v>11.91296</v>
      </c>
      <c r="AM1471">
        <v>-1592</v>
      </c>
      <c r="AN1471">
        <v>14216</v>
      </c>
      <c r="AO1471">
        <v>23323</v>
      </c>
      <c r="AP1471">
        <v>2.54</v>
      </c>
      <c r="AQ1471">
        <v>0</v>
      </c>
      <c r="AR1471">
        <v>1.6</v>
      </c>
      <c r="AS1471">
        <v>54.363599999999998</v>
      </c>
    </row>
    <row r="1472" spans="29:45" x14ac:dyDescent="0.55000000000000004">
      <c r="AC1472" t="s">
        <v>1707</v>
      </c>
      <c r="AD1472">
        <v>4657</v>
      </c>
      <c r="AE1472">
        <v>5.3835800000000003</v>
      </c>
      <c r="AF1472">
        <v>11.33333</v>
      </c>
      <c r="AG1472">
        <v>0</v>
      </c>
      <c r="AH1472">
        <v>16.12903</v>
      </c>
      <c r="AI1472">
        <v>1.47462</v>
      </c>
      <c r="AJ1472">
        <v>-2.3230000000000001E-2</v>
      </c>
      <c r="AK1472">
        <v>3</v>
      </c>
      <c r="AL1472">
        <v>10.88415</v>
      </c>
      <c r="AM1472">
        <v>240</v>
      </c>
      <c r="AN1472">
        <v>1800</v>
      </c>
      <c r="AO1472">
        <v>4391</v>
      </c>
      <c r="AP1472">
        <v>0</v>
      </c>
      <c r="AQ1472">
        <v>0.2</v>
      </c>
      <c r="AR1472">
        <v>7.5</v>
      </c>
      <c r="AS1472">
        <v>41.872230000000002</v>
      </c>
    </row>
    <row r="1473" spans="29:45" x14ac:dyDescent="0.55000000000000004">
      <c r="AC1473" t="s">
        <v>1708</v>
      </c>
      <c r="AD1473">
        <v>4658</v>
      </c>
      <c r="AE1473">
        <v>9.5186200000000003</v>
      </c>
      <c r="AF1473">
        <v>11.03745</v>
      </c>
      <c r="AG1473">
        <v>0</v>
      </c>
      <c r="AH1473">
        <v>8.2583500000000001</v>
      </c>
      <c r="AI1473">
        <v>1.3348599999999999</v>
      </c>
      <c r="AJ1473">
        <v>6.0389999999999999E-2</v>
      </c>
      <c r="AK1473">
        <v>3</v>
      </c>
      <c r="AL1473">
        <v>9.2219999999999996E-2</v>
      </c>
      <c r="AM1473">
        <v>3142</v>
      </c>
      <c r="AN1473">
        <v>18102</v>
      </c>
      <c r="AO1473">
        <v>49152</v>
      </c>
      <c r="AP1473">
        <v>21.06</v>
      </c>
      <c r="AQ1473">
        <v>0</v>
      </c>
      <c r="AR1473">
        <v>7.1</v>
      </c>
      <c r="AS1473">
        <v>57.368360000000003</v>
      </c>
    </row>
    <row r="1474" spans="29:45" x14ac:dyDescent="0.55000000000000004">
      <c r="AC1474" t="s">
        <v>1709</v>
      </c>
      <c r="AD1474">
        <v>4659</v>
      </c>
      <c r="AE1474">
        <v>22.765370000000001</v>
      </c>
      <c r="AF1474">
        <v>19.138839999999998</v>
      </c>
      <c r="AG1474">
        <v>11.1</v>
      </c>
      <c r="AH1474">
        <v>18.949290000000001</v>
      </c>
      <c r="AI1474">
        <v>2.1409400000000001</v>
      </c>
      <c r="AJ1474">
        <v>-0.19486999999999999</v>
      </c>
      <c r="AK1474">
        <v>3</v>
      </c>
      <c r="AL1474">
        <v>9.4232800000000001</v>
      </c>
      <c r="AM1474">
        <v>4862</v>
      </c>
      <c r="AN1474">
        <v>16652</v>
      </c>
      <c r="AO1474">
        <v>27966</v>
      </c>
      <c r="AP1474">
        <v>3.54</v>
      </c>
      <c r="AQ1474">
        <v>0</v>
      </c>
      <c r="AR1474">
        <v>1.1000000000000001</v>
      </c>
      <c r="AS1474">
        <v>78.533580000000001</v>
      </c>
    </row>
    <row r="1475" spans="29:45" x14ac:dyDescent="0.55000000000000004">
      <c r="AC1475" t="s">
        <v>1710</v>
      </c>
      <c r="AD1475">
        <v>4661</v>
      </c>
      <c r="AE1475">
        <v>-4.8686400000000001</v>
      </c>
      <c r="AF1475">
        <v>-6.6064699999999998</v>
      </c>
      <c r="AG1475">
        <v>14.3</v>
      </c>
      <c r="AH1475">
        <v>-2.3582800000000002</v>
      </c>
      <c r="AI1475">
        <v>7.95627</v>
      </c>
      <c r="AJ1475">
        <v>6.9709999999999994E-2</v>
      </c>
      <c r="AK1475">
        <v>3</v>
      </c>
      <c r="AL1475">
        <v>6.0220000000000003E-2</v>
      </c>
      <c r="AM1475">
        <v>-49205</v>
      </c>
      <c r="AN1475">
        <v>820257</v>
      </c>
      <c r="AO1475">
        <v>170581</v>
      </c>
      <c r="AP1475">
        <v>11.54</v>
      </c>
      <c r="AQ1475">
        <v>0</v>
      </c>
      <c r="AR1475">
        <v>0</v>
      </c>
      <c r="AS1475">
        <v>73.039270000000002</v>
      </c>
    </row>
    <row r="1476" spans="29:45" x14ac:dyDescent="0.55000000000000004">
      <c r="AC1476" t="s">
        <v>1711</v>
      </c>
      <c r="AD1476">
        <v>4662</v>
      </c>
      <c r="AE1476">
        <v>9.5631799999999991</v>
      </c>
      <c r="AF1476">
        <v>11.536300000000001</v>
      </c>
      <c r="AG1476">
        <v>8.3000000000000007</v>
      </c>
      <c r="AH1476">
        <v>6.09335</v>
      </c>
      <c r="AI1476">
        <v>1.4536</v>
      </c>
      <c r="AJ1476">
        <v>8.3199999999999993E-3</v>
      </c>
      <c r="AK1476">
        <v>3</v>
      </c>
      <c r="AL1476">
        <v>1.54054</v>
      </c>
      <c r="AM1476">
        <v>1469</v>
      </c>
      <c r="AN1476">
        <v>8885</v>
      </c>
      <c r="AO1476">
        <v>23485</v>
      </c>
      <c r="AP1476">
        <v>8.2899999999999991</v>
      </c>
      <c r="AQ1476">
        <v>0</v>
      </c>
      <c r="AR1476">
        <v>3.6</v>
      </c>
      <c r="AS1476">
        <v>62.123759999999997</v>
      </c>
    </row>
    <row r="1477" spans="29:45" x14ac:dyDescent="0.55000000000000004">
      <c r="AC1477" t="s">
        <v>1712</v>
      </c>
      <c r="AD1477">
        <v>4664</v>
      </c>
      <c r="AE1477">
        <v>6.7263200000000003</v>
      </c>
      <c r="AF1477">
        <v>9.8130799999999994</v>
      </c>
      <c r="AG1477">
        <v>0</v>
      </c>
      <c r="AH1477">
        <v>5.9549500000000002</v>
      </c>
      <c r="AI1477">
        <v>1.1639299999999999</v>
      </c>
      <c r="AJ1477">
        <v>-0.14043</v>
      </c>
      <c r="AK1477">
        <v>3</v>
      </c>
      <c r="AL1477">
        <v>1.52721</v>
      </c>
      <c r="AM1477">
        <v>218</v>
      </c>
      <c r="AN1477">
        <v>1498</v>
      </c>
      <c r="AO1477">
        <v>5935</v>
      </c>
      <c r="AP1477">
        <v>0</v>
      </c>
      <c r="AQ1477">
        <v>0</v>
      </c>
      <c r="AR1477">
        <v>4.0999999999999996</v>
      </c>
      <c r="AS1477">
        <v>46.913930000000001</v>
      </c>
    </row>
    <row r="1478" spans="29:45" x14ac:dyDescent="0.55000000000000004">
      <c r="AC1478" t="s">
        <v>1713</v>
      </c>
      <c r="AD1478">
        <v>4665</v>
      </c>
      <c r="AE1478">
        <v>3.5823499999999999</v>
      </c>
      <c r="AF1478">
        <v>1.9902599999999999</v>
      </c>
      <c r="AG1478">
        <v>21.4</v>
      </c>
      <c r="AH1478">
        <v>5.4564199999999996</v>
      </c>
      <c r="AI1478">
        <v>0.97602999999999995</v>
      </c>
      <c r="AJ1478">
        <v>1.9519999999999999E-2</v>
      </c>
      <c r="AK1478">
        <v>3</v>
      </c>
      <c r="AL1478">
        <v>9.2170000000000002E-2</v>
      </c>
      <c r="AM1478">
        <v>6633</v>
      </c>
      <c r="AN1478">
        <v>141740</v>
      </c>
      <c r="AO1478">
        <v>153770</v>
      </c>
      <c r="AP1478">
        <v>12.31</v>
      </c>
      <c r="AQ1478">
        <v>0</v>
      </c>
      <c r="AR1478">
        <v>5.2</v>
      </c>
      <c r="AS1478">
        <v>77.233959999999996</v>
      </c>
    </row>
    <row r="1479" spans="29:45" x14ac:dyDescent="0.55000000000000004">
      <c r="AC1479" t="s">
        <v>1714</v>
      </c>
      <c r="AD1479">
        <v>4666</v>
      </c>
      <c r="AE1479">
        <v>-3.9283199999999998</v>
      </c>
      <c r="AF1479">
        <v>-37.628300000000003</v>
      </c>
      <c r="AG1479">
        <v>10</v>
      </c>
      <c r="AH1479">
        <v>11.771789999999999</v>
      </c>
      <c r="AI1479">
        <v>16.490880000000001</v>
      </c>
      <c r="AJ1479">
        <v>-0.11884</v>
      </c>
      <c r="AK1479">
        <v>3</v>
      </c>
      <c r="AL1479">
        <v>5.2306299999999997</v>
      </c>
      <c r="AM1479">
        <v>-11619</v>
      </c>
      <c r="AN1479">
        <v>30982</v>
      </c>
      <c r="AO1479">
        <v>251102</v>
      </c>
      <c r="AP1479">
        <v>20.29</v>
      </c>
      <c r="AQ1479">
        <v>0</v>
      </c>
      <c r="AR1479">
        <v>0</v>
      </c>
      <c r="AS1479">
        <v>5.12127</v>
      </c>
    </row>
    <row r="1480" spans="29:45" x14ac:dyDescent="0.55000000000000004">
      <c r="AC1480" t="s">
        <v>1715</v>
      </c>
      <c r="AD1480">
        <v>4667</v>
      </c>
      <c r="AE1480">
        <v>3.2326999999999999</v>
      </c>
      <c r="AF1480">
        <v>3.1599200000000001</v>
      </c>
      <c r="AG1480">
        <v>0</v>
      </c>
      <c r="AH1480">
        <v>5.45017</v>
      </c>
      <c r="AI1480">
        <v>1.7616700000000001</v>
      </c>
      <c r="AJ1480">
        <v>6.0350000000000001E-2</v>
      </c>
      <c r="AK1480">
        <v>3</v>
      </c>
      <c r="AL1480">
        <v>1.28094</v>
      </c>
      <c r="AM1480">
        <v>242</v>
      </c>
      <c r="AN1480">
        <v>5728</v>
      </c>
      <c r="AO1480">
        <v>3589</v>
      </c>
      <c r="AP1480">
        <v>0</v>
      </c>
      <c r="AQ1480">
        <v>0.1</v>
      </c>
      <c r="AR1480">
        <v>1</v>
      </c>
      <c r="AS1480">
        <v>81.075419999999994</v>
      </c>
    </row>
    <row r="1481" spans="29:45" x14ac:dyDescent="0.55000000000000004">
      <c r="AC1481" t="s">
        <v>1716</v>
      </c>
      <c r="AD1481">
        <v>4668</v>
      </c>
      <c r="AE1481">
        <v>7.9267899999999996</v>
      </c>
      <c r="AF1481">
        <v>12.0342</v>
      </c>
      <c r="AG1481">
        <v>30</v>
      </c>
      <c r="AH1481">
        <v>5.2845199999999997</v>
      </c>
      <c r="AI1481">
        <v>1.59195</v>
      </c>
      <c r="AJ1481">
        <v>2.383E-2</v>
      </c>
      <c r="AK1481">
        <v>3</v>
      </c>
      <c r="AL1481">
        <v>6.5549099999999996</v>
      </c>
      <c r="AM1481">
        <v>1113</v>
      </c>
      <c r="AN1481">
        <v>9473</v>
      </c>
      <c r="AO1481">
        <v>19039</v>
      </c>
      <c r="AP1481">
        <v>6.99</v>
      </c>
      <c r="AQ1481">
        <v>0.1</v>
      </c>
      <c r="AR1481">
        <v>0</v>
      </c>
      <c r="AS1481">
        <v>68.434709999999995</v>
      </c>
    </row>
    <row r="1482" spans="29:45" x14ac:dyDescent="0.55000000000000004">
      <c r="AC1482" t="s">
        <v>1717</v>
      </c>
      <c r="AD1482">
        <v>4671</v>
      </c>
      <c r="AE1482">
        <v>8.9276199999999992</v>
      </c>
      <c r="AF1482">
        <v>9.8590099999999996</v>
      </c>
      <c r="AG1482">
        <v>25</v>
      </c>
      <c r="AH1482">
        <v>9.1904699999999995</v>
      </c>
      <c r="AI1482">
        <v>0.96697</v>
      </c>
      <c r="AJ1482">
        <v>0.12106</v>
      </c>
      <c r="AK1482">
        <v>3</v>
      </c>
      <c r="AL1482">
        <v>0.2039</v>
      </c>
      <c r="AM1482">
        <v>2853</v>
      </c>
      <c r="AN1482">
        <v>18795</v>
      </c>
      <c r="AO1482">
        <v>43608</v>
      </c>
      <c r="AP1482">
        <v>11.8</v>
      </c>
      <c r="AQ1482">
        <v>0</v>
      </c>
      <c r="AR1482">
        <v>4.0999999999999996</v>
      </c>
      <c r="AS1482">
        <v>55.040599999999998</v>
      </c>
    </row>
    <row r="1483" spans="29:45" x14ac:dyDescent="0.55000000000000004">
      <c r="AC1483" t="s">
        <v>1718</v>
      </c>
      <c r="AD1483">
        <v>4673</v>
      </c>
      <c r="AE1483">
        <v>6.9619499999999999</v>
      </c>
      <c r="AF1483">
        <v>10.33343</v>
      </c>
      <c r="AG1483">
        <v>0</v>
      </c>
      <c r="AH1483">
        <v>5.68933</v>
      </c>
      <c r="AI1483">
        <v>1.0677399999999999</v>
      </c>
      <c r="AJ1483">
        <v>2.767E-2</v>
      </c>
      <c r="AK1483">
        <v>3</v>
      </c>
      <c r="AL1483">
        <v>1.96601</v>
      </c>
      <c r="AM1483">
        <v>558</v>
      </c>
      <c r="AN1483">
        <v>3329</v>
      </c>
      <c r="AO1483">
        <v>8755</v>
      </c>
      <c r="AP1483">
        <v>8.5</v>
      </c>
      <c r="AQ1483">
        <v>0</v>
      </c>
      <c r="AR1483">
        <v>2.2999999999999998</v>
      </c>
      <c r="AS1483">
        <v>44.51153</v>
      </c>
    </row>
    <row r="1484" spans="29:45" x14ac:dyDescent="0.55000000000000004">
      <c r="AC1484" t="s">
        <v>1719</v>
      </c>
      <c r="AD1484">
        <v>4674</v>
      </c>
      <c r="AE1484">
        <v>15.31939</v>
      </c>
      <c r="AF1484">
        <v>16.28238</v>
      </c>
      <c r="AG1484">
        <v>10</v>
      </c>
      <c r="AH1484">
        <v>11.78558</v>
      </c>
      <c r="AI1484">
        <v>1.90398</v>
      </c>
      <c r="AJ1484">
        <v>0.10452</v>
      </c>
      <c r="AK1484">
        <v>3</v>
      </c>
      <c r="AL1484">
        <v>0.42913000000000001</v>
      </c>
      <c r="AM1484">
        <v>4101</v>
      </c>
      <c r="AN1484">
        <v>16177</v>
      </c>
      <c r="AO1484">
        <v>39706</v>
      </c>
      <c r="AP1484">
        <v>11.75</v>
      </c>
      <c r="AQ1484">
        <v>0</v>
      </c>
      <c r="AR1484">
        <v>3.6</v>
      </c>
      <c r="AS1484">
        <v>64.217920000000007</v>
      </c>
    </row>
    <row r="1485" spans="29:45" x14ac:dyDescent="0.55000000000000004">
      <c r="AC1485" t="s">
        <v>1720</v>
      </c>
      <c r="AD1485">
        <v>4676</v>
      </c>
      <c r="AE1485">
        <v>1.77704</v>
      </c>
      <c r="AF1485">
        <v>1.3749800000000001</v>
      </c>
      <c r="AG1485">
        <v>0</v>
      </c>
      <c r="AH1485">
        <v>3.6540400000000002</v>
      </c>
      <c r="AI1485">
        <v>0.40999000000000002</v>
      </c>
      <c r="AJ1485">
        <v>-2.0699999999999998E-3</v>
      </c>
      <c r="AK1485">
        <v>3</v>
      </c>
      <c r="AL1485">
        <v>2.6870000000000002E-2</v>
      </c>
      <c r="AM1485">
        <v>22295</v>
      </c>
      <c r="AN1485">
        <v>735431</v>
      </c>
      <c r="AO1485">
        <v>519941</v>
      </c>
      <c r="AP1485">
        <v>18.8</v>
      </c>
      <c r="AQ1485">
        <v>0</v>
      </c>
      <c r="AR1485">
        <v>0.8</v>
      </c>
      <c r="AS1485">
        <v>57.933129999999998</v>
      </c>
    </row>
    <row r="1486" spans="29:45" x14ac:dyDescent="0.55000000000000004">
      <c r="AC1486" t="s">
        <v>1721</v>
      </c>
      <c r="AD1486">
        <v>4678</v>
      </c>
      <c r="AE1486">
        <v>3.2364199999999999</v>
      </c>
      <c r="AF1486">
        <v>3.3400599999999998</v>
      </c>
      <c r="AG1486">
        <v>12.5</v>
      </c>
      <c r="AH1486">
        <v>2.7829600000000001</v>
      </c>
      <c r="AI1486">
        <v>0.61236000000000002</v>
      </c>
      <c r="AJ1486">
        <v>-9.3999999999999997E-4</v>
      </c>
      <c r="AK1486">
        <v>3</v>
      </c>
      <c r="AL1486">
        <v>2.3770500000000001</v>
      </c>
      <c r="AM1486">
        <v>364</v>
      </c>
      <c r="AN1486">
        <v>4461</v>
      </c>
      <c r="AO1486">
        <v>10816</v>
      </c>
      <c r="AP1486">
        <v>5.44</v>
      </c>
      <c r="AQ1486">
        <v>0</v>
      </c>
      <c r="AR1486">
        <v>4</v>
      </c>
      <c r="AS1486">
        <v>41.923839999999998</v>
      </c>
    </row>
    <row r="1487" spans="29:45" x14ac:dyDescent="0.55000000000000004">
      <c r="AC1487" t="s">
        <v>1722</v>
      </c>
      <c r="AD1487">
        <v>4679</v>
      </c>
      <c r="AE1487">
        <v>-25.497219999999999</v>
      </c>
      <c r="AF1487">
        <v>-49.681220000000003</v>
      </c>
      <c r="AG1487">
        <v>0</v>
      </c>
      <c r="AH1487">
        <v>-16.68656</v>
      </c>
      <c r="AI1487">
        <v>2.78634</v>
      </c>
      <c r="AJ1487">
        <v>-7.2000000000000005E-4</v>
      </c>
      <c r="AK1487">
        <v>3</v>
      </c>
      <c r="AL1487">
        <v>1.3137300000000001</v>
      </c>
      <c r="AM1487">
        <v>-1282</v>
      </c>
      <c r="AN1487">
        <v>2039</v>
      </c>
      <c r="AO1487">
        <v>6785</v>
      </c>
      <c r="AP1487">
        <v>5.36</v>
      </c>
      <c r="AQ1487">
        <v>0.1</v>
      </c>
      <c r="AR1487">
        <v>1</v>
      </c>
      <c r="AS1487">
        <v>20.922640000000001</v>
      </c>
    </row>
    <row r="1488" spans="29:45" x14ac:dyDescent="0.55000000000000004">
      <c r="AC1488" t="s">
        <v>1723</v>
      </c>
      <c r="AD1488">
        <v>4680</v>
      </c>
      <c r="AE1488">
        <v>-14.58418</v>
      </c>
      <c r="AF1488">
        <v>-27.66865</v>
      </c>
      <c r="AG1488">
        <v>14.3</v>
      </c>
      <c r="AH1488">
        <v>-5.5418500000000002</v>
      </c>
      <c r="AI1488">
        <v>2.9215300000000002</v>
      </c>
      <c r="AJ1488">
        <v>5.015E-2</v>
      </c>
      <c r="AK1488">
        <v>3</v>
      </c>
      <c r="AL1488">
        <v>20.844100000000001</v>
      </c>
      <c r="AM1488">
        <v>-19811</v>
      </c>
      <c r="AN1488">
        <v>64958</v>
      </c>
      <c r="AO1488">
        <v>60967</v>
      </c>
      <c r="AP1488">
        <v>33.57</v>
      </c>
      <c r="AQ1488">
        <v>0</v>
      </c>
      <c r="AR1488">
        <v>0.5</v>
      </c>
      <c r="AS1488">
        <v>27.01427</v>
      </c>
    </row>
    <row r="1489" spans="29:45" x14ac:dyDescent="0.55000000000000004">
      <c r="AC1489" t="s">
        <v>1724</v>
      </c>
      <c r="AD1489">
        <v>4681</v>
      </c>
      <c r="AE1489">
        <v>4.4025800000000004</v>
      </c>
      <c r="AF1489">
        <v>-7.99139</v>
      </c>
      <c r="AG1489">
        <v>11.8</v>
      </c>
      <c r="AH1489">
        <v>5.7333100000000004</v>
      </c>
      <c r="AI1489">
        <v>1.7351300000000001</v>
      </c>
      <c r="AJ1489">
        <v>3.057E-2</v>
      </c>
      <c r="AK1489">
        <v>3</v>
      </c>
      <c r="AL1489">
        <v>3.5587599999999999</v>
      </c>
      <c r="AM1489">
        <v>17647</v>
      </c>
      <c r="AN1489">
        <v>127800</v>
      </c>
      <c r="AO1489">
        <v>167538</v>
      </c>
      <c r="AP1489">
        <v>23.13</v>
      </c>
      <c r="AQ1489">
        <v>0</v>
      </c>
      <c r="AR1489">
        <v>1.3</v>
      </c>
      <c r="AS1489">
        <v>28.38109</v>
      </c>
    </row>
    <row r="1490" spans="29:45" x14ac:dyDescent="0.55000000000000004">
      <c r="AC1490" t="s">
        <v>1725</v>
      </c>
      <c r="AD1490">
        <v>4684</v>
      </c>
      <c r="AE1490">
        <v>19.879359999999998</v>
      </c>
      <c r="AF1490">
        <v>15.94055</v>
      </c>
      <c r="AG1490">
        <v>0</v>
      </c>
      <c r="AH1490">
        <v>15.75118</v>
      </c>
      <c r="AI1490">
        <v>7.5741300000000003</v>
      </c>
      <c r="AJ1490">
        <v>1.132E-2</v>
      </c>
      <c r="AK1490">
        <v>3</v>
      </c>
      <c r="AL1490">
        <v>2.9226899999999998</v>
      </c>
      <c r="AM1490">
        <v>52600</v>
      </c>
      <c r="AN1490">
        <v>238392</v>
      </c>
      <c r="AO1490">
        <v>83862</v>
      </c>
      <c r="AP1490">
        <v>8.9600000000000009</v>
      </c>
      <c r="AQ1490">
        <v>0</v>
      </c>
      <c r="AR1490">
        <v>0</v>
      </c>
      <c r="AS1490">
        <v>89.193209999999993</v>
      </c>
    </row>
    <row r="1491" spans="29:45" x14ac:dyDescent="0.55000000000000004">
      <c r="AC1491" t="s">
        <v>1726</v>
      </c>
      <c r="AD1491">
        <v>4685</v>
      </c>
      <c r="AE1491">
        <v>11.936669999999999</v>
      </c>
      <c r="AF1491">
        <v>13.70656</v>
      </c>
      <c r="AG1491">
        <v>0</v>
      </c>
      <c r="AH1491">
        <v>4.1703299999999999</v>
      </c>
      <c r="AI1491">
        <v>1.09395</v>
      </c>
      <c r="AJ1491">
        <v>4.3400000000000001E-2</v>
      </c>
      <c r="AK1491">
        <v>3</v>
      </c>
      <c r="AL1491">
        <v>0.19197</v>
      </c>
      <c r="AM1491">
        <v>2307</v>
      </c>
      <c r="AN1491">
        <v>10360</v>
      </c>
      <c r="AO1491">
        <v>31557</v>
      </c>
      <c r="AP1491">
        <v>0</v>
      </c>
      <c r="AQ1491">
        <v>0</v>
      </c>
      <c r="AR1491">
        <v>23.8</v>
      </c>
      <c r="AS1491">
        <v>59.685789999999997</v>
      </c>
    </row>
    <row r="1492" spans="29:45" x14ac:dyDescent="0.55000000000000004">
      <c r="AC1492" t="s">
        <v>1727</v>
      </c>
      <c r="AD1492">
        <v>4686</v>
      </c>
      <c r="AE1492">
        <v>23.680599999999998</v>
      </c>
      <c r="AF1492">
        <v>21.568049999999999</v>
      </c>
      <c r="AG1492">
        <v>0</v>
      </c>
      <c r="AH1492">
        <v>20.24269</v>
      </c>
      <c r="AI1492">
        <v>6.36212</v>
      </c>
      <c r="AJ1492">
        <v>-4.7059999999999998E-2</v>
      </c>
      <c r="AK1492">
        <v>3</v>
      </c>
      <c r="AL1492">
        <v>7.79E-3</v>
      </c>
      <c r="AM1492">
        <v>15202</v>
      </c>
      <c r="AN1492">
        <v>50802</v>
      </c>
      <c r="AO1492">
        <v>41174</v>
      </c>
      <c r="AP1492">
        <v>10.51</v>
      </c>
      <c r="AQ1492">
        <v>0</v>
      </c>
      <c r="AR1492">
        <v>0</v>
      </c>
      <c r="AS1492">
        <v>80.998930000000001</v>
      </c>
    </row>
    <row r="1493" spans="29:45" x14ac:dyDescent="0.55000000000000004">
      <c r="AC1493" t="s">
        <v>1728</v>
      </c>
      <c r="AD1493">
        <v>4687</v>
      </c>
      <c r="AE1493">
        <v>15.397550000000001</v>
      </c>
      <c r="AF1493">
        <v>14.13232</v>
      </c>
      <c r="AG1493">
        <v>14.3</v>
      </c>
      <c r="AH1493">
        <v>13.65001</v>
      </c>
      <c r="AI1493">
        <v>1.873</v>
      </c>
      <c r="AJ1493">
        <v>8.6129999999999998E-2</v>
      </c>
      <c r="AK1493">
        <v>3</v>
      </c>
      <c r="AL1493">
        <v>1.3737600000000001</v>
      </c>
      <c r="AM1493">
        <v>2564</v>
      </c>
      <c r="AN1493">
        <v>12107</v>
      </c>
      <c r="AO1493">
        <v>27292</v>
      </c>
      <c r="AP1493">
        <v>12.12</v>
      </c>
      <c r="AQ1493">
        <v>0</v>
      </c>
      <c r="AR1493">
        <v>8.6999999999999993</v>
      </c>
      <c r="AS1493">
        <v>73.252200000000002</v>
      </c>
    </row>
    <row r="1494" spans="29:45" x14ac:dyDescent="0.55000000000000004">
      <c r="AC1494" t="s">
        <v>1729</v>
      </c>
      <c r="AD1494">
        <v>4689</v>
      </c>
      <c r="AE1494">
        <v>3.62527</v>
      </c>
      <c r="AF1494">
        <v>9.0914599999999997</v>
      </c>
      <c r="AG1494">
        <v>10</v>
      </c>
      <c r="AH1494">
        <v>5.2853500000000002</v>
      </c>
      <c r="AI1494">
        <v>1.57138</v>
      </c>
      <c r="AJ1494">
        <v>-5.7590000000000002E-2</v>
      </c>
      <c r="AK1494">
        <v>3</v>
      </c>
      <c r="AL1494">
        <v>9.8099999999999993E-3</v>
      </c>
      <c r="AM1494">
        <v>142615</v>
      </c>
      <c r="AN1494">
        <v>771548</v>
      </c>
      <c r="AO1494">
        <v>1205846</v>
      </c>
      <c r="AP1494">
        <v>6.16</v>
      </c>
      <c r="AQ1494">
        <v>0</v>
      </c>
      <c r="AR1494">
        <v>0</v>
      </c>
      <c r="AS1494">
        <v>40.05444</v>
      </c>
    </row>
    <row r="1495" spans="29:45" x14ac:dyDescent="0.55000000000000004">
      <c r="AC1495" t="s">
        <v>1730</v>
      </c>
      <c r="AD1495">
        <v>4690</v>
      </c>
      <c r="AE1495">
        <v>7.1580599999999999</v>
      </c>
      <c r="AF1495">
        <v>10.10056</v>
      </c>
      <c r="AG1495">
        <v>0</v>
      </c>
      <c r="AH1495">
        <v>28.564520000000002</v>
      </c>
      <c r="AI1495">
        <v>0.60145999999999999</v>
      </c>
      <c r="AJ1495">
        <v>-0.12789</v>
      </c>
      <c r="AK1495">
        <v>3</v>
      </c>
      <c r="AL1495">
        <v>0</v>
      </c>
      <c r="AM1495">
        <v>740</v>
      </c>
      <c r="AN1495">
        <v>4475</v>
      </c>
      <c r="AO1495">
        <v>6962</v>
      </c>
      <c r="AP1495">
        <v>4.7</v>
      </c>
      <c r="AQ1495">
        <v>0</v>
      </c>
      <c r="AR1495">
        <v>0</v>
      </c>
      <c r="AS1495">
        <v>47.982410000000002</v>
      </c>
    </row>
    <row r="1496" spans="29:45" x14ac:dyDescent="0.55000000000000004">
      <c r="AC1496" t="s">
        <v>1731</v>
      </c>
      <c r="AD1496">
        <v>4691</v>
      </c>
      <c r="AE1496">
        <v>-27.169840000000001</v>
      </c>
      <c r="AF1496">
        <v>-52.04569</v>
      </c>
      <c r="AG1496">
        <v>0</v>
      </c>
      <c r="AH1496">
        <v>-25.209859999999999</v>
      </c>
      <c r="AI1496">
        <v>1.42082</v>
      </c>
      <c r="AJ1496">
        <v>-9.9489999999999995E-2</v>
      </c>
      <c r="AK1496">
        <v>3</v>
      </c>
      <c r="AL1496">
        <v>0.72187999999999997</v>
      </c>
      <c r="AM1496">
        <v>-7250</v>
      </c>
      <c r="AN1496">
        <v>14445</v>
      </c>
      <c r="AO1496">
        <v>4761</v>
      </c>
      <c r="AP1496">
        <v>2.92</v>
      </c>
      <c r="AQ1496">
        <v>0.2</v>
      </c>
      <c r="AR1496">
        <v>2</v>
      </c>
      <c r="AS1496">
        <v>24.437539999999998</v>
      </c>
    </row>
    <row r="1497" spans="29:45" x14ac:dyDescent="0.55000000000000004">
      <c r="AC1497" t="s">
        <v>1732</v>
      </c>
      <c r="AD1497">
        <v>4694</v>
      </c>
      <c r="AE1497">
        <v>17.89151</v>
      </c>
      <c r="AF1497">
        <v>18.01708</v>
      </c>
      <c r="AG1497">
        <v>8.3000000000000007</v>
      </c>
      <c r="AH1497">
        <v>16.834520000000001</v>
      </c>
      <c r="AI1497">
        <v>1.90496</v>
      </c>
      <c r="AJ1497">
        <v>-1.507E-2</v>
      </c>
      <c r="AK1497">
        <v>3</v>
      </c>
      <c r="AL1497">
        <v>7.1930500000000004</v>
      </c>
      <c r="AM1497">
        <v>20803</v>
      </c>
      <c r="AN1497">
        <v>76100</v>
      </c>
      <c r="AO1497">
        <v>138571</v>
      </c>
      <c r="AP1497">
        <v>7.92</v>
      </c>
      <c r="AQ1497">
        <v>0</v>
      </c>
      <c r="AR1497">
        <v>1.3</v>
      </c>
      <c r="AS1497">
        <v>63.501800000000003</v>
      </c>
    </row>
    <row r="1498" spans="29:45" x14ac:dyDescent="0.55000000000000004">
      <c r="AC1498" t="s">
        <v>78</v>
      </c>
      <c r="AD1498">
        <v>4704</v>
      </c>
      <c r="AE1498">
        <v>11.81335</v>
      </c>
      <c r="AF1498">
        <v>20.483049999999999</v>
      </c>
      <c r="AG1498">
        <v>10</v>
      </c>
      <c r="AH1498">
        <v>14.67132</v>
      </c>
      <c r="AI1498">
        <v>4.1050500000000003</v>
      </c>
      <c r="AJ1498">
        <v>0.10188</v>
      </c>
      <c r="AK1498">
        <v>3</v>
      </c>
      <c r="AL1498">
        <v>4.9266699999999997</v>
      </c>
      <c r="AM1498">
        <v>44501</v>
      </c>
      <c r="AN1498">
        <v>187311</v>
      </c>
      <c r="AO1498">
        <v>190359</v>
      </c>
      <c r="AP1498">
        <v>35.74</v>
      </c>
      <c r="AQ1498">
        <v>3.8</v>
      </c>
      <c r="AR1498">
        <v>0</v>
      </c>
      <c r="AS1498">
        <v>52.106400000000001</v>
      </c>
    </row>
    <row r="1499" spans="29:45" x14ac:dyDescent="0.55000000000000004">
      <c r="AC1499" t="s">
        <v>1733</v>
      </c>
      <c r="AD1499">
        <v>4705</v>
      </c>
      <c r="AE1499">
        <v>3.5234299999999998</v>
      </c>
      <c r="AF1499">
        <v>1.6635500000000001</v>
      </c>
      <c r="AG1499">
        <v>11.1</v>
      </c>
      <c r="AH1499">
        <v>1.7043600000000001</v>
      </c>
      <c r="AI1499">
        <v>0.74697000000000002</v>
      </c>
      <c r="AJ1499">
        <v>-7.43E-3</v>
      </c>
      <c r="AK1499">
        <v>3</v>
      </c>
      <c r="AL1499">
        <v>0.26455000000000001</v>
      </c>
      <c r="AM1499">
        <v>215</v>
      </c>
      <c r="AN1499">
        <v>5350</v>
      </c>
      <c r="AO1499">
        <v>3196</v>
      </c>
      <c r="AP1499">
        <v>1.2</v>
      </c>
      <c r="AQ1499">
        <v>0.2</v>
      </c>
      <c r="AR1499">
        <v>1.4</v>
      </c>
      <c r="AS1499">
        <v>88.980289999999997</v>
      </c>
    </row>
    <row r="1500" spans="29:45" x14ac:dyDescent="0.55000000000000004">
      <c r="AC1500" t="s">
        <v>1734</v>
      </c>
      <c r="AD1500">
        <v>4707</v>
      </c>
      <c r="AE1500">
        <v>0</v>
      </c>
      <c r="AF1500">
        <v>0</v>
      </c>
      <c r="AG1500">
        <v>7.7</v>
      </c>
      <c r="AH1500">
        <v>5.7603299999999997</v>
      </c>
      <c r="AI1500">
        <v>0.80037000000000003</v>
      </c>
      <c r="AJ1500">
        <v>-8.2669999999999993E-2</v>
      </c>
      <c r="AK1500">
        <v>3</v>
      </c>
      <c r="AL1500">
        <v>21.29326</v>
      </c>
      <c r="AM1500">
        <v>0</v>
      </c>
      <c r="AN1500">
        <v>2642</v>
      </c>
      <c r="AO1500">
        <v>2545</v>
      </c>
      <c r="AP1500">
        <v>0</v>
      </c>
      <c r="AQ1500">
        <v>0</v>
      </c>
      <c r="AR1500">
        <v>3.7</v>
      </c>
      <c r="AS1500">
        <v>48.69773</v>
      </c>
    </row>
    <row r="1501" spans="29:45" x14ac:dyDescent="0.55000000000000004">
      <c r="AC1501" t="s">
        <v>1735</v>
      </c>
      <c r="AD1501">
        <v>4708</v>
      </c>
      <c r="AE1501">
        <v>14.87236</v>
      </c>
      <c r="AF1501">
        <v>18.10651</v>
      </c>
      <c r="AG1501">
        <v>16.7</v>
      </c>
      <c r="AH1501">
        <v>11.996729999999999</v>
      </c>
      <c r="AI1501">
        <v>2.1120899999999998</v>
      </c>
      <c r="AJ1501">
        <v>-8.2600000000000007E-2</v>
      </c>
      <c r="AK1501">
        <v>3</v>
      </c>
      <c r="AL1501">
        <v>5.2399999999999999E-3</v>
      </c>
      <c r="AM1501">
        <v>9811</v>
      </c>
      <c r="AN1501">
        <v>42852</v>
      </c>
      <c r="AO1501">
        <v>127603</v>
      </c>
      <c r="AP1501">
        <v>11.55</v>
      </c>
      <c r="AQ1501">
        <v>0</v>
      </c>
      <c r="AR1501">
        <v>0</v>
      </c>
      <c r="AS1501">
        <v>67.443799999999996</v>
      </c>
    </row>
    <row r="1502" spans="29:45" x14ac:dyDescent="0.55000000000000004">
      <c r="AC1502" t="s">
        <v>1736</v>
      </c>
      <c r="AD1502">
        <v>4709</v>
      </c>
      <c r="AE1502">
        <v>10.18427</v>
      </c>
      <c r="AF1502">
        <v>8.5951000000000004</v>
      </c>
      <c r="AG1502">
        <v>30</v>
      </c>
      <c r="AH1502">
        <v>-3.9805899999999999</v>
      </c>
      <c r="AI1502">
        <v>1.64012</v>
      </c>
      <c r="AJ1502">
        <v>4.165E-2</v>
      </c>
      <c r="AK1502">
        <v>3</v>
      </c>
      <c r="AL1502">
        <v>0.44834000000000002</v>
      </c>
      <c r="AM1502">
        <v>1553</v>
      </c>
      <c r="AN1502">
        <v>8691</v>
      </c>
      <c r="AO1502">
        <v>25766</v>
      </c>
      <c r="AP1502">
        <v>16.05</v>
      </c>
      <c r="AQ1502">
        <v>0.1</v>
      </c>
      <c r="AR1502">
        <v>5.8</v>
      </c>
      <c r="AS1502">
        <v>55.745420000000003</v>
      </c>
    </row>
    <row r="1503" spans="29:45" x14ac:dyDescent="0.55000000000000004">
      <c r="AC1503" t="s">
        <v>1737</v>
      </c>
      <c r="AD1503">
        <v>4712</v>
      </c>
      <c r="AE1503">
        <v>2.3839999999999999</v>
      </c>
      <c r="AF1503">
        <v>3.29427</v>
      </c>
      <c r="AG1503">
        <v>0</v>
      </c>
      <c r="AH1503">
        <v>2.3390200000000001</v>
      </c>
      <c r="AI1503">
        <v>0.69577999999999995</v>
      </c>
      <c r="AJ1503">
        <v>-0.22542000000000001</v>
      </c>
      <c r="AK1503">
        <v>3</v>
      </c>
      <c r="AL1503">
        <v>2.47173</v>
      </c>
      <c r="AM1503">
        <v>689</v>
      </c>
      <c r="AN1503">
        <v>13994</v>
      </c>
      <c r="AO1503">
        <v>16786</v>
      </c>
      <c r="AP1503">
        <v>0.99</v>
      </c>
      <c r="AQ1503">
        <v>0.1</v>
      </c>
      <c r="AR1503">
        <v>0</v>
      </c>
      <c r="AS1503">
        <v>60.537909999999997</v>
      </c>
    </row>
    <row r="1504" spans="29:45" x14ac:dyDescent="0.55000000000000004">
      <c r="AC1504" t="s">
        <v>1738</v>
      </c>
      <c r="AD1504">
        <v>4714</v>
      </c>
      <c r="AE1504">
        <v>21.520800000000001</v>
      </c>
      <c r="AF1504">
        <v>32.272939999999998</v>
      </c>
      <c r="AG1504">
        <v>0</v>
      </c>
      <c r="AH1504">
        <v>-0.27244000000000002</v>
      </c>
      <c r="AI1504">
        <v>7.6580500000000002</v>
      </c>
      <c r="AJ1504">
        <v>6.8779999999999994E-2</v>
      </c>
      <c r="AK1504">
        <v>3</v>
      </c>
      <c r="AL1504">
        <v>15.358750000000001</v>
      </c>
      <c r="AM1504">
        <v>3000</v>
      </c>
      <c r="AN1504">
        <v>6507</v>
      </c>
      <c r="AO1504">
        <v>25201</v>
      </c>
      <c r="AP1504">
        <v>20.87</v>
      </c>
      <c r="AQ1504">
        <v>0</v>
      </c>
      <c r="AR1504">
        <v>0.7</v>
      </c>
      <c r="AS1504">
        <v>46.678620000000002</v>
      </c>
    </row>
    <row r="1505" spans="29:45" x14ac:dyDescent="0.55000000000000004">
      <c r="AC1505" t="s">
        <v>1739</v>
      </c>
      <c r="AD1505">
        <v>4716</v>
      </c>
      <c r="AE1505">
        <v>24.105609999999999</v>
      </c>
      <c r="AF1505">
        <v>25.718340000000001</v>
      </c>
      <c r="AG1505">
        <v>30</v>
      </c>
      <c r="AH1505">
        <v>22.148710000000001</v>
      </c>
      <c r="AI1505">
        <v>5.8146399999999998</v>
      </c>
      <c r="AJ1505">
        <v>-0.10825</v>
      </c>
      <c r="AK1505">
        <v>3</v>
      </c>
      <c r="AL1505">
        <v>0</v>
      </c>
      <c r="AM1505">
        <v>70904</v>
      </c>
      <c r="AN1505">
        <v>191206</v>
      </c>
      <c r="AO1505">
        <v>208523</v>
      </c>
      <c r="AP1505">
        <v>5.18</v>
      </c>
      <c r="AQ1505">
        <v>0</v>
      </c>
      <c r="AR1505">
        <v>0</v>
      </c>
      <c r="AS1505">
        <v>65.832830000000001</v>
      </c>
    </row>
    <row r="1506" spans="29:45" x14ac:dyDescent="0.55000000000000004">
      <c r="AC1506" t="s">
        <v>1740</v>
      </c>
      <c r="AD1506">
        <v>4718</v>
      </c>
      <c r="AE1506">
        <v>7.0281900000000004</v>
      </c>
      <c r="AF1506">
        <v>6.4183500000000002</v>
      </c>
      <c r="AG1506">
        <v>12.5</v>
      </c>
      <c r="AH1506">
        <v>12.398849999999999</v>
      </c>
      <c r="AI1506">
        <v>1.5757300000000001</v>
      </c>
      <c r="AJ1506">
        <v>1.8849999999999999E-2</v>
      </c>
      <c r="AK1506">
        <v>3</v>
      </c>
      <c r="AL1506">
        <v>0.26824999999999999</v>
      </c>
      <c r="AM1506">
        <v>1077</v>
      </c>
      <c r="AN1506">
        <v>8242</v>
      </c>
      <c r="AO1506">
        <v>25453</v>
      </c>
      <c r="AP1506">
        <v>5.88</v>
      </c>
      <c r="AQ1506">
        <v>0.1</v>
      </c>
      <c r="AR1506">
        <v>3.3</v>
      </c>
      <c r="AS1506">
        <v>59.205849999999998</v>
      </c>
    </row>
    <row r="1507" spans="29:45" x14ac:dyDescent="0.55000000000000004">
      <c r="AC1507" t="s">
        <v>1741</v>
      </c>
      <c r="AD1507">
        <v>4719</v>
      </c>
      <c r="AE1507">
        <v>8.0080399999999994</v>
      </c>
      <c r="AF1507">
        <v>6.5406899999999997</v>
      </c>
      <c r="AG1507">
        <v>7.1</v>
      </c>
      <c r="AH1507">
        <v>5.2281199999999997</v>
      </c>
      <c r="AI1507">
        <v>1.3978200000000001</v>
      </c>
      <c r="AJ1507">
        <v>3.3590000000000002E-2</v>
      </c>
      <c r="AK1507">
        <v>3</v>
      </c>
      <c r="AL1507">
        <v>2.8393700000000002</v>
      </c>
      <c r="AM1507">
        <v>3428</v>
      </c>
      <c r="AN1507">
        <v>34874</v>
      </c>
      <c r="AO1507">
        <v>31318</v>
      </c>
      <c r="AP1507">
        <v>11.72</v>
      </c>
      <c r="AQ1507">
        <v>0</v>
      </c>
      <c r="AR1507">
        <v>9.1</v>
      </c>
      <c r="AS1507">
        <v>81.68235</v>
      </c>
    </row>
    <row r="1508" spans="29:45" x14ac:dyDescent="0.55000000000000004">
      <c r="AC1508" t="s">
        <v>1742</v>
      </c>
      <c r="AD1508">
        <v>4720</v>
      </c>
      <c r="AE1508">
        <v>-8.9122500000000002</v>
      </c>
      <c r="AF1508">
        <v>-26.79523</v>
      </c>
      <c r="AG1508">
        <v>14.3</v>
      </c>
      <c r="AH1508">
        <v>-11.319319999999999</v>
      </c>
      <c r="AI1508">
        <v>1.2610699999999999</v>
      </c>
      <c r="AJ1508">
        <v>1.2E-4</v>
      </c>
      <c r="AK1508">
        <v>3</v>
      </c>
      <c r="AL1508">
        <v>13.16873</v>
      </c>
      <c r="AM1508">
        <v>-585</v>
      </c>
      <c r="AN1508">
        <v>3941</v>
      </c>
      <c r="AO1508">
        <v>5709</v>
      </c>
      <c r="AP1508">
        <v>3.13</v>
      </c>
      <c r="AQ1508">
        <v>0</v>
      </c>
      <c r="AR1508">
        <v>0.8</v>
      </c>
      <c r="AS1508">
        <v>48.189700000000002</v>
      </c>
    </row>
    <row r="1509" spans="29:45" x14ac:dyDescent="0.55000000000000004">
      <c r="AC1509" t="s">
        <v>1743</v>
      </c>
      <c r="AD1509">
        <v>4722</v>
      </c>
      <c r="AE1509">
        <v>18.643999999999998</v>
      </c>
      <c r="AF1509">
        <v>16.683689999999999</v>
      </c>
      <c r="AG1509">
        <v>40</v>
      </c>
      <c r="AH1509">
        <v>19.290289999999999</v>
      </c>
      <c r="AI1509">
        <v>3.9977499999999999</v>
      </c>
      <c r="AJ1509">
        <v>0.19578999999999999</v>
      </c>
      <c r="AK1509">
        <v>3</v>
      </c>
      <c r="AL1509">
        <v>11.66079</v>
      </c>
      <c r="AM1509">
        <v>9289</v>
      </c>
      <c r="AN1509">
        <v>38175</v>
      </c>
      <c r="AO1509">
        <v>48698</v>
      </c>
      <c r="AP1509">
        <v>7.37</v>
      </c>
      <c r="AQ1509">
        <v>0</v>
      </c>
      <c r="AR1509">
        <v>0</v>
      </c>
      <c r="AS1509">
        <v>76.723010000000002</v>
      </c>
    </row>
    <row r="1510" spans="29:45" x14ac:dyDescent="0.55000000000000004">
      <c r="AC1510" t="s">
        <v>1744</v>
      </c>
      <c r="AD1510">
        <v>4725</v>
      </c>
      <c r="AE1510">
        <v>8.2306699999999999</v>
      </c>
      <c r="AF1510">
        <v>9.7545599999999997</v>
      </c>
      <c r="AG1510">
        <v>20</v>
      </c>
      <c r="AH1510">
        <v>6.5118400000000003</v>
      </c>
      <c r="AI1510">
        <v>0.96869000000000005</v>
      </c>
      <c r="AJ1510">
        <v>6.6899999999999998E-3</v>
      </c>
      <c r="AK1510">
        <v>3</v>
      </c>
      <c r="AL1510">
        <v>0.30669999999999997</v>
      </c>
      <c r="AM1510">
        <v>3668</v>
      </c>
      <c r="AN1510">
        <v>25383</v>
      </c>
      <c r="AO1510">
        <v>47935</v>
      </c>
      <c r="AP1510">
        <v>10.19</v>
      </c>
      <c r="AQ1510">
        <v>0</v>
      </c>
      <c r="AR1510">
        <v>3.1</v>
      </c>
      <c r="AS1510">
        <v>65.104420000000005</v>
      </c>
    </row>
    <row r="1511" spans="29:45" x14ac:dyDescent="0.55000000000000004">
      <c r="AC1511" t="s">
        <v>1745</v>
      </c>
      <c r="AD1511">
        <v>4726</v>
      </c>
      <c r="AE1511">
        <v>12.25451</v>
      </c>
      <c r="AF1511">
        <v>14.79405</v>
      </c>
      <c r="AG1511">
        <v>0</v>
      </c>
      <c r="AH1511">
        <v>5.8486700000000003</v>
      </c>
      <c r="AI1511">
        <v>3.99553</v>
      </c>
      <c r="AJ1511">
        <v>-4.6109999999999998E-2</v>
      </c>
      <c r="AK1511">
        <v>3</v>
      </c>
      <c r="AL1511">
        <v>0.25744</v>
      </c>
      <c r="AM1511">
        <v>3981</v>
      </c>
      <c r="AN1511">
        <v>16412</v>
      </c>
      <c r="AO1511">
        <v>70451</v>
      </c>
      <c r="AP1511">
        <v>13.72</v>
      </c>
      <c r="AQ1511">
        <v>0.1</v>
      </c>
      <c r="AR1511">
        <v>0.8</v>
      </c>
      <c r="AS1511">
        <v>47.05397</v>
      </c>
    </row>
    <row r="1512" spans="29:45" x14ac:dyDescent="0.55000000000000004">
      <c r="AC1512" t="s">
        <v>1746</v>
      </c>
      <c r="AD1512">
        <v>4728</v>
      </c>
      <c r="AE1512">
        <v>4.0346599999999997</v>
      </c>
      <c r="AF1512">
        <v>2.4744999999999999</v>
      </c>
      <c r="AG1512">
        <v>0</v>
      </c>
      <c r="AH1512">
        <v>-1.34962</v>
      </c>
      <c r="AI1512">
        <v>1.01702</v>
      </c>
      <c r="AJ1512">
        <v>-3.9660000000000001E-2</v>
      </c>
      <c r="AK1512">
        <v>3</v>
      </c>
      <c r="AL1512">
        <v>3.0271599999999999</v>
      </c>
      <c r="AM1512">
        <v>284</v>
      </c>
      <c r="AN1512">
        <v>5981</v>
      </c>
      <c r="AO1512">
        <v>5960</v>
      </c>
      <c r="AP1512">
        <v>8.5299999999999994</v>
      </c>
      <c r="AQ1512">
        <v>0.1</v>
      </c>
      <c r="AR1512">
        <v>0.9</v>
      </c>
      <c r="AS1512">
        <v>84.549170000000004</v>
      </c>
    </row>
    <row r="1513" spans="29:45" x14ac:dyDescent="0.55000000000000004">
      <c r="AC1513" t="s">
        <v>1747</v>
      </c>
      <c r="AD1513">
        <v>4732</v>
      </c>
      <c r="AE1513">
        <v>16.882899999999999</v>
      </c>
      <c r="AF1513">
        <v>2.21062</v>
      </c>
      <c r="AG1513">
        <v>9.1</v>
      </c>
      <c r="AH1513">
        <v>17.526800000000001</v>
      </c>
      <c r="AI1513">
        <v>3.9550299999999998</v>
      </c>
      <c r="AJ1513">
        <v>-1.3650000000000001E-2</v>
      </c>
      <c r="AK1513">
        <v>3</v>
      </c>
      <c r="AL1513">
        <v>5.9268999999999998</v>
      </c>
      <c r="AM1513">
        <v>36996</v>
      </c>
      <c r="AN1513">
        <v>181940</v>
      </c>
      <c r="AO1513">
        <v>74874</v>
      </c>
      <c r="AP1513">
        <v>13.58</v>
      </c>
      <c r="AQ1513">
        <v>0</v>
      </c>
      <c r="AR1513">
        <v>0</v>
      </c>
      <c r="AS1513">
        <v>81.3459</v>
      </c>
    </row>
    <row r="1514" spans="29:45" x14ac:dyDescent="0.55000000000000004">
      <c r="AC1514" t="s">
        <v>1748</v>
      </c>
      <c r="AD1514">
        <v>4733</v>
      </c>
      <c r="AE1514">
        <v>9.7352699999999999</v>
      </c>
      <c r="AF1514">
        <v>8.1586200000000009</v>
      </c>
      <c r="AG1514">
        <v>8.3000000000000007</v>
      </c>
      <c r="AH1514">
        <v>8.3267500000000005</v>
      </c>
      <c r="AI1514">
        <v>3.6409099999999999</v>
      </c>
      <c r="AJ1514">
        <v>-0.13976</v>
      </c>
      <c r="AK1514">
        <v>3</v>
      </c>
      <c r="AL1514">
        <v>29.14106</v>
      </c>
      <c r="AM1514">
        <v>13934</v>
      </c>
      <c r="AN1514">
        <v>118525</v>
      </c>
      <c r="AO1514">
        <v>29252</v>
      </c>
      <c r="AP1514">
        <v>4.6100000000000003</v>
      </c>
      <c r="AQ1514">
        <v>0</v>
      </c>
      <c r="AR1514">
        <v>0.3</v>
      </c>
      <c r="AS1514">
        <v>81.18235</v>
      </c>
    </row>
    <row r="1515" spans="29:45" x14ac:dyDescent="0.55000000000000004">
      <c r="AC1515" t="s">
        <v>1749</v>
      </c>
      <c r="AD1515">
        <v>4735</v>
      </c>
      <c r="AE1515">
        <v>1.60975</v>
      </c>
      <c r="AF1515">
        <v>5.0494300000000001</v>
      </c>
      <c r="AG1515">
        <v>20</v>
      </c>
      <c r="AH1515">
        <v>4.3606499999999997</v>
      </c>
      <c r="AI1515">
        <v>1.18794</v>
      </c>
      <c r="AJ1515">
        <v>-6.5259999999999999E-2</v>
      </c>
      <c r="AK1515">
        <v>3</v>
      </c>
      <c r="AL1515">
        <v>0.29776000000000002</v>
      </c>
      <c r="AM1515">
        <v>371</v>
      </c>
      <c r="AN1515">
        <v>3743</v>
      </c>
      <c r="AO1515">
        <v>23145</v>
      </c>
      <c r="AP1515">
        <v>1.18</v>
      </c>
      <c r="AQ1515">
        <v>0</v>
      </c>
      <c r="AR1515">
        <v>9.3000000000000007</v>
      </c>
      <c r="AS1515">
        <v>17.298490000000001</v>
      </c>
    </row>
    <row r="1516" spans="29:45" x14ac:dyDescent="0.55000000000000004">
      <c r="AC1516" t="s">
        <v>1750</v>
      </c>
      <c r="AD1516">
        <v>4736</v>
      </c>
      <c r="AE1516">
        <v>-2.2197300000000002</v>
      </c>
      <c r="AF1516">
        <v>-6.5369099999999998</v>
      </c>
      <c r="AG1516">
        <v>0</v>
      </c>
      <c r="AH1516">
        <v>0.58296000000000003</v>
      </c>
      <c r="AI1516">
        <v>1.42289</v>
      </c>
      <c r="AJ1516">
        <v>-0.12506999999999999</v>
      </c>
      <c r="AK1516">
        <v>3</v>
      </c>
      <c r="AL1516">
        <v>17.720459999999999</v>
      </c>
      <c r="AM1516">
        <v>-99</v>
      </c>
      <c r="AN1516">
        <v>2723</v>
      </c>
      <c r="AO1516">
        <v>3008</v>
      </c>
      <c r="AP1516">
        <v>3.35</v>
      </c>
      <c r="AQ1516">
        <v>0.1</v>
      </c>
      <c r="AR1516">
        <v>1.5</v>
      </c>
      <c r="AS1516">
        <v>62.744610000000002</v>
      </c>
    </row>
    <row r="1517" spans="29:45" x14ac:dyDescent="0.55000000000000004">
      <c r="AC1517" t="s">
        <v>1751</v>
      </c>
      <c r="AD1517">
        <v>4739</v>
      </c>
      <c r="AE1517">
        <v>10.01604</v>
      </c>
      <c r="AF1517">
        <v>13.15912</v>
      </c>
      <c r="AG1517">
        <v>20</v>
      </c>
      <c r="AH1517">
        <v>8.4923999999999999</v>
      </c>
      <c r="AI1517">
        <v>3.3579400000000001</v>
      </c>
      <c r="AJ1517">
        <v>-3.3340000000000002E-2</v>
      </c>
      <c r="AK1517">
        <v>3</v>
      </c>
      <c r="AL1517">
        <v>4.2000000000000002E-4</v>
      </c>
      <c r="AM1517">
        <v>43952</v>
      </c>
      <c r="AN1517">
        <v>231672</v>
      </c>
      <c r="AO1517">
        <v>479878</v>
      </c>
      <c r="AP1517">
        <v>13.52</v>
      </c>
      <c r="AQ1517">
        <v>0</v>
      </c>
      <c r="AR1517">
        <v>1.8</v>
      </c>
      <c r="AS1517">
        <v>55.062150000000003</v>
      </c>
    </row>
    <row r="1518" spans="29:45" x14ac:dyDescent="0.55000000000000004">
      <c r="AC1518" t="s">
        <v>1752</v>
      </c>
      <c r="AD1518">
        <v>4743</v>
      </c>
      <c r="AE1518">
        <v>14.21996</v>
      </c>
      <c r="AF1518">
        <v>13.443569999999999</v>
      </c>
      <c r="AG1518">
        <v>12.5</v>
      </c>
      <c r="AH1518">
        <v>16.742360000000001</v>
      </c>
      <c r="AI1518">
        <v>1.7369600000000001</v>
      </c>
      <c r="AJ1518">
        <v>-9.9299999999999996E-3</v>
      </c>
      <c r="AK1518">
        <v>3</v>
      </c>
      <c r="AL1518">
        <v>0.56064999999999998</v>
      </c>
      <c r="AM1518">
        <v>2317</v>
      </c>
      <c r="AN1518">
        <v>12519</v>
      </c>
      <c r="AO1518">
        <v>16289</v>
      </c>
      <c r="AP1518">
        <v>23.61</v>
      </c>
      <c r="AQ1518">
        <v>0</v>
      </c>
      <c r="AR1518">
        <v>3.3</v>
      </c>
      <c r="AS1518">
        <v>75.243449999999996</v>
      </c>
    </row>
    <row r="1519" spans="29:45" x14ac:dyDescent="0.55000000000000004">
      <c r="AC1519" t="s">
        <v>1753</v>
      </c>
      <c r="AD1519">
        <v>4745</v>
      </c>
      <c r="AE1519">
        <v>0</v>
      </c>
      <c r="AF1519">
        <v>0</v>
      </c>
      <c r="AG1519">
        <v>9.1</v>
      </c>
      <c r="AH1519">
        <v>1.7859799999999999</v>
      </c>
      <c r="AI1519">
        <v>4.0688000000000004</v>
      </c>
      <c r="AJ1519">
        <v>-4.1099999999999999E-3</v>
      </c>
      <c r="AK1519">
        <v>3</v>
      </c>
      <c r="AL1519">
        <v>6.9989999999999997E-2</v>
      </c>
      <c r="AM1519">
        <v>0</v>
      </c>
      <c r="AN1519">
        <v>8502</v>
      </c>
      <c r="AO1519">
        <v>19142</v>
      </c>
      <c r="AP1519">
        <v>11.02</v>
      </c>
      <c r="AQ1519">
        <v>0</v>
      </c>
      <c r="AR1519">
        <v>0</v>
      </c>
      <c r="AS1519">
        <v>72.1571</v>
      </c>
    </row>
    <row r="1520" spans="29:45" x14ac:dyDescent="0.55000000000000004">
      <c r="AC1520" t="s">
        <v>1754</v>
      </c>
      <c r="AD1520">
        <v>4746</v>
      </c>
      <c r="AE1520">
        <v>12.56236</v>
      </c>
      <c r="AF1520">
        <v>11.11974</v>
      </c>
      <c r="AG1520">
        <v>0</v>
      </c>
      <c r="AH1520">
        <v>14.680490000000001</v>
      </c>
      <c r="AI1520">
        <v>1.61473</v>
      </c>
      <c r="AJ1520">
        <v>8.4239999999999995E-2</v>
      </c>
      <c r="AK1520">
        <v>3</v>
      </c>
      <c r="AL1520">
        <v>0.18182000000000001</v>
      </c>
      <c r="AM1520">
        <v>4205</v>
      </c>
      <c r="AN1520">
        <v>27051</v>
      </c>
      <c r="AO1520">
        <v>16782</v>
      </c>
      <c r="AP1520">
        <v>5.3</v>
      </c>
      <c r="AQ1520">
        <v>0</v>
      </c>
      <c r="AR1520">
        <v>2</v>
      </c>
      <c r="AS1520">
        <v>81.875720000000001</v>
      </c>
    </row>
    <row r="1521" spans="29:45" x14ac:dyDescent="0.55000000000000004">
      <c r="AC1521" t="s">
        <v>1755</v>
      </c>
      <c r="AD1521">
        <v>4748</v>
      </c>
      <c r="AE1521">
        <v>11.813549999999999</v>
      </c>
      <c r="AF1521">
        <v>21.23244</v>
      </c>
      <c r="AG1521">
        <v>7.1</v>
      </c>
      <c r="AH1521">
        <v>9.8379300000000001</v>
      </c>
      <c r="AI1521">
        <v>2.1697199999999999</v>
      </c>
      <c r="AJ1521">
        <v>-1.5599999999999999E-2</v>
      </c>
      <c r="AK1521">
        <v>3</v>
      </c>
      <c r="AL1521">
        <v>7.9436400000000003</v>
      </c>
      <c r="AM1521">
        <v>1764</v>
      </c>
      <c r="AN1521">
        <v>6264</v>
      </c>
      <c r="AO1521">
        <v>13631</v>
      </c>
      <c r="AP1521">
        <v>8.8800000000000008</v>
      </c>
      <c r="AQ1521">
        <v>0.5</v>
      </c>
      <c r="AR1521">
        <v>3.4</v>
      </c>
      <c r="AS1521">
        <v>46.025210000000001</v>
      </c>
    </row>
    <row r="1522" spans="29:45" x14ac:dyDescent="0.55000000000000004">
      <c r="AC1522" t="s">
        <v>1756</v>
      </c>
      <c r="AD1522">
        <v>4750</v>
      </c>
      <c r="AE1522">
        <v>2.4910700000000001</v>
      </c>
      <c r="AF1522">
        <v>1.41743</v>
      </c>
      <c r="AG1522">
        <v>14.3</v>
      </c>
      <c r="AH1522">
        <v>-0.13464999999999999</v>
      </c>
      <c r="AI1522">
        <v>0.72912999999999994</v>
      </c>
      <c r="AJ1522">
        <v>2.0789999999999999E-2</v>
      </c>
      <c r="AK1522">
        <v>3</v>
      </c>
      <c r="AL1522">
        <v>3.1635599999999999</v>
      </c>
      <c r="AM1522">
        <v>244</v>
      </c>
      <c r="AN1522">
        <v>7055</v>
      </c>
      <c r="AO1522">
        <v>8653</v>
      </c>
      <c r="AP1522">
        <v>0</v>
      </c>
      <c r="AQ1522">
        <v>0</v>
      </c>
      <c r="AR1522">
        <v>10.3</v>
      </c>
      <c r="AS1522">
        <v>66.45</v>
      </c>
    </row>
    <row r="1523" spans="29:45" x14ac:dyDescent="0.55000000000000004">
      <c r="AC1523" t="s">
        <v>79</v>
      </c>
      <c r="AD1523">
        <v>4751</v>
      </c>
      <c r="AE1523">
        <v>40.14864</v>
      </c>
      <c r="AF1523">
        <v>46.412379999999999</v>
      </c>
      <c r="AG1523">
        <v>12.5</v>
      </c>
      <c r="AH1523">
        <v>42.033470000000001</v>
      </c>
      <c r="AI1523">
        <v>8.4987399999999997</v>
      </c>
      <c r="AJ1523">
        <v>-2.9360000000000001E-2</v>
      </c>
      <c r="AK1523">
        <v>3</v>
      </c>
      <c r="AL1523">
        <v>17.591550000000002</v>
      </c>
      <c r="AM1523">
        <v>104694</v>
      </c>
      <c r="AN1523">
        <v>89530</v>
      </c>
      <c r="AO1523">
        <v>666460</v>
      </c>
      <c r="AQ1523">
        <v>0</v>
      </c>
      <c r="AR1523">
        <v>0</v>
      </c>
      <c r="AS1523">
        <v>33.688560000000003</v>
      </c>
    </row>
    <row r="1524" spans="29:45" x14ac:dyDescent="0.55000000000000004">
      <c r="AC1524" t="s">
        <v>1757</v>
      </c>
      <c r="AD1524">
        <v>4752</v>
      </c>
      <c r="AE1524">
        <v>7.9020299999999999</v>
      </c>
      <c r="AF1524">
        <v>10.029070000000001</v>
      </c>
      <c r="AG1524">
        <v>0</v>
      </c>
      <c r="AH1524">
        <v>3.9741200000000001</v>
      </c>
      <c r="AI1524">
        <v>0.99750000000000005</v>
      </c>
      <c r="AJ1524">
        <v>3.98E-3</v>
      </c>
      <c r="AK1524">
        <v>3</v>
      </c>
      <c r="AL1524">
        <v>21.16216</v>
      </c>
      <c r="AM1524">
        <v>513</v>
      </c>
      <c r="AN1524">
        <v>3440</v>
      </c>
      <c r="AO1524">
        <v>6013</v>
      </c>
      <c r="AP1524">
        <v>0</v>
      </c>
      <c r="AQ1524">
        <v>0</v>
      </c>
      <c r="AR1524">
        <v>6.5</v>
      </c>
      <c r="AS1524">
        <v>54.853009999999998</v>
      </c>
    </row>
    <row r="1525" spans="29:45" x14ac:dyDescent="0.55000000000000004">
      <c r="AC1525" t="s">
        <v>1758</v>
      </c>
      <c r="AD1525">
        <v>4754</v>
      </c>
      <c r="AE1525">
        <v>10.54697</v>
      </c>
      <c r="AF1525">
        <v>9.6641499999999994</v>
      </c>
      <c r="AG1525">
        <v>0</v>
      </c>
      <c r="AH1525">
        <v>9.3468699999999991</v>
      </c>
      <c r="AI1525">
        <v>0.70415000000000005</v>
      </c>
      <c r="AJ1525">
        <v>3.3340000000000002E-2</v>
      </c>
      <c r="AK1525">
        <v>3</v>
      </c>
      <c r="AL1525">
        <v>3.5498500000000002</v>
      </c>
      <c r="AM1525">
        <v>914</v>
      </c>
      <c r="AN1525">
        <v>5836</v>
      </c>
      <c r="AO1525">
        <v>9918</v>
      </c>
      <c r="AQ1525">
        <v>0</v>
      </c>
      <c r="AR1525">
        <v>2.5</v>
      </c>
      <c r="AS1525">
        <v>69.951229999999995</v>
      </c>
    </row>
    <row r="1526" spans="29:45" x14ac:dyDescent="0.55000000000000004">
      <c r="AC1526" t="s">
        <v>80</v>
      </c>
      <c r="AD1526">
        <v>4755</v>
      </c>
      <c r="AE1526">
        <v>-1.6977199999999999</v>
      </c>
      <c r="AF1526">
        <v>-21.984500000000001</v>
      </c>
      <c r="AG1526">
        <v>7.7</v>
      </c>
      <c r="AH1526">
        <v>4.6525600000000003</v>
      </c>
      <c r="AI1526">
        <v>1.66852</v>
      </c>
      <c r="AJ1526">
        <v>-8.0490000000000006E-2</v>
      </c>
      <c r="AK1526">
        <v>3</v>
      </c>
      <c r="AL1526">
        <v>12.30735</v>
      </c>
      <c r="AM1526">
        <v>-212630</v>
      </c>
      <c r="AN1526">
        <v>608738</v>
      </c>
      <c r="AO1526">
        <v>1681757</v>
      </c>
      <c r="AP1526">
        <v>10.44</v>
      </c>
      <c r="AQ1526">
        <v>0.2</v>
      </c>
      <c r="AR1526">
        <v>0</v>
      </c>
      <c r="AS1526">
        <v>6.4981600000000004</v>
      </c>
    </row>
    <row r="1527" spans="29:45" x14ac:dyDescent="0.55000000000000004">
      <c r="AC1527" t="s">
        <v>1012</v>
      </c>
      <c r="AD1527">
        <v>4760</v>
      </c>
      <c r="AE1527">
        <v>-9.4070000000000001E-2</v>
      </c>
      <c r="AF1527">
        <v>-35.918790000000001</v>
      </c>
      <c r="AG1527">
        <v>12.5</v>
      </c>
      <c r="AH1527">
        <v>2.44591</v>
      </c>
      <c r="AI1527">
        <v>0.93989999999999996</v>
      </c>
      <c r="AJ1527">
        <v>-4.079E-2</v>
      </c>
      <c r="AK1527">
        <v>3</v>
      </c>
      <c r="AL1527">
        <v>5.1414400000000002</v>
      </c>
      <c r="AM1527">
        <v>-4</v>
      </c>
      <c r="AN1527">
        <v>1921</v>
      </c>
      <c r="AO1527">
        <v>5764</v>
      </c>
      <c r="AP1527">
        <v>0</v>
      </c>
      <c r="AQ1527">
        <v>0</v>
      </c>
      <c r="AR1527">
        <v>6.2</v>
      </c>
      <c r="AS1527">
        <v>36.228090000000002</v>
      </c>
    </row>
    <row r="1528" spans="29:45" x14ac:dyDescent="0.55000000000000004">
      <c r="AC1528" t="s">
        <v>1759</v>
      </c>
      <c r="AD1528">
        <v>4761</v>
      </c>
      <c r="AE1528">
        <v>4.1167699999999998</v>
      </c>
      <c r="AF1528">
        <v>4.6920799999999998</v>
      </c>
      <c r="AG1528">
        <v>0</v>
      </c>
      <c r="AH1528">
        <v>3.3648899999999999</v>
      </c>
      <c r="AI1528">
        <v>0.57552000000000003</v>
      </c>
      <c r="AJ1528">
        <v>-5.2080000000000001E-2</v>
      </c>
      <c r="AK1528">
        <v>3</v>
      </c>
      <c r="AL1528">
        <v>0.10714</v>
      </c>
      <c r="AM1528">
        <v>887</v>
      </c>
      <c r="AN1528">
        <v>15686</v>
      </c>
      <c r="AO1528">
        <v>24658</v>
      </c>
      <c r="AP1528">
        <v>0.84</v>
      </c>
      <c r="AQ1528">
        <v>0</v>
      </c>
      <c r="AR1528">
        <v>8.4</v>
      </c>
      <c r="AS1528">
        <v>73.66807</v>
      </c>
    </row>
    <row r="1529" spans="29:45" x14ac:dyDescent="0.55000000000000004">
      <c r="AC1529" t="s">
        <v>1760</v>
      </c>
      <c r="AD1529">
        <v>4762</v>
      </c>
      <c r="AE1529">
        <v>9.1417699999999993</v>
      </c>
      <c r="AF1529">
        <v>8.5497999999999994</v>
      </c>
      <c r="AG1529">
        <v>8.3000000000000007</v>
      </c>
      <c r="AH1529">
        <v>13.693580000000001</v>
      </c>
      <c r="AI1529">
        <v>1.25406</v>
      </c>
      <c r="AJ1529">
        <v>1.57E-3</v>
      </c>
      <c r="AK1529">
        <v>3</v>
      </c>
      <c r="AL1529">
        <v>0.68267999999999995</v>
      </c>
      <c r="AM1529">
        <v>719</v>
      </c>
      <c r="AN1529">
        <v>6737</v>
      </c>
      <c r="AO1529">
        <v>5039</v>
      </c>
      <c r="AP1529">
        <v>3.63</v>
      </c>
      <c r="AQ1529">
        <v>0</v>
      </c>
      <c r="AR1529">
        <v>0</v>
      </c>
      <c r="AS1529">
        <v>85.904899999999998</v>
      </c>
    </row>
    <row r="1530" spans="29:45" x14ac:dyDescent="0.55000000000000004">
      <c r="AC1530" t="s">
        <v>1761</v>
      </c>
      <c r="AD1530">
        <v>4763</v>
      </c>
      <c r="AE1530">
        <v>17.692270000000001</v>
      </c>
      <c r="AF1530">
        <v>19.187249999999999</v>
      </c>
      <c r="AG1530">
        <v>9.1</v>
      </c>
      <c r="AH1530">
        <v>12.05176</v>
      </c>
      <c r="AI1530">
        <v>2.8594300000000001</v>
      </c>
      <c r="AJ1530">
        <v>0.13452</v>
      </c>
      <c r="AK1530">
        <v>3</v>
      </c>
      <c r="AL1530">
        <v>19.418489999999998</v>
      </c>
      <c r="AM1530">
        <v>3200</v>
      </c>
      <c r="AN1530">
        <v>10163</v>
      </c>
      <c r="AO1530">
        <v>37314</v>
      </c>
      <c r="AP1530">
        <v>13.73</v>
      </c>
      <c r="AQ1530">
        <v>0</v>
      </c>
      <c r="AR1530">
        <v>1.6</v>
      </c>
      <c r="AS1530">
        <v>56.189529999999998</v>
      </c>
    </row>
    <row r="1531" spans="29:45" x14ac:dyDescent="0.55000000000000004">
      <c r="AC1531" t="s">
        <v>1762</v>
      </c>
      <c r="AD1531">
        <v>4765</v>
      </c>
      <c r="AE1531">
        <v>17.395869999999999</v>
      </c>
      <c r="AF1531">
        <v>14.80067</v>
      </c>
      <c r="AG1531">
        <v>9.1</v>
      </c>
      <c r="AH1531">
        <v>16.984179999999999</v>
      </c>
      <c r="AI1531">
        <v>3.56873</v>
      </c>
      <c r="AJ1531">
        <v>0.10438</v>
      </c>
      <c r="AK1531">
        <v>3</v>
      </c>
      <c r="AL1531">
        <v>0.42197000000000001</v>
      </c>
      <c r="AM1531">
        <v>2155</v>
      </c>
      <c r="AN1531">
        <v>8905</v>
      </c>
      <c r="AO1531">
        <v>7485</v>
      </c>
      <c r="AP1531">
        <v>2.2000000000000002</v>
      </c>
      <c r="AQ1531">
        <v>0</v>
      </c>
      <c r="AR1531">
        <v>0</v>
      </c>
      <c r="AS1531">
        <v>84.650080000000003</v>
      </c>
    </row>
    <row r="1532" spans="29:45" x14ac:dyDescent="0.55000000000000004">
      <c r="AC1532" t="s">
        <v>1763</v>
      </c>
      <c r="AD1532">
        <v>4766</v>
      </c>
      <c r="AE1532">
        <v>-1.38568</v>
      </c>
      <c r="AF1532">
        <v>-44.44444</v>
      </c>
      <c r="AG1532">
        <v>0</v>
      </c>
      <c r="AH1532">
        <v>-5.3117799999999997</v>
      </c>
      <c r="AI1532">
        <v>5.4872899999999998</v>
      </c>
      <c r="AJ1532">
        <v>-3.7240000000000002E-2</v>
      </c>
      <c r="AK1532">
        <v>3</v>
      </c>
      <c r="AL1532">
        <v>26.224869999999999</v>
      </c>
      <c r="AM1532">
        <v>-24</v>
      </c>
      <c r="AN1532">
        <v>630</v>
      </c>
      <c r="AO1532">
        <v>1582</v>
      </c>
      <c r="AP1532">
        <v>1.47</v>
      </c>
      <c r="AQ1532">
        <v>0</v>
      </c>
      <c r="AR1532">
        <v>0</v>
      </c>
      <c r="AS1532">
        <v>25.160830000000001</v>
      </c>
    </row>
    <row r="1533" spans="29:45" x14ac:dyDescent="0.55000000000000004">
      <c r="AC1533" t="s">
        <v>1764</v>
      </c>
      <c r="AD1533">
        <v>4767</v>
      </c>
      <c r="AE1533">
        <v>4.3102400000000003</v>
      </c>
      <c r="AF1533">
        <v>4.4559800000000003</v>
      </c>
      <c r="AG1533">
        <v>0</v>
      </c>
      <c r="AH1533">
        <v>20.921330000000001</v>
      </c>
      <c r="AI1533">
        <v>1.55427</v>
      </c>
      <c r="AJ1533">
        <v>2.545E-2</v>
      </c>
      <c r="AK1533">
        <v>3</v>
      </c>
      <c r="AL1533">
        <v>11.909549999999999</v>
      </c>
      <c r="AM1533">
        <v>698</v>
      </c>
      <c r="AN1533">
        <v>10211</v>
      </c>
      <c r="AO1533">
        <v>12209</v>
      </c>
      <c r="AP1533">
        <v>9.2200000000000006</v>
      </c>
      <c r="AQ1533">
        <v>0</v>
      </c>
      <c r="AR1533">
        <v>1.4</v>
      </c>
      <c r="AS1533">
        <v>76.517920000000004</v>
      </c>
    </row>
    <row r="1534" spans="29:45" x14ac:dyDescent="0.55000000000000004">
      <c r="AC1534" t="s">
        <v>1765</v>
      </c>
      <c r="AD1534">
        <v>4768</v>
      </c>
      <c r="AE1534">
        <v>12.21472</v>
      </c>
      <c r="AF1534">
        <v>14.395989999999999</v>
      </c>
      <c r="AG1534">
        <v>7.1</v>
      </c>
      <c r="AH1534">
        <v>12.27965</v>
      </c>
      <c r="AI1534">
        <v>3.49166</v>
      </c>
      <c r="AJ1534">
        <v>-3.6020000000000003E-2</v>
      </c>
      <c r="AK1534">
        <v>3</v>
      </c>
      <c r="AL1534">
        <v>2.98997</v>
      </c>
      <c r="AM1534">
        <v>57567</v>
      </c>
      <c r="AN1534">
        <v>277348</v>
      </c>
      <c r="AO1534">
        <v>851894</v>
      </c>
      <c r="AP1534">
        <v>19.239999999999998</v>
      </c>
      <c r="AQ1534">
        <v>0</v>
      </c>
      <c r="AR1534">
        <v>2.5</v>
      </c>
      <c r="AS1534">
        <v>61.437849999999997</v>
      </c>
    </row>
    <row r="1535" spans="29:45" x14ac:dyDescent="0.55000000000000004">
      <c r="AC1535" t="s">
        <v>1766</v>
      </c>
      <c r="AD1535">
        <v>4769</v>
      </c>
      <c r="AE1535">
        <v>8.8829799999999999</v>
      </c>
      <c r="AF1535">
        <v>9.2515199999999993</v>
      </c>
      <c r="AG1535">
        <v>0</v>
      </c>
      <c r="AH1535">
        <v>4.5345700000000004</v>
      </c>
      <c r="AI1535">
        <v>1.2512300000000001</v>
      </c>
      <c r="AJ1535">
        <v>6.5799999999999999E-3</v>
      </c>
      <c r="AK1535">
        <v>3</v>
      </c>
      <c r="AL1535">
        <v>0.71130000000000004</v>
      </c>
      <c r="AM1535">
        <v>668</v>
      </c>
      <c r="AN1535">
        <v>5264</v>
      </c>
      <c r="AO1535">
        <v>8107</v>
      </c>
      <c r="AQ1535">
        <v>0</v>
      </c>
      <c r="AR1535">
        <v>7.2</v>
      </c>
      <c r="AS1535">
        <v>73.118859999999998</v>
      </c>
    </row>
    <row r="1536" spans="29:45" x14ac:dyDescent="0.55000000000000004">
      <c r="AC1536" t="s">
        <v>1767</v>
      </c>
      <c r="AD1536">
        <v>4770</v>
      </c>
      <c r="AE1536">
        <v>-6.0827299999999997</v>
      </c>
      <c r="AF1536">
        <v>-13.16212</v>
      </c>
      <c r="AG1536">
        <v>0</v>
      </c>
      <c r="AH1536">
        <v>-5.7177600000000002</v>
      </c>
      <c r="AI1536">
        <v>3.7407599999999999</v>
      </c>
      <c r="AJ1536">
        <v>-5.3069999999999999E-2</v>
      </c>
      <c r="AK1536">
        <v>3</v>
      </c>
      <c r="AL1536">
        <v>0.15911</v>
      </c>
      <c r="AM1536">
        <v>-50</v>
      </c>
      <c r="AN1536">
        <v>623</v>
      </c>
      <c r="AO1536">
        <v>617</v>
      </c>
      <c r="AP1536">
        <v>2</v>
      </c>
      <c r="AQ1536">
        <v>0.1</v>
      </c>
      <c r="AR1536">
        <v>0</v>
      </c>
      <c r="AS1536">
        <v>77.729889999999997</v>
      </c>
    </row>
    <row r="1537" spans="29:45" x14ac:dyDescent="0.55000000000000004">
      <c r="AC1537" t="s">
        <v>1768</v>
      </c>
      <c r="AD1537">
        <v>4771</v>
      </c>
      <c r="AE1537">
        <v>13.85684</v>
      </c>
      <c r="AF1537">
        <v>11.29421</v>
      </c>
      <c r="AG1537">
        <v>10</v>
      </c>
      <c r="AH1537">
        <v>19.13297</v>
      </c>
      <c r="AI1537">
        <v>3.0129899999999998</v>
      </c>
      <c r="AJ1537">
        <v>6.9269999999999998E-2</v>
      </c>
      <c r="AK1537">
        <v>3</v>
      </c>
      <c r="AL1537">
        <v>2.90395</v>
      </c>
      <c r="AM1537">
        <v>1237</v>
      </c>
      <c r="AN1537">
        <v>7464</v>
      </c>
      <c r="AO1537">
        <v>8164</v>
      </c>
      <c r="AP1537">
        <v>9.86</v>
      </c>
      <c r="AQ1537">
        <v>0</v>
      </c>
      <c r="AR1537">
        <v>4.7</v>
      </c>
      <c r="AS1537">
        <v>81.730469999999997</v>
      </c>
    </row>
    <row r="1538" spans="29:45" x14ac:dyDescent="0.55000000000000004">
      <c r="AC1538" t="s">
        <v>1769</v>
      </c>
      <c r="AD1538">
        <v>4772</v>
      </c>
      <c r="AE1538">
        <v>-6.5701700000000001</v>
      </c>
      <c r="AF1538">
        <v>-0.48674000000000001</v>
      </c>
      <c r="AG1538">
        <v>8.3000000000000007</v>
      </c>
      <c r="AH1538">
        <v>1.7228000000000001</v>
      </c>
      <c r="AI1538">
        <v>2.25536</v>
      </c>
      <c r="AJ1538">
        <v>-0.22387000000000001</v>
      </c>
      <c r="AK1538">
        <v>1</v>
      </c>
      <c r="AL1538">
        <v>0</v>
      </c>
      <c r="AM1538">
        <v>-581</v>
      </c>
      <c r="AN1538">
        <v>5958</v>
      </c>
      <c r="AO1538">
        <v>5631</v>
      </c>
      <c r="AP1538">
        <v>0</v>
      </c>
      <c r="AQ1538">
        <v>0</v>
      </c>
      <c r="AR1538">
        <v>0</v>
      </c>
      <c r="AS1538">
        <v>61.424480000000003</v>
      </c>
    </row>
    <row r="1539" spans="29:45" x14ac:dyDescent="0.55000000000000004">
      <c r="AC1539" t="s">
        <v>1770</v>
      </c>
      <c r="AD1539">
        <v>4776</v>
      </c>
      <c r="AE1539">
        <v>11.99837</v>
      </c>
      <c r="AF1539">
        <v>8.6026500000000006</v>
      </c>
      <c r="AG1539">
        <v>0</v>
      </c>
      <c r="AH1539">
        <v>3.8577900000000001</v>
      </c>
      <c r="AI1539">
        <v>15.162380000000001</v>
      </c>
      <c r="AJ1539">
        <v>-0.21484</v>
      </c>
      <c r="AK1539">
        <v>3</v>
      </c>
      <c r="AL1539">
        <v>16.895700000000001</v>
      </c>
      <c r="AM1539">
        <v>1468</v>
      </c>
      <c r="AN1539">
        <v>6405</v>
      </c>
      <c r="AO1539">
        <v>18489</v>
      </c>
      <c r="AP1539">
        <v>4.42</v>
      </c>
      <c r="AQ1539">
        <v>0</v>
      </c>
      <c r="AR1539">
        <v>4.4000000000000004</v>
      </c>
      <c r="AS1539">
        <v>45.387189999999997</v>
      </c>
    </row>
    <row r="1540" spans="29:45" x14ac:dyDescent="0.55000000000000004">
      <c r="AC1540" t="s">
        <v>1771</v>
      </c>
      <c r="AD1540">
        <v>4777</v>
      </c>
      <c r="AE1540">
        <v>12.93463</v>
      </c>
      <c r="AF1540">
        <v>-436.66667000000001</v>
      </c>
      <c r="AG1540">
        <v>7.7</v>
      </c>
      <c r="AH1540">
        <v>52.990259999999999</v>
      </c>
      <c r="AI1540">
        <v>41.179479999999998</v>
      </c>
      <c r="AJ1540">
        <v>-3.9460000000000002E-2</v>
      </c>
      <c r="AK1540">
        <v>3</v>
      </c>
      <c r="AL1540">
        <v>19.041699999999999</v>
      </c>
      <c r="AM1540">
        <v>93</v>
      </c>
      <c r="AN1540">
        <v>30</v>
      </c>
      <c r="AO1540">
        <v>985</v>
      </c>
      <c r="AP1540">
        <v>1.53</v>
      </c>
      <c r="AQ1540">
        <v>0.9</v>
      </c>
      <c r="AR1540">
        <v>0</v>
      </c>
      <c r="AS1540">
        <v>17.235019999999999</v>
      </c>
    </row>
    <row r="1541" spans="29:45" x14ac:dyDescent="0.55000000000000004">
      <c r="AC1541" t="s">
        <v>1772</v>
      </c>
      <c r="AD1541">
        <v>4781</v>
      </c>
      <c r="AE1541">
        <v>11.84774</v>
      </c>
      <c r="AF1541">
        <v>12.963419999999999</v>
      </c>
      <c r="AG1541">
        <v>0</v>
      </c>
      <c r="AH1541">
        <v>6.8148299999999997</v>
      </c>
      <c r="AI1541">
        <v>1.6676299999999999</v>
      </c>
      <c r="AJ1541">
        <v>0.12534999999999999</v>
      </c>
      <c r="AK1541">
        <v>3</v>
      </c>
      <c r="AL1541">
        <v>3.0155500000000002</v>
      </c>
      <c r="AM1541">
        <v>6589</v>
      </c>
      <c r="AN1541">
        <v>32260</v>
      </c>
      <c r="AO1541">
        <v>114967</v>
      </c>
      <c r="AP1541">
        <v>0</v>
      </c>
      <c r="AQ1541">
        <v>0</v>
      </c>
      <c r="AR1541">
        <v>1.9</v>
      </c>
      <c r="AS1541">
        <v>59.890050000000002</v>
      </c>
    </row>
    <row r="1542" spans="29:45" x14ac:dyDescent="0.55000000000000004">
      <c r="AC1542" t="s">
        <v>1773</v>
      </c>
      <c r="AD1542">
        <v>4783</v>
      </c>
      <c r="AE1542">
        <v>3.3399299999999998</v>
      </c>
      <c r="AF1542">
        <v>3.7208100000000002</v>
      </c>
      <c r="AG1542">
        <v>0</v>
      </c>
      <c r="AH1542">
        <v>1.87656</v>
      </c>
      <c r="AI1542">
        <v>1.43231</v>
      </c>
      <c r="AJ1542">
        <v>7.7200000000000005E-2</v>
      </c>
      <c r="AK1542">
        <v>3</v>
      </c>
      <c r="AL1542">
        <v>2.47045</v>
      </c>
      <c r="AM1542">
        <v>388</v>
      </c>
      <c r="AN1542">
        <v>3897</v>
      </c>
      <c r="AO1542">
        <v>17563</v>
      </c>
      <c r="AP1542">
        <v>0.49</v>
      </c>
      <c r="AQ1542">
        <v>0</v>
      </c>
      <c r="AR1542">
        <v>4.9000000000000004</v>
      </c>
      <c r="AS1542">
        <v>38.285870000000003</v>
      </c>
    </row>
    <row r="1543" spans="29:45" x14ac:dyDescent="0.55000000000000004">
      <c r="AC1543" t="s">
        <v>1774</v>
      </c>
      <c r="AD1543">
        <v>4784</v>
      </c>
      <c r="AE1543">
        <v>4.5557699999999999</v>
      </c>
      <c r="AF1543">
        <v>6.1723699999999999</v>
      </c>
      <c r="AG1543">
        <v>6.7</v>
      </c>
      <c r="AH1543">
        <v>1.63907</v>
      </c>
      <c r="AI1543">
        <v>1.34802</v>
      </c>
      <c r="AJ1543">
        <v>-0.10446</v>
      </c>
      <c r="AK1543">
        <v>3</v>
      </c>
      <c r="AL1543">
        <v>0.16880999999999999</v>
      </c>
      <c r="AM1543">
        <v>542</v>
      </c>
      <c r="AN1543">
        <v>5314</v>
      </c>
      <c r="AO1543">
        <v>34524</v>
      </c>
      <c r="AP1543">
        <v>0.36</v>
      </c>
      <c r="AQ1543">
        <v>0</v>
      </c>
      <c r="AR1543">
        <v>1.1000000000000001</v>
      </c>
      <c r="AS1543">
        <v>44.140659999999997</v>
      </c>
    </row>
    <row r="1544" spans="29:45" x14ac:dyDescent="0.55000000000000004">
      <c r="AC1544" t="s">
        <v>1775</v>
      </c>
      <c r="AD1544">
        <v>4792</v>
      </c>
      <c r="AE1544">
        <v>15.46969</v>
      </c>
      <c r="AF1544">
        <v>11.75578</v>
      </c>
      <c r="AG1544">
        <v>12.5</v>
      </c>
      <c r="AH1544">
        <v>22.085280000000001</v>
      </c>
      <c r="AI1544">
        <v>1.89486</v>
      </c>
      <c r="AJ1544">
        <v>7.8049999999999994E-2</v>
      </c>
      <c r="AK1544">
        <v>3</v>
      </c>
      <c r="AL1544">
        <v>1.01729</v>
      </c>
      <c r="AM1544">
        <v>2322</v>
      </c>
      <c r="AN1544">
        <v>11858</v>
      </c>
      <c r="AO1544">
        <v>15315</v>
      </c>
      <c r="AP1544">
        <v>10.76</v>
      </c>
      <c r="AQ1544">
        <v>0</v>
      </c>
      <c r="AR1544">
        <v>1.5</v>
      </c>
      <c r="AS1544">
        <v>74.467200000000005</v>
      </c>
    </row>
    <row r="1545" spans="29:45" x14ac:dyDescent="0.55000000000000004">
      <c r="AC1545" t="s">
        <v>1776</v>
      </c>
      <c r="AD1545">
        <v>4800</v>
      </c>
      <c r="AE1545">
        <v>27.041740000000001</v>
      </c>
      <c r="AF1545">
        <v>28.618970000000001</v>
      </c>
      <c r="AG1545">
        <v>0</v>
      </c>
      <c r="AH1545">
        <v>19.885919999999999</v>
      </c>
      <c r="AI1545">
        <v>4.8166500000000001</v>
      </c>
      <c r="AJ1545">
        <v>-5.8299999999999998E-2</v>
      </c>
      <c r="AK1545">
        <v>3</v>
      </c>
      <c r="AL1545">
        <v>0.42980000000000002</v>
      </c>
      <c r="AM1545">
        <v>1043</v>
      </c>
      <c r="AN1545">
        <v>3005</v>
      </c>
      <c r="AO1545">
        <v>4030</v>
      </c>
      <c r="AP1545">
        <v>9.17</v>
      </c>
      <c r="AQ1545">
        <v>0.1</v>
      </c>
      <c r="AR1545">
        <v>0.2</v>
      </c>
      <c r="AS1545">
        <v>82.742159999999998</v>
      </c>
    </row>
    <row r="1546" spans="29:45" x14ac:dyDescent="0.55000000000000004">
      <c r="AC1546" t="s">
        <v>1777</v>
      </c>
      <c r="AD1546">
        <v>4801</v>
      </c>
      <c r="AE1546">
        <v>1.6811199999999999</v>
      </c>
      <c r="AF1546">
        <v>-9.5586699999999993</v>
      </c>
      <c r="AG1546">
        <v>0</v>
      </c>
      <c r="AH1546">
        <v>-6.6350699999999998</v>
      </c>
      <c r="AI1546">
        <v>1.2978099999999999</v>
      </c>
      <c r="AJ1546">
        <v>-2.2799999999999999E-3</v>
      </c>
      <c r="AK1546">
        <v>3</v>
      </c>
      <c r="AL1546">
        <v>10.212540000000001</v>
      </c>
      <c r="AM1546">
        <v>752</v>
      </c>
      <c r="AN1546">
        <v>24721</v>
      </c>
      <c r="AO1546">
        <v>36027</v>
      </c>
      <c r="AP1546">
        <v>6.9</v>
      </c>
      <c r="AQ1546">
        <v>0.1</v>
      </c>
      <c r="AR1546">
        <v>4</v>
      </c>
      <c r="AS1546">
        <v>50.59205</v>
      </c>
    </row>
    <row r="1547" spans="29:45" x14ac:dyDescent="0.55000000000000004">
      <c r="AC1547" t="s">
        <v>1778</v>
      </c>
      <c r="AD1547">
        <v>4809</v>
      </c>
      <c r="AE1547">
        <v>4.4231600000000002</v>
      </c>
      <c r="AF1547">
        <v>6.3154500000000002</v>
      </c>
      <c r="AG1547">
        <v>10</v>
      </c>
      <c r="AH1547">
        <v>6.8608200000000004</v>
      </c>
      <c r="AI1547">
        <v>1.0986800000000001</v>
      </c>
      <c r="AJ1547">
        <v>3.3680000000000002E-2</v>
      </c>
      <c r="AK1547">
        <v>3</v>
      </c>
      <c r="AL1547">
        <v>1.9563200000000001</v>
      </c>
      <c r="AM1547">
        <v>1575</v>
      </c>
      <c r="AN1547">
        <v>15470</v>
      </c>
      <c r="AO1547">
        <v>11761</v>
      </c>
      <c r="AQ1547">
        <v>0.3</v>
      </c>
      <c r="AR1547">
        <v>0</v>
      </c>
      <c r="AS1547">
        <v>44.661520000000003</v>
      </c>
    </row>
    <row r="1548" spans="29:45" x14ac:dyDescent="0.55000000000000004">
      <c r="AC1548" t="s">
        <v>1779</v>
      </c>
      <c r="AD1548">
        <v>4812</v>
      </c>
      <c r="AE1548">
        <v>13.612360000000001</v>
      </c>
      <c r="AF1548">
        <v>15.01553</v>
      </c>
      <c r="AG1548">
        <v>11.1</v>
      </c>
      <c r="AH1548">
        <v>17.479700000000001</v>
      </c>
      <c r="AI1548">
        <v>3.8590399999999998</v>
      </c>
      <c r="AJ1548">
        <v>3.0699999999999998E-3</v>
      </c>
      <c r="AK1548">
        <v>3</v>
      </c>
      <c r="AL1548">
        <v>1.457E-2</v>
      </c>
      <c r="AM1548">
        <v>13224</v>
      </c>
      <c r="AN1548">
        <v>59565</v>
      </c>
      <c r="AO1548">
        <v>112085</v>
      </c>
      <c r="AP1548">
        <v>12.61</v>
      </c>
      <c r="AQ1548">
        <v>0</v>
      </c>
      <c r="AR1548">
        <v>2.2000000000000002</v>
      </c>
      <c r="AS1548">
        <v>60.498390000000001</v>
      </c>
    </row>
    <row r="1549" spans="29:45" x14ac:dyDescent="0.55000000000000004">
      <c r="AC1549" t="s">
        <v>1780</v>
      </c>
      <c r="AD1549">
        <v>4813</v>
      </c>
      <c r="AE1549">
        <v>-9.9104600000000005</v>
      </c>
      <c r="AF1549">
        <v>-11.182399999999999</v>
      </c>
      <c r="AG1549">
        <v>0</v>
      </c>
      <c r="AH1549">
        <v>2.68432</v>
      </c>
      <c r="AI1549">
        <v>1.0697300000000001</v>
      </c>
      <c r="AJ1549">
        <v>-0.13397000000000001</v>
      </c>
      <c r="AK1549">
        <v>3</v>
      </c>
      <c r="AL1549">
        <v>0.10688</v>
      </c>
      <c r="AM1549">
        <v>-2900</v>
      </c>
      <c r="AN1549">
        <v>27275</v>
      </c>
      <c r="AO1549">
        <v>7516</v>
      </c>
      <c r="AP1549">
        <v>6.7</v>
      </c>
      <c r="AQ1549">
        <v>0.1</v>
      </c>
      <c r="AR1549">
        <v>0</v>
      </c>
      <c r="AS1549">
        <v>93.209620000000001</v>
      </c>
    </row>
    <row r="1550" spans="29:45" x14ac:dyDescent="0.55000000000000004">
      <c r="AC1550" t="s">
        <v>1781</v>
      </c>
      <c r="AD1550">
        <v>4814</v>
      </c>
      <c r="AE1550">
        <v>3.2005699999999999</v>
      </c>
      <c r="AF1550">
        <v>2.88809</v>
      </c>
      <c r="AG1550">
        <v>11.1</v>
      </c>
      <c r="AH1550">
        <v>5.1209100000000003</v>
      </c>
      <c r="AI1550">
        <v>2.8009400000000002</v>
      </c>
      <c r="AJ1550">
        <v>-8.0909999999999996E-2</v>
      </c>
      <c r="AK1550">
        <v>3</v>
      </c>
      <c r="AL1550">
        <v>7.8615599999999999</v>
      </c>
      <c r="AM1550">
        <v>45</v>
      </c>
      <c r="AN1550">
        <v>831</v>
      </c>
      <c r="AO1550">
        <v>3156</v>
      </c>
      <c r="AP1550">
        <v>2.69</v>
      </c>
      <c r="AQ1550">
        <v>0.2</v>
      </c>
      <c r="AR1550">
        <v>4.5999999999999996</v>
      </c>
      <c r="AS1550">
        <v>55.519480000000001</v>
      </c>
    </row>
    <row r="1551" spans="29:45" x14ac:dyDescent="0.55000000000000004">
      <c r="AC1551" t="s">
        <v>1782</v>
      </c>
      <c r="AD1551">
        <v>4816</v>
      </c>
      <c r="AE1551">
        <v>17.060379999999999</v>
      </c>
      <c r="AF1551">
        <v>14.816850000000001</v>
      </c>
      <c r="AG1551">
        <v>0</v>
      </c>
      <c r="AH1551">
        <v>8.5620999999999992</v>
      </c>
      <c r="AI1551">
        <v>5.8470399999999998</v>
      </c>
      <c r="AJ1551">
        <v>-3.2149999999999998E-2</v>
      </c>
      <c r="AK1551">
        <v>3</v>
      </c>
      <c r="AL1551">
        <v>2.8570000000000002E-2</v>
      </c>
      <c r="AM1551">
        <v>16040</v>
      </c>
      <c r="AN1551">
        <v>74692</v>
      </c>
      <c r="AO1551">
        <v>51595</v>
      </c>
      <c r="AP1551">
        <v>3.51</v>
      </c>
      <c r="AQ1551">
        <v>0</v>
      </c>
      <c r="AR1551">
        <v>0.4</v>
      </c>
      <c r="AS1551">
        <v>80.700059999999993</v>
      </c>
    </row>
    <row r="1552" spans="29:45" x14ac:dyDescent="0.55000000000000004">
      <c r="AC1552" t="s">
        <v>1783</v>
      </c>
      <c r="AD1552">
        <v>4819</v>
      </c>
      <c r="AE1552">
        <v>8.8215400000000006</v>
      </c>
      <c r="AF1552">
        <v>18.807300000000001</v>
      </c>
      <c r="AG1552">
        <v>7.7</v>
      </c>
      <c r="AH1552">
        <v>4.3420699999999997</v>
      </c>
      <c r="AI1552">
        <v>3.4396499999999999</v>
      </c>
      <c r="AJ1552">
        <v>-5.7099999999999998E-3</v>
      </c>
      <c r="AK1552">
        <v>3</v>
      </c>
      <c r="AL1552">
        <v>14.42249</v>
      </c>
      <c r="AM1552">
        <v>14317</v>
      </c>
      <c r="AN1552">
        <v>52033</v>
      </c>
      <c r="AO1552">
        <v>35976</v>
      </c>
      <c r="AP1552">
        <v>17.84</v>
      </c>
      <c r="AQ1552">
        <v>0.1</v>
      </c>
      <c r="AR1552">
        <v>0</v>
      </c>
      <c r="AS1552">
        <v>34.847810000000003</v>
      </c>
    </row>
    <row r="1553" spans="29:45" x14ac:dyDescent="0.55000000000000004">
      <c r="AC1553" t="s">
        <v>1784</v>
      </c>
      <c r="AD1553">
        <v>4820</v>
      </c>
      <c r="AE1553">
        <v>11.28767</v>
      </c>
      <c r="AF1553">
        <v>10.359080000000001</v>
      </c>
      <c r="AG1553">
        <v>11.1</v>
      </c>
      <c r="AH1553">
        <v>7.4125399999999999</v>
      </c>
      <c r="AI1553">
        <v>3.0038299999999998</v>
      </c>
      <c r="AJ1553">
        <v>-5.8810000000000001E-2</v>
      </c>
      <c r="AK1553">
        <v>3</v>
      </c>
      <c r="AL1553">
        <v>3.2973300000000001</v>
      </c>
      <c r="AM1553">
        <v>2607</v>
      </c>
      <c r="AN1553">
        <v>17656</v>
      </c>
      <c r="AO1553">
        <v>14436</v>
      </c>
      <c r="AP1553">
        <v>6.68</v>
      </c>
      <c r="AQ1553">
        <v>0</v>
      </c>
      <c r="AR1553">
        <v>1.5</v>
      </c>
      <c r="AS1553">
        <v>75.492760000000004</v>
      </c>
    </row>
    <row r="1554" spans="29:45" x14ac:dyDescent="0.55000000000000004">
      <c r="AC1554" t="s">
        <v>1785</v>
      </c>
      <c r="AD1554">
        <v>4824</v>
      </c>
      <c r="AE1554">
        <v>3.87418</v>
      </c>
      <c r="AF1554">
        <v>13.55353</v>
      </c>
      <c r="AG1554">
        <v>11.1</v>
      </c>
      <c r="AH1554">
        <v>1.5535099999999999</v>
      </c>
      <c r="AI1554">
        <v>1.50604</v>
      </c>
      <c r="AJ1554">
        <v>-0.32379000000000002</v>
      </c>
      <c r="AK1554">
        <v>3</v>
      </c>
      <c r="AL1554">
        <v>35.614530000000002</v>
      </c>
      <c r="AM1554">
        <v>202</v>
      </c>
      <c r="AN1554">
        <v>3512</v>
      </c>
      <c r="AO1554">
        <v>1778</v>
      </c>
      <c r="AP1554">
        <v>0</v>
      </c>
      <c r="AQ1554">
        <v>0.3</v>
      </c>
      <c r="AR1554">
        <v>0</v>
      </c>
      <c r="AS1554">
        <v>77.000200000000007</v>
      </c>
    </row>
    <row r="1555" spans="29:45" x14ac:dyDescent="0.55000000000000004">
      <c r="AC1555" t="s">
        <v>1786</v>
      </c>
      <c r="AD1555">
        <v>4825</v>
      </c>
      <c r="AE1555">
        <v>15.117789999999999</v>
      </c>
      <c r="AF1555">
        <v>12.937989999999999</v>
      </c>
      <c r="AG1555">
        <v>11.1</v>
      </c>
      <c r="AH1555">
        <v>14.67385</v>
      </c>
      <c r="AI1555">
        <v>4.1035500000000003</v>
      </c>
      <c r="AJ1555">
        <v>0.19733999999999999</v>
      </c>
      <c r="AK1555">
        <v>3</v>
      </c>
      <c r="AL1555">
        <v>0.64925999999999995</v>
      </c>
      <c r="AM1555">
        <v>2554</v>
      </c>
      <c r="AN1555">
        <v>14384</v>
      </c>
      <c r="AO1555">
        <v>18843</v>
      </c>
      <c r="AP1555">
        <v>4.67</v>
      </c>
      <c r="AQ1555">
        <v>0.2</v>
      </c>
      <c r="AR1555">
        <v>4</v>
      </c>
      <c r="AS1555">
        <v>86.790639999999996</v>
      </c>
    </row>
    <row r="1556" spans="29:45" x14ac:dyDescent="0.55000000000000004">
      <c r="AC1556" t="s">
        <v>1787</v>
      </c>
      <c r="AD1556">
        <v>4826</v>
      </c>
      <c r="AE1556">
        <v>8.9960000000000004</v>
      </c>
      <c r="AF1556">
        <v>7.2479699999999996</v>
      </c>
      <c r="AG1556">
        <v>0</v>
      </c>
      <c r="AH1556">
        <v>4.5173300000000003</v>
      </c>
      <c r="AI1556">
        <v>1.1724399999999999</v>
      </c>
      <c r="AJ1556">
        <v>-5.0800000000000003E-3</v>
      </c>
      <c r="AK1556">
        <v>3</v>
      </c>
      <c r="AL1556">
        <v>0.27837000000000001</v>
      </c>
      <c r="AM1556">
        <v>1396</v>
      </c>
      <c r="AN1556">
        <v>12707</v>
      </c>
      <c r="AO1556">
        <v>20392</v>
      </c>
      <c r="AP1556">
        <v>7.22</v>
      </c>
      <c r="AQ1556">
        <v>0</v>
      </c>
      <c r="AR1556">
        <v>3.8</v>
      </c>
      <c r="AS1556">
        <v>80.635040000000004</v>
      </c>
    </row>
    <row r="1557" spans="29:45" x14ac:dyDescent="0.55000000000000004">
      <c r="AC1557" t="s">
        <v>1788</v>
      </c>
      <c r="AD1557">
        <v>4828</v>
      </c>
      <c r="AE1557">
        <v>23.56569</v>
      </c>
      <c r="AF1557">
        <v>27.379300000000001</v>
      </c>
      <c r="AG1557">
        <v>0</v>
      </c>
      <c r="AH1557">
        <v>29.54731</v>
      </c>
      <c r="AI1557">
        <v>3.25414</v>
      </c>
      <c r="AJ1557">
        <v>5.8549999999999998E-2</v>
      </c>
      <c r="AK1557">
        <v>3</v>
      </c>
      <c r="AL1557">
        <v>0.53832999999999998</v>
      </c>
      <c r="AM1557">
        <v>2025</v>
      </c>
      <c r="AN1557">
        <v>5033</v>
      </c>
      <c r="AO1557">
        <v>17855</v>
      </c>
      <c r="AP1557">
        <v>5.57</v>
      </c>
      <c r="AQ1557">
        <v>0</v>
      </c>
      <c r="AR1557">
        <v>1.8</v>
      </c>
      <c r="AS1557">
        <v>61.072929999999999</v>
      </c>
    </row>
    <row r="1558" spans="29:45" x14ac:dyDescent="0.55000000000000004">
      <c r="AC1558" t="s">
        <v>1789</v>
      </c>
      <c r="AD1558">
        <v>4829</v>
      </c>
      <c r="AE1558">
        <v>5.7258100000000001</v>
      </c>
      <c r="AF1558">
        <v>2.6730499999999999</v>
      </c>
      <c r="AG1558">
        <v>0</v>
      </c>
      <c r="AH1558">
        <v>7.7903200000000004</v>
      </c>
      <c r="AI1558">
        <v>1.7132700000000001</v>
      </c>
      <c r="AJ1558">
        <v>-0.15834000000000001</v>
      </c>
      <c r="AK1558">
        <v>3</v>
      </c>
      <c r="AL1558">
        <v>27.710049999999999</v>
      </c>
      <c r="AM1558">
        <v>355</v>
      </c>
      <c r="AN1558">
        <v>5013</v>
      </c>
      <c r="AO1558">
        <v>4346</v>
      </c>
      <c r="AP1558">
        <v>6.15</v>
      </c>
      <c r="AQ1558">
        <v>0.1</v>
      </c>
      <c r="AR1558">
        <v>0.3</v>
      </c>
      <c r="AS1558">
        <v>82.517939999999996</v>
      </c>
    </row>
    <row r="1559" spans="29:45" x14ac:dyDescent="0.55000000000000004">
      <c r="AC1559" t="s">
        <v>1790</v>
      </c>
      <c r="AD1559">
        <v>4832</v>
      </c>
      <c r="AE1559">
        <v>13.8706</v>
      </c>
      <c r="AF1559">
        <v>17.165590000000002</v>
      </c>
      <c r="AG1559">
        <v>0</v>
      </c>
      <c r="AH1559">
        <v>17.981280000000002</v>
      </c>
      <c r="AI1559">
        <v>1.4299200000000001</v>
      </c>
      <c r="AJ1559">
        <v>0.17993999999999999</v>
      </c>
      <c r="AK1559">
        <v>3</v>
      </c>
      <c r="AL1559">
        <v>5.9100000000000003E-3</v>
      </c>
      <c r="AM1559">
        <v>4697</v>
      </c>
      <c r="AN1559">
        <v>17972</v>
      </c>
      <c r="AO1559">
        <v>46467</v>
      </c>
      <c r="AP1559">
        <v>1.31</v>
      </c>
      <c r="AQ1559">
        <v>0</v>
      </c>
      <c r="AR1559">
        <v>7.5</v>
      </c>
      <c r="AS1559">
        <v>56.427149999999997</v>
      </c>
    </row>
    <row r="1560" spans="29:45" x14ac:dyDescent="0.55000000000000004">
      <c r="AC1560" t="s">
        <v>1791</v>
      </c>
      <c r="AD1560">
        <v>4833</v>
      </c>
      <c r="AE1560">
        <v>-25.656639999999999</v>
      </c>
      <c r="AF1560">
        <v>-67.336309999999997</v>
      </c>
      <c r="AG1560">
        <v>0</v>
      </c>
      <c r="AH1560">
        <v>-23.302520000000001</v>
      </c>
      <c r="AI1560">
        <v>4.2871899999999998</v>
      </c>
      <c r="AJ1560">
        <v>-5.7869999999999998E-2</v>
      </c>
      <c r="AK1560">
        <v>1</v>
      </c>
      <c r="AL1560">
        <v>58.249510000000001</v>
      </c>
      <c r="AM1560">
        <v>-674</v>
      </c>
      <c r="AN1560">
        <v>1344</v>
      </c>
      <c r="AO1560">
        <v>1827</v>
      </c>
      <c r="AP1560">
        <v>1.34</v>
      </c>
      <c r="AQ1560">
        <v>0.1</v>
      </c>
      <c r="AR1560">
        <v>0</v>
      </c>
      <c r="AS1560">
        <v>68.515950000000004</v>
      </c>
    </row>
    <row r="1561" spans="29:45" x14ac:dyDescent="0.55000000000000004">
      <c r="AC1561" t="s">
        <v>1792</v>
      </c>
      <c r="AD1561">
        <v>4837</v>
      </c>
      <c r="AE1561">
        <v>2.3448199999999999</v>
      </c>
      <c r="AF1561">
        <v>8.8644999999999996</v>
      </c>
      <c r="AG1561">
        <v>10</v>
      </c>
      <c r="AH1561">
        <v>18.20975</v>
      </c>
      <c r="AI1561">
        <v>1.6328100000000001</v>
      </c>
      <c r="AJ1561">
        <v>9.5839999999999995E-2</v>
      </c>
      <c r="AK1561">
        <v>3</v>
      </c>
      <c r="AL1561">
        <v>2.9950700000000001</v>
      </c>
      <c r="AM1561">
        <v>893</v>
      </c>
      <c r="AN1561">
        <v>7107</v>
      </c>
      <c r="AO1561">
        <v>110148</v>
      </c>
      <c r="AP1561">
        <v>0</v>
      </c>
      <c r="AQ1561">
        <v>0.1</v>
      </c>
      <c r="AR1561">
        <v>1.5</v>
      </c>
      <c r="AS1561">
        <v>18.840979999999998</v>
      </c>
    </row>
    <row r="1562" spans="29:45" x14ac:dyDescent="0.55000000000000004">
      <c r="AC1562" t="s">
        <v>1793</v>
      </c>
      <c r="AD1562">
        <v>4838</v>
      </c>
      <c r="AE1562">
        <v>-2.5861000000000001</v>
      </c>
      <c r="AF1562">
        <v>-4.7770700000000001</v>
      </c>
      <c r="AG1562">
        <v>0</v>
      </c>
      <c r="AH1562">
        <v>4.44245</v>
      </c>
      <c r="AI1562">
        <v>1.24909</v>
      </c>
      <c r="AJ1562">
        <v>-2.6939999999999999E-2</v>
      </c>
      <c r="AK1562">
        <v>3</v>
      </c>
      <c r="AL1562">
        <v>9.443E-2</v>
      </c>
      <c r="AM1562">
        <v>-202</v>
      </c>
      <c r="AN1562">
        <v>4396</v>
      </c>
      <c r="AO1562">
        <v>11763</v>
      </c>
      <c r="AP1562">
        <v>0</v>
      </c>
      <c r="AQ1562">
        <v>0</v>
      </c>
      <c r="AR1562">
        <v>0</v>
      </c>
      <c r="AS1562">
        <v>56.893419999999999</v>
      </c>
    </row>
    <row r="1563" spans="29:45" x14ac:dyDescent="0.55000000000000004">
      <c r="AC1563" t="s">
        <v>1794</v>
      </c>
      <c r="AD1563">
        <v>4839</v>
      </c>
      <c r="AE1563">
        <v>7.7023900000000003</v>
      </c>
      <c r="AF1563">
        <v>4.85839</v>
      </c>
      <c r="AG1563">
        <v>0</v>
      </c>
      <c r="AH1563">
        <v>6.6215700000000002</v>
      </c>
      <c r="AI1563">
        <v>1.3133999999999999</v>
      </c>
      <c r="AJ1563">
        <v>-0.17169000000000001</v>
      </c>
      <c r="AK1563">
        <v>3</v>
      </c>
      <c r="AL1563">
        <v>0.10038999999999999</v>
      </c>
      <c r="AM1563">
        <v>6934</v>
      </c>
      <c r="AN1563">
        <v>60555</v>
      </c>
      <c r="AO1563">
        <v>79165</v>
      </c>
      <c r="AP1563">
        <v>6.94</v>
      </c>
      <c r="AQ1563">
        <v>0</v>
      </c>
      <c r="AR1563">
        <v>0</v>
      </c>
      <c r="AS1563">
        <v>68.168620000000004</v>
      </c>
    </row>
    <row r="1564" spans="29:45" x14ac:dyDescent="0.55000000000000004">
      <c r="AC1564" t="s">
        <v>1795</v>
      </c>
      <c r="AD1564">
        <v>4840</v>
      </c>
      <c r="AE1564">
        <v>-3.41486</v>
      </c>
      <c r="AF1564">
        <v>-5.5254099999999999</v>
      </c>
      <c r="AG1564">
        <v>33.299999999999997</v>
      </c>
      <c r="AH1564">
        <v>-1.1844300000000001</v>
      </c>
      <c r="AI1564">
        <v>0.63390000000000002</v>
      </c>
      <c r="AJ1564">
        <v>-8.6300000000000002E-2</v>
      </c>
      <c r="AK1564">
        <v>3</v>
      </c>
      <c r="AL1564">
        <v>4.0921700000000003</v>
      </c>
      <c r="AM1564">
        <v>-222</v>
      </c>
      <c r="AN1564">
        <v>4054</v>
      </c>
      <c r="AO1564">
        <v>1004</v>
      </c>
      <c r="AP1564">
        <v>0</v>
      </c>
      <c r="AQ1564">
        <v>0.2</v>
      </c>
      <c r="AR1564">
        <v>0</v>
      </c>
      <c r="AS1564">
        <v>63.214449999999999</v>
      </c>
    </row>
    <row r="1565" spans="29:45" x14ac:dyDescent="0.55000000000000004">
      <c r="AC1565" t="s">
        <v>1796</v>
      </c>
      <c r="AD1565">
        <v>4845</v>
      </c>
      <c r="AE1565">
        <v>0.75466</v>
      </c>
      <c r="AF1565">
        <v>41.407730000000001</v>
      </c>
      <c r="AG1565">
        <v>9.1</v>
      </c>
      <c r="AH1565">
        <v>2.8901699999999999</v>
      </c>
      <c r="AI1565">
        <v>1.3081499999999999</v>
      </c>
      <c r="AJ1565">
        <v>1.8319999999999999E-2</v>
      </c>
      <c r="AK1565">
        <v>3</v>
      </c>
      <c r="AL1565">
        <v>1.7277199999999999</v>
      </c>
      <c r="AM1565">
        <v>188</v>
      </c>
      <c r="AN1565">
        <v>7402</v>
      </c>
      <c r="AO1565">
        <v>8734</v>
      </c>
      <c r="AP1565">
        <v>13.01</v>
      </c>
      <c r="AQ1565">
        <v>0.1</v>
      </c>
      <c r="AR1565">
        <v>1.7</v>
      </c>
      <c r="AS1565">
        <v>49.985239999999997</v>
      </c>
    </row>
    <row r="1566" spans="29:45" x14ac:dyDescent="0.55000000000000004">
      <c r="AC1566" t="s">
        <v>1797</v>
      </c>
      <c r="AD1566">
        <v>4847</v>
      </c>
      <c r="AE1566">
        <v>11.09742</v>
      </c>
      <c r="AF1566">
        <v>12.029210000000001</v>
      </c>
      <c r="AG1566">
        <v>9.1</v>
      </c>
      <c r="AH1566">
        <v>16.110690000000002</v>
      </c>
      <c r="AI1566">
        <v>2.1477200000000001</v>
      </c>
      <c r="AJ1566">
        <v>-4.299E-2</v>
      </c>
      <c r="AK1566">
        <v>3</v>
      </c>
      <c r="AL1566">
        <v>6.45E-3</v>
      </c>
      <c r="AM1566">
        <v>1171</v>
      </c>
      <c r="AN1566">
        <v>6983</v>
      </c>
      <c r="AO1566">
        <v>11187</v>
      </c>
      <c r="AP1566">
        <v>7.09</v>
      </c>
      <c r="AQ1566">
        <v>0.1</v>
      </c>
      <c r="AR1566">
        <v>2</v>
      </c>
      <c r="AS1566">
        <v>67.926389999999998</v>
      </c>
    </row>
    <row r="1567" spans="29:45" x14ac:dyDescent="0.55000000000000004">
      <c r="AC1567" t="s">
        <v>1798</v>
      </c>
      <c r="AD1567">
        <v>4848</v>
      </c>
      <c r="AE1567">
        <v>31.829000000000001</v>
      </c>
      <c r="AF1567">
        <v>30.368400000000001</v>
      </c>
      <c r="AG1567">
        <v>0</v>
      </c>
      <c r="AH1567">
        <v>26.5854</v>
      </c>
      <c r="AI1567">
        <v>4.7263500000000001</v>
      </c>
      <c r="AJ1567">
        <v>9.0670000000000001E-2</v>
      </c>
      <c r="AK1567">
        <v>3</v>
      </c>
      <c r="AL1567">
        <v>0.27399000000000001</v>
      </c>
      <c r="AM1567">
        <v>7624</v>
      </c>
      <c r="AN1567">
        <v>16504</v>
      </c>
      <c r="AO1567">
        <v>52366</v>
      </c>
      <c r="AP1567">
        <v>13.35</v>
      </c>
      <c r="AQ1567">
        <v>0</v>
      </c>
      <c r="AR1567">
        <v>0</v>
      </c>
      <c r="AS1567">
        <v>66.229140000000001</v>
      </c>
    </row>
    <row r="1568" spans="29:45" x14ac:dyDescent="0.55000000000000004">
      <c r="AC1568" t="s">
        <v>1799</v>
      </c>
      <c r="AD1568">
        <v>4849</v>
      </c>
      <c r="AE1568">
        <v>15.2979</v>
      </c>
      <c r="AF1568">
        <v>9.2684700000000007</v>
      </c>
      <c r="AG1568">
        <v>18.2</v>
      </c>
      <c r="AH1568">
        <v>10.89101</v>
      </c>
      <c r="AI1568">
        <v>4.6755899999999997</v>
      </c>
      <c r="AJ1568">
        <v>-1.8950000000000002E-2</v>
      </c>
      <c r="AK1568">
        <v>3</v>
      </c>
      <c r="AL1568">
        <v>8.9437999999999995</v>
      </c>
      <c r="AM1568">
        <v>7939</v>
      </c>
      <c r="AN1568">
        <v>37784</v>
      </c>
      <c r="AO1568">
        <v>42725</v>
      </c>
      <c r="AP1568">
        <v>17.690000000000001</v>
      </c>
      <c r="AQ1568">
        <v>0</v>
      </c>
      <c r="AR1568">
        <v>0</v>
      </c>
      <c r="AS1568">
        <v>77.849239999999995</v>
      </c>
    </row>
    <row r="1569" spans="29:45" x14ac:dyDescent="0.55000000000000004">
      <c r="AC1569" t="s">
        <v>1800</v>
      </c>
      <c r="AD1569">
        <v>4880</v>
      </c>
      <c r="AE1569">
        <v>42.772109999999998</v>
      </c>
      <c r="AF1569">
        <v>31.911760000000001</v>
      </c>
      <c r="AG1569">
        <v>11.1</v>
      </c>
      <c r="AH1569">
        <v>38.18027</v>
      </c>
      <c r="AI1569">
        <v>44.283760000000001</v>
      </c>
      <c r="AJ1569">
        <v>1.5900000000000001E-3</v>
      </c>
      <c r="AK1569">
        <v>3</v>
      </c>
      <c r="AL1569">
        <v>1.4203600000000001</v>
      </c>
      <c r="AM1569">
        <v>1006</v>
      </c>
      <c r="AN1569">
        <v>2040</v>
      </c>
      <c r="AO1569">
        <v>2922</v>
      </c>
      <c r="AP1569">
        <v>8.84</v>
      </c>
      <c r="AQ1569">
        <v>0</v>
      </c>
      <c r="AR1569">
        <v>0</v>
      </c>
      <c r="AS1569">
        <v>80.326890000000006</v>
      </c>
    </row>
    <row r="1570" spans="29:45" x14ac:dyDescent="0.55000000000000004">
      <c r="AC1570" t="s">
        <v>1801</v>
      </c>
      <c r="AD1570">
        <v>4881</v>
      </c>
      <c r="AE1570">
        <v>-18.252690000000001</v>
      </c>
      <c r="AF1570">
        <v>-19.114350000000002</v>
      </c>
      <c r="AG1570">
        <v>0</v>
      </c>
      <c r="AH1570">
        <v>-23.844090000000001</v>
      </c>
      <c r="AI1570">
        <v>1.4958400000000001</v>
      </c>
      <c r="AJ1570">
        <v>-0.36570000000000003</v>
      </c>
      <c r="AK1570">
        <v>3</v>
      </c>
      <c r="AL1570">
        <v>6.1206100000000001</v>
      </c>
      <c r="AM1570">
        <v>-679</v>
      </c>
      <c r="AN1570">
        <v>3568</v>
      </c>
      <c r="AO1570">
        <v>126</v>
      </c>
      <c r="AP1570">
        <v>0</v>
      </c>
      <c r="AQ1570">
        <v>0.1</v>
      </c>
      <c r="AR1570">
        <v>0</v>
      </c>
      <c r="AS1570">
        <v>94.322239999999994</v>
      </c>
    </row>
    <row r="1571" spans="29:45" x14ac:dyDescent="0.55000000000000004">
      <c r="AC1571" t="s">
        <v>1802</v>
      </c>
      <c r="AD1571">
        <v>4882</v>
      </c>
      <c r="AE1571">
        <v>-74.954300000000003</v>
      </c>
      <c r="AF1571">
        <v>-85.154640000000001</v>
      </c>
      <c r="AG1571">
        <v>0</v>
      </c>
      <c r="AH1571">
        <v>-77.148079999999993</v>
      </c>
      <c r="AK1571">
        <v>3</v>
      </c>
      <c r="AM1571">
        <v>-410</v>
      </c>
      <c r="AN1571">
        <v>485</v>
      </c>
      <c r="AO1571">
        <v>67</v>
      </c>
      <c r="AQ1571">
        <v>0</v>
      </c>
      <c r="AR1571">
        <v>0</v>
      </c>
      <c r="AS1571">
        <v>96.601070000000007</v>
      </c>
    </row>
    <row r="1572" spans="29:45" x14ac:dyDescent="0.55000000000000004">
      <c r="AC1572" t="s">
        <v>1803</v>
      </c>
      <c r="AD1572">
        <v>4883</v>
      </c>
      <c r="AE1572">
        <v>-19.611280000000001</v>
      </c>
      <c r="AF1572">
        <v>-11.891719999999999</v>
      </c>
      <c r="AG1572">
        <v>16.7</v>
      </c>
      <c r="AH1572">
        <v>-11.900589999999999</v>
      </c>
      <c r="AI1572">
        <v>3.1993</v>
      </c>
      <c r="AJ1572">
        <v>-0.76190999999999998</v>
      </c>
      <c r="AK1572">
        <v>3</v>
      </c>
      <c r="AL1572">
        <v>18.608529999999998</v>
      </c>
      <c r="AM1572">
        <v>-1231</v>
      </c>
      <c r="AN1572">
        <v>6206</v>
      </c>
      <c r="AO1572">
        <v>1</v>
      </c>
      <c r="AP1572">
        <v>8.8800000000000008</v>
      </c>
      <c r="AQ1572">
        <v>0.5</v>
      </c>
      <c r="AR1572">
        <v>0</v>
      </c>
      <c r="AS1572">
        <v>91.431870000000004</v>
      </c>
    </row>
    <row r="1573" spans="29:45" x14ac:dyDescent="0.55000000000000004">
      <c r="AC1573" t="s">
        <v>1804</v>
      </c>
      <c r="AD1573">
        <v>4884</v>
      </c>
      <c r="AE1573">
        <v>-12.7234</v>
      </c>
      <c r="AF1573">
        <v>-13.75686</v>
      </c>
      <c r="AG1573">
        <v>0</v>
      </c>
      <c r="AH1573">
        <v>-23.829789999999999</v>
      </c>
      <c r="AI1573">
        <v>1.5638000000000001</v>
      </c>
      <c r="AJ1573">
        <v>-0.17115</v>
      </c>
      <c r="AK1573">
        <v>3</v>
      </c>
      <c r="AL1573">
        <v>1.2937700000000001</v>
      </c>
      <c r="AM1573">
        <v>-299</v>
      </c>
      <c r="AN1573">
        <v>2188</v>
      </c>
      <c r="AO1573">
        <v>289</v>
      </c>
      <c r="AQ1573">
        <v>0</v>
      </c>
      <c r="AR1573">
        <v>0</v>
      </c>
      <c r="AS1573">
        <v>95.10436</v>
      </c>
    </row>
    <row r="1574" spans="29:45" x14ac:dyDescent="0.55000000000000004">
      <c r="AC1574" t="s">
        <v>1805</v>
      </c>
      <c r="AD1574">
        <v>4885</v>
      </c>
      <c r="AE1574">
        <v>7.0846400000000003</v>
      </c>
      <c r="AF1574">
        <v>71.428569999999993</v>
      </c>
      <c r="AG1574">
        <v>0</v>
      </c>
      <c r="AH1574">
        <v>10.17764</v>
      </c>
      <c r="AI1574">
        <v>3.82226</v>
      </c>
      <c r="AJ1574">
        <v>-0.22736000000000001</v>
      </c>
      <c r="AK1574">
        <v>3</v>
      </c>
      <c r="AL1574">
        <v>6.10426</v>
      </c>
      <c r="AM1574">
        <v>339</v>
      </c>
      <c r="AN1574">
        <v>252</v>
      </c>
      <c r="AO1574">
        <v>4942</v>
      </c>
      <c r="AP1574">
        <v>0.33</v>
      </c>
      <c r="AQ1574">
        <v>0.1</v>
      </c>
      <c r="AR1574">
        <v>6.9</v>
      </c>
      <c r="AS1574">
        <v>28.92454</v>
      </c>
    </row>
    <row r="1575" spans="29:45" x14ac:dyDescent="0.55000000000000004">
      <c r="AC1575" t="s">
        <v>1806</v>
      </c>
      <c r="AD1575">
        <v>4886</v>
      </c>
      <c r="AG1575">
        <v>7.7</v>
      </c>
      <c r="AK1575">
        <v>3</v>
      </c>
      <c r="AQ1575">
        <v>0</v>
      </c>
      <c r="AR1575">
        <v>0</v>
      </c>
    </row>
    <row r="1576" spans="29:45" x14ac:dyDescent="0.55000000000000004">
      <c r="AC1576" t="s">
        <v>1807</v>
      </c>
      <c r="AD1576">
        <v>4887</v>
      </c>
      <c r="AG1576">
        <v>11.1</v>
      </c>
      <c r="AK1576">
        <v>3</v>
      </c>
      <c r="AQ1576">
        <v>0</v>
      </c>
      <c r="AR1576">
        <v>0</v>
      </c>
    </row>
    <row r="1577" spans="29:45" x14ac:dyDescent="0.55000000000000004">
      <c r="AC1577" t="s">
        <v>1808</v>
      </c>
      <c r="AD1577">
        <v>4888</v>
      </c>
      <c r="AE1577">
        <v>-24.661650000000002</v>
      </c>
      <c r="AF1577">
        <v>-95.507249999999999</v>
      </c>
      <c r="AG1577">
        <v>0</v>
      </c>
      <c r="AH1577">
        <v>-29.022559999999999</v>
      </c>
      <c r="AK1577">
        <v>3</v>
      </c>
      <c r="AM1577">
        <v>-656</v>
      </c>
      <c r="AN1577">
        <v>690</v>
      </c>
      <c r="AO1577">
        <v>205</v>
      </c>
      <c r="AQ1577">
        <v>0</v>
      </c>
      <c r="AR1577">
        <v>0</v>
      </c>
      <c r="AS1577">
        <v>11.23047</v>
      </c>
    </row>
    <row r="1578" spans="29:45" x14ac:dyDescent="0.55000000000000004">
      <c r="AC1578" t="s">
        <v>1809</v>
      </c>
      <c r="AD1578">
        <v>4889</v>
      </c>
      <c r="AE1578">
        <v>-8.8932800000000007</v>
      </c>
      <c r="AF1578">
        <v>-16.103059999999999</v>
      </c>
      <c r="AG1578">
        <v>0</v>
      </c>
      <c r="AH1578">
        <v>-8.7944700000000005</v>
      </c>
      <c r="AK1578">
        <v>3</v>
      </c>
      <c r="AM1578">
        <v>-90</v>
      </c>
      <c r="AN1578">
        <v>621</v>
      </c>
      <c r="AO1578">
        <v>209</v>
      </c>
      <c r="AQ1578">
        <v>0</v>
      </c>
      <c r="AR1578">
        <v>0</v>
      </c>
      <c r="AS1578">
        <v>52.626640000000002</v>
      </c>
    </row>
    <row r="1579" spans="29:45" x14ac:dyDescent="0.55000000000000004">
      <c r="AC1579" t="s">
        <v>81</v>
      </c>
      <c r="AD1579">
        <v>4901</v>
      </c>
      <c r="AE1579">
        <v>7.1009000000000002</v>
      </c>
      <c r="AF1579">
        <v>9.2770899999999994</v>
      </c>
      <c r="AG1579">
        <v>13.3</v>
      </c>
      <c r="AH1579">
        <v>12.67008</v>
      </c>
      <c r="AI1579">
        <v>1.5339100000000001</v>
      </c>
      <c r="AJ1579">
        <v>7.8520000000000006E-2</v>
      </c>
      <c r="AK1579">
        <v>3</v>
      </c>
      <c r="AL1579">
        <v>2.3700000000000001E-3</v>
      </c>
      <c r="AM1579">
        <v>235870</v>
      </c>
      <c r="AN1579">
        <v>1953252</v>
      </c>
      <c r="AO1579">
        <v>2192519</v>
      </c>
      <c r="AP1579">
        <v>19.68</v>
      </c>
      <c r="AQ1579">
        <v>0</v>
      </c>
      <c r="AR1579">
        <v>0.8</v>
      </c>
      <c r="AS1579">
        <v>62.114400000000003</v>
      </c>
    </row>
    <row r="1580" spans="29:45" x14ac:dyDescent="0.55000000000000004">
      <c r="AC1580" t="s">
        <v>82</v>
      </c>
      <c r="AD1580">
        <v>4902</v>
      </c>
      <c r="AE1580">
        <v>-1.56646</v>
      </c>
      <c r="AF1580">
        <v>-2.90428</v>
      </c>
      <c r="AG1580">
        <v>5.9</v>
      </c>
      <c r="AH1580">
        <v>6.11388</v>
      </c>
      <c r="AI1580">
        <v>0.55862999999999996</v>
      </c>
      <c r="AJ1580">
        <v>-2.3220000000000001E-2</v>
      </c>
      <c r="AK1580">
        <v>3</v>
      </c>
      <c r="AL1580">
        <v>2.5860000000000001E-2</v>
      </c>
      <c r="AM1580">
        <v>-20000</v>
      </c>
      <c r="AN1580">
        <v>523745</v>
      </c>
      <c r="AO1580">
        <v>863381</v>
      </c>
      <c r="AP1580">
        <v>26.2</v>
      </c>
      <c r="AQ1580">
        <v>0</v>
      </c>
      <c r="AR1580">
        <v>0</v>
      </c>
      <c r="AS1580">
        <v>41.537770000000002</v>
      </c>
    </row>
    <row r="1581" spans="29:45" x14ac:dyDescent="0.55000000000000004">
      <c r="AC1581" t="s">
        <v>83</v>
      </c>
      <c r="AD1581">
        <v>4911</v>
      </c>
      <c r="AE1581">
        <v>3.7231299999999998</v>
      </c>
      <c r="AF1581">
        <v>8.7631599999999992</v>
      </c>
      <c r="AG1581">
        <v>37.5</v>
      </c>
      <c r="AH1581">
        <v>10.20462</v>
      </c>
      <c r="AI1581">
        <v>4.7073200000000002</v>
      </c>
      <c r="AJ1581">
        <v>-7.3270000000000002E-2</v>
      </c>
      <c r="AK1581">
        <v>3</v>
      </c>
      <c r="AL1581">
        <v>4.6299999999999996E-3</v>
      </c>
      <c r="AM1581">
        <v>44835</v>
      </c>
      <c r="AN1581">
        <v>484289</v>
      </c>
      <c r="AO1581">
        <v>1035165</v>
      </c>
      <c r="AP1581">
        <v>25.76</v>
      </c>
      <c r="AQ1581">
        <v>0</v>
      </c>
      <c r="AR1581">
        <v>0</v>
      </c>
      <c r="AS1581">
        <v>46.213450000000002</v>
      </c>
    </row>
    <row r="1582" spans="29:45" x14ac:dyDescent="0.55000000000000004">
      <c r="AC1582" t="s">
        <v>1810</v>
      </c>
      <c r="AD1582">
        <v>4912</v>
      </c>
      <c r="AE1582">
        <v>7.8275399999999999</v>
      </c>
      <c r="AF1582">
        <v>10.25319</v>
      </c>
      <c r="AG1582">
        <v>25</v>
      </c>
      <c r="AH1582">
        <v>4.4307600000000003</v>
      </c>
      <c r="AI1582">
        <v>1.8274699999999999</v>
      </c>
      <c r="AJ1582">
        <v>-0.11959</v>
      </c>
      <c r="AK1582">
        <v>3</v>
      </c>
      <c r="AL1582">
        <v>2.0060000000000001E-2</v>
      </c>
      <c r="AM1582">
        <v>34089</v>
      </c>
      <c r="AN1582">
        <v>231723</v>
      </c>
      <c r="AO1582">
        <v>366234</v>
      </c>
      <c r="AP1582">
        <v>25.41</v>
      </c>
      <c r="AQ1582">
        <v>0</v>
      </c>
      <c r="AR1582">
        <v>0</v>
      </c>
      <c r="AS1582">
        <v>58.775069999999999</v>
      </c>
    </row>
    <row r="1583" spans="29:45" x14ac:dyDescent="0.55000000000000004">
      <c r="AC1583" t="s">
        <v>1811</v>
      </c>
      <c r="AD1583">
        <v>4914</v>
      </c>
      <c r="AE1583">
        <v>3.9824099999999998</v>
      </c>
      <c r="AF1583">
        <v>7.6532999999999998</v>
      </c>
      <c r="AG1583">
        <v>0</v>
      </c>
      <c r="AH1583">
        <v>7.5113899999999996</v>
      </c>
      <c r="AI1583">
        <v>0.52991999999999995</v>
      </c>
      <c r="AJ1583">
        <v>3.7569999999999999E-2</v>
      </c>
      <c r="AK1583">
        <v>3</v>
      </c>
      <c r="AL1583">
        <v>5.4579999999999997E-2</v>
      </c>
      <c r="AM1583">
        <v>7281</v>
      </c>
      <c r="AN1583">
        <v>93476</v>
      </c>
      <c r="AO1583">
        <v>150367</v>
      </c>
      <c r="AP1583">
        <v>17.61</v>
      </c>
      <c r="AQ1583">
        <v>0</v>
      </c>
      <c r="AR1583">
        <v>2.5</v>
      </c>
      <c r="AS1583">
        <v>54.185090000000002</v>
      </c>
    </row>
    <row r="1584" spans="29:45" x14ac:dyDescent="0.55000000000000004">
      <c r="AC1584" t="s">
        <v>1812</v>
      </c>
      <c r="AD1584">
        <v>4917</v>
      </c>
      <c r="AE1584">
        <v>-0.29783999999999999</v>
      </c>
      <c r="AF1584">
        <v>1.2813399999999999</v>
      </c>
      <c r="AG1584">
        <v>9.1</v>
      </c>
      <c r="AH1584">
        <v>6.7728599999999997</v>
      </c>
      <c r="AI1584">
        <v>1.56934</v>
      </c>
      <c r="AJ1584">
        <v>-0.10524</v>
      </c>
      <c r="AK1584">
        <v>3</v>
      </c>
      <c r="AL1584">
        <v>3.0350600000000001</v>
      </c>
      <c r="AM1584">
        <v>-273</v>
      </c>
      <c r="AN1584">
        <v>67117</v>
      </c>
      <c r="AO1584">
        <v>63310</v>
      </c>
      <c r="AP1584">
        <v>16.21</v>
      </c>
      <c r="AQ1584">
        <v>0</v>
      </c>
      <c r="AR1584">
        <v>2.8</v>
      </c>
      <c r="AS1584">
        <v>73.053430000000006</v>
      </c>
    </row>
    <row r="1585" spans="29:45" x14ac:dyDescent="0.55000000000000004">
      <c r="AC1585" t="s">
        <v>1813</v>
      </c>
      <c r="AD1585">
        <v>4918</v>
      </c>
      <c r="AE1585">
        <v>0.67747999999999997</v>
      </c>
      <c r="AF1585">
        <v>0.19986999999999999</v>
      </c>
      <c r="AG1585">
        <v>18.2</v>
      </c>
      <c r="AH1585">
        <v>8.7661700000000007</v>
      </c>
      <c r="AI1585">
        <v>2.0197799999999999</v>
      </c>
      <c r="AJ1585">
        <v>-2.9649999999999999E-2</v>
      </c>
      <c r="AK1585">
        <v>3</v>
      </c>
      <c r="AL1585">
        <v>5.1312699999999998</v>
      </c>
      <c r="AM1585">
        <v>33</v>
      </c>
      <c r="AN1585">
        <v>1501</v>
      </c>
      <c r="AO1585">
        <v>3762</v>
      </c>
      <c r="AP1585">
        <v>1.98</v>
      </c>
      <c r="AQ1585">
        <v>0.1</v>
      </c>
      <c r="AR1585">
        <v>4.9000000000000004</v>
      </c>
      <c r="AS1585">
        <v>32.746549999999999</v>
      </c>
    </row>
    <row r="1586" spans="29:45" x14ac:dyDescent="0.55000000000000004">
      <c r="AC1586" t="s">
        <v>1814</v>
      </c>
      <c r="AD1586">
        <v>4919</v>
      </c>
      <c r="AE1586">
        <v>16.617529999999999</v>
      </c>
      <c r="AF1586">
        <v>14.07128</v>
      </c>
      <c r="AG1586">
        <v>8.3000000000000007</v>
      </c>
      <c r="AH1586">
        <v>15.40569</v>
      </c>
      <c r="AI1586">
        <v>4.6960800000000003</v>
      </c>
      <c r="AJ1586">
        <v>1.9890000000000001E-2</v>
      </c>
      <c r="AK1586">
        <v>3</v>
      </c>
      <c r="AL1586">
        <v>5.1330000000000001E-2</v>
      </c>
      <c r="AM1586">
        <v>7158</v>
      </c>
      <c r="AN1586">
        <v>36308</v>
      </c>
      <c r="AO1586">
        <v>41582</v>
      </c>
      <c r="AP1586">
        <v>21.6</v>
      </c>
      <c r="AQ1586">
        <v>0</v>
      </c>
      <c r="AR1586">
        <v>4.8</v>
      </c>
      <c r="AS1586">
        <v>83.330569999999994</v>
      </c>
    </row>
    <row r="1587" spans="29:45" x14ac:dyDescent="0.55000000000000004">
      <c r="AC1587" t="s">
        <v>1815</v>
      </c>
      <c r="AD1587">
        <v>4920</v>
      </c>
      <c r="AE1587">
        <v>0.14147999999999999</v>
      </c>
      <c r="AF1587">
        <v>3.5275099999999999</v>
      </c>
      <c r="AG1587">
        <v>9.1</v>
      </c>
      <c r="AH1587">
        <v>2.60886</v>
      </c>
      <c r="AI1587">
        <v>0.89546000000000003</v>
      </c>
      <c r="AJ1587">
        <v>-0.19350999999999999</v>
      </c>
      <c r="AK1587">
        <v>3</v>
      </c>
      <c r="AL1587">
        <v>12.337</v>
      </c>
      <c r="AM1587">
        <v>22</v>
      </c>
      <c r="AN1587">
        <v>3090</v>
      </c>
      <c r="AO1587">
        <v>9143</v>
      </c>
      <c r="AP1587">
        <v>7.79</v>
      </c>
      <c r="AQ1587">
        <v>0.1</v>
      </c>
      <c r="AR1587">
        <v>0.6</v>
      </c>
      <c r="AS1587">
        <v>19.871379999999998</v>
      </c>
    </row>
    <row r="1588" spans="29:45" x14ac:dyDescent="0.55000000000000004">
      <c r="AC1588" t="s">
        <v>1816</v>
      </c>
      <c r="AD1588">
        <v>4921</v>
      </c>
      <c r="AE1588">
        <v>12.47274</v>
      </c>
      <c r="AF1588">
        <v>12.0458</v>
      </c>
      <c r="AG1588">
        <v>14.3</v>
      </c>
      <c r="AH1588">
        <v>10.596120000000001</v>
      </c>
      <c r="AI1588">
        <v>6.9005599999999996</v>
      </c>
      <c r="AJ1588">
        <v>-6.0150000000000002E-2</v>
      </c>
      <c r="AK1588">
        <v>3</v>
      </c>
      <c r="AL1588">
        <v>1.304E-2</v>
      </c>
      <c r="AM1588">
        <v>11784</v>
      </c>
      <c r="AN1588">
        <v>66546</v>
      </c>
      <c r="AO1588">
        <v>114909</v>
      </c>
      <c r="AP1588">
        <v>18.07</v>
      </c>
      <c r="AQ1588">
        <v>0</v>
      </c>
      <c r="AR1588">
        <v>0.8</v>
      </c>
      <c r="AS1588">
        <v>72.339619999999996</v>
      </c>
    </row>
    <row r="1589" spans="29:45" x14ac:dyDescent="0.55000000000000004">
      <c r="AC1589" t="s">
        <v>1817</v>
      </c>
      <c r="AD1589">
        <v>4922</v>
      </c>
      <c r="AE1589">
        <v>9.6722900000000003</v>
      </c>
      <c r="AF1589">
        <v>7.8879999999999999</v>
      </c>
      <c r="AG1589">
        <v>28.6</v>
      </c>
      <c r="AH1589">
        <v>7.6955499999999999</v>
      </c>
      <c r="AI1589">
        <v>3.3174199999999998</v>
      </c>
      <c r="AJ1589">
        <v>-0.10143000000000001</v>
      </c>
      <c r="AK1589">
        <v>3</v>
      </c>
      <c r="AL1589">
        <v>10.750500000000001</v>
      </c>
      <c r="AM1589">
        <v>29828</v>
      </c>
      <c r="AN1589">
        <v>225507</v>
      </c>
      <c r="AO1589">
        <v>224983</v>
      </c>
      <c r="AP1589">
        <v>7.56</v>
      </c>
      <c r="AQ1589">
        <v>0</v>
      </c>
      <c r="AR1589">
        <v>0</v>
      </c>
      <c r="AS1589">
        <v>74.482690000000005</v>
      </c>
    </row>
    <row r="1590" spans="29:45" x14ac:dyDescent="0.55000000000000004">
      <c r="AC1590" t="s">
        <v>1818</v>
      </c>
      <c r="AD1590">
        <v>4923</v>
      </c>
      <c r="AE1590">
        <v>16.000389999999999</v>
      </c>
      <c r="AF1590">
        <v>15.095560000000001</v>
      </c>
      <c r="AG1590">
        <v>9.1</v>
      </c>
      <c r="AH1590">
        <v>13.3063</v>
      </c>
      <c r="AI1590">
        <v>4.5432800000000002</v>
      </c>
      <c r="AJ1590">
        <v>1.384E-2</v>
      </c>
      <c r="AK1590">
        <v>3</v>
      </c>
      <c r="AL1590">
        <v>5.1354699999999998</v>
      </c>
      <c r="AM1590">
        <v>1657</v>
      </c>
      <c r="AN1590">
        <v>7744</v>
      </c>
      <c r="AO1590">
        <v>7764</v>
      </c>
      <c r="AP1590">
        <v>8.42</v>
      </c>
      <c r="AQ1590">
        <v>0</v>
      </c>
      <c r="AR1590">
        <v>0.7</v>
      </c>
      <c r="AS1590">
        <v>74.044020000000003</v>
      </c>
    </row>
    <row r="1591" spans="29:45" x14ac:dyDescent="0.55000000000000004">
      <c r="AC1591" t="s">
        <v>1819</v>
      </c>
      <c r="AD1591">
        <v>4925</v>
      </c>
      <c r="AE1591">
        <v>1.4627600000000001</v>
      </c>
      <c r="AF1591">
        <v>1.8042100000000001</v>
      </c>
      <c r="AG1591">
        <v>30</v>
      </c>
      <c r="AH1591">
        <v>3.1244499999999999</v>
      </c>
      <c r="AI1591">
        <v>1.48882</v>
      </c>
      <c r="AJ1591">
        <v>-0.25757999999999998</v>
      </c>
      <c r="AK1591">
        <v>3</v>
      </c>
      <c r="AL1591">
        <v>0.50826000000000005</v>
      </c>
      <c r="AM1591">
        <v>250</v>
      </c>
      <c r="AN1591">
        <v>11972</v>
      </c>
      <c r="AO1591">
        <v>14307</v>
      </c>
      <c r="AP1591">
        <v>0</v>
      </c>
      <c r="AQ1591">
        <v>0.1</v>
      </c>
      <c r="AR1591">
        <v>0</v>
      </c>
      <c r="AS1591">
        <v>69.027010000000004</v>
      </c>
    </row>
    <row r="1592" spans="29:45" x14ac:dyDescent="0.55000000000000004">
      <c r="AC1592" t="s">
        <v>1820</v>
      </c>
      <c r="AD1592">
        <v>4926</v>
      </c>
      <c r="AE1592">
        <v>-4.9510800000000001</v>
      </c>
      <c r="AF1592">
        <v>-7.5109399999999997</v>
      </c>
      <c r="AG1592">
        <v>55.6</v>
      </c>
      <c r="AH1592">
        <v>-6.7748600000000003</v>
      </c>
      <c r="AI1592">
        <v>1.15432</v>
      </c>
      <c r="AJ1592">
        <v>-3.5470000000000002E-2</v>
      </c>
      <c r="AK1592">
        <v>3</v>
      </c>
      <c r="AL1592">
        <v>17.78847</v>
      </c>
      <c r="AM1592">
        <v>-506</v>
      </c>
      <c r="AN1592">
        <v>8228</v>
      </c>
      <c r="AO1592">
        <v>9101</v>
      </c>
      <c r="AP1592">
        <v>1.82</v>
      </c>
      <c r="AQ1592">
        <v>0</v>
      </c>
      <c r="AR1592">
        <v>3.1</v>
      </c>
      <c r="AS1592">
        <v>79.381010000000003</v>
      </c>
    </row>
    <row r="1593" spans="29:45" x14ac:dyDescent="0.55000000000000004">
      <c r="AC1593" t="s">
        <v>1821</v>
      </c>
      <c r="AD1593">
        <v>4927</v>
      </c>
      <c r="AE1593">
        <v>9.3098100000000006</v>
      </c>
      <c r="AF1593">
        <v>6.9240599999999999</v>
      </c>
      <c r="AG1593">
        <v>18.2</v>
      </c>
      <c r="AH1593">
        <v>11.696160000000001</v>
      </c>
      <c r="AI1593">
        <v>2.5419200000000002</v>
      </c>
      <c r="AJ1593">
        <v>-0.11464000000000001</v>
      </c>
      <c r="AK1593">
        <v>3</v>
      </c>
      <c r="AL1593">
        <v>22.0945</v>
      </c>
      <c r="AM1593">
        <v>18968</v>
      </c>
      <c r="AN1593">
        <v>169467</v>
      </c>
      <c r="AO1593">
        <v>178642</v>
      </c>
      <c r="AP1593">
        <v>5.01</v>
      </c>
      <c r="AQ1593">
        <v>0</v>
      </c>
      <c r="AR1593">
        <v>0.7</v>
      </c>
      <c r="AS1593">
        <v>83.063270000000003</v>
      </c>
    </row>
    <row r="1594" spans="29:45" x14ac:dyDescent="0.55000000000000004">
      <c r="AC1594" t="s">
        <v>1822</v>
      </c>
      <c r="AD1594">
        <v>4928</v>
      </c>
      <c r="AE1594">
        <v>11.207710000000001</v>
      </c>
      <c r="AF1594">
        <v>12.280200000000001</v>
      </c>
      <c r="AG1594">
        <v>42.9</v>
      </c>
      <c r="AH1594">
        <v>11.321389999999999</v>
      </c>
      <c r="AI1594">
        <v>3.5059800000000001</v>
      </c>
      <c r="AJ1594">
        <v>4.9140000000000003E-2</v>
      </c>
      <c r="AK1594">
        <v>3</v>
      </c>
      <c r="AL1594">
        <v>13.76014</v>
      </c>
      <c r="AM1594">
        <v>8972</v>
      </c>
      <c r="AN1594">
        <v>51978</v>
      </c>
      <c r="AO1594">
        <v>51272</v>
      </c>
      <c r="AQ1594">
        <v>0</v>
      </c>
      <c r="AR1594">
        <v>1.2</v>
      </c>
      <c r="AS1594">
        <v>64.547290000000004</v>
      </c>
    </row>
    <row r="1595" spans="29:45" x14ac:dyDescent="0.55000000000000004">
      <c r="AC1595" t="s">
        <v>1823</v>
      </c>
      <c r="AD1595">
        <v>4929</v>
      </c>
      <c r="AE1595">
        <v>6.19048</v>
      </c>
      <c r="AF1595">
        <v>3.4440900000000001</v>
      </c>
      <c r="AG1595">
        <v>16.7</v>
      </c>
      <c r="AH1595">
        <v>7.6761900000000001</v>
      </c>
      <c r="AI1595">
        <v>2.0400900000000002</v>
      </c>
      <c r="AJ1595">
        <v>-1.103E-2</v>
      </c>
      <c r="AK1595">
        <v>3</v>
      </c>
      <c r="AL1595">
        <v>10.26613</v>
      </c>
      <c r="AM1595">
        <v>325</v>
      </c>
      <c r="AN1595">
        <v>4123</v>
      </c>
      <c r="AO1595">
        <v>4885</v>
      </c>
      <c r="AP1595">
        <v>4.63</v>
      </c>
      <c r="AQ1595">
        <v>0.1</v>
      </c>
      <c r="AR1595">
        <v>2.2999999999999998</v>
      </c>
      <c r="AS1595">
        <v>80.298270000000002</v>
      </c>
    </row>
    <row r="1596" spans="29:45" x14ac:dyDescent="0.55000000000000004">
      <c r="AC1596" t="s">
        <v>1824</v>
      </c>
      <c r="AD1596">
        <v>4930</v>
      </c>
      <c r="AE1596">
        <v>16.29982</v>
      </c>
      <c r="AF1596">
        <v>14.11947</v>
      </c>
      <c r="AG1596">
        <v>22.2</v>
      </c>
      <c r="AH1596">
        <v>-9.4586600000000001</v>
      </c>
      <c r="AI1596">
        <v>1.8310299999999999</v>
      </c>
      <c r="AJ1596">
        <v>-0.33856000000000003</v>
      </c>
      <c r="AK1596">
        <v>3</v>
      </c>
      <c r="AL1596">
        <v>42.34263</v>
      </c>
      <c r="AM1596">
        <v>274</v>
      </c>
      <c r="AN1596">
        <v>1289</v>
      </c>
      <c r="AO1596">
        <v>4096</v>
      </c>
      <c r="AP1596">
        <v>2.06</v>
      </c>
      <c r="AQ1596">
        <v>0.1</v>
      </c>
      <c r="AR1596">
        <v>0</v>
      </c>
      <c r="AS1596">
        <v>83.326149999999998</v>
      </c>
    </row>
    <row r="1597" spans="29:45" x14ac:dyDescent="0.55000000000000004">
      <c r="AC1597" t="s">
        <v>1825</v>
      </c>
      <c r="AD1597">
        <v>4931</v>
      </c>
      <c r="AE1597">
        <v>0</v>
      </c>
      <c r="AF1597">
        <v>0</v>
      </c>
      <c r="AG1597">
        <v>10</v>
      </c>
      <c r="AH1597">
        <v>10.377829999999999</v>
      </c>
      <c r="AI1597">
        <v>2.5791599999999999</v>
      </c>
      <c r="AJ1597">
        <v>-0.22189</v>
      </c>
      <c r="AK1597">
        <v>3</v>
      </c>
      <c r="AL1597">
        <v>3.8610000000000002</v>
      </c>
      <c r="AM1597">
        <v>0</v>
      </c>
      <c r="AN1597">
        <v>14202</v>
      </c>
      <c r="AO1597">
        <v>33899</v>
      </c>
      <c r="AQ1597">
        <v>0.1</v>
      </c>
      <c r="AR1597">
        <v>0.6</v>
      </c>
      <c r="AS1597">
        <v>68.931330000000003</v>
      </c>
    </row>
    <row r="1598" spans="29:45" x14ac:dyDescent="0.55000000000000004">
      <c r="AC1598" t="s">
        <v>1826</v>
      </c>
      <c r="AD1598">
        <v>4932</v>
      </c>
      <c r="AE1598">
        <v>19.022320000000001</v>
      </c>
      <c r="AF1598">
        <v>18.830169999999999</v>
      </c>
      <c r="AG1598">
        <v>12.5</v>
      </c>
      <c r="AH1598">
        <v>23.131419999999999</v>
      </c>
      <c r="AK1598">
        <v>3</v>
      </c>
      <c r="AM1598">
        <v>537</v>
      </c>
      <c r="AN1598">
        <v>1949</v>
      </c>
      <c r="AO1598">
        <v>4547</v>
      </c>
      <c r="AQ1598">
        <v>0</v>
      </c>
      <c r="AR1598">
        <v>0</v>
      </c>
      <c r="AS1598">
        <v>77.647450000000006</v>
      </c>
    </row>
    <row r="1599" spans="29:45" x14ac:dyDescent="0.55000000000000004">
      <c r="AC1599" t="s">
        <v>1827</v>
      </c>
      <c r="AD1599">
        <v>4933</v>
      </c>
      <c r="AE1599">
        <v>17.698440000000002</v>
      </c>
      <c r="AF1599">
        <v>17.943169999999999</v>
      </c>
      <c r="AG1599">
        <v>10</v>
      </c>
      <c r="AH1599">
        <v>4.3524500000000002</v>
      </c>
      <c r="AI1599">
        <v>3.50576</v>
      </c>
      <c r="AJ1599">
        <v>-9.5189999999999997E-2</v>
      </c>
      <c r="AK1599">
        <v>3</v>
      </c>
      <c r="AL1599">
        <v>71.472740000000002</v>
      </c>
      <c r="AM1599">
        <v>2330</v>
      </c>
      <c r="AN1599">
        <v>6933</v>
      </c>
      <c r="AO1599">
        <v>28397</v>
      </c>
      <c r="AP1599">
        <v>0.26</v>
      </c>
      <c r="AQ1599">
        <v>0</v>
      </c>
      <c r="AR1599">
        <v>0.2</v>
      </c>
      <c r="AS1599">
        <v>59.850639999999999</v>
      </c>
    </row>
    <row r="1600" spans="29:45" x14ac:dyDescent="0.55000000000000004">
      <c r="AC1600" t="s">
        <v>1828</v>
      </c>
      <c r="AD1600">
        <v>4934</v>
      </c>
      <c r="AE1600">
        <v>74.605720000000005</v>
      </c>
      <c r="AF1600">
        <v>223.39545000000001</v>
      </c>
      <c r="AG1600">
        <v>12.5</v>
      </c>
      <c r="AH1600">
        <v>40.201520000000002</v>
      </c>
      <c r="AI1600">
        <v>19.213560000000001</v>
      </c>
      <c r="AJ1600">
        <v>-4.4889999999999999E-2</v>
      </c>
      <c r="AK1600">
        <v>3</v>
      </c>
      <c r="AL1600">
        <v>67.150229999999993</v>
      </c>
      <c r="AM1600">
        <v>5109</v>
      </c>
      <c r="AN1600">
        <v>1449</v>
      </c>
      <c r="AO1600">
        <v>32815</v>
      </c>
      <c r="AP1600">
        <v>1.57</v>
      </c>
      <c r="AQ1600">
        <v>0</v>
      </c>
      <c r="AR1600">
        <v>0</v>
      </c>
      <c r="AS1600">
        <v>52.811570000000003</v>
      </c>
    </row>
    <row r="1601" spans="29:45" x14ac:dyDescent="0.55000000000000004">
      <c r="AC1601" t="s">
        <v>1829</v>
      </c>
      <c r="AD1601">
        <v>4935</v>
      </c>
      <c r="AE1601">
        <v>8.3753100000000007</v>
      </c>
      <c r="AF1601">
        <v>17.182130000000001</v>
      </c>
      <c r="AG1601">
        <v>0</v>
      </c>
      <c r="AH1601">
        <v>13.098240000000001</v>
      </c>
      <c r="AI1601">
        <v>1.54976</v>
      </c>
      <c r="AJ1601">
        <v>-0.31347000000000003</v>
      </c>
      <c r="AK1601">
        <v>3</v>
      </c>
      <c r="AL1601">
        <v>13.66919</v>
      </c>
      <c r="AM1601">
        <v>266</v>
      </c>
      <c r="AN1601">
        <v>1164</v>
      </c>
      <c r="AO1601">
        <v>5029</v>
      </c>
      <c r="AP1601">
        <v>2.0699999999999998</v>
      </c>
      <c r="AQ1601">
        <v>0.1</v>
      </c>
      <c r="AR1601">
        <v>3.4</v>
      </c>
      <c r="AS1601">
        <v>44.870919999999998</v>
      </c>
    </row>
    <row r="1602" spans="29:45" x14ac:dyDescent="0.55000000000000004">
      <c r="AC1602" t="s">
        <v>1830</v>
      </c>
      <c r="AD1602">
        <v>4936</v>
      </c>
      <c r="AE1602">
        <v>40.492579999999997</v>
      </c>
      <c r="AF1602">
        <v>31.194790000000001</v>
      </c>
      <c r="AG1602">
        <v>18.2</v>
      </c>
      <c r="AH1602">
        <v>36.630920000000003</v>
      </c>
      <c r="AI1602">
        <v>4.8278600000000003</v>
      </c>
      <c r="AJ1602">
        <v>-0.22256000000000001</v>
      </c>
      <c r="AK1602">
        <v>3</v>
      </c>
      <c r="AL1602">
        <v>11.76357</v>
      </c>
      <c r="AM1602">
        <v>1118</v>
      </c>
      <c r="AN1602">
        <v>2151</v>
      </c>
      <c r="AO1602">
        <v>5787</v>
      </c>
      <c r="AP1602">
        <v>2.46</v>
      </c>
      <c r="AQ1602">
        <v>0.1</v>
      </c>
      <c r="AR1602">
        <v>0</v>
      </c>
      <c r="AS1602">
        <v>87.008589999999998</v>
      </c>
    </row>
    <row r="1603" spans="29:45" x14ac:dyDescent="0.55000000000000004">
      <c r="AC1603" t="s">
        <v>1831</v>
      </c>
      <c r="AD1603">
        <v>4937</v>
      </c>
      <c r="AE1603">
        <v>11.884550000000001</v>
      </c>
      <c r="AF1603">
        <v>72.049689999999998</v>
      </c>
      <c r="AG1603">
        <v>0</v>
      </c>
      <c r="AH1603">
        <v>-10.865869999999999</v>
      </c>
      <c r="AI1603">
        <v>4.5542899999999999</v>
      </c>
      <c r="AK1603">
        <v>3</v>
      </c>
      <c r="AL1603">
        <v>57.869280000000003</v>
      </c>
      <c r="AM1603">
        <v>140</v>
      </c>
      <c r="AN1603">
        <v>161</v>
      </c>
      <c r="AO1603">
        <v>4684</v>
      </c>
      <c r="AQ1603">
        <v>0.1</v>
      </c>
      <c r="AR1603">
        <v>0</v>
      </c>
      <c r="AS1603">
        <v>42.083109999999998</v>
      </c>
    </row>
    <row r="1604" spans="29:45" x14ac:dyDescent="0.55000000000000004">
      <c r="AC1604" t="s">
        <v>1832</v>
      </c>
      <c r="AD1604">
        <v>4951</v>
      </c>
      <c r="AE1604">
        <v>8.6354699999999998</v>
      </c>
      <c r="AF1604">
        <v>8.5226299999999995</v>
      </c>
      <c r="AG1604">
        <v>28.6</v>
      </c>
      <c r="AH1604">
        <v>10.22068</v>
      </c>
      <c r="AI1604">
        <v>1.4012199999999999</v>
      </c>
      <c r="AJ1604">
        <v>-6.7159999999999997E-2</v>
      </c>
      <c r="AK1604">
        <v>3</v>
      </c>
      <c r="AL1604">
        <v>2.2391299999999998</v>
      </c>
      <c r="AM1604">
        <v>3737</v>
      </c>
      <c r="AN1604">
        <v>29627</v>
      </c>
      <c r="AO1604">
        <v>49673</v>
      </c>
      <c r="AP1604">
        <v>12.89</v>
      </c>
      <c r="AQ1604">
        <v>0</v>
      </c>
      <c r="AR1604">
        <v>0</v>
      </c>
      <c r="AS1604">
        <v>68.544939999999997</v>
      </c>
    </row>
    <row r="1605" spans="29:45" x14ac:dyDescent="0.55000000000000004">
      <c r="AC1605" t="s">
        <v>1833</v>
      </c>
      <c r="AD1605">
        <v>4955</v>
      </c>
      <c r="AE1605">
        <v>4.4241999999999999</v>
      </c>
      <c r="AF1605">
        <v>1.93716</v>
      </c>
      <c r="AG1605">
        <v>0</v>
      </c>
      <c r="AH1605">
        <v>2.5813600000000001</v>
      </c>
      <c r="AI1605">
        <v>0.92727999999999999</v>
      </c>
      <c r="AJ1605">
        <v>-0.11071</v>
      </c>
      <c r="AK1605">
        <v>3</v>
      </c>
      <c r="AL1605">
        <v>2.9914499999999999</v>
      </c>
      <c r="AM1605">
        <v>1282</v>
      </c>
      <c r="AN1605">
        <v>18842</v>
      </c>
      <c r="AO1605">
        <v>15105</v>
      </c>
      <c r="AP1605">
        <v>6.99</v>
      </c>
      <c r="AQ1605">
        <v>0</v>
      </c>
      <c r="AR1605">
        <v>4.0999999999999996</v>
      </c>
      <c r="AS1605">
        <v>71.818870000000004</v>
      </c>
    </row>
    <row r="1606" spans="29:45" x14ac:dyDescent="0.55000000000000004">
      <c r="AC1606" t="s">
        <v>1834</v>
      </c>
      <c r="AD1606">
        <v>4956</v>
      </c>
      <c r="AE1606">
        <v>7.0000799999999996</v>
      </c>
      <c r="AF1606">
        <v>8.2136099999999992</v>
      </c>
      <c r="AG1606">
        <v>8.3000000000000007</v>
      </c>
      <c r="AH1606">
        <v>6.3752800000000001</v>
      </c>
      <c r="AI1606">
        <v>1.12717</v>
      </c>
      <c r="AJ1606">
        <v>-4.2300000000000003E-3</v>
      </c>
      <c r="AK1606">
        <v>3</v>
      </c>
      <c r="AL1606">
        <v>0.34392</v>
      </c>
      <c r="AM1606">
        <v>7428</v>
      </c>
      <c r="AN1606">
        <v>60071</v>
      </c>
      <c r="AO1606">
        <v>133736</v>
      </c>
      <c r="AP1606">
        <v>13.74</v>
      </c>
      <c r="AQ1606">
        <v>0</v>
      </c>
      <c r="AR1606">
        <v>7.3</v>
      </c>
      <c r="AS1606">
        <v>56.892859999999999</v>
      </c>
    </row>
    <row r="1607" spans="29:45" x14ac:dyDescent="0.55000000000000004">
      <c r="AC1607" t="s">
        <v>1835</v>
      </c>
      <c r="AD1607">
        <v>4957</v>
      </c>
      <c r="AE1607">
        <v>1.8578699999999999</v>
      </c>
      <c r="AF1607">
        <v>1.7981499999999999</v>
      </c>
      <c r="AG1607">
        <v>0</v>
      </c>
      <c r="AH1607">
        <v>7.41214</v>
      </c>
      <c r="AI1607">
        <v>0.33959</v>
      </c>
      <c r="AJ1607">
        <v>-1.4200000000000001E-2</v>
      </c>
      <c r="AK1607">
        <v>3</v>
      </c>
      <c r="AL1607">
        <v>10.98743</v>
      </c>
      <c r="AM1607">
        <v>480</v>
      </c>
      <c r="AN1607">
        <v>18519</v>
      </c>
      <c r="AO1607">
        <v>11343</v>
      </c>
      <c r="AP1607">
        <v>0</v>
      </c>
      <c r="AQ1607">
        <v>0</v>
      </c>
      <c r="AR1607">
        <v>10</v>
      </c>
      <c r="AS1607">
        <v>74.62491</v>
      </c>
    </row>
    <row r="1608" spans="29:45" x14ac:dyDescent="0.55000000000000004">
      <c r="AC1608" t="s">
        <v>1836</v>
      </c>
      <c r="AD1608">
        <v>4958</v>
      </c>
      <c r="AE1608">
        <v>6.5811599999999997</v>
      </c>
      <c r="AF1608">
        <v>7.35189</v>
      </c>
      <c r="AG1608">
        <v>16.7</v>
      </c>
      <c r="AH1608">
        <v>8.7972099999999998</v>
      </c>
      <c r="AI1608">
        <v>1.1629700000000001</v>
      </c>
      <c r="AJ1608">
        <v>0.11421000000000001</v>
      </c>
      <c r="AK1608">
        <v>3</v>
      </c>
      <c r="AL1608">
        <v>5.62E-2</v>
      </c>
      <c r="AM1608">
        <v>7466</v>
      </c>
      <c r="AN1608">
        <v>91990</v>
      </c>
      <c r="AO1608">
        <v>55755</v>
      </c>
      <c r="AQ1608">
        <v>0.2</v>
      </c>
      <c r="AR1608">
        <v>2.6</v>
      </c>
      <c r="AS1608">
        <v>81.070729999999998</v>
      </c>
    </row>
    <row r="1609" spans="29:45" x14ac:dyDescent="0.55000000000000004">
      <c r="AC1609" t="s">
        <v>1837</v>
      </c>
      <c r="AD1609">
        <v>4960</v>
      </c>
      <c r="AE1609">
        <v>0.79849000000000003</v>
      </c>
      <c r="AF1609">
        <v>4.1284400000000003</v>
      </c>
      <c r="AG1609">
        <v>0</v>
      </c>
      <c r="AH1609">
        <v>4.2682900000000004</v>
      </c>
      <c r="AI1609">
        <v>0.97353999999999996</v>
      </c>
      <c r="AJ1609">
        <v>7.9219999999999999E-2</v>
      </c>
      <c r="AK1609">
        <v>3</v>
      </c>
      <c r="AL1609">
        <v>0.27671000000000001</v>
      </c>
      <c r="AM1609">
        <v>110</v>
      </c>
      <c r="AN1609">
        <v>4360</v>
      </c>
      <c r="AO1609">
        <v>9553</v>
      </c>
      <c r="AP1609">
        <v>0.75</v>
      </c>
      <c r="AQ1609">
        <v>0</v>
      </c>
      <c r="AR1609">
        <v>5.8</v>
      </c>
      <c r="AS1609">
        <v>33.167189999999998</v>
      </c>
    </row>
    <row r="1610" spans="29:45" x14ac:dyDescent="0.55000000000000004">
      <c r="AC1610" t="s">
        <v>1838</v>
      </c>
      <c r="AD1610">
        <v>4963</v>
      </c>
      <c r="AE1610">
        <v>8.4679900000000004</v>
      </c>
      <c r="AF1610">
        <v>7.7570800000000002</v>
      </c>
      <c r="AG1610">
        <v>0</v>
      </c>
      <c r="AH1610">
        <v>4.3702300000000003</v>
      </c>
      <c r="AI1610">
        <v>0.7248</v>
      </c>
      <c r="AJ1610">
        <v>-9.5049999999999996E-2</v>
      </c>
      <c r="AK1610">
        <v>3</v>
      </c>
      <c r="AL1610">
        <v>0.2407</v>
      </c>
      <c r="AM1610">
        <v>3139</v>
      </c>
      <c r="AN1610">
        <v>26840</v>
      </c>
      <c r="AO1610">
        <v>31032</v>
      </c>
      <c r="AP1610">
        <v>11</v>
      </c>
      <c r="AQ1610">
        <v>0</v>
      </c>
      <c r="AR1610">
        <v>1.5</v>
      </c>
      <c r="AS1610">
        <v>70.918289999999999</v>
      </c>
    </row>
    <row r="1611" spans="29:45" x14ac:dyDescent="0.55000000000000004">
      <c r="AC1611" t="s">
        <v>1839</v>
      </c>
      <c r="AD1611">
        <v>4966</v>
      </c>
      <c r="AE1611">
        <v>12.53839</v>
      </c>
      <c r="AF1611">
        <v>11.1572</v>
      </c>
      <c r="AG1611">
        <v>8.3000000000000007</v>
      </c>
      <c r="AH1611">
        <v>10.9673</v>
      </c>
      <c r="AI1611">
        <v>1.12042</v>
      </c>
      <c r="AJ1611">
        <v>0.19467999999999999</v>
      </c>
      <c r="AK1611">
        <v>3</v>
      </c>
      <c r="AL1611">
        <v>1.1641999999999999</v>
      </c>
      <c r="AM1611">
        <v>9920</v>
      </c>
      <c r="AN1611">
        <v>63887</v>
      </c>
      <c r="AO1611">
        <v>55947</v>
      </c>
      <c r="AP1611">
        <v>8.8800000000000008</v>
      </c>
      <c r="AQ1611">
        <v>0</v>
      </c>
      <c r="AR1611">
        <v>3.5</v>
      </c>
      <c r="AS1611">
        <v>81.632099999999994</v>
      </c>
    </row>
    <row r="1612" spans="29:45" x14ac:dyDescent="0.55000000000000004">
      <c r="AC1612" t="s">
        <v>1840</v>
      </c>
      <c r="AD1612">
        <v>4967</v>
      </c>
      <c r="AE1612">
        <v>11.752929999999999</v>
      </c>
      <c r="AF1612">
        <v>10.797829999999999</v>
      </c>
      <c r="AG1612">
        <v>25</v>
      </c>
      <c r="AH1612">
        <v>9.4052799999999994</v>
      </c>
      <c r="AI1612">
        <v>3.79311</v>
      </c>
      <c r="AJ1612">
        <v>-6.4099999999999999E-3</v>
      </c>
      <c r="AK1612">
        <v>3</v>
      </c>
      <c r="AL1612">
        <v>11.56368</v>
      </c>
      <c r="AM1612">
        <v>28015</v>
      </c>
      <c r="AN1612">
        <v>182583</v>
      </c>
      <c r="AO1612">
        <v>155252</v>
      </c>
      <c r="AP1612">
        <v>8.81</v>
      </c>
      <c r="AQ1612">
        <v>0</v>
      </c>
      <c r="AR1612">
        <v>1.9</v>
      </c>
      <c r="AS1612">
        <v>77.427800000000005</v>
      </c>
    </row>
    <row r="1613" spans="29:45" x14ac:dyDescent="0.55000000000000004">
      <c r="AC1613" t="s">
        <v>1841</v>
      </c>
      <c r="AD1613">
        <v>4968</v>
      </c>
      <c r="AE1613">
        <v>4.0309100000000004</v>
      </c>
      <c r="AF1613">
        <v>4.1277299999999997</v>
      </c>
      <c r="AG1613">
        <v>8.3000000000000007</v>
      </c>
      <c r="AH1613">
        <v>4.0673300000000001</v>
      </c>
      <c r="AI1613">
        <v>0.47635</v>
      </c>
      <c r="AJ1613">
        <v>-1.6830000000000001E-2</v>
      </c>
      <c r="AK1613">
        <v>3</v>
      </c>
      <c r="AL1613">
        <v>0.27889999999999998</v>
      </c>
      <c r="AM1613">
        <v>3652</v>
      </c>
      <c r="AN1613">
        <v>52547</v>
      </c>
      <c r="AO1613">
        <v>70572</v>
      </c>
      <c r="AP1613">
        <v>12.08</v>
      </c>
      <c r="AQ1613">
        <v>0</v>
      </c>
      <c r="AR1613">
        <v>5.7</v>
      </c>
      <c r="AS1613">
        <v>54.113680000000002</v>
      </c>
    </row>
    <row r="1614" spans="29:45" x14ac:dyDescent="0.55000000000000004">
      <c r="AC1614" t="s">
        <v>1842</v>
      </c>
      <c r="AD1614">
        <v>4970</v>
      </c>
      <c r="AE1614">
        <v>7.6207500000000001</v>
      </c>
      <c r="AF1614">
        <v>22.187529999999999</v>
      </c>
      <c r="AG1614">
        <v>11.1</v>
      </c>
      <c r="AH1614">
        <v>11.29313</v>
      </c>
      <c r="AI1614">
        <v>8.8373899999999992</v>
      </c>
      <c r="AJ1614">
        <v>-7.8960000000000002E-2</v>
      </c>
      <c r="AK1614">
        <v>3</v>
      </c>
      <c r="AL1614">
        <v>13.43421</v>
      </c>
      <c r="AM1614">
        <v>2982</v>
      </c>
      <c r="AN1614">
        <v>10569</v>
      </c>
      <c r="AO1614">
        <v>27164</v>
      </c>
      <c r="AP1614">
        <v>2.75</v>
      </c>
      <c r="AQ1614">
        <v>0</v>
      </c>
      <c r="AR1614">
        <v>0</v>
      </c>
      <c r="AS1614">
        <v>29.390139999999999</v>
      </c>
    </row>
    <row r="1615" spans="29:45" x14ac:dyDescent="0.55000000000000004">
      <c r="AC1615" t="s">
        <v>1843</v>
      </c>
      <c r="AD1615">
        <v>4971</v>
      </c>
      <c r="AE1615">
        <v>19.079499999999999</v>
      </c>
      <c r="AF1615">
        <v>16.880369999999999</v>
      </c>
      <c r="AG1615">
        <v>28.6</v>
      </c>
      <c r="AH1615">
        <v>14.007440000000001</v>
      </c>
      <c r="AI1615">
        <v>3.84083</v>
      </c>
      <c r="AJ1615">
        <v>0.19011</v>
      </c>
      <c r="AK1615">
        <v>3</v>
      </c>
      <c r="AL1615">
        <v>3.6216300000000001</v>
      </c>
      <c r="AM1615">
        <v>4104</v>
      </c>
      <c r="AN1615">
        <v>17470</v>
      </c>
      <c r="AO1615">
        <v>15038</v>
      </c>
      <c r="AP1615">
        <v>28.14</v>
      </c>
      <c r="AQ1615">
        <v>0</v>
      </c>
      <c r="AR1615">
        <v>3.8</v>
      </c>
      <c r="AS1615">
        <v>82.706969999999998</v>
      </c>
    </row>
    <row r="1616" spans="29:45" x14ac:dyDescent="0.55000000000000004">
      <c r="AC1616" t="s">
        <v>1844</v>
      </c>
      <c r="AD1616">
        <v>4972</v>
      </c>
      <c r="AE1616">
        <v>10.121420000000001</v>
      </c>
      <c r="AF1616">
        <v>11.719150000000001</v>
      </c>
      <c r="AG1616">
        <v>8.3000000000000007</v>
      </c>
      <c r="AH1616">
        <v>15.074579999999999</v>
      </c>
      <c r="AI1616">
        <v>0.70867000000000002</v>
      </c>
      <c r="AJ1616">
        <v>-9.3109999999999998E-2</v>
      </c>
      <c r="AK1616">
        <v>3</v>
      </c>
      <c r="AL1616">
        <v>0.66264999999999996</v>
      </c>
      <c r="AM1616">
        <v>3576</v>
      </c>
      <c r="AN1616">
        <v>23244</v>
      </c>
      <c r="AO1616">
        <v>31493</v>
      </c>
      <c r="AP1616">
        <v>2.2000000000000002</v>
      </c>
      <c r="AQ1616">
        <v>0.1</v>
      </c>
      <c r="AR1616">
        <v>3.4</v>
      </c>
      <c r="AS1616">
        <v>63.339359999999999</v>
      </c>
    </row>
    <row r="1617" spans="29:45" x14ac:dyDescent="0.55000000000000004">
      <c r="AC1617" t="s">
        <v>1845</v>
      </c>
      <c r="AD1617">
        <v>4973</v>
      </c>
      <c r="AE1617">
        <v>8.4539299999999997</v>
      </c>
      <c r="AF1617">
        <v>7.4528299999999996</v>
      </c>
      <c r="AG1617">
        <v>0</v>
      </c>
      <c r="AH1617">
        <v>2.8706999999999998</v>
      </c>
      <c r="AI1617">
        <v>1.3506499999999999</v>
      </c>
      <c r="AJ1617">
        <v>-2.205E-2</v>
      </c>
      <c r="AK1617">
        <v>3</v>
      </c>
      <c r="AL1617">
        <v>0.62211000000000005</v>
      </c>
      <c r="AM1617">
        <v>1069</v>
      </c>
      <c r="AN1617">
        <v>10600</v>
      </c>
      <c r="AO1617">
        <v>16622</v>
      </c>
      <c r="AP1617">
        <v>12.61</v>
      </c>
      <c r="AQ1617">
        <v>0</v>
      </c>
      <c r="AR1617">
        <v>1.1000000000000001</v>
      </c>
      <c r="AS1617">
        <v>81.094800000000006</v>
      </c>
    </row>
    <row r="1618" spans="29:45" x14ac:dyDescent="0.55000000000000004">
      <c r="AC1618" t="s">
        <v>1846</v>
      </c>
      <c r="AD1618">
        <v>4974</v>
      </c>
      <c r="AE1618">
        <v>18.8764</v>
      </c>
      <c r="AF1618">
        <v>14.357250000000001</v>
      </c>
      <c r="AG1618">
        <v>14.3</v>
      </c>
      <c r="AH1618">
        <v>18.588439999999999</v>
      </c>
      <c r="AI1618">
        <v>4.8177899999999996</v>
      </c>
      <c r="AJ1618">
        <v>-7.6420000000000002E-2</v>
      </c>
      <c r="AK1618">
        <v>3</v>
      </c>
      <c r="AL1618">
        <v>0.25312000000000001</v>
      </c>
      <c r="AM1618">
        <v>14159</v>
      </c>
      <c r="AN1618">
        <v>66496</v>
      </c>
      <c r="AO1618">
        <v>46086</v>
      </c>
      <c r="AP1618">
        <v>7.27</v>
      </c>
      <c r="AQ1618">
        <v>0</v>
      </c>
      <c r="AR1618">
        <v>0</v>
      </c>
      <c r="AS1618">
        <v>82.654039999999995</v>
      </c>
    </row>
    <row r="1619" spans="29:45" x14ac:dyDescent="0.55000000000000004">
      <c r="AC1619" t="s">
        <v>1847</v>
      </c>
      <c r="AD1619">
        <v>4975</v>
      </c>
      <c r="AE1619">
        <v>20.951000000000001</v>
      </c>
      <c r="AF1619">
        <v>18.597670000000001</v>
      </c>
      <c r="AG1619">
        <v>14.3</v>
      </c>
      <c r="AH1619">
        <v>20.518180000000001</v>
      </c>
      <c r="AI1619">
        <v>4.1944299999999997</v>
      </c>
      <c r="AJ1619">
        <v>0.15254999999999999</v>
      </c>
      <c r="AK1619">
        <v>3</v>
      </c>
      <c r="AL1619">
        <v>4.224E-2</v>
      </c>
      <c r="AM1619">
        <v>6922</v>
      </c>
      <c r="AN1619">
        <v>25315</v>
      </c>
      <c r="AO1619">
        <v>21192</v>
      </c>
      <c r="AP1619">
        <v>15.96</v>
      </c>
      <c r="AQ1619">
        <v>0</v>
      </c>
      <c r="AR1619">
        <v>1</v>
      </c>
      <c r="AS1619">
        <v>78.648079999999993</v>
      </c>
    </row>
    <row r="1620" spans="29:45" x14ac:dyDescent="0.55000000000000004">
      <c r="AC1620" t="s">
        <v>1848</v>
      </c>
      <c r="AD1620">
        <v>4976</v>
      </c>
      <c r="AE1620">
        <v>8.2257899999999999</v>
      </c>
      <c r="AF1620">
        <v>6.2079399999999998</v>
      </c>
      <c r="AG1620">
        <v>0</v>
      </c>
      <c r="AH1620">
        <v>7.7432400000000001</v>
      </c>
      <c r="AI1620">
        <v>0.48765999999999998</v>
      </c>
      <c r="AJ1620">
        <v>-3.5790000000000002E-2</v>
      </c>
      <c r="AK1620">
        <v>3</v>
      </c>
      <c r="AL1620">
        <v>24.597049999999999</v>
      </c>
      <c r="AM1620">
        <v>733</v>
      </c>
      <c r="AN1620">
        <v>7281</v>
      </c>
      <c r="AO1620">
        <v>6377</v>
      </c>
      <c r="AP1620">
        <v>3.52</v>
      </c>
      <c r="AQ1620">
        <v>0</v>
      </c>
      <c r="AR1620">
        <v>1.4</v>
      </c>
      <c r="AS1620">
        <v>79.71311</v>
      </c>
    </row>
    <row r="1621" spans="29:45" x14ac:dyDescent="0.55000000000000004">
      <c r="AC1621" t="s">
        <v>1849</v>
      </c>
      <c r="AD1621">
        <v>4977</v>
      </c>
      <c r="AE1621">
        <v>4.0654500000000002</v>
      </c>
      <c r="AF1621">
        <v>4.7357699999999996</v>
      </c>
      <c r="AG1621">
        <v>9.1</v>
      </c>
      <c r="AH1621">
        <v>10.4587</v>
      </c>
      <c r="AI1621">
        <v>0.73412999999999995</v>
      </c>
      <c r="AJ1621">
        <v>-1.1E-4</v>
      </c>
      <c r="AK1621">
        <v>3</v>
      </c>
      <c r="AL1621">
        <v>0.15651000000000001</v>
      </c>
      <c r="AM1621">
        <v>1364</v>
      </c>
      <c r="AN1621">
        <v>15668</v>
      </c>
      <c r="AO1621">
        <v>30550</v>
      </c>
      <c r="AP1621">
        <v>6.02</v>
      </c>
      <c r="AQ1621">
        <v>0</v>
      </c>
      <c r="AR1621">
        <v>4.4000000000000004</v>
      </c>
      <c r="AS1621">
        <v>48.099670000000003</v>
      </c>
    </row>
    <row r="1622" spans="29:45" x14ac:dyDescent="0.55000000000000004">
      <c r="AC1622" t="s">
        <v>1850</v>
      </c>
      <c r="AD1622">
        <v>4978</v>
      </c>
      <c r="AE1622">
        <v>-12.025029999999999</v>
      </c>
      <c r="AF1622">
        <v>-13.419269999999999</v>
      </c>
      <c r="AG1622">
        <v>14.3</v>
      </c>
      <c r="AH1622">
        <v>-9.8886000000000003</v>
      </c>
      <c r="AI1622">
        <v>5.4965000000000002</v>
      </c>
      <c r="AJ1622">
        <v>-0.24993000000000001</v>
      </c>
      <c r="AK1622">
        <v>3</v>
      </c>
      <c r="AL1622">
        <v>1.5320100000000001</v>
      </c>
      <c r="AM1622">
        <v>-788</v>
      </c>
      <c r="AN1622">
        <v>6051</v>
      </c>
      <c r="AO1622">
        <v>1286</v>
      </c>
      <c r="AP1622">
        <v>1.38</v>
      </c>
      <c r="AQ1622">
        <v>0.7</v>
      </c>
      <c r="AR1622">
        <v>0</v>
      </c>
      <c r="AS1622">
        <v>89.052419999999998</v>
      </c>
    </row>
    <row r="1623" spans="29:45" x14ac:dyDescent="0.55000000000000004">
      <c r="AC1623" t="s">
        <v>1851</v>
      </c>
      <c r="AD1623">
        <v>4979</v>
      </c>
      <c r="AE1623">
        <v>6.8254299999999999</v>
      </c>
      <c r="AF1623">
        <v>20.970790000000001</v>
      </c>
      <c r="AG1623">
        <v>0</v>
      </c>
      <c r="AH1623">
        <v>12.489599999999999</v>
      </c>
      <c r="AI1623">
        <v>1.3811599999999999</v>
      </c>
      <c r="AJ1623">
        <v>0.11967</v>
      </c>
      <c r="AK1623">
        <v>3</v>
      </c>
      <c r="AL1623">
        <v>1.13981</v>
      </c>
      <c r="AM1623">
        <v>1969</v>
      </c>
      <c r="AN1623">
        <v>6881</v>
      </c>
      <c r="AO1623">
        <v>22657</v>
      </c>
      <c r="AP1623">
        <v>16.18</v>
      </c>
      <c r="AQ1623">
        <v>0</v>
      </c>
      <c r="AR1623">
        <v>4.0999999999999996</v>
      </c>
      <c r="AS1623">
        <v>29.296279999999999</v>
      </c>
    </row>
    <row r="1624" spans="29:45" x14ac:dyDescent="0.55000000000000004">
      <c r="AC1624" t="s">
        <v>1852</v>
      </c>
      <c r="AD1624">
        <v>4980</v>
      </c>
      <c r="AE1624">
        <v>12.568530000000001</v>
      </c>
      <c r="AF1624">
        <v>10.751099999999999</v>
      </c>
      <c r="AG1624">
        <v>14.3</v>
      </c>
      <c r="AH1624">
        <v>15.284140000000001</v>
      </c>
      <c r="AI1624">
        <v>2.2805800000000001</v>
      </c>
      <c r="AJ1624">
        <v>0.31129000000000001</v>
      </c>
      <c r="AK1624">
        <v>3</v>
      </c>
      <c r="AL1624">
        <v>5.416E-2</v>
      </c>
      <c r="AM1624">
        <v>10844</v>
      </c>
      <c r="AN1624">
        <v>49567</v>
      </c>
      <c r="AO1624">
        <v>65830</v>
      </c>
      <c r="AP1624">
        <v>22.5</v>
      </c>
      <c r="AQ1624">
        <v>0</v>
      </c>
      <c r="AR1624">
        <v>0</v>
      </c>
      <c r="AS1624">
        <v>55.992060000000002</v>
      </c>
    </row>
    <row r="1625" spans="29:45" x14ac:dyDescent="0.55000000000000004">
      <c r="AC1625" t="s">
        <v>1853</v>
      </c>
      <c r="AD1625">
        <v>4985</v>
      </c>
      <c r="AE1625">
        <v>9.4786000000000001</v>
      </c>
      <c r="AF1625">
        <v>12.915240000000001</v>
      </c>
      <c r="AG1625">
        <v>8.3000000000000007</v>
      </c>
      <c r="AH1625">
        <v>4.0160200000000001</v>
      </c>
      <c r="AI1625">
        <v>2.2571599999999998</v>
      </c>
      <c r="AJ1625">
        <v>-1.021E-2</v>
      </c>
      <c r="AK1625">
        <v>3</v>
      </c>
      <c r="AL1625">
        <v>0.87544</v>
      </c>
      <c r="AM1625">
        <v>11362</v>
      </c>
      <c r="AN1625">
        <v>55299</v>
      </c>
      <c r="AO1625">
        <v>203785</v>
      </c>
      <c r="AP1625">
        <v>13.53</v>
      </c>
      <c r="AQ1625">
        <v>0</v>
      </c>
      <c r="AR1625">
        <v>4.7</v>
      </c>
      <c r="AS1625">
        <v>49.669060000000002</v>
      </c>
    </row>
    <row r="1626" spans="29:45" x14ac:dyDescent="0.55000000000000004">
      <c r="AC1626" t="s">
        <v>1854</v>
      </c>
      <c r="AD1626">
        <v>4987</v>
      </c>
      <c r="AE1626">
        <v>0.69723000000000002</v>
      </c>
      <c r="AF1626">
        <v>0.32571</v>
      </c>
      <c r="AG1626">
        <v>7.1</v>
      </c>
      <c r="AH1626">
        <v>5.6899999999999997E-3</v>
      </c>
      <c r="AI1626">
        <v>0.36292999999999997</v>
      </c>
      <c r="AJ1626">
        <v>2.7499999999999998E-3</v>
      </c>
      <c r="AK1626">
        <v>3</v>
      </c>
      <c r="AL1626">
        <v>2.9436499999999999</v>
      </c>
      <c r="AM1626">
        <v>245</v>
      </c>
      <c r="AN1626">
        <v>27939</v>
      </c>
      <c r="AO1626">
        <v>21662</v>
      </c>
      <c r="AP1626">
        <v>3.71</v>
      </c>
      <c r="AQ1626">
        <v>0</v>
      </c>
      <c r="AR1626">
        <v>12.9</v>
      </c>
      <c r="AS1626">
        <v>78.432749999999999</v>
      </c>
    </row>
    <row r="1627" spans="29:45" x14ac:dyDescent="0.55000000000000004">
      <c r="AC1627" t="s">
        <v>1855</v>
      </c>
      <c r="AD1627">
        <v>4990</v>
      </c>
      <c r="AE1627">
        <v>4.0312999999999999</v>
      </c>
      <c r="AF1627">
        <v>5.4487800000000002</v>
      </c>
      <c r="AG1627">
        <v>0</v>
      </c>
      <c r="AH1627">
        <v>6.9399600000000001</v>
      </c>
      <c r="AI1627">
        <v>1.0622199999999999</v>
      </c>
      <c r="AJ1627">
        <v>-0.10112</v>
      </c>
      <c r="AK1627">
        <v>3</v>
      </c>
      <c r="AL1627">
        <v>12.05443</v>
      </c>
      <c r="AM1627">
        <v>474</v>
      </c>
      <c r="AN1627">
        <v>5359</v>
      </c>
      <c r="AO1627">
        <v>7676</v>
      </c>
      <c r="AP1627">
        <v>0</v>
      </c>
      <c r="AQ1627">
        <v>0</v>
      </c>
      <c r="AR1627">
        <v>3.4</v>
      </c>
      <c r="AS1627">
        <v>46.859279999999998</v>
      </c>
    </row>
    <row r="1628" spans="29:45" x14ac:dyDescent="0.55000000000000004">
      <c r="AC1628" t="s">
        <v>1856</v>
      </c>
      <c r="AD1628">
        <v>4992</v>
      </c>
      <c r="AE1628">
        <v>7.9728599999999998</v>
      </c>
      <c r="AF1628">
        <v>9.6400199999999998</v>
      </c>
      <c r="AG1628">
        <v>0</v>
      </c>
      <c r="AH1628">
        <v>6.0994599999999997</v>
      </c>
      <c r="AI1628">
        <v>0.74131000000000002</v>
      </c>
      <c r="AJ1628">
        <v>-4.4769999999999997E-2</v>
      </c>
      <c r="AK1628">
        <v>3</v>
      </c>
      <c r="AL1628">
        <v>7.3039999999999994E-2</v>
      </c>
      <c r="AM1628">
        <v>3843</v>
      </c>
      <c r="AN1628">
        <v>30363</v>
      </c>
      <c r="AO1628">
        <v>40287</v>
      </c>
      <c r="AP1628">
        <v>11.39</v>
      </c>
      <c r="AQ1628">
        <v>0</v>
      </c>
      <c r="AR1628">
        <v>3.9</v>
      </c>
      <c r="AS1628">
        <v>65.824150000000003</v>
      </c>
    </row>
    <row r="1629" spans="29:45" x14ac:dyDescent="0.55000000000000004">
      <c r="AC1629" t="s">
        <v>1857</v>
      </c>
      <c r="AD1629">
        <v>4994</v>
      </c>
      <c r="AE1629">
        <v>8.3233200000000007</v>
      </c>
      <c r="AF1629">
        <v>5.5662599999999998</v>
      </c>
      <c r="AG1629">
        <v>18.2</v>
      </c>
      <c r="AH1629">
        <v>9.9227699999999999</v>
      </c>
      <c r="AI1629">
        <v>0.95660000000000001</v>
      </c>
      <c r="AJ1629">
        <v>2.2599999999999999E-3</v>
      </c>
      <c r="AK1629">
        <v>3</v>
      </c>
      <c r="AL1629">
        <v>2.5228799999999998</v>
      </c>
      <c r="AM1629">
        <v>2425</v>
      </c>
      <c r="AN1629">
        <v>20247</v>
      </c>
      <c r="AO1629">
        <v>25937</v>
      </c>
      <c r="AP1629">
        <v>14.6</v>
      </c>
      <c r="AQ1629">
        <v>0</v>
      </c>
      <c r="AR1629">
        <v>4.8</v>
      </c>
      <c r="AS1629">
        <v>71.642150000000001</v>
      </c>
    </row>
    <row r="1630" spans="29:45" x14ac:dyDescent="0.55000000000000004">
      <c r="AC1630" t="s">
        <v>1858</v>
      </c>
      <c r="AD1630">
        <v>4996</v>
      </c>
      <c r="AE1630">
        <v>8.2844200000000008</v>
      </c>
      <c r="AF1630">
        <v>9.1684099999999997</v>
      </c>
      <c r="AG1630">
        <v>7.7</v>
      </c>
      <c r="AH1630">
        <v>2.8917000000000002</v>
      </c>
      <c r="AI1630">
        <v>1.08585</v>
      </c>
      <c r="AJ1630">
        <v>-1.057E-2</v>
      </c>
      <c r="AK1630">
        <v>3</v>
      </c>
      <c r="AL1630">
        <v>3.8440000000000002E-2</v>
      </c>
      <c r="AM1630">
        <v>12829</v>
      </c>
      <c r="AN1630">
        <v>98414</v>
      </c>
      <c r="AO1630">
        <v>118176</v>
      </c>
      <c r="AP1630">
        <v>17.420000000000002</v>
      </c>
      <c r="AQ1630">
        <v>0</v>
      </c>
      <c r="AR1630">
        <v>0</v>
      </c>
      <c r="AS1630">
        <v>61.41028</v>
      </c>
    </row>
    <row r="1631" spans="29:45" x14ac:dyDescent="0.55000000000000004">
      <c r="AC1631" t="s">
        <v>1859</v>
      </c>
      <c r="AD1631">
        <v>4997</v>
      </c>
      <c r="AE1631">
        <v>5.5980600000000003</v>
      </c>
      <c r="AF1631">
        <v>7.6968100000000002</v>
      </c>
      <c r="AG1631">
        <v>13.3</v>
      </c>
      <c r="AH1631">
        <v>5.6508900000000004</v>
      </c>
      <c r="AI1631">
        <v>0.73187999999999998</v>
      </c>
      <c r="AJ1631">
        <v>4.3959999999999999E-2</v>
      </c>
      <c r="AK1631">
        <v>3</v>
      </c>
      <c r="AL1631">
        <v>6.2219999999999998E-2</v>
      </c>
      <c r="AM1631">
        <v>5722</v>
      </c>
      <c r="AN1631">
        <v>56439</v>
      </c>
      <c r="AO1631">
        <v>71525</v>
      </c>
      <c r="AP1631">
        <v>9.66</v>
      </c>
      <c r="AQ1631">
        <v>0</v>
      </c>
      <c r="AR1631">
        <v>0.3</v>
      </c>
      <c r="AS1631">
        <v>56.428229999999999</v>
      </c>
    </row>
    <row r="1632" spans="29:45" x14ac:dyDescent="0.55000000000000004">
      <c r="AC1632" t="s">
        <v>1860</v>
      </c>
      <c r="AD1632">
        <v>4998</v>
      </c>
      <c r="AE1632">
        <v>9.6720699999999997</v>
      </c>
      <c r="AF1632">
        <v>14.41436</v>
      </c>
      <c r="AG1632">
        <v>4.8</v>
      </c>
      <c r="AH1632">
        <v>15.793699999999999</v>
      </c>
      <c r="AI1632">
        <v>1.4125700000000001</v>
      </c>
      <c r="AJ1632">
        <v>-0.14252000000000001</v>
      </c>
      <c r="AK1632">
        <v>3</v>
      </c>
      <c r="AL1632">
        <v>2.9957600000000002</v>
      </c>
      <c r="AM1632">
        <v>3852</v>
      </c>
      <c r="AN1632">
        <v>16102</v>
      </c>
      <c r="AO1632">
        <v>48532</v>
      </c>
      <c r="AP1632">
        <v>4.6399999999999997</v>
      </c>
      <c r="AQ1632">
        <v>0.5</v>
      </c>
      <c r="AR1632">
        <v>0.9</v>
      </c>
      <c r="AS1632">
        <v>40.225679999999997</v>
      </c>
    </row>
    <row r="1633" spans="29:45" x14ac:dyDescent="0.55000000000000004">
      <c r="AC1633" t="s">
        <v>1861</v>
      </c>
      <c r="AD1633">
        <v>5008</v>
      </c>
      <c r="AE1633">
        <v>3.31874</v>
      </c>
      <c r="AF1633">
        <v>7.34666</v>
      </c>
      <c r="AG1633">
        <v>0</v>
      </c>
      <c r="AH1633">
        <v>10.12837</v>
      </c>
      <c r="AI1633">
        <v>1.25136</v>
      </c>
      <c r="AJ1633">
        <v>2.597E-2</v>
      </c>
      <c r="AK1633">
        <v>3</v>
      </c>
      <c r="AL1633">
        <v>4.4400000000000004E-3</v>
      </c>
      <c r="AM1633">
        <v>2699</v>
      </c>
      <c r="AN1633">
        <v>26706</v>
      </c>
      <c r="AO1633">
        <v>28506</v>
      </c>
      <c r="AP1633">
        <v>1.39</v>
      </c>
      <c r="AQ1633">
        <v>0</v>
      </c>
      <c r="AR1633">
        <v>0.3</v>
      </c>
      <c r="AS1633">
        <v>29.84233</v>
      </c>
    </row>
    <row r="1634" spans="29:45" x14ac:dyDescent="0.55000000000000004">
      <c r="AC1634" t="s">
        <v>1862</v>
      </c>
      <c r="AD1634">
        <v>5009</v>
      </c>
      <c r="AE1634">
        <v>4.8060499999999999</v>
      </c>
      <c r="AF1634">
        <v>6.6240399999999999</v>
      </c>
      <c r="AG1634">
        <v>12.5</v>
      </c>
      <c r="AH1634">
        <v>13.281470000000001</v>
      </c>
      <c r="AI1634">
        <v>1.06663</v>
      </c>
      <c r="AJ1634">
        <v>-0.11280999999999999</v>
      </c>
      <c r="AK1634">
        <v>3</v>
      </c>
      <c r="AL1634">
        <v>9.6070000000000003E-2</v>
      </c>
      <c r="AM1634">
        <v>871</v>
      </c>
      <c r="AN1634">
        <v>9541</v>
      </c>
      <c r="AO1634">
        <v>42391</v>
      </c>
      <c r="AP1634">
        <v>11.42</v>
      </c>
      <c r="AQ1634">
        <v>0.1</v>
      </c>
      <c r="AR1634">
        <v>0.7</v>
      </c>
      <c r="AS1634">
        <v>55.476599999999998</v>
      </c>
    </row>
    <row r="1635" spans="29:45" x14ac:dyDescent="0.55000000000000004">
      <c r="AC1635" t="s">
        <v>1863</v>
      </c>
      <c r="AD1635">
        <v>5010</v>
      </c>
      <c r="AE1635">
        <v>1.5169699999999999</v>
      </c>
      <c r="AF1635">
        <v>6.0989000000000004</v>
      </c>
      <c r="AG1635">
        <v>0</v>
      </c>
      <c r="AH1635">
        <v>2.1633900000000001</v>
      </c>
      <c r="AI1635">
        <v>0.55247999999999997</v>
      </c>
      <c r="AJ1635">
        <v>-9.4199999999999996E-3</v>
      </c>
      <c r="AK1635">
        <v>3</v>
      </c>
      <c r="AL1635">
        <v>0.22320999999999999</v>
      </c>
      <c r="AM1635">
        <v>467</v>
      </c>
      <c r="AN1635">
        <v>7280</v>
      </c>
      <c r="AO1635">
        <v>27918</v>
      </c>
      <c r="AP1635">
        <v>0</v>
      </c>
      <c r="AQ1635">
        <v>0</v>
      </c>
      <c r="AR1635">
        <v>1.3</v>
      </c>
      <c r="AS1635">
        <v>23.066839999999999</v>
      </c>
    </row>
    <row r="1636" spans="29:45" x14ac:dyDescent="0.55000000000000004">
      <c r="AC1636" t="s">
        <v>1864</v>
      </c>
      <c r="AD1636">
        <v>5011</v>
      </c>
      <c r="AE1636">
        <v>13.39264</v>
      </c>
      <c r="AF1636">
        <v>12.033620000000001</v>
      </c>
      <c r="AG1636">
        <v>18.8</v>
      </c>
      <c r="AH1636">
        <v>12.726789999999999</v>
      </c>
      <c r="AI1636">
        <v>0.80750999999999995</v>
      </c>
      <c r="AJ1636">
        <v>-5.3990000000000003E-2</v>
      </c>
      <c r="AK1636">
        <v>3</v>
      </c>
      <c r="AL1636">
        <v>7.1749999999999994E-2</v>
      </c>
      <c r="AM1636">
        <v>9574</v>
      </c>
      <c r="AN1636">
        <v>52827</v>
      </c>
      <c r="AO1636">
        <v>71471</v>
      </c>
      <c r="AP1636">
        <v>15.22</v>
      </c>
      <c r="AQ1636">
        <v>0</v>
      </c>
      <c r="AR1636">
        <v>5.8</v>
      </c>
      <c r="AS1636">
        <v>74.938360000000003</v>
      </c>
    </row>
    <row r="1637" spans="29:45" x14ac:dyDescent="0.55000000000000004">
      <c r="AC1637" t="s">
        <v>1865</v>
      </c>
      <c r="AD1637">
        <v>5013</v>
      </c>
      <c r="AE1637">
        <v>3.2058300000000002</v>
      </c>
      <c r="AF1637">
        <v>3.2820999999999998</v>
      </c>
      <c r="AG1637">
        <v>22.2</v>
      </c>
      <c r="AH1637">
        <v>3.3262900000000002</v>
      </c>
      <c r="AI1637">
        <v>0.53141000000000005</v>
      </c>
      <c r="AJ1637">
        <v>-3.5799999999999998E-3</v>
      </c>
      <c r="AK1637">
        <v>3</v>
      </c>
      <c r="AL1637">
        <v>0.29496</v>
      </c>
      <c r="AM1637">
        <v>1517</v>
      </c>
      <c r="AN1637">
        <v>29798</v>
      </c>
      <c r="AO1637">
        <v>31661</v>
      </c>
      <c r="AP1637">
        <v>13.2</v>
      </c>
      <c r="AQ1637">
        <v>0</v>
      </c>
      <c r="AR1637">
        <v>9.1999999999999993</v>
      </c>
      <c r="AS1637">
        <v>62.298169999999999</v>
      </c>
    </row>
    <row r="1638" spans="29:45" x14ac:dyDescent="0.55000000000000004">
      <c r="AC1638" t="s">
        <v>1866</v>
      </c>
      <c r="AD1638">
        <v>5015</v>
      </c>
      <c r="AE1638">
        <v>16.41048</v>
      </c>
      <c r="AF1638">
        <v>14.10338</v>
      </c>
      <c r="AG1638">
        <v>12.5</v>
      </c>
      <c r="AH1638">
        <v>8.6743199999999998</v>
      </c>
      <c r="AI1638">
        <v>2.8666399999999999</v>
      </c>
      <c r="AJ1638">
        <v>4.0460000000000003E-2</v>
      </c>
      <c r="AK1638">
        <v>3</v>
      </c>
      <c r="AL1638">
        <v>1.306E-2</v>
      </c>
      <c r="AM1638">
        <v>2274</v>
      </c>
      <c r="AN1638">
        <v>10969</v>
      </c>
      <c r="AO1638">
        <v>11091</v>
      </c>
      <c r="AP1638">
        <v>4.2</v>
      </c>
      <c r="AQ1638">
        <v>0</v>
      </c>
      <c r="AR1638">
        <v>0</v>
      </c>
      <c r="AS1638">
        <v>80.566000000000003</v>
      </c>
    </row>
    <row r="1639" spans="29:45" x14ac:dyDescent="0.55000000000000004">
      <c r="AC1639" t="s">
        <v>1867</v>
      </c>
      <c r="AD1639">
        <v>5017</v>
      </c>
      <c r="AE1639">
        <v>3.3779499999999998</v>
      </c>
      <c r="AF1639">
        <v>15.86276</v>
      </c>
      <c r="AG1639">
        <v>7.7</v>
      </c>
      <c r="AH1639">
        <v>9.2715399999999999</v>
      </c>
      <c r="AI1639">
        <v>0.37437999999999999</v>
      </c>
      <c r="AJ1639">
        <v>0.12366000000000001</v>
      </c>
      <c r="AK1639">
        <v>3</v>
      </c>
      <c r="AL1639">
        <v>6.9580000000000003E-2</v>
      </c>
      <c r="AM1639">
        <v>8293</v>
      </c>
      <c r="AN1639">
        <v>41153</v>
      </c>
      <c r="AO1639">
        <v>344612</v>
      </c>
      <c r="AP1639">
        <v>5.92</v>
      </c>
      <c r="AQ1639">
        <v>0</v>
      </c>
      <c r="AR1639">
        <v>0</v>
      </c>
      <c r="AS1639">
        <v>18.984449999999999</v>
      </c>
    </row>
    <row r="1640" spans="29:45" x14ac:dyDescent="0.55000000000000004">
      <c r="AC1640" t="s">
        <v>1868</v>
      </c>
      <c r="AD1640">
        <v>5018</v>
      </c>
      <c r="AE1640">
        <v>7.3988500000000004</v>
      </c>
      <c r="AF1640">
        <v>11.95044</v>
      </c>
      <c r="AG1640">
        <v>11.1</v>
      </c>
      <c r="AH1640">
        <v>7.4229399999999996</v>
      </c>
      <c r="AI1640">
        <v>0.68916999999999995</v>
      </c>
      <c r="AJ1640">
        <v>8.3199999999999993E-3</v>
      </c>
      <c r="AK1640">
        <v>3</v>
      </c>
      <c r="AL1640">
        <v>0.35059000000000001</v>
      </c>
      <c r="AM1640">
        <v>2050</v>
      </c>
      <c r="AN1640">
        <v>15899</v>
      </c>
      <c r="AO1640">
        <v>24479</v>
      </c>
      <c r="AP1640">
        <v>3.49</v>
      </c>
      <c r="AQ1640">
        <v>0.1</v>
      </c>
      <c r="AR1640">
        <v>4.0999999999999996</v>
      </c>
      <c r="AS1640">
        <v>57.38261</v>
      </c>
    </row>
    <row r="1641" spans="29:45" x14ac:dyDescent="0.55000000000000004">
      <c r="AC1641" t="s">
        <v>84</v>
      </c>
      <c r="AD1641">
        <v>5019</v>
      </c>
      <c r="AE1641">
        <v>2.7881100000000001</v>
      </c>
      <c r="AF1641">
        <v>3.0365000000000002</v>
      </c>
      <c r="AG1641">
        <v>13.3</v>
      </c>
      <c r="AH1641">
        <v>4.3856099999999998</v>
      </c>
      <c r="AI1641">
        <v>0.73863000000000001</v>
      </c>
      <c r="AJ1641">
        <v>5.7790000000000001E-2</v>
      </c>
      <c r="AK1641">
        <v>3</v>
      </c>
      <c r="AL1641">
        <v>8.8000000000000005E-3</v>
      </c>
      <c r="AM1641">
        <v>108372</v>
      </c>
      <c r="AN1641">
        <v>1150009</v>
      </c>
      <c r="AO1641">
        <v>4556620</v>
      </c>
      <c r="AP1641">
        <v>17.88</v>
      </c>
      <c r="AQ1641">
        <v>0.1</v>
      </c>
      <c r="AR1641">
        <v>1.6</v>
      </c>
      <c r="AS1641">
        <v>29.10473</v>
      </c>
    </row>
    <row r="1642" spans="29:45" x14ac:dyDescent="0.55000000000000004">
      <c r="AC1642" t="s">
        <v>1869</v>
      </c>
      <c r="AD1642">
        <v>5020</v>
      </c>
      <c r="AE1642">
        <v>2.8820700000000001</v>
      </c>
      <c r="AF1642">
        <v>4.9327399999999999</v>
      </c>
      <c r="AG1642">
        <v>18.8</v>
      </c>
      <c r="AH1642">
        <v>8.4767100000000006</v>
      </c>
      <c r="AI1642">
        <v>0.69688000000000005</v>
      </c>
      <c r="AJ1642">
        <v>5.9800000000000001E-3</v>
      </c>
      <c r="AK1642">
        <v>3</v>
      </c>
      <c r="AL1642">
        <v>4.6699999999999997E-3</v>
      </c>
      <c r="AM1642">
        <v>230891</v>
      </c>
      <c r="AN1642">
        <v>2311046</v>
      </c>
      <c r="AO1642">
        <v>7658011</v>
      </c>
      <c r="AP1642">
        <v>19.79</v>
      </c>
      <c r="AQ1642">
        <v>0.1</v>
      </c>
      <c r="AR1642">
        <v>0</v>
      </c>
      <c r="AS1642">
        <v>28.85172</v>
      </c>
    </row>
    <row r="1643" spans="29:45" x14ac:dyDescent="0.55000000000000004">
      <c r="AC1643" t="s">
        <v>1870</v>
      </c>
      <c r="AD1643">
        <v>5021</v>
      </c>
      <c r="AE1643">
        <v>5.9380499999999996</v>
      </c>
      <c r="AF1643">
        <v>35.826880000000003</v>
      </c>
      <c r="AG1643">
        <v>20</v>
      </c>
      <c r="AH1643">
        <v>10.21152</v>
      </c>
      <c r="AI1643">
        <v>0.68793000000000004</v>
      </c>
      <c r="AJ1643">
        <v>1.891E-2</v>
      </c>
      <c r="AK1643">
        <v>3</v>
      </c>
      <c r="AL1643">
        <v>3.916E-2</v>
      </c>
      <c r="AM1643">
        <v>97370</v>
      </c>
      <c r="AN1643">
        <v>239792</v>
      </c>
      <c r="AO1643">
        <v>2233250</v>
      </c>
      <c r="AP1643">
        <v>11.41</v>
      </c>
      <c r="AQ1643">
        <v>0</v>
      </c>
      <c r="AR1643">
        <v>1.9</v>
      </c>
      <c r="AS1643">
        <v>19.013680000000001</v>
      </c>
    </row>
    <row r="1644" spans="29:45" x14ac:dyDescent="0.55000000000000004">
      <c r="AC1644" t="s">
        <v>1871</v>
      </c>
      <c r="AD1644">
        <v>5025</v>
      </c>
      <c r="AE1644">
        <v>30.47776</v>
      </c>
      <c r="AF1644">
        <v>66.850830000000002</v>
      </c>
      <c r="AG1644">
        <v>12.5</v>
      </c>
      <c r="AH1644">
        <v>16.38514</v>
      </c>
      <c r="AK1644">
        <v>3</v>
      </c>
      <c r="AM1644">
        <v>185</v>
      </c>
      <c r="AN1644">
        <v>181</v>
      </c>
      <c r="AO1644">
        <v>1254</v>
      </c>
      <c r="AQ1644">
        <v>0</v>
      </c>
      <c r="AR1644">
        <v>0</v>
      </c>
      <c r="AS1644">
        <v>29.81878</v>
      </c>
    </row>
    <row r="1645" spans="29:45" x14ac:dyDescent="0.55000000000000004">
      <c r="AC1645" t="s">
        <v>1872</v>
      </c>
      <c r="AD1645">
        <v>5070</v>
      </c>
      <c r="AE1645">
        <v>25.663959999999999</v>
      </c>
      <c r="AF1645">
        <v>29.481249999999999</v>
      </c>
      <c r="AG1645">
        <v>25</v>
      </c>
      <c r="AH1645">
        <v>33.95664</v>
      </c>
      <c r="AI1645">
        <v>2.11829</v>
      </c>
      <c r="AJ1645">
        <v>-0.2495</v>
      </c>
      <c r="AK1645">
        <v>3</v>
      </c>
      <c r="AL1645">
        <v>71.170289999999994</v>
      </c>
      <c r="AM1645">
        <v>947</v>
      </c>
      <c r="AN1645">
        <v>1947</v>
      </c>
      <c r="AO1645">
        <v>8032</v>
      </c>
      <c r="AP1645">
        <v>9.84</v>
      </c>
      <c r="AQ1645">
        <v>0</v>
      </c>
      <c r="AR1645">
        <v>0</v>
      </c>
      <c r="AS1645">
        <v>51.438360000000003</v>
      </c>
    </row>
    <row r="1646" spans="29:45" x14ac:dyDescent="0.55000000000000004">
      <c r="AC1646" t="s">
        <v>1873</v>
      </c>
      <c r="AD1646">
        <v>5071</v>
      </c>
      <c r="AE1646">
        <v>9.7439800000000005</v>
      </c>
      <c r="AF1646">
        <v>9.6332900000000006</v>
      </c>
      <c r="AG1646">
        <v>10</v>
      </c>
      <c r="AH1646">
        <v>8.11998</v>
      </c>
      <c r="AI1646">
        <v>1.38297</v>
      </c>
      <c r="AJ1646">
        <v>4.4099999999999999E-3</v>
      </c>
      <c r="AK1646">
        <v>3</v>
      </c>
      <c r="AL1646">
        <v>72.052250000000001</v>
      </c>
      <c r="AM1646">
        <v>510</v>
      </c>
      <c r="AN1646">
        <v>3436</v>
      </c>
      <c r="AO1646">
        <v>8075</v>
      </c>
      <c r="AP1646">
        <v>3.34</v>
      </c>
      <c r="AQ1646">
        <v>0</v>
      </c>
      <c r="AR1646">
        <v>2.6</v>
      </c>
      <c r="AS1646">
        <v>69.189909999999998</v>
      </c>
    </row>
    <row r="1647" spans="29:45" x14ac:dyDescent="0.55000000000000004">
      <c r="AC1647" t="s">
        <v>1874</v>
      </c>
      <c r="AD1647">
        <v>5072</v>
      </c>
      <c r="AE1647">
        <v>3.5543399999999998</v>
      </c>
      <c r="AF1647">
        <v>8.0221300000000006</v>
      </c>
      <c r="AG1647">
        <v>10</v>
      </c>
      <c r="AH1647">
        <v>11.517429999999999</v>
      </c>
      <c r="AI1647">
        <v>1.1008800000000001</v>
      </c>
      <c r="AJ1647">
        <v>0</v>
      </c>
      <c r="AK1647">
        <v>3</v>
      </c>
      <c r="AL1647">
        <v>57.370519999999999</v>
      </c>
      <c r="AM1647">
        <v>104</v>
      </c>
      <c r="AN1647">
        <v>723</v>
      </c>
      <c r="AO1647">
        <v>4438</v>
      </c>
      <c r="AP1647">
        <v>0</v>
      </c>
      <c r="AQ1647">
        <v>0</v>
      </c>
      <c r="AR1647">
        <v>0</v>
      </c>
      <c r="AS1647">
        <v>27.413260000000001</v>
      </c>
    </row>
    <row r="1648" spans="29:45" x14ac:dyDescent="0.55000000000000004">
      <c r="AC1648" t="s">
        <v>1875</v>
      </c>
      <c r="AD1648">
        <v>5074</v>
      </c>
      <c r="AG1648">
        <v>0</v>
      </c>
      <c r="AH1648">
        <v>0.53105999999999998</v>
      </c>
      <c r="AI1648">
        <v>2.8182999999999998</v>
      </c>
      <c r="AK1648">
        <v>3</v>
      </c>
      <c r="AL1648">
        <v>23.882280000000002</v>
      </c>
      <c r="AM1648">
        <v>0</v>
      </c>
      <c r="AN1648">
        <v>0</v>
      </c>
      <c r="AO1648">
        <v>34249</v>
      </c>
      <c r="AP1648">
        <v>8.99</v>
      </c>
      <c r="AQ1648">
        <v>0</v>
      </c>
      <c r="AR1648">
        <v>7</v>
      </c>
      <c r="AS1648">
        <v>22.570589999999999</v>
      </c>
    </row>
    <row r="1649" spans="29:45" x14ac:dyDescent="0.55000000000000004">
      <c r="AC1649" t="s">
        <v>1876</v>
      </c>
      <c r="AD1649">
        <v>5075</v>
      </c>
      <c r="AE1649">
        <v>4.2194099999999999</v>
      </c>
      <c r="AF1649">
        <v>3.2619799999999999</v>
      </c>
      <c r="AG1649">
        <v>25</v>
      </c>
      <c r="AH1649">
        <v>41.284399999999998</v>
      </c>
      <c r="AK1649">
        <v>3</v>
      </c>
      <c r="AM1649">
        <v>50</v>
      </c>
      <c r="AN1649">
        <v>981</v>
      </c>
      <c r="AO1649">
        <v>914</v>
      </c>
      <c r="AQ1649">
        <v>0</v>
      </c>
      <c r="AR1649">
        <v>0</v>
      </c>
      <c r="AS1649">
        <v>82.784809999999993</v>
      </c>
    </row>
    <row r="1650" spans="29:45" x14ac:dyDescent="0.55000000000000004">
      <c r="AC1650" t="s">
        <v>1877</v>
      </c>
      <c r="AD1650">
        <v>5076</v>
      </c>
      <c r="AG1650">
        <v>6.3</v>
      </c>
      <c r="AK1650">
        <v>3</v>
      </c>
      <c r="AQ1650">
        <v>0</v>
      </c>
      <c r="AR1650">
        <v>0</v>
      </c>
    </row>
    <row r="1651" spans="29:45" x14ac:dyDescent="0.55000000000000004">
      <c r="AC1651" t="s">
        <v>1878</v>
      </c>
      <c r="AD1651">
        <v>5077</v>
      </c>
      <c r="AE1651">
        <v>15.14265</v>
      </c>
      <c r="AF1651">
        <v>14.783530000000001</v>
      </c>
      <c r="AG1651">
        <v>0</v>
      </c>
      <c r="AH1651">
        <v>8.4857399999999998</v>
      </c>
      <c r="AK1651">
        <v>3</v>
      </c>
      <c r="AM1651">
        <v>207</v>
      </c>
      <c r="AN1651">
        <v>947</v>
      </c>
      <c r="AO1651">
        <v>2540</v>
      </c>
      <c r="AQ1651">
        <v>0</v>
      </c>
      <c r="AR1651">
        <v>0</v>
      </c>
      <c r="AS1651">
        <v>75.766019999999997</v>
      </c>
    </row>
    <row r="1652" spans="29:45" x14ac:dyDescent="0.55000000000000004">
      <c r="AC1652" t="s">
        <v>87</v>
      </c>
      <c r="AD1652">
        <v>5101</v>
      </c>
      <c r="AE1652">
        <v>9.9025800000000004</v>
      </c>
      <c r="AF1652">
        <v>15.762359999999999</v>
      </c>
      <c r="AG1652">
        <v>6.3</v>
      </c>
      <c r="AH1652">
        <v>7.9387800000000004</v>
      </c>
      <c r="AI1652">
        <v>0.59484000000000004</v>
      </c>
      <c r="AJ1652">
        <v>-4.2470000000000001E-2</v>
      </c>
      <c r="AK1652">
        <v>3</v>
      </c>
      <c r="AL1652">
        <v>5.6619999999999997E-2</v>
      </c>
      <c r="AM1652">
        <v>85199</v>
      </c>
      <c r="AN1652">
        <v>415547</v>
      </c>
      <c r="AO1652">
        <v>670809</v>
      </c>
      <c r="AP1652">
        <v>24.3</v>
      </c>
      <c r="AQ1652">
        <v>0</v>
      </c>
      <c r="AR1652">
        <v>2.2000000000000002</v>
      </c>
      <c r="AS1652">
        <v>53.33182</v>
      </c>
    </row>
    <row r="1653" spans="29:45" x14ac:dyDescent="0.55000000000000004">
      <c r="AC1653" t="s">
        <v>1879</v>
      </c>
      <c r="AD1653">
        <v>5103</v>
      </c>
      <c r="AE1653">
        <v>-0.40444999999999998</v>
      </c>
      <c r="AF1653">
        <v>-24.550180000000001</v>
      </c>
      <c r="AG1653">
        <v>0</v>
      </c>
      <c r="AH1653">
        <v>16.115069999999999</v>
      </c>
      <c r="AI1653">
        <v>1.1137699999999999</v>
      </c>
      <c r="AJ1653">
        <v>-8.9219999999999994E-2</v>
      </c>
      <c r="AK1653">
        <v>3</v>
      </c>
      <c r="AL1653">
        <v>0.71892999999999996</v>
      </c>
      <c r="AM1653">
        <v>-186</v>
      </c>
      <c r="AN1653">
        <v>5002</v>
      </c>
      <c r="AO1653">
        <v>13661</v>
      </c>
      <c r="AP1653">
        <v>0.34</v>
      </c>
      <c r="AQ1653">
        <v>0.2</v>
      </c>
      <c r="AR1653">
        <v>0</v>
      </c>
      <c r="AS1653">
        <v>9.9723900000000008</v>
      </c>
    </row>
    <row r="1654" spans="29:45" x14ac:dyDescent="0.55000000000000004">
      <c r="AC1654" t="s">
        <v>1880</v>
      </c>
      <c r="AD1654">
        <v>5104</v>
      </c>
      <c r="AE1654">
        <v>1.0305899999999999</v>
      </c>
      <c r="AF1654">
        <v>0.62914999999999999</v>
      </c>
      <c r="AG1654">
        <v>0</v>
      </c>
      <c r="AH1654">
        <v>5.79094</v>
      </c>
      <c r="AI1654">
        <v>0.59419</v>
      </c>
      <c r="AJ1654">
        <v>-2.418E-2</v>
      </c>
      <c r="AK1654">
        <v>3</v>
      </c>
      <c r="AL1654">
        <v>2.0830000000000001E-2</v>
      </c>
      <c r="AM1654">
        <v>63</v>
      </c>
      <c r="AN1654">
        <v>2861</v>
      </c>
      <c r="AO1654">
        <v>5837</v>
      </c>
      <c r="AP1654">
        <v>0</v>
      </c>
      <c r="AQ1654">
        <v>0</v>
      </c>
      <c r="AR1654">
        <v>3.9</v>
      </c>
      <c r="AS1654">
        <v>48.068809999999999</v>
      </c>
    </row>
    <row r="1655" spans="29:45" x14ac:dyDescent="0.55000000000000004">
      <c r="AC1655" t="s">
        <v>1881</v>
      </c>
      <c r="AD1655">
        <v>5105</v>
      </c>
      <c r="AE1655">
        <v>12.54749</v>
      </c>
      <c r="AF1655">
        <v>18.729389999999999</v>
      </c>
      <c r="AG1655">
        <v>0</v>
      </c>
      <c r="AH1655">
        <v>7.7348800000000004</v>
      </c>
      <c r="AI1655">
        <v>0.98756999999999995</v>
      </c>
      <c r="AJ1655">
        <v>-7.2739999999999999E-2</v>
      </c>
      <c r="AK1655">
        <v>3</v>
      </c>
      <c r="AL1655">
        <v>1.528E-2</v>
      </c>
      <c r="AM1655">
        <v>55909</v>
      </c>
      <c r="AN1655">
        <v>220776</v>
      </c>
      <c r="AO1655">
        <v>393647</v>
      </c>
      <c r="AP1655">
        <v>23.69</v>
      </c>
      <c r="AQ1655">
        <v>0</v>
      </c>
      <c r="AR1655">
        <v>1.9</v>
      </c>
      <c r="AS1655">
        <v>52.699309999999997</v>
      </c>
    </row>
    <row r="1656" spans="29:45" x14ac:dyDescent="0.55000000000000004">
      <c r="AC1656" t="s">
        <v>89</v>
      </c>
      <c r="AD1656">
        <v>5108</v>
      </c>
      <c r="AE1656">
        <v>9.0132399999999997</v>
      </c>
      <c r="AF1656">
        <v>18.327660000000002</v>
      </c>
      <c r="AG1656">
        <v>14.3</v>
      </c>
      <c r="AH1656">
        <v>6.7203600000000003</v>
      </c>
      <c r="AI1656">
        <v>1.3430599999999999</v>
      </c>
      <c r="AJ1656">
        <v>6.3700000000000007E-2</v>
      </c>
      <c r="AK1656">
        <v>3</v>
      </c>
      <c r="AL1656">
        <v>0</v>
      </c>
      <c r="AM1656">
        <v>377594</v>
      </c>
      <c r="AN1656">
        <v>2149958</v>
      </c>
      <c r="AO1656">
        <v>3246057</v>
      </c>
      <c r="AP1656">
        <v>13.05</v>
      </c>
      <c r="AQ1656">
        <v>0</v>
      </c>
      <c r="AR1656">
        <v>0</v>
      </c>
      <c r="AS1656">
        <v>57.485140000000001</v>
      </c>
    </row>
    <row r="1657" spans="29:45" x14ac:dyDescent="0.55000000000000004">
      <c r="AC1657" t="s">
        <v>1882</v>
      </c>
      <c r="AD1657">
        <v>5110</v>
      </c>
      <c r="AE1657">
        <v>4.5922000000000001</v>
      </c>
      <c r="AF1657">
        <v>6.4805799999999998</v>
      </c>
      <c r="AG1657">
        <v>11.8</v>
      </c>
      <c r="AH1657">
        <v>6.4720599999999999</v>
      </c>
      <c r="AI1657">
        <v>0.61468</v>
      </c>
      <c r="AJ1657">
        <v>-1.0580000000000001E-2</v>
      </c>
      <c r="AK1657">
        <v>3</v>
      </c>
      <c r="AL1657">
        <v>3.9539999999999999E-2</v>
      </c>
      <c r="AM1657">
        <v>44765</v>
      </c>
      <c r="AN1657">
        <v>454743</v>
      </c>
      <c r="AO1657">
        <v>936039</v>
      </c>
      <c r="AP1657">
        <v>14.65</v>
      </c>
      <c r="AQ1657">
        <v>0.1</v>
      </c>
      <c r="AR1657">
        <v>0.7</v>
      </c>
      <c r="AS1657">
        <v>46.175130000000003</v>
      </c>
    </row>
    <row r="1658" spans="29:45" x14ac:dyDescent="0.55000000000000004">
      <c r="AC1658" t="s">
        <v>1883</v>
      </c>
      <c r="AD1658">
        <v>5121</v>
      </c>
      <c r="AE1658">
        <v>4.3704000000000001</v>
      </c>
      <c r="AF1658">
        <v>4.9636800000000001</v>
      </c>
      <c r="AG1658">
        <v>11.1</v>
      </c>
      <c r="AH1658">
        <v>8.7829099999999993</v>
      </c>
      <c r="AI1658">
        <v>0.57437000000000005</v>
      </c>
      <c r="AJ1658">
        <v>0.18737999999999999</v>
      </c>
      <c r="AK1658">
        <v>3</v>
      </c>
      <c r="AL1658">
        <v>0.26101999999999997</v>
      </c>
      <c r="AM1658">
        <v>1557</v>
      </c>
      <c r="AN1658">
        <v>23813</v>
      </c>
      <c r="AO1658">
        <v>29275</v>
      </c>
      <c r="AP1658">
        <v>14.51</v>
      </c>
      <c r="AQ1658">
        <v>0</v>
      </c>
      <c r="AR1658">
        <v>1.7</v>
      </c>
      <c r="AS1658">
        <v>71.165589999999995</v>
      </c>
    </row>
    <row r="1659" spans="29:45" x14ac:dyDescent="0.55000000000000004">
      <c r="AC1659" t="s">
        <v>1884</v>
      </c>
      <c r="AD1659">
        <v>5122</v>
      </c>
      <c r="AE1659">
        <v>9.4099799999999991</v>
      </c>
      <c r="AF1659">
        <v>9.3012200000000007</v>
      </c>
      <c r="AG1659">
        <v>10.5</v>
      </c>
      <c r="AH1659">
        <v>7.8544600000000004</v>
      </c>
      <c r="AI1659">
        <v>1.22055</v>
      </c>
      <c r="AJ1659">
        <v>9.1000000000000004E-3</v>
      </c>
      <c r="AK1659">
        <v>3</v>
      </c>
      <c r="AL1659">
        <v>1.1198600000000001</v>
      </c>
      <c r="AM1659">
        <v>9794</v>
      </c>
      <c r="AN1659">
        <v>61250</v>
      </c>
      <c r="AO1659">
        <v>86361</v>
      </c>
      <c r="AP1659">
        <v>12.2</v>
      </c>
      <c r="AQ1659">
        <v>0</v>
      </c>
      <c r="AR1659">
        <v>4.7</v>
      </c>
      <c r="AS1659">
        <v>60.25074</v>
      </c>
    </row>
    <row r="1660" spans="29:45" x14ac:dyDescent="0.55000000000000004">
      <c r="AC1660" t="s">
        <v>1885</v>
      </c>
      <c r="AD1660">
        <v>5142</v>
      </c>
      <c r="AE1660">
        <v>2.8786900000000002</v>
      </c>
      <c r="AF1660">
        <v>7.7745300000000004</v>
      </c>
      <c r="AG1660">
        <v>15.4</v>
      </c>
      <c r="AH1660">
        <v>6.2404000000000002</v>
      </c>
      <c r="AI1660">
        <v>0.50749</v>
      </c>
      <c r="AJ1660">
        <v>-3.2160000000000001E-2</v>
      </c>
      <c r="AK1660">
        <v>3</v>
      </c>
      <c r="AL1660">
        <v>0.14183999999999999</v>
      </c>
      <c r="AM1660">
        <v>2080</v>
      </c>
      <c r="AN1660">
        <v>41353</v>
      </c>
      <c r="AO1660">
        <v>73617</v>
      </c>
      <c r="AP1660">
        <v>14.05</v>
      </c>
      <c r="AQ1660">
        <v>0</v>
      </c>
      <c r="AR1660">
        <v>12.1</v>
      </c>
      <c r="AS1660">
        <v>60.349719999999998</v>
      </c>
    </row>
    <row r="1661" spans="29:45" x14ac:dyDescent="0.55000000000000004">
      <c r="AC1661" t="s">
        <v>1886</v>
      </c>
      <c r="AD1661">
        <v>5161</v>
      </c>
      <c r="AE1661">
        <v>5.7981800000000003</v>
      </c>
      <c r="AF1661">
        <v>4.4025499999999997</v>
      </c>
      <c r="AG1661">
        <v>0</v>
      </c>
      <c r="AH1661">
        <v>6.1487100000000003</v>
      </c>
      <c r="AI1661">
        <v>0.44921</v>
      </c>
      <c r="AJ1661">
        <v>4.3400000000000001E-3</v>
      </c>
      <c r="AK1661">
        <v>3</v>
      </c>
      <c r="AL1661">
        <v>6.1014099999999996</v>
      </c>
      <c r="AM1661">
        <v>6021</v>
      </c>
      <c r="AN1661">
        <v>61260</v>
      </c>
      <c r="AO1661">
        <v>80234</v>
      </c>
      <c r="AP1661">
        <v>0</v>
      </c>
      <c r="AQ1661">
        <v>0</v>
      </c>
      <c r="AR1661">
        <v>8.1</v>
      </c>
      <c r="AS1661">
        <v>57.980730000000001</v>
      </c>
    </row>
    <row r="1662" spans="29:45" x14ac:dyDescent="0.55000000000000004">
      <c r="AC1662" t="s">
        <v>1887</v>
      </c>
      <c r="AD1662">
        <v>5162</v>
      </c>
      <c r="AE1662">
        <v>0.17316000000000001</v>
      </c>
      <c r="AF1662">
        <v>2.5359099999999999</v>
      </c>
      <c r="AG1662">
        <v>0</v>
      </c>
      <c r="AH1662">
        <v>6.9167899999999998</v>
      </c>
      <c r="AI1662">
        <v>0.68913000000000002</v>
      </c>
      <c r="AJ1662">
        <v>-7.1169999999999997E-2</v>
      </c>
      <c r="AK1662">
        <v>3</v>
      </c>
      <c r="AL1662">
        <v>3.6808299999999998</v>
      </c>
      <c r="AM1662">
        <v>18</v>
      </c>
      <c r="AN1662">
        <v>4456</v>
      </c>
      <c r="AO1662">
        <v>6487</v>
      </c>
      <c r="AP1662">
        <v>0</v>
      </c>
      <c r="AQ1662">
        <v>0.1</v>
      </c>
      <c r="AR1662">
        <v>7.3</v>
      </c>
      <c r="AS1662">
        <v>42.839179999999999</v>
      </c>
    </row>
    <row r="1663" spans="29:45" x14ac:dyDescent="0.55000000000000004">
      <c r="AC1663" t="s">
        <v>1888</v>
      </c>
      <c r="AD1663">
        <v>5184</v>
      </c>
      <c r="AE1663">
        <v>12.527240000000001</v>
      </c>
      <c r="AF1663">
        <v>13.691689999999999</v>
      </c>
      <c r="AG1663">
        <v>8.3000000000000007</v>
      </c>
      <c r="AH1663">
        <v>10.56606</v>
      </c>
      <c r="AI1663">
        <v>0.58237000000000005</v>
      </c>
      <c r="AJ1663">
        <v>-3.4639999999999997E-2</v>
      </c>
      <c r="AK1663">
        <v>3</v>
      </c>
      <c r="AL1663">
        <v>0.18090999999999999</v>
      </c>
      <c r="AM1663">
        <v>7531</v>
      </c>
      <c r="AN1663">
        <v>34919</v>
      </c>
      <c r="AO1663">
        <v>58260</v>
      </c>
      <c r="AP1663">
        <v>7.16</v>
      </c>
      <c r="AQ1663">
        <v>0</v>
      </c>
      <c r="AR1663">
        <v>0.8</v>
      </c>
      <c r="AS1663">
        <v>59.914659999999998</v>
      </c>
    </row>
    <row r="1664" spans="29:45" x14ac:dyDescent="0.55000000000000004">
      <c r="AC1664" t="s">
        <v>1889</v>
      </c>
      <c r="AD1664">
        <v>5185</v>
      </c>
      <c r="AE1664">
        <v>2.19937</v>
      </c>
      <c r="AF1664">
        <v>4.2517100000000001</v>
      </c>
      <c r="AG1664">
        <v>9.1</v>
      </c>
      <c r="AH1664">
        <v>7.28627</v>
      </c>
      <c r="AI1664">
        <v>0.47760000000000002</v>
      </c>
      <c r="AJ1664">
        <v>0.17355999999999999</v>
      </c>
      <c r="AK1664">
        <v>3</v>
      </c>
      <c r="AL1664">
        <v>0.18171999999999999</v>
      </c>
      <c r="AM1664">
        <v>1435</v>
      </c>
      <c r="AN1664">
        <v>29494</v>
      </c>
      <c r="AO1664">
        <v>63214</v>
      </c>
      <c r="AP1664">
        <v>8.06</v>
      </c>
      <c r="AQ1664">
        <v>0</v>
      </c>
      <c r="AR1664">
        <v>7.7</v>
      </c>
      <c r="AS1664">
        <v>47.144179999999999</v>
      </c>
    </row>
    <row r="1665" spans="29:45" x14ac:dyDescent="0.55000000000000004">
      <c r="AC1665" t="s">
        <v>1890</v>
      </c>
      <c r="AD1665">
        <v>5186</v>
      </c>
      <c r="AE1665">
        <v>4.5488799999999996</v>
      </c>
      <c r="AF1665">
        <v>4.5084</v>
      </c>
      <c r="AG1665">
        <v>7.7</v>
      </c>
      <c r="AH1665">
        <v>5.4755900000000004</v>
      </c>
      <c r="AI1665">
        <v>0.73863999999999996</v>
      </c>
      <c r="AJ1665">
        <v>8.4650000000000003E-2</v>
      </c>
      <c r="AK1665">
        <v>3</v>
      </c>
      <c r="AL1665">
        <v>6.2759999999999996E-2</v>
      </c>
      <c r="AM1665">
        <v>5910</v>
      </c>
      <c r="AN1665">
        <v>104760</v>
      </c>
      <c r="AO1665">
        <v>78697</v>
      </c>
      <c r="AP1665">
        <v>11.99</v>
      </c>
      <c r="AQ1665">
        <v>0</v>
      </c>
      <c r="AR1665">
        <v>5.4</v>
      </c>
      <c r="AS1665">
        <v>80.174679999999995</v>
      </c>
    </row>
    <row r="1666" spans="29:45" x14ac:dyDescent="0.55000000000000004">
      <c r="AC1666" t="s">
        <v>1891</v>
      </c>
      <c r="AD1666">
        <v>5187</v>
      </c>
      <c r="AE1666">
        <v>5.9016200000000003</v>
      </c>
      <c r="AF1666">
        <v>4.9897900000000002</v>
      </c>
      <c r="AG1666">
        <v>0</v>
      </c>
      <c r="AH1666">
        <v>7.2995299999999999</v>
      </c>
      <c r="AI1666">
        <v>0.66535999999999995</v>
      </c>
      <c r="AJ1666">
        <v>1.5100000000000001E-2</v>
      </c>
      <c r="AK1666">
        <v>3</v>
      </c>
      <c r="AL1666">
        <v>0.35181000000000001</v>
      </c>
      <c r="AM1666">
        <v>1009</v>
      </c>
      <c r="AN1666">
        <v>13227</v>
      </c>
      <c r="AO1666">
        <v>11698</v>
      </c>
      <c r="AP1666">
        <v>11.06</v>
      </c>
      <c r="AQ1666">
        <v>0.1</v>
      </c>
      <c r="AR1666">
        <v>1.3</v>
      </c>
      <c r="AS1666">
        <v>78.672200000000004</v>
      </c>
    </row>
    <row r="1667" spans="29:45" x14ac:dyDescent="0.55000000000000004">
      <c r="AC1667" t="s">
        <v>1892</v>
      </c>
      <c r="AD1667">
        <v>5189</v>
      </c>
      <c r="AE1667">
        <v>1.69011</v>
      </c>
      <c r="AF1667">
        <v>3.2553000000000001</v>
      </c>
      <c r="AG1667">
        <v>0</v>
      </c>
      <c r="AH1667">
        <v>7.6559200000000001</v>
      </c>
      <c r="AI1667">
        <v>0.54996</v>
      </c>
      <c r="AJ1667">
        <v>-0.10594000000000001</v>
      </c>
      <c r="AK1667">
        <v>3</v>
      </c>
      <c r="AL1667">
        <v>11.93913</v>
      </c>
      <c r="AM1667">
        <v>268</v>
      </c>
      <c r="AN1667">
        <v>7219</v>
      </c>
      <c r="AO1667">
        <v>10022</v>
      </c>
      <c r="AP1667">
        <v>0</v>
      </c>
      <c r="AQ1667">
        <v>0</v>
      </c>
      <c r="AR1667">
        <v>3.9</v>
      </c>
      <c r="AS1667">
        <v>51.187820000000002</v>
      </c>
    </row>
    <row r="1668" spans="29:45" x14ac:dyDescent="0.55000000000000004">
      <c r="AC1668" t="s">
        <v>1893</v>
      </c>
      <c r="AD1668">
        <v>5191</v>
      </c>
      <c r="AE1668">
        <v>-0.16289000000000001</v>
      </c>
      <c r="AF1668">
        <v>-3.29095</v>
      </c>
      <c r="AG1668">
        <v>15.4</v>
      </c>
      <c r="AH1668">
        <v>7.9917100000000003</v>
      </c>
      <c r="AI1668">
        <v>0.48601</v>
      </c>
      <c r="AJ1668">
        <v>1.6729999999999998E-2</v>
      </c>
      <c r="AK1668">
        <v>3</v>
      </c>
      <c r="AL1668">
        <v>4.1329999999999999E-2</v>
      </c>
      <c r="AM1668">
        <v>-608</v>
      </c>
      <c r="AN1668">
        <v>150625</v>
      </c>
      <c r="AO1668">
        <v>397940</v>
      </c>
      <c r="AP1668">
        <v>7.38</v>
      </c>
      <c r="AQ1668">
        <v>0</v>
      </c>
      <c r="AR1668">
        <v>4.3</v>
      </c>
      <c r="AS1668">
        <v>40.220080000000003</v>
      </c>
    </row>
    <row r="1669" spans="29:45" x14ac:dyDescent="0.55000000000000004">
      <c r="AC1669" t="s">
        <v>1894</v>
      </c>
      <c r="AD1669">
        <v>5192</v>
      </c>
      <c r="AE1669">
        <v>5.6932999999999998</v>
      </c>
      <c r="AF1669">
        <v>5.6509099999999997</v>
      </c>
      <c r="AG1669">
        <v>0</v>
      </c>
      <c r="AH1669">
        <v>8.5137499999999999</v>
      </c>
      <c r="AI1669">
        <v>0.74195</v>
      </c>
      <c r="AJ1669">
        <v>0.12404</v>
      </c>
      <c r="AK1669">
        <v>3</v>
      </c>
      <c r="AL1669">
        <v>0.30364000000000002</v>
      </c>
      <c r="AM1669">
        <v>5759</v>
      </c>
      <c r="AN1669">
        <v>71953</v>
      </c>
      <c r="AO1669">
        <v>64862</v>
      </c>
      <c r="AP1669">
        <v>8.44</v>
      </c>
      <c r="AQ1669">
        <v>0</v>
      </c>
      <c r="AR1669">
        <v>4.9000000000000004</v>
      </c>
      <c r="AS1669">
        <v>72.424419999999998</v>
      </c>
    </row>
    <row r="1670" spans="29:45" x14ac:dyDescent="0.55000000000000004">
      <c r="AC1670" t="s">
        <v>1895</v>
      </c>
      <c r="AD1670">
        <v>5194</v>
      </c>
      <c r="AE1670">
        <v>6.3510799999999996</v>
      </c>
      <c r="AF1670">
        <v>8.6055499999999991</v>
      </c>
      <c r="AG1670">
        <v>8.3000000000000007</v>
      </c>
      <c r="AH1670">
        <v>8.7118199999999995</v>
      </c>
      <c r="AI1670">
        <v>1.6762600000000001</v>
      </c>
      <c r="AJ1670">
        <v>-0.13636999999999999</v>
      </c>
      <c r="AK1670">
        <v>3</v>
      </c>
      <c r="AL1670">
        <v>9.8011900000000001</v>
      </c>
      <c r="AM1670">
        <v>1025</v>
      </c>
      <c r="AN1670">
        <v>6949</v>
      </c>
      <c r="AO1670">
        <v>5586</v>
      </c>
      <c r="AP1670">
        <v>2.87</v>
      </c>
      <c r="AQ1670">
        <v>0.1</v>
      </c>
      <c r="AR1670">
        <v>0</v>
      </c>
      <c r="AS1670">
        <v>46.656910000000003</v>
      </c>
    </row>
    <row r="1671" spans="29:45" x14ac:dyDescent="0.55000000000000004">
      <c r="AC1671" t="s">
        <v>1896</v>
      </c>
      <c r="AD1671">
        <v>5195</v>
      </c>
      <c r="AE1671">
        <v>5.0935199999999998</v>
      </c>
      <c r="AF1671">
        <v>6.1950099999999999</v>
      </c>
      <c r="AG1671">
        <v>11.1</v>
      </c>
      <c r="AH1671">
        <v>9.2223699999999997</v>
      </c>
      <c r="AI1671">
        <v>0.501</v>
      </c>
      <c r="AJ1671">
        <v>9.1859999999999997E-2</v>
      </c>
      <c r="AK1671">
        <v>3</v>
      </c>
      <c r="AL1671">
        <v>0.14826</v>
      </c>
      <c r="AM1671">
        <v>5618</v>
      </c>
      <c r="AN1671">
        <v>63648</v>
      </c>
      <c r="AO1671">
        <v>81371</v>
      </c>
      <c r="AP1671">
        <v>12.73</v>
      </c>
      <c r="AQ1671">
        <v>0</v>
      </c>
      <c r="AR1671">
        <v>10.6</v>
      </c>
      <c r="AS1671">
        <v>60.620730000000002</v>
      </c>
    </row>
    <row r="1672" spans="29:45" x14ac:dyDescent="0.55000000000000004">
      <c r="AC1672" t="s">
        <v>1897</v>
      </c>
      <c r="AD1672">
        <v>5199</v>
      </c>
      <c r="AE1672">
        <v>1.78529</v>
      </c>
      <c r="AF1672">
        <v>5.4539600000000004</v>
      </c>
      <c r="AG1672">
        <v>0</v>
      </c>
      <c r="AH1672">
        <v>5.5691600000000001</v>
      </c>
      <c r="AI1672">
        <v>1.1526700000000001</v>
      </c>
      <c r="AJ1672">
        <v>-0.16500999999999999</v>
      </c>
      <c r="AK1672">
        <v>3</v>
      </c>
      <c r="AL1672">
        <v>0.44177</v>
      </c>
      <c r="AM1672">
        <v>226</v>
      </c>
      <c r="AN1672">
        <v>3117</v>
      </c>
      <c r="AO1672">
        <v>6850</v>
      </c>
      <c r="AP1672">
        <v>0</v>
      </c>
      <c r="AQ1672">
        <v>0</v>
      </c>
      <c r="AR1672">
        <v>5.2</v>
      </c>
      <c r="AS1672">
        <v>26.56589</v>
      </c>
    </row>
    <row r="1673" spans="29:45" x14ac:dyDescent="0.55000000000000004">
      <c r="AC1673" t="s">
        <v>1898</v>
      </c>
      <c r="AD1673">
        <v>5201</v>
      </c>
      <c r="AE1673">
        <v>8.2875700000000005</v>
      </c>
      <c r="AF1673">
        <v>11.105309999999999</v>
      </c>
      <c r="AG1673">
        <v>18.2</v>
      </c>
      <c r="AH1673">
        <v>12.890840000000001</v>
      </c>
      <c r="AI1673">
        <v>0.95015000000000005</v>
      </c>
      <c r="AJ1673">
        <v>0.12442</v>
      </c>
      <c r="AK1673">
        <v>3</v>
      </c>
      <c r="AL1673">
        <v>1.2930000000000001E-2</v>
      </c>
      <c r="AM1673">
        <v>210045</v>
      </c>
      <c r="AN1673">
        <v>1115142</v>
      </c>
      <c r="AO1673">
        <v>1697383</v>
      </c>
      <c r="AP1673">
        <v>16.690000000000001</v>
      </c>
      <c r="AQ1673">
        <v>0</v>
      </c>
      <c r="AR1673">
        <v>2</v>
      </c>
      <c r="AS1673">
        <v>49.292789999999997</v>
      </c>
    </row>
    <row r="1674" spans="29:45" x14ac:dyDescent="0.55000000000000004">
      <c r="AC1674" t="s">
        <v>92</v>
      </c>
      <c r="AD1674">
        <v>5202</v>
      </c>
      <c r="AE1674">
        <v>-2.2440000000000002</v>
      </c>
      <c r="AF1674">
        <v>-22.99897</v>
      </c>
      <c r="AG1674">
        <v>11.1</v>
      </c>
      <c r="AH1674">
        <v>2.7513200000000002</v>
      </c>
      <c r="AI1674">
        <v>0.81811999999999996</v>
      </c>
      <c r="AJ1674">
        <v>-4.9009999999999998E-2</v>
      </c>
      <c r="AK1674">
        <v>3</v>
      </c>
      <c r="AL1674">
        <v>7.51E-2</v>
      </c>
      <c r="AM1674">
        <v>-17171</v>
      </c>
      <c r="AN1674">
        <v>73612</v>
      </c>
      <c r="AO1674">
        <v>499224</v>
      </c>
      <c r="AP1674">
        <v>20.88</v>
      </c>
      <c r="AQ1674">
        <v>0.2</v>
      </c>
      <c r="AR1674">
        <v>2.2000000000000002</v>
      </c>
      <c r="AS1674">
        <v>7.6290699999999996</v>
      </c>
    </row>
    <row r="1675" spans="29:45" x14ac:dyDescent="0.55000000000000004">
      <c r="AC1675" t="s">
        <v>1899</v>
      </c>
      <c r="AD1675">
        <v>5204</v>
      </c>
      <c r="AE1675">
        <v>1.3922600000000001</v>
      </c>
      <c r="AF1675">
        <v>-12.143980000000001</v>
      </c>
      <c r="AG1675">
        <v>11.1</v>
      </c>
      <c r="AH1675">
        <v>5.0848300000000002</v>
      </c>
      <c r="AI1675">
        <v>0.36584</v>
      </c>
      <c r="AJ1675">
        <v>3.2620000000000003E-2</v>
      </c>
      <c r="AK1675">
        <v>3</v>
      </c>
      <c r="AL1675">
        <v>1.1446700000000001</v>
      </c>
      <c r="AM1675">
        <v>1153</v>
      </c>
      <c r="AN1675">
        <v>24893</v>
      </c>
      <c r="AO1675">
        <v>64940</v>
      </c>
      <c r="AP1675">
        <v>9.2100000000000009</v>
      </c>
      <c r="AQ1675">
        <v>0.1</v>
      </c>
      <c r="AR1675">
        <v>0.8</v>
      </c>
      <c r="AS1675">
        <v>28.633140000000001</v>
      </c>
    </row>
    <row r="1676" spans="29:45" x14ac:dyDescent="0.55000000000000004">
      <c r="AC1676" t="s">
        <v>1900</v>
      </c>
      <c r="AD1676">
        <v>5208</v>
      </c>
      <c r="AE1676">
        <v>4.9896099999999999</v>
      </c>
      <c r="AF1676">
        <v>4.68161</v>
      </c>
      <c r="AG1676">
        <v>8.3000000000000007</v>
      </c>
      <c r="AH1676">
        <v>0.85065999999999997</v>
      </c>
      <c r="AI1676">
        <v>0.74434999999999996</v>
      </c>
      <c r="AJ1676">
        <v>3.1379999999999998E-2</v>
      </c>
      <c r="AK1676">
        <v>3</v>
      </c>
      <c r="AL1676">
        <v>0.23044000000000001</v>
      </c>
      <c r="AM1676">
        <v>3578</v>
      </c>
      <c r="AN1676">
        <v>46138</v>
      </c>
      <c r="AO1676">
        <v>46439</v>
      </c>
      <c r="AP1676">
        <v>26.35</v>
      </c>
      <c r="AQ1676">
        <v>0</v>
      </c>
      <c r="AR1676">
        <v>0</v>
      </c>
      <c r="AS1676">
        <v>68.819599999999994</v>
      </c>
    </row>
    <row r="1677" spans="29:45" x14ac:dyDescent="0.55000000000000004">
      <c r="AC1677" t="s">
        <v>1901</v>
      </c>
      <c r="AD1677">
        <v>5210</v>
      </c>
      <c r="AE1677">
        <v>-5.0640200000000002</v>
      </c>
      <c r="AF1677">
        <v>-9.9892800000000008</v>
      </c>
      <c r="AG1677">
        <v>14.3</v>
      </c>
      <c r="AH1677">
        <v>4.4575899999999997</v>
      </c>
      <c r="AI1677">
        <v>0.23666999999999999</v>
      </c>
      <c r="AJ1677">
        <v>-4.9829999999999999E-2</v>
      </c>
      <c r="AK1677">
        <v>3</v>
      </c>
      <c r="AL1677">
        <v>2.7365900000000001</v>
      </c>
      <c r="AM1677">
        <v>-5478</v>
      </c>
      <c r="AN1677">
        <v>53187</v>
      </c>
      <c r="AO1677">
        <v>57136</v>
      </c>
      <c r="AP1677">
        <v>13.33</v>
      </c>
      <c r="AQ1677">
        <v>0.1</v>
      </c>
      <c r="AR1677">
        <v>7.7</v>
      </c>
      <c r="AS1677">
        <v>48.962330000000001</v>
      </c>
    </row>
    <row r="1678" spans="29:45" x14ac:dyDescent="0.55000000000000004">
      <c r="AC1678" t="s">
        <v>1902</v>
      </c>
      <c r="AD1678">
        <v>5212</v>
      </c>
      <c r="AE1678">
        <v>3.16235</v>
      </c>
      <c r="AF1678">
        <v>2.79087</v>
      </c>
      <c r="AG1678">
        <v>0</v>
      </c>
      <c r="AH1678">
        <v>3.9591599999999998</v>
      </c>
      <c r="AI1678">
        <v>1.1252599999999999</v>
      </c>
      <c r="AJ1678">
        <v>-0.25714999999999999</v>
      </c>
      <c r="AK1678">
        <v>3</v>
      </c>
      <c r="AL1678">
        <v>45.844999999999999</v>
      </c>
      <c r="AM1678">
        <v>127</v>
      </c>
      <c r="AN1678">
        <v>2759</v>
      </c>
      <c r="AO1678">
        <v>2538</v>
      </c>
      <c r="AP1678">
        <v>0</v>
      </c>
      <c r="AQ1678">
        <v>0.1</v>
      </c>
      <c r="AR1678">
        <v>0</v>
      </c>
      <c r="AS1678">
        <v>69.268069999999994</v>
      </c>
    </row>
    <row r="1679" spans="29:45" x14ac:dyDescent="0.55000000000000004">
      <c r="AC1679" t="s">
        <v>93</v>
      </c>
      <c r="AD1679">
        <v>5214</v>
      </c>
      <c r="AE1679">
        <v>6.8342700000000001</v>
      </c>
      <c r="AF1679">
        <v>5.90937</v>
      </c>
      <c r="AG1679">
        <v>7.7</v>
      </c>
      <c r="AH1679">
        <v>10.61797</v>
      </c>
      <c r="AI1679">
        <v>0.59282999999999997</v>
      </c>
      <c r="AJ1679">
        <v>7.1389999999999995E-2</v>
      </c>
      <c r="AK1679">
        <v>3</v>
      </c>
      <c r="AL1679">
        <v>4.2799999999999998E-2</v>
      </c>
      <c r="AM1679">
        <v>44979</v>
      </c>
      <c r="AN1679">
        <v>472199</v>
      </c>
      <c r="AO1679">
        <v>292033</v>
      </c>
      <c r="AP1679">
        <v>19.88</v>
      </c>
      <c r="AQ1679">
        <v>0</v>
      </c>
      <c r="AR1679">
        <v>0</v>
      </c>
      <c r="AS1679">
        <v>70.913830000000004</v>
      </c>
    </row>
    <row r="1680" spans="29:45" x14ac:dyDescent="0.55000000000000004">
      <c r="AC1680" t="s">
        <v>1903</v>
      </c>
      <c r="AD1680">
        <v>5216</v>
      </c>
      <c r="AE1680">
        <v>0.63492000000000004</v>
      </c>
      <c r="AF1680">
        <v>2.99003</v>
      </c>
      <c r="AG1680">
        <v>0</v>
      </c>
      <c r="AH1680">
        <v>-17.698409999999999</v>
      </c>
      <c r="AI1680">
        <v>6.3033999999999999</v>
      </c>
      <c r="AJ1680">
        <v>1.2760000000000001E-2</v>
      </c>
      <c r="AK1680">
        <v>3</v>
      </c>
      <c r="AL1680">
        <v>0</v>
      </c>
      <c r="AM1680">
        <v>8</v>
      </c>
      <c r="AN1680">
        <v>301</v>
      </c>
      <c r="AO1680">
        <v>1033</v>
      </c>
      <c r="AP1680">
        <v>0.37</v>
      </c>
      <c r="AQ1680">
        <v>0.3</v>
      </c>
      <c r="AR1680">
        <v>0</v>
      </c>
      <c r="AS1680">
        <v>41.187049999999999</v>
      </c>
    </row>
    <row r="1681" spans="29:45" x14ac:dyDescent="0.55000000000000004">
      <c r="AC1681" t="s">
        <v>1904</v>
      </c>
      <c r="AD1681">
        <v>5217</v>
      </c>
      <c r="AE1681">
        <v>17.780449999999998</v>
      </c>
      <c r="AF1681">
        <v>16.548169999999999</v>
      </c>
      <c r="AG1681">
        <v>0</v>
      </c>
      <c r="AH1681">
        <v>13.252739999999999</v>
      </c>
      <c r="AI1681">
        <v>2.0653999999999999</v>
      </c>
      <c r="AJ1681">
        <v>0.12734999999999999</v>
      </c>
      <c r="AK1681">
        <v>3</v>
      </c>
      <c r="AL1681">
        <v>2.564E-2</v>
      </c>
      <c r="AM1681">
        <v>2368</v>
      </c>
      <c r="AN1681">
        <v>9705</v>
      </c>
      <c r="AO1681">
        <v>12791</v>
      </c>
      <c r="AP1681">
        <v>0.81</v>
      </c>
      <c r="AQ1681">
        <v>0</v>
      </c>
      <c r="AR1681">
        <v>1.6</v>
      </c>
      <c r="AS1681">
        <v>73.685590000000005</v>
      </c>
    </row>
    <row r="1682" spans="29:45" x14ac:dyDescent="0.55000000000000004">
      <c r="AC1682" t="s">
        <v>1905</v>
      </c>
      <c r="AD1682">
        <v>5218</v>
      </c>
      <c r="AE1682">
        <v>3.49247</v>
      </c>
      <c r="AF1682">
        <v>4.0368300000000001</v>
      </c>
      <c r="AG1682">
        <v>8.3000000000000007</v>
      </c>
      <c r="AH1682">
        <v>3.9056000000000002</v>
      </c>
      <c r="AI1682">
        <v>0.88166999999999995</v>
      </c>
      <c r="AJ1682">
        <v>-0.22473000000000001</v>
      </c>
      <c r="AK1682">
        <v>3</v>
      </c>
      <c r="AL1682">
        <v>5.1959999999999999E-2</v>
      </c>
      <c r="AM1682">
        <v>1733</v>
      </c>
      <c r="AN1682">
        <v>36167</v>
      </c>
      <c r="AO1682">
        <v>23521</v>
      </c>
      <c r="AP1682">
        <v>4.7699999999999996</v>
      </c>
      <c r="AQ1682">
        <v>0</v>
      </c>
      <c r="AR1682">
        <v>0.6</v>
      </c>
      <c r="AS1682">
        <v>74.579340000000002</v>
      </c>
    </row>
    <row r="1683" spans="29:45" x14ac:dyDescent="0.55000000000000004">
      <c r="AC1683" t="s">
        <v>94</v>
      </c>
      <c r="AD1683">
        <v>5232</v>
      </c>
      <c r="AE1683">
        <v>5.4937899999999997</v>
      </c>
      <c r="AF1683">
        <v>5.9570800000000004</v>
      </c>
      <c r="AG1683">
        <v>7.1</v>
      </c>
      <c r="AH1683">
        <v>10.213699999999999</v>
      </c>
      <c r="AI1683">
        <v>0.66861000000000004</v>
      </c>
      <c r="AJ1683">
        <v>3.3899999999999998E-3</v>
      </c>
      <c r="AK1683">
        <v>3</v>
      </c>
      <c r="AL1683">
        <v>6.4689999999999998E-2</v>
      </c>
      <c r="AM1683">
        <v>17641</v>
      </c>
      <c r="AN1683">
        <v>196724</v>
      </c>
      <c r="AO1683">
        <v>239274</v>
      </c>
      <c r="AP1683">
        <v>26.88</v>
      </c>
      <c r="AQ1683">
        <v>0</v>
      </c>
      <c r="AR1683">
        <v>0</v>
      </c>
      <c r="AS1683">
        <v>61.802210000000002</v>
      </c>
    </row>
    <row r="1684" spans="29:45" x14ac:dyDescent="0.55000000000000004">
      <c r="AC1684" t="s">
        <v>95</v>
      </c>
      <c r="AD1684">
        <v>5233</v>
      </c>
      <c r="AE1684">
        <v>6.3648499999999997</v>
      </c>
      <c r="AF1684">
        <v>10.717280000000001</v>
      </c>
      <c r="AG1684">
        <v>15.4</v>
      </c>
      <c r="AH1684">
        <v>10.688409999999999</v>
      </c>
      <c r="AI1684">
        <v>0.78591999999999995</v>
      </c>
      <c r="AJ1684">
        <v>-6.4750000000000002E-2</v>
      </c>
      <c r="AK1684">
        <v>3</v>
      </c>
      <c r="AL1684">
        <v>8.1799999999999998E-3</v>
      </c>
      <c r="AM1684">
        <v>65744</v>
      </c>
      <c r="AN1684">
        <v>436678</v>
      </c>
      <c r="AO1684">
        <v>863903</v>
      </c>
      <c r="AP1684">
        <v>16.68</v>
      </c>
      <c r="AQ1684">
        <v>0.4</v>
      </c>
      <c r="AR1684">
        <v>0</v>
      </c>
      <c r="AS1684">
        <v>45.097670000000001</v>
      </c>
    </row>
    <row r="1685" spans="29:45" x14ac:dyDescent="0.55000000000000004">
      <c r="AC1685" t="s">
        <v>1906</v>
      </c>
      <c r="AD1685">
        <v>5237</v>
      </c>
      <c r="AE1685">
        <v>7.2927999999999997</v>
      </c>
      <c r="AF1685">
        <v>7.9266399999999999</v>
      </c>
      <c r="AG1685">
        <v>0</v>
      </c>
      <c r="AH1685">
        <v>9.4037799999999994</v>
      </c>
      <c r="AI1685">
        <v>0.50644999999999996</v>
      </c>
      <c r="AJ1685">
        <v>3.3579999999999999E-2</v>
      </c>
      <c r="AK1685">
        <v>3</v>
      </c>
      <c r="AL1685">
        <v>0.66252999999999995</v>
      </c>
      <c r="AM1685">
        <v>1869</v>
      </c>
      <c r="AN1685">
        <v>15921</v>
      </c>
      <c r="AO1685">
        <v>22394</v>
      </c>
      <c r="AP1685">
        <v>0</v>
      </c>
      <c r="AQ1685">
        <v>0</v>
      </c>
      <c r="AR1685">
        <v>4.9000000000000004</v>
      </c>
      <c r="AS1685">
        <v>63.314259999999997</v>
      </c>
    </row>
    <row r="1686" spans="29:45" x14ac:dyDescent="0.55000000000000004">
      <c r="AC1686" t="s">
        <v>1907</v>
      </c>
      <c r="AD1686">
        <v>5261</v>
      </c>
      <c r="AE1686">
        <v>4.0554600000000001</v>
      </c>
      <c r="AF1686">
        <v>2.3397999999999999</v>
      </c>
      <c r="AG1686">
        <v>0</v>
      </c>
      <c r="AH1686">
        <v>14.757709999999999</v>
      </c>
      <c r="AI1686">
        <v>1.7239800000000001</v>
      </c>
      <c r="AJ1686">
        <v>3.1609999999999999E-2</v>
      </c>
      <c r="AK1686">
        <v>3</v>
      </c>
      <c r="AL1686">
        <v>0.23363999999999999</v>
      </c>
      <c r="AM1686">
        <v>1673</v>
      </c>
      <c r="AN1686">
        <v>13249</v>
      </c>
      <c r="AO1686">
        <v>19534</v>
      </c>
      <c r="AP1686">
        <v>9.7899999999999991</v>
      </c>
      <c r="AQ1686">
        <v>0</v>
      </c>
      <c r="AR1686">
        <v>1.8</v>
      </c>
      <c r="AS1686">
        <v>34.773330000000001</v>
      </c>
    </row>
    <row r="1687" spans="29:45" x14ac:dyDescent="0.55000000000000004">
      <c r="AC1687" t="s">
        <v>1908</v>
      </c>
      <c r="AD1687">
        <v>5262</v>
      </c>
      <c r="AE1687">
        <v>5.5351400000000002</v>
      </c>
      <c r="AF1687">
        <v>6.4880800000000001</v>
      </c>
      <c r="AG1687">
        <v>0</v>
      </c>
      <c r="AH1687">
        <v>7.3461600000000002</v>
      </c>
      <c r="AI1687">
        <v>0.62902999999999998</v>
      </c>
      <c r="AJ1687">
        <v>-2.146E-2</v>
      </c>
      <c r="AK1687">
        <v>3</v>
      </c>
      <c r="AL1687">
        <v>0.10563</v>
      </c>
      <c r="AM1687">
        <v>2711</v>
      </c>
      <c r="AN1687">
        <v>32814</v>
      </c>
      <c r="AO1687">
        <v>30446</v>
      </c>
      <c r="AP1687">
        <v>18.829999999999998</v>
      </c>
      <c r="AQ1687">
        <v>0</v>
      </c>
      <c r="AR1687">
        <v>0</v>
      </c>
      <c r="AS1687">
        <v>70.790189999999996</v>
      </c>
    </row>
    <row r="1688" spans="29:45" x14ac:dyDescent="0.55000000000000004">
      <c r="AC1688" t="s">
        <v>1909</v>
      </c>
      <c r="AD1688">
        <v>5268</v>
      </c>
      <c r="AE1688">
        <v>4.0897800000000002</v>
      </c>
      <c r="AF1688">
        <v>4.25488</v>
      </c>
      <c r="AG1688">
        <v>7.7</v>
      </c>
      <c r="AH1688">
        <v>4.6098999999999997</v>
      </c>
      <c r="AI1688">
        <v>1.09842</v>
      </c>
      <c r="AJ1688">
        <v>-6.5250000000000002E-2</v>
      </c>
      <c r="AK1688">
        <v>3</v>
      </c>
      <c r="AL1688">
        <v>0.16397999999999999</v>
      </c>
      <c r="AM1688">
        <v>574</v>
      </c>
      <c r="AN1688">
        <v>9636</v>
      </c>
      <c r="AO1688">
        <v>8417</v>
      </c>
      <c r="AP1688">
        <v>5.29</v>
      </c>
      <c r="AQ1688">
        <v>0</v>
      </c>
      <c r="AR1688">
        <v>0</v>
      </c>
      <c r="AS1688">
        <v>71.973979999999997</v>
      </c>
    </row>
    <row r="1689" spans="29:45" x14ac:dyDescent="0.55000000000000004">
      <c r="AC1689" t="s">
        <v>1910</v>
      </c>
      <c r="AD1689">
        <v>5269</v>
      </c>
      <c r="AE1689">
        <v>4.5304399999999996</v>
      </c>
      <c r="AF1689">
        <v>5.2591599999999996</v>
      </c>
      <c r="AG1689">
        <v>9.1</v>
      </c>
      <c r="AH1689">
        <v>6.0415299999999998</v>
      </c>
      <c r="AI1689">
        <v>0.63414000000000004</v>
      </c>
      <c r="AJ1689">
        <v>-0.12973000000000001</v>
      </c>
      <c r="AK1689">
        <v>3</v>
      </c>
      <c r="AL1689">
        <v>0.42299999999999999</v>
      </c>
      <c r="AM1689">
        <v>3181</v>
      </c>
      <c r="AN1689">
        <v>35538</v>
      </c>
      <c r="AO1689">
        <v>48877</v>
      </c>
      <c r="AP1689">
        <v>20.46</v>
      </c>
      <c r="AQ1689">
        <v>0</v>
      </c>
      <c r="AR1689">
        <v>5.8</v>
      </c>
      <c r="AS1689">
        <v>50.169069999999998</v>
      </c>
    </row>
    <row r="1690" spans="29:45" x14ac:dyDescent="0.55000000000000004">
      <c r="AC1690" t="s">
        <v>1911</v>
      </c>
      <c r="AD1690">
        <v>5271</v>
      </c>
      <c r="AE1690">
        <v>1.30355</v>
      </c>
      <c r="AF1690">
        <v>4.1007600000000002</v>
      </c>
      <c r="AG1690">
        <v>0</v>
      </c>
      <c r="AH1690">
        <v>12.03678</v>
      </c>
      <c r="AI1690">
        <v>0.74278999999999995</v>
      </c>
      <c r="AJ1690">
        <v>-7.0239999999999997E-2</v>
      </c>
      <c r="AK1690">
        <v>3</v>
      </c>
      <c r="AL1690">
        <v>0.22209000000000001</v>
      </c>
      <c r="AM1690">
        <v>220</v>
      </c>
      <c r="AN1690">
        <v>3414</v>
      </c>
      <c r="AO1690">
        <v>16421</v>
      </c>
      <c r="AP1690">
        <v>0</v>
      </c>
      <c r="AQ1690">
        <v>0.1</v>
      </c>
      <c r="AR1690">
        <v>3.2</v>
      </c>
      <c r="AS1690">
        <v>20.22871</v>
      </c>
    </row>
    <row r="1691" spans="29:45" x14ac:dyDescent="0.55000000000000004">
      <c r="AC1691" t="s">
        <v>1912</v>
      </c>
      <c r="AD1691">
        <v>5273</v>
      </c>
      <c r="AE1691">
        <v>8.76797</v>
      </c>
      <c r="AF1691">
        <v>9.0078800000000001</v>
      </c>
      <c r="AG1691">
        <v>0</v>
      </c>
      <c r="AH1691">
        <v>9.6803000000000008</v>
      </c>
      <c r="AI1691">
        <v>1.49109</v>
      </c>
      <c r="AJ1691">
        <v>0.12922</v>
      </c>
      <c r="AK1691">
        <v>3</v>
      </c>
      <c r="AL1691">
        <v>0.75641000000000003</v>
      </c>
      <c r="AM1691">
        <v>8044</v>
      </c>
      <c r="AN1691">
        <v>59670</v>
      </c>
      <c r="AO1691">
        <v>68907</v>
      </c>
      <c r="AP1691">
        <v>1.95</v>
      </c>
      <c r="AQ1691">
        <v>0</v>
      </c>
      <c r="AR1691">
        <v>0</v>
      </c>
      <c r="AS1691">
        <v>68.512020000000007</v>
      </c>
    </row>
    <row r="1692" spans="29:45" x14ac:dyDescent="0.55000000000000004">
      <c r="AC1692" t="s">
        <v>1913</v>
      </c>
      <c r="AD1692">
        <v>5277</v>
      </c>
      <c r="AE1692">
        <v>-2.3288899999999999</v>
      </c>
      <c r="AF1692">
        <v>3.6951499999999999</v>
      </c>
      <c r="AG1692">
        <v>12.5</v>
      </c>
      <c r="AH1692">
        <v>-1.9407399999999999</v>
      </c>
      <c r="AI1692">
        <v>0.4531</v>
      </c>
      <c r="AJ1692">
        <v>-9.6519999999999995E-2</v>
      </c>
      <c r="AK1692">
        <v>3</v>
      </c>
      <c r="AL1692">
        <v>6.6970999999999998</v>
      </c>
      <c r="AM1692">
        <v>-180</v>
      </c>
      <c r="AN1692">
        <v>6495</v>
      </c>
      <c r="AO1692">
        <v>3344</v>
      </c>
      <c r="AP1692">
        <v>0</v>
      </c>
      <c r="AQ1692">
        <v>0.1</v>
      </c>
      <c r="AR1692">
        <v>0</v>
      </c>
      <c r="AS1692">
        <v>83.306780000000003</v>
      </c>
    </row>
    <row r="1693" spans="29:45" x14ac:dyDescent="0.55000000000000004">
      <c r="AC1693" t="s">
        <v>1914</v>
      </c>
      <c r="AD1693">
        <v>5279</v>
      </c>
      <c r="AE1693">
        <v>3.5203500000000001</v>
      </c>
      <c r="AF1693">
        <v>4.9158099999999996</v>
      </c>
      <c r="AG1693">
        <v>9.1</v>
      </c>
      <c r="AH1693">
        <v>7.4367400000000004</v>
      </c>
      <c r="AI1693">
        <v>0.33498</v>
      </c>
      <c r="AJ1693">
        <v>-2.198E-2</v>
      </c>
      <c r="AK1693">
        <v>3</v>
      </c>
      <c r="AL1693">
        <v>0.45689000000000002</v>
      </c>
      <c r="AM1693">
        <v>480</v>
      </c>
      <c r="AN1693">
        <v>6652</v>
      </c>
      <c r="AO1693">
        <v>12229</v>
      </c>
      <c r="AP1693">
        <v>0</v>
      </c>
      <c r="AQ1693">
        <v>0</v>
      </c>
      <c r="AR1693">
        <v>14.7</v>
      </c>
      <c r="AS1693">
        <v>50.0428</v>
      </c>
    </row>
    <row r="1694" spans="29:45" x14ac:dyDescent="0.55000000000000004">
      <c r="AC1694" t="s">
        <v>1915</v>
      </c>
      <c r="AD1694">
        <v>5280</v>
      </c>
      <c r="AE1694">
        <v>6.4974100000000004</v>
      </c>
      <c r="AF1694">
        <v>7.2803399999999998</v>
      </c>
      <c r="AG1694">
        <v>0</v>
      </c>
      <c r="AH1694">
        <v>7.3642700000000003</v>
      </c>
      <c r="AI1694">
        <v>0.39528000000000002</v>
      </c>
      <c r="AJ1694">
        <v>4.224E-2</v>
      </c>
      <c r="AK1694">
        <v>3</v>
      </c>
      <c r="AL1694">
        <v>5.9698000000000002</v>
      </c>
      <c r="AM1694">
        <v>2421</v>
      </c>
      <c r="AN1694">
        <v>20054</v>
      </c>
      <c r="AO1694">
        <v>21081</v>
      </c>
      <c r="AP1694">
        <v>2.6</v>
      </c>
      <c r="AQ1694">
        <v>0</v>
      </c>
      <c r="AR1694">
        <v>3.4</v>
      </c>
      <c r="AS1694">
        <v>57.432810000000003</v>
      </c>
    </row>
    <row r="1695" spans="29:45" x14ac:dyDescent="0.55000000000000004">
      <c r="AC1695" t="s">
        <v>1916</v>
      </c>
      <c r="AD1695">
        <v>5282</v>
      </c>
      <c r="AE1695">
        <v>5.89757</v>
      </c>
      <c r="AF1695">
        <v>4.5531199999999998</v>
      </c>
      <c r="AG1695">
        <v>0</v>
      </c>
      <c r="AH1695">
        <v>12.37561</v>
      </c>
      <c r="AI1695">
        <v>0.65710000000000002</v>
      </c>
      <c r="AJ1695">
        <v>-2.5020000000000001E-2</v>
      </c>
      <c r="AK1695">
        <v>3</v>
      </c>
      <c r="AL1695">
        <v>4.4720000000000003E-2</v>
      </c>
      <c r="AM1695">
        <v>1778</v>
      </c>
      <c r="AN1695">
        <v>19569</v>
      </c>
      <c r="AO1695">
        <v>30149</v>
      </c>
      <c r="AP1695">
        <v>10.71</v>
      </c>
      <c r="AQ1695">
        <v>0.1</v>
      </c>
      <c r="AR1695">
        <v>0</v>
      </c>
      <c r="AS1695">
        <v>62.534179999999999</v>
      </c>
    </row>
    <row r="1696" spans="29:45" x14ac:dyDescent="0.55000000000000004">
      <c r="AC1696" t="s">
        <v>1917</v>
      </c>
      <c r="AD1696">
        <v>5283</v>
      </c>
      <c r="AE1696">
        <v>5.0842900000000002</v>
      </c>
      <c r="AF1696">
        <v>9.8360699999999994</v>
      </c>
      <c r="AG1696">
        <v>0</v>
      </c>
      <c r="AH1696">
        <v>4.4483800000000002</v>
      </c>
      <c r="AI1696">
        <v>0.37990000000000002</v>
      </c>
      <c r="AJ1696">
        <v>2.0699999999999998E-3</v>
      </c>
      <c r="AK1696">
        <v>3</v>
      </c>
      <c r="AL1696">
        <v>11.715199999999999</v>
      </c>
      <c r="AM1696">
        <v>1695</v>
      </c>
      <c r="AN1696">
        <v>10309</v>
      </c>
      <c r="AO1696">
        <v>63270</v>
      </c>
      <c r="AP1696">
        <v>3.82</v>
      </c>
      <c r="AQ1696">
        <v>0</v>
      </c>
      <c r="AR1696">
        <v>0</v>
      </c>
      <c r="AS1696">
        <v>33.970399999999998</v>
      </c>
    </row>
    <row r="1697" spans="29:45" x14ac:dyDescent="0.55000000000000004">
      <c r="AC1697" t="s">
        <v>1918</v>
      </c>
      <c r="AD1697">
        <v>5284</v>
      </c>
      <c r="AE1697">
        <v>8.5490100000000009</v>
      </c>
      <c r="AF1697">
        <v>21.868400000000001</v>
      </c>
      <c r="AG1697">
        <v>0</v>
      </c>
      <c r="AH1697">
        <v>17.71292</v>
      </c>
      <c r="AI1697">
        <v>0.53022000000000002</v>
      </c>
      <c r="AJ1697">
        <v>0.11210000000000001</v>
      </c>
      <c r="AK1697">
        <v>3</v>
      </c>
      <c r="AL1697">
        <v>1.6809400000000001</v>
      </c>
      <c r="AM1697">
        <v>1863</v>
      </c>
      <c r="AN1697">
        <v>5684</v>
      </c>
      <c r="AO1697">
        <v>26711</v>
      </c>
      <c r="AP1697">
        <v>0</v>
      </c>
      <c r="AQ1697">
        <v>0</v>
      </c>
      <c r="AR1697">
        <v>0</v>
      </c>
      <c r="AS1697">
        <v>30.245100000000001</v>
      </c>
    </row>
    <row r="1698" spans="29:45" x14ac:dyDescent="0.55000000000000004">
      <c r="AC1698" t="s">
        <v>1919</v>
      </c>
      <c r="AD1698">
        <v>5285</v>
      </c>
      <c r="AE1698">
        <v>4.9245900000000002</v>
      </c>
      <c r="AF1698">
        <v>9.49925</v>
      </c>
      <c r="AG1698">
        <v>0</v>
      </c>
      <c r="AH1698">
        <v>7.6470599999999997</v>
      </c>
      <c r="AI1698">
        <v>0.58833000000000002</v>
      </c>
      <c r="AJ1698">
        <v>7.1669999999999998E-2</v>
      </c>
      <c r="AK1698">
        <v>3</v>
      </c>
      <c r="AL1698">
        <v>10.120900000000001</v>
      </c>
      <c r="AM1698">
        <v>653</v>
      </c>
      <c r="AN1698">
        <v>4653</v>
      </c>
      <c r="AO1698">
        <v>18576</v>
      </c>
      <c r="AP1698">
        <v>2.59</v>
      </c>
      <c r="AQ1698">
        <v>0</v>
      </c>
      <c r="AR1698">
        <v>2.2999999999999998</v>
      </c>
      <c r="AS1698">
        <v>35.990839999999999</v>
      </c>
    </row>
    <row r="1699" spans="29:45" x14ac:dyDescent="0.55000000000000004">
      <c r="AC1699" t="s">
        <v>1920</v>
      </c>
      <c r="AD1699">
        <v>5287</v>
      </c>
      <c r="AE1699">
        <v>2.0462500000000001</v>
      </c>
      <c r="AF1699">
        <v>2.9799000000000002</v>
      </c>
      <c r="AG1699">
        <v>0</v>
      </c>
      <c r="AH1699">
        <v>3.25353</v>
      </c>
      <c r="AI1699">
        <v>1.3100799999999999</v>
      </c>
      <c r="AJ1699">
        <v>-0.14860000000000001</v>
      </c>
      <c r="AK1699">
        <v>3</v>
      </c>
      <c r="AL1699">
        <v>1.3452900000000001</v>
      </c>
      <c r="AM1699">
        <v>100</v>
      </c>
      <c r="AN1699">
        <v>2886</v>
      </c>
      <c r="AO1699">
        <v>3052</v>
      </c>
      <c r="AP1699">
        <v>6.94</v>
      </c>
      <c r="AQ1699">
        <v>0</v>
      </c>
      <c r="AR1699">
        <v>0.5</v>
      </c>
      <c r="AS1699">
        <v>54.180419999999998</v>
      </c>
    </row>
    <row r="1700" spans="29:45" x14ac:dyDescent="0.55000000000000004">
      <c r="AC1700" t="s">
        <v>1921</v>
      </c>
      <c r="AD1700">
        <v>5288</v>
      </c>
      <c r="AE1700">
        <v>3.9938799999999999</v>
      </c>
      <c r="AF1700">
        <v>7.1249000000000002</v>
      </c>
      <c r="AG1700">
        <v>0</v>
      </c>
      <c r="AH1700">
        <v>9.4681300000000004</v>
      </c>
      <c r="AI1700">
        <v>0.56299999999999994</v>
      </c>
      <c r="AJ1700">
        <v>-5.4859999999999999E-2</v>
      </c>
      <c r="AK1700">
        <v>3</v>
      </c>
      <c r="AL1700">
        <v>0.48307</v>
      </c>
      <c r="AM1700">
        <v>3081</v>
      </c>
      <c r="AN1700">
        <v>34204</v>
      </c>
      <c r="AO1700">
        <v>87192</v>
      </c>
      <c r="AP1700">
        <v>16.47</v>
      </c>
      <c r="AQ1700">
        <v>0</v>
      </c>
      <c r="AR1700">
        <v>3.6</v>
      </c>
      <c r="AS1700">
        <v>46.18768</v>
      </c>
    </row>
    <row r="1701" spans="29:45" x14ac:dyDescent="0.55000000000000004">
      <c r="AC1701" t="s">
        <v>1922</v>
      </c>
      <c r="AD1701">
        <v>5290</v>
      </c>
      <c r="AG1701">
        <v>0</v>
      </c>
      <c r="AH1701">
        <v>10.043760000000001</v>
      </c>
      <c r="AI1701">
        <v>1.2138</v>
      </c>
      <c r="AJ1701">
        <v>0.12981000000000001</v>
      </c>
      <c r="AK1701">
        <v>3</v>
      </c>
      <c r="AL1701">
        <v>0.20496</v>
      </c>
      <c r="AM1701">
        <v>0</v>
      </c>
      <c r="AN1701">
        <v>0</v>
      </c>
      <c r="AO1701">
        <v>37763</v>
      </c>
      <c r="AP1701">
        <v>3.66</v>
      </c>
      <c r="AQ1701">
        <v>0</v>
      </c>
      <c r="AR1701">
        <v>0.8</v>
      </c>
      <c r="AS1701">
        <v>56.574080000000002</v>
      </c>
    </row>
    <row r="1702" spans="29:45" x14ac:dyDescent="0.55000000000000004">
      <c r="AC1702" t="s">
        <v>96</v>
      </c>
      <c r="AD1702">
        <v>5301</v>
      </c>
      <c r="AE1702">
        <v>5.3881899999999998</v>
      </c>
      <c r="AF1702">
        <v>8.0018100000000008</v>
      </c>
      <c r="AG1702">
        <v>7.7</v>
      </c>
      <c r="AH1702">
        <v>8.2817600000000002</v>
      </c>
      <c r="AI1702">
        <v>1.1855100000000001</v>
      </c>
      <c r="AJ1702">
        <v>-0.10077</v>
      </c>
      <c r="AK1702">
        <v>3</v>
      </c>
      <c r="AL1702">
        <v>5.7520000000000002E-2</v>
      </c>
      <c r="AM1702">
        <v>24770</v>
      </c>
      <c r="AN1702">
        <v>201267</v>
      </c>
      <c r="AO1702">
        <v>258874</v>
      </c>
      <c r="AP1702">
        <v>29.7</v>
      </c>
      <c r="AQ1702">
        <v>0</v>
      </c>
      <c r="AR1702">
        <v>0.5</v>
      </c>
      <c r="AS1702">
        <v>44.723640000000003</v>
      </c>
    </row>
    <row r="1703" spans="29:45" x14ac:dyDescent="0.55000000000000004">
      <c r="AC1703" t="s">
        <v>1923</v>
      </c>
      <c r="AD1703">
        <v>5302</v>
      </c>
      <c r="AE1703">
        <v>6.2512299999999996</v>
      </c>
      <c r="AF1703">
        <v>6.1817599999999997</v>
      </c>
      <c r="AG1703">
        <v>0</v>
      </c>
      <c r="AH1703">
        <v>10.81348</v>
      </c>
      <c r="AI1703">
        <v>1.0968</v>
      </c>
      <c r="AJ1703">
        <v>4.231E-2</v>
      </c>
      <c r="AK1703">
        <v>3</v>
      </c>
      <c r="AL1703">
        <v>7.6910000000000006E-2</v>
      </c>
      <c r="AM1703">
        <v>4434</v>
      </c>
      <c r="AN1703">
        <v>44146</v>
      </c>
      <c r="AO1703">
        <v>31578</v>
      </c>
      <c r="AP1703">
        <v>16.57</v>
      </c>
      <c r="AQ1703">
        <v>0</v>
      </c>
      <c r="AR1703">
        <v>1.1000000000000001</v>
      </c>
      <c r="AS1703">
        <v>61.887140000000002</v>
      </c>
    </row>
    <row r="1704" spans="29:45" x14ac:dyDescent="0.55000000000000004">
      <c r="AC1704" t="s">
        <v>1924</v>
      </c>
      <c r="AD1704">
        <v>5304</v>
      </c>
      <c r="AE1704">
        <v>5.8447500000000003</v>
      </c>
      <c r="AF1704">
        <v>4.9743899999999996</v>
      </c>
      <c r="AG1704">
        <v>0</v>
      </c>
      <c r="AH1704">
        <v>5.6339199999999998</v>
      </c>
      <c r="AI1704">
        <v>0.57438</v>
      </c>
      <c r="AJ1704">
        <v>-2.9600000000000001E-2</v>
      </c>
      <c r="AK1704">
        <v>3</v>
      </c>
      <c r="AL1704">
        <v>3.00807</v>
      </c>
      <c r="AM1704">
        <v>3493</v>
      </c>
      <c r="AN1704">
        <v>50177</v>
      </c>
      <c r="AO1704">
        <v>21299</v>
      </c>
      <c r="AP1704">
        <v>1.54</v>
      </c>
      <c r="AQ1704">
        <v>0</v>
      </c>
      <c r="AR1704">
        <v>0</v>
      </c>
      <c r="AS1704">
        <v>91.051050000000004</v>
      </c>
    </row>
    <row r="1705" spans="29:45" x14ac:dyDescent="0.55000000000000004">
      <c r="AC1705" t="s">
        <v>1925</v>
      </c>
      <c r="AD1705">
        <v>5310</v>
      </c>
      <c r="AE1705">
        <v>8.2339800000000007</v>
      </c>
      <c r="AF1705">
        <v>6.7063199999999998</v>
      </c>
      <c r="AG1705">
        <v>9.1</v>
      </c>
      <c r="AH1705">
        <v>9.6326000000000001</v>
      </c>
      <c r="AI1705">
        <v>0.93037000000000003</v>
      </c>
      <c r="AJ1705">
        <v>0.20658000000000001</v>
      </c>
      <c r="AK1705">
        <v>3</v>
      </c>
      <c r="AL1705">
        <v>5.7977600000000002</v>
      </c>
      <c r="AM1705">
        <v>6264</v>
      </c>
      <c r="AN1705">
        <v>66579</v>
      </c>
      <c r="AO1705">
        <v>37734</v>
      </c>
      <c r="AP1705">
        <v>14.19</v>
      </c>
      <c r="AQ1705">
        <v>0.1</v>
      </c>
      <c r="AR1705">
        <v>0</v>
      </c>
      <c r="AS1705">
        <v>86.311639999999997</v>
      </c>
    </row>
    <row r="1706" spans="29:45" x14ac:dyDescent="0.55000000000000004">
      <c r="AC1706" t="s">
        <v>1926</v>
      </c>
      <c r="AD1706">
        <v>5331</v>
      </c>
      <c r="AE1706">
        <v>3.0701100000000001</v>
      </c>
      <c r="AF1706">
        <v>2.7873800000000002</v>
      </c>
      <c r="AG1706">
        <v>10</v>
      </c>
      <c r="AH1706">
        <v>4.04528</v>
      </c>
      <c r="AI1706">
        <v>0.47502</v>
      </c>
      <c r="AJ1706">
        <v>0.10016</v>
      </c>
      <c r="AK1706">
        <v>3</v>
      </c>
      <c r="AL1706">
        <v>0.10712000000000001</v>
      </c>
      <c r="AM1706">
        <v>4480</v>
      </c>
      <c r="AN1706">
        <v>100668</v>
      </c>
      <c r="AO1706">
        <v>107000</v>
      </c>
      <c r="AP1706">
        <v>15.89</v>
      </c>
      <c r="AQ1706">
        <v>0</v>
      </c>
      <c r="AR1706">
        <v>3</v>
      </c>
      <c r="AS1706">
        <v>71.609700000000004</v>
      </c>
    </row>
    <row r="1707" spans="29:45" x14ac:dyDescent="0.55000000000000004">
      <c r="AC1707" t="s">
        <v>1927</v>
      </c>
      <c r="AD1707">
        <v>5332</v>
      </c>
      <c r="AE1707">
        <v>7.0817899999999998</v>
      </c>
      <c r="AF1707">
        <v>8.1370299999999993</v>
      </c>
      <c r="AG1707">
        <v>0</v>
      </c>
      <c r="AH1707">
        <v>10.19824</v>
      </c>
      <c r="AI1707">
        <v>3.2822300000000002</v>
      </c>
      <c r="AJ1707">
        <v>-0.10961</v>
      </c>
      <c r="AK1707">
        <v>3</v>
      </c>
      <c r="AL1707">
        <v>3.7289999999999997E-2</v>
      </c>
      <c r="AM1707">
        <v>41353</v>
      </c>
      <c r="AN1707">
        <v>334262</v>
      </c>
      <c r="AO1707">
        <v>580935</v>
      </c>
      <c r="AP1707">
        <v>22.9</v>
      </c>
      <c r="AQ1707">
        <v>0</v>
      </c>
      <c r="AR1707">
        <v>0</v>
      </c>
      <c r="AS1707">
        <v>56.615690000000001</v>
      </c>
    </row>
    <row r="1708" spans="29:45" x14ac:dyDescent="0.55000000000000004">
      <c r="AC1708" t="s">
        <v>1928</v>
      </c>
      <c r="AD1708">
        <v>5333</v>
      </c>
      <c r="AE1708">
        <v>6.3626199999999997</v>
      </c>
      <c r="AF1708">
        <v>8.3950999999999993</v>
      </c>
      <c r="AG1708">
        <v>7.7</v>
      </c>
      <c r="AH1708">
        <v>10.27998</v>
      </c>
      <c r="AI1708">
        <v>1.2737400000000001</v>
      </c>
      <c r="AJ1708">
        <v>-1.205E-2</v>
      </c>
      <c r="AK1708">
        <v>3</v>
      </c>
      <c r="AL1708">
        <v>6.2500000000000003E-3</v>
      </c>
      <c r="AM1708">
        <v>53006</v>
      </c>
      <c r="AN1708">
        <v>458553</v>
      </c>
      <c r="AO1708">
        <v>452043</v>
      </c>
      <c r="AP1708">
        <v>24.49</v>
      </c>
      <c r="AQ1708">
        <v>0</v>
      </c>
      <c r="AR1708">
        <v>0</v>
      </c>
      <c r="AS1708">
        <v>56.328009999999999</v>
      </c>
    </row>
    <row r="1709" spans="29:45" x14ac:dyDescent="0.55000000000000004">
      <c r="AC1709" t="s">
        <v>1929</v>
      </c>
      <c r="AD1709">
        <v>5334</v>
      </c>
      <c r="AE1709">
        <v>7.83887</v>
      </c>
      <c r="AF1709">
        <v>9.6916700000000002</v>
      </c>
      <c r="AG1709">
        <v>20</v>
      </c>
      <c r="AH1709">
        <v>9.5567499999999992</v>
      </c>
      <c r="AI1709">
        <v>0.86931999999999998</v>
      </c>
      <c r="AJ1709">
        <v>6.9769999999999999E-2</v>
      </c>
      <c r="AK1709">
        <v>3</v>
      </c>
      <c r="AL1709">
        <v>1.4200000000000001E-2</v>
      </c>
      <c r="AM1709">
        <v>52001</v>
      </c>
      <c r="AN1709">
        <v>395876</v>
      </c>
      <c r="AO1709">
        <v>427546</v>
      </c>
      <c r="AP1709">
        <v>15.29</v>
      </c>
      <c r="AQ1709">
        <v>0</v>
      </c>
      <c r="AR1709">
        <v>0</v>
      </c>
      <c r="AS1709">
        <v>58.192019999999999</v>
      </c>
    </row>
    <row r="1710" spans="29:45" x14ac:dyDescent="0.55000000000000004">
      <c r="AC1710" t="s">
        <v>1930</v>
      </c>
      <c r="AD1710">
        <v>5337</v>
      </c>
      <c r="AE1710">
        <v>-4.9334899999999999</v>
      </c>
      <c r="AF1710">
        <v>-11.61562</v>
      </c>
      <c r="AG1710">
        <v>0</v>
      </c>
      <c r="AH1710">
        <v>18.910900000000002</v>
      </c>
      <c r="AI1710">
        <v>0.91119000000000006</v>
      </c>
      <c r="AJ1710">
        <v>-8.702E-2</v>
      </c>
      <c r="AK1710">
        <v>3</v>
      </c>
      <c r="AL1710">
        <v>0.05</v>
      </c>
      <c r="AM1710">
        <v>-1031</v>
      </c>
      <c r="AN1710">
        <v>8325</v>
      </c>
      <c r="AO1710">
        <v>5018</v>
      </c>
      <c r="AP1710">
        <v>4.45</v>
      </c>
      <c r="AQ1710">
        <v>0</v>
      </c>
      <c r="AR1710">
        <v>4</v>
      </c>
      <c r="AS1710">
        <v>70.177170000000004</v>
      </c>
    </row>
    <row r="1711" spans="29:45" x14ac:dyDescent="0.55000000000000004">
      <c r="AC1711" t="s">
        <v>1931</v>
      </c>
      <c r="AD1711">
        <v>5341</v>
      </c>
      <c r="AE1711">
        <v>0.30612</v>
      </c>
      <c r="AF1711">
        <v>-4.2355400000000003</v>
      </c>
      <c r="AG1711">
        <v>0</v>
      </c>
      <c r="AH1711">
        <v>-1.7857099999999999</v>
      </c>
      <c r="AI1711">
        <v>1.93882</v>
      </c>
      <c r="AJ1711">
        <v>-0.16581000000000001</v>
      </c>
      <c r="AK1711">
        <v>3</v>
      </c>
      <c r="AL1711">
        <v>0.19511999999999999</v>
      </c>
      <c r="AM1711">
        <v>6</v>
      </c>
      <c r="AN1711">
        <v>968</v>
      </c>
      <c r="AO1711">
        <v>1765</v>
      </c>
      <c r="AP1711">
        <v>2.0099999999999998</v>
      </c>
      <c r="AQ1711">
        <v>0.1</v>
      </c>
      <c r="AR1711">
        <v>2.5</v>
      </c>
      <c r="AS1711">
        <v>55.820749999999997</v>
      </c>
    </row>
    <row r="1712" spans="29:45" x14ac:dyDescent="0.55000000000000004">
      <c r="AC1712" t="s">
        <v>1932</v>
      </c>
      <c r="AD1712">
        <v>5344</v>
      </c>
      <c r="AE1712">
        <v>14.61496</v>
      </c>
      <c r="AF1712">
        <v>11.664680000000001</v>
      </c>
      <c r="AG1712">
        <v>0</v>
      </c>
      <c r="AH1712">
        <v>15.156829999999999</v>
      </c>
      <c r="AI1712">
        <v>2.1184400000000001</v>
      </c>
      <c r="AJ1712">
        <v>0.16052</v>
      </c>
      <c r="AK1712">
        <v>3</v>
      </c>
      <c r="AL1712">
        <v>2.42483</v>
      </c>
      <c r="AM1712">
        <v>10330</v>
      </c>
      <c r="AN1712">
        <v>59453</v>
      </c>
      <c r="AO1712">
        <v>41438</v>
      </c>
      <c r="AP1712">
        <v>29.95</v>
      </c>
      <c r="AQ1712">
        <v>0</v>
      </c>
      <c r="AR1712">
        <v>0.7</v>
      </c>
      <c r="AS1712">
        <v>84.99212</v>
      </c>
    </row>
    <row r="1713" spans="29:45" x14ac:dyDescent="0.55000000000000004">
      <c r="AC1713" t="s">
        <v>1933</v>
      </c>
      <c r="AD1713">
        <v>5351</v>
      </c>
      <c r="AE1713">
        <v>7.4559899999999999</v>
      </c>
      <c r="AF1713">
        <v>3.6442600000000001</v>
      </c>
      <c r="AG1713">
        <v>0</v>
      </c>
      <c r="AH1713">
        <v>8.4600899999999992</v>
      </c>
      <c r="AI1713">
        <v>0.44816</v>
      </c>
      <c r="AJ1713">
        <v>0.17169999999999999</v>
      </c>
      <c r="AK1713">
        <v>3</v>
      </c>
      <c r="AL1713">
        <v>0</v>
      </c>
      <c r="AM1713">
        <v>8220</v>
      </c>
      <c r="AN1713">
        <v>58009</v>
      </c>
      <c r="AO1713">
        <v>99969</v>
      </c>
      <c r="AP1713">
        <v>8.11</v>
      </c>
      <c r="AQ1713">
        <v>0</v>
      </c>
      <c r="AR1713">
        <v>2.2999999999999998</v>
      </c>
      <c r="AS1713">
        <v>55.061019999999999</v>
      </c>
    </row>
    <row r="1714" spans="29:45" x14ac:dyDescent="0.55000000000000004">
      <c r="AC1714" t="s">
        <v>1934</v>
      </c>
      <c r="AD1714">
        <v>5352</v>
      </c>
      <c r="AE1714">
        <v>5.0109500000000002</v>
      </c>
      <c r="AF1714">
        <v>7.9929199999999998</v>
      </c>
      <c r="AG1714">
        <v>0</v>
      </c>
      <c r="AH1714">
        <v>7.9406299999999996</v>
      </c>
      <c r="AI1714">
        <v>0.74251999999999996</v>
      </c>
      <c r="AJ1714">
        <v>-2.427E-2</v>
      </c>
      <c r="AK1714">
        <v>3</v>
      </c>
      <c r="AL1714">
        <v>4.718E-2</v>
      </c>
      <c r="AM1714">
        <v>6361</v>
      </c>
      <c r="AN1714">
        <v>54223</v>
      </c>
      <c r="AO1714">
        <v>113661</v>
      </c>
      <c r="AP1714">
        <v>15.15</v>
      </c>
      <c r="AQ1714">
        <v>0</v>
      </c>
      <c r="AR1714">
        <v>0.5</v>
      </c>
      <c r="AS1714">
        <v>46.09525</v>
      </c>
    </row>
    <row r="1715" spans="29:45" x14ac:dyDescent="0.55000000000000004">
      <c r="AC1715" t="s">
        <v>1935</v>
      </c>
      <c r="AD1715">
        <v>5355</v>
      </c>
      <c r="AE1715">
        <v>1.1349100000000001</v>
      </c>
      <c r="AF1715">
        <v>2.4788100000000002</v>
      </c>
      <c r="AG1715">
        <v>0</v>
      </c>
      <c r="AH1715">
        <v>8.9236699999999995</v>
      </c>
      <c r="AI1715">
        <v>0.71426999999999996</v>
      </c>
      <c r="AJ1715">
        <v>6.4899999999999999E-2</v>
      </c>
      <c r="AK1715">
        <v>3</v>
      </c>
      <c r="AL1715">
        <v>0.92261000000000004</v>
      </c>
      <c r="AM1715">
        <v>124</v>
      </c>
      <c r="AN1715">
        <v>4720</v>
      </c>
      <c r="AO1715">
        <v>7657</v>
      </c>
      <c r="AP1715">
        <v>0</v>
      </c>
      <c r="AQ1715">
        <v>0</v>
      </c>
      <c r="AR1715">
        <v>3.1</v>
      </c>
      <c r="AS1715">
        <v>45.889389999999999</v>
      </c>
    </row>
    <row r="1716" spans="29:45" x14ac:dyDescent="0.55000000000000004">
      <c r="AC1716" t="s">
        <v>1936</v>
      </c>
      <c r="AD1716">
        <v>5357</v>
      </c>
      <c r="AE1716">
        <v>8.7710100000000004</v>
      </c>
      <c r="AF1716">
        <v>6.7746199999999996</v>
      </c>
      <c r="AG1716">
        <v>9.1</v>
      </c>
      <c r="AH1716">
        <v>13.94478</v>
      </c>
      <c r="AI1716">
        <v>0.90515000000000001</v>
      </c>
      <c r="AJ1716">
        <v>8.9200000000000002E-2</v>
      </c>
      <c r="AK1716">
        <v>3</v>
      </c>
      <c r="AL1716">
        <v>0.25794</v>
      </c>
      <c r="AM1716">
        <v>3021</v>
      </c>
      <c r="AN1716">
        <v>27234</v>
      </c>
      <c r="AO1716">
        <v>23554</v>
      </c>
      <c r="AP1716">
        <v>8.39</v>
      </c>
      <c r="AQ1716">
        <v>0</v>
      </c>
      <c r="AR1716">
        <v>1.4</v>
      </c>
      <c r="AS1716">
        <v>82.020570000000006</v>
      </c>
    </row>
    <row r="1717" spans="29:45" x14ac:dyDescent="0.55000000000000004">
      <c r="AC1717" t="s">
        <v>1937</v>
      </c>
      <c r="AD1717">
        <v>5363</v>
      </c>
      <c r="AE1717">
        <v>6.0746399999999996</v>
      </c>
      <c r="AF1717">
        <v>4.5903</v>
      </c>
      <c r="AG1717">
        <v>0</v>
      </c>
      <c r="AH1717">
        <v>10.76188</v>
      </c>
      <c r="AI1717">
        <v>0.49992999999999999</v>
      </c>
      <c r="AJ1717">
        <v>-1.461E-2</v>
      </c>
      <c r="AK1717">
        <v>3</v>
      </c>
      <c r="AL1717">
        <v>0.85758000000000001</v>
      </c>
      <c r="AM1717">
        <v>2557</v>
      </c>
      <c r="AN1717">
        <v>27972</v>
      </c>
      <c r="AO1717">
        <v>22914</v>
      </c>
      <c r="AP1717">
        <v>5.82</v>
      </c>
      <c r="AQ1717">
        <v>0</v>
      </c>
      <c r="AR1717">
        <v>0</v>
      </c>
      <c r="AS1717">
        <v>67.489040000000003</v>
      </c>
    </row>
    <row r="1718" spans="29:45" x14ac:dyDescent="0.55000000000000004">
      <c r="AC1718" t="s">
        <v>1938</v>
      </c>
      <c r="AD1718">
        <v>5367</v>
      </c>
      <c r="AE1718">
        <v>2.88436</v>
      </c>
      <c r="AF1718">
        <v>2.5218600000000002</v>
      </c>
      <c r="AG1718">
        <v>0</v>
      </c>
      <c r="AH1718">
        <v>8.8961900000000007</v>
      </c>
      <c r="AI1718">
        <v>0.80698999999999999</v>
      </c>
      <c r="AJ1718">
        <v>-0.11398999999999999</v>
      </c>
      <c r="AK1718">
        <v>3</v>
      </c>
      <c r="AL1718">
        <v>0.23896000000000001</v>
      </c>
      <c r="AM1718">
        <v>439</v>
      </c>
      <c r="AN1718">
        <v>10865</v>
      </c>
      <c r="AO1718">
        <v>8654</v>
      </c>
      <c r="AP1718">
        <v>10.17</v>
      </c>
      <c r="AQ1718">
        <v>0</v>
      </c>
      <c r="AR1718">
        <v>9.3000000000000007</v>
      </c>
      <c r="AS1718">
        <v>71.745130000000003</v>
      </c>
    </row>
    <row r="1719" spans="29:45" x14ac:dyDescent="0.55000000000000004">
      <c r="AC1719" t="s">
        <v>1939</v>
      </c>
      <c r="AD1719">
        <v>5368</v>
      </c>
      <c r="AE1719">
        <v>14.072010000000001</v>
      </c>
      <c r="AF1719">
        <v>9.7243300000000001</v>
      </c>
      <c r="AG1719">
        <v>11.8</v>
      </c>
      <c r="AH1719">
        <v>9.2608999999999995</v>
      </c>
      <c r="AI1719">
        <v>0.92466999999999999</v>
      </c>
      <c r="AJ1719">
        <v>-5.3679999999999999E-2</v>
      </c>
      <c r="AK1719">
        <v>3</v>
      </c>
      <c r="AL1719">
        <v>8.7287599999999994</v>
      </c>
      <c r="AM1719">
        <v>2220</v>
      </c>
      <c r="AN1719">
        <v>10520</v>
      </c>
      <c r="AO1719">
        <v>14301</v>
      </c>
      <c r="AP1719">
        <v>3.28</v>
      </c>
      <c r="AQ1719">
        <v>0</v>
      </c>
      <c r="AR1719">
        <v>1.9</v>
      </c>
      <c r="AS1719">
        <v>69.485680000000002</v>
      </c>
    </row>
    <row r="1720" spans="29:45" x14ac:dyDescent="0.55000000000000004">
      <c r="AC1720" t="s">
        <v>1940</v>
      </c>
      <c r="AD1720">
        <v>5380</v>
      </c>
      <c r="AE1720">
        <v>0.7621</v>
      </c>
      <c r="AF1720">
        <v>2.9929999999999998E-2</v>
      </c>
      <c r="AG1720">
        <v>0</v>
      </c>
      <c r="AH1720">
        <v>5.5738200000000004</v>
      </c>
      <c r="AI1720">
        <v>0.24474000000000001</v>
      </c>
      <c r="AJ1720">
        <v>3.3230000000000003E-2</v>
      </c>
      <c r="AK1720">
        <v>3</v>
      </c>
      <c r="AL1720">
        <v>4.3285799999999997</v>
      </c>
      <c r="AM1720">
        <v>51</v>
      </c>
      <c r="AN1720">
        <v>3341</v>
      </c>
      <c r="AO1720">
        <v>5013</v>
      </c>
      <c r="AP1720">
        <v>0</v>
      </c>
      <c r="AQ1720">
        <v>0</v>
      </c>
      <c r="AR1720">
        <v>9</v>
      </c>
      <c r="AS1720">
        <v>51.681199999999997</v>
      </c>
    </row>
    <row r="1721" spans="29:45" x14ac:dyDescent="0.55000000000000004">
      <c r="AC1721" t="s">
        <v>1941</v>
      </c>
      <c r="AD1721">
        <v>5381</v>
      </c>
      <c r="AE1721">
        <v>2.72818</v>
      </c>
      <c r="AF1721">
        <v>2.1183299999999998</v>
      </c>
      <c r="AG1721">
        <v>0</v>
      </c>
      <c r="AH1721">
        <v>-1.0332600000000001</v>
      </c>
      <c r="AI1721">
        <v>1.71336</v>
      </c>
      <c r="AJ1721">
        <v>0.25772</v>
      </c>
      <c r="AK1721">
        <v>3</v>
      </c>
      <c r="AL1721">
        <v>8.0144500000000001</v>
      </c>
      <c r="AM1721">
        <v>301</v>
      </c>
      <c r="AN1721">
        <v>4107</v>
      </c>
      <c r="AO1721">
        <v>7361</v>
      </c>
      <c r="AP1721">
        <v>1.07</v>
      </c>
      <c r="AQ1721">
        <v>0.1</v>
      </c>
      <c r="AR1721">
        <v>0</v>
      </c>
      <c r="AS1721">
        <v>38.690269999999998</v>
      </c>
    </row>
    <row r="1722" spans="29:45" x14ac:dyDescent="0.55000000000000004">
      <c r="AC1722" t="s">
        <v>1942</v>
      </c>
      <c r="AD1722">
        <v>5384</v>
      </c>
      <c r="AE1722">
        <v>12.95717</v>
      </c>
      <c r="AF1722">
        <v>10.76634</v>
      </c>
      <c r="AG1722">
        <v>0</v>
      </c>
      <c r="AH1722">
        <v>14.69511</v>
      </c>
      <c r="AI1722">
        <v>2.2079300000000002</v>
      </c>
      <c r="AJ1722">
        <v>0.23304</v>
      </c>
      <c r="AK1722">
        <v>3</v>
      </c>
      <c r="AL1722">
        <v>1.55752</v>
      </c>
      <c r="AM1722">
        <v>7709</v>
      </c>
      <c r="AN1722">
        <v>52079</v>
      </c>
      <c r="AO1722">
        <v>41956</v>
      </c>
      <c r="AP1722">
        <v>18.690000000000001</v>
      </c>
      <c r="AQ1722">
        <v>0</v>
      </c>
      <c r="AR1722">
        <v>3.6</v>
      </c>
      <c r="AS1722">
        <v>85.275109999999998</v>
      </c>
    </row>
    <row r="1723" spans="29:45" x14ac:dyDescent="0.55000000000000004">
      <c r="AC1723" t="s">
        <v>1943</v>
      </c>
      <c r="AD1723">
        <v>5386</v>
      </c>
      <c r="AE1723">
        <v>2.7250899999999998</v>
      </c>
      <c r="AF1723">
        <v>2.57809</v>
      </c>
      <c r="AG1723">
        <v>0</v>
      </c>
      <c r="AH1723">
        <v>3.1234199999999999</v>
      </c>
      <c r="AI1723">
        <v>0.27240999999999999</v>
      </c>
      <c r="AJ1723">
        <v>-5.7499999999999999E-3</v>
      </c>
      <c r="AK1723">
        <v>3</v>
      </c>
      <c r="AL1723">
        <v>19.967040000000001</v>
      </c>
      <c r="AM1723">
        <v>431</v>
      </c>
      <c r="AN1723">
        <v>11365</v>
      </c>
      <c r="AO1723">
        <v>7290</v>
      </c>
      <c r="AP1723">
        <v>0</v>
      </c>
      <c r="AQ1723">
        <v>0.1</v>
      </c>
      <c r="AR1723">
        <v>0</v>
      </c>
      <c r="AS1723">
        <v>73.56532</v>
      </c>
    </row>
    <row r="1724" spans="29:45" x14ac:dyDescent="0.55000000000000004">
      <c r="AC1724" t="s">
        <v>1944</v>
      </c>
      <c r="AD1724">
        <v>5388</v>
      </c>
      <c r="AE1724">
        <v>10.990970000000001</v>
      </c>
      <c r="AF1724">
        <v>9.28627</v>
      </c>
      <c r="AG1724">
        <v>0</v>
      </c>
      <c r="AH1724">
        <v>14.72306</v>
      </c>
      <c r="AI1724">
        <v>0.95242000000000004</v>
      </c>
      <c r="AJ1724">
        <v>-6.361E-2</v>
      </c>
      <c r="AK1724">
        <v>3</v>
      </c>
      <c r="AL1724">
        <v>0.24221000000000001</v>
      </c>
      <c r="AM1724">
        <v>2409</v>
      </c>
      <c r="AN1724">
        <v>18102</v>
      </c>
      <c r="AO1724">
        <v>14593</v>
      </c>
      <c r="AP1724">
        <v>8.83</v>
      </c>
      <c r="AQ1724">
        <v>0</v>
      </c>
      <c r="AR1724">
        <v>5.9</v>
      </c>
      <c r="AS1724">
        <v>79.868390000000005</v>
      </c>
    </row>
    <row r="1725" spans="29:45" x14ac:dyDescent="0.55000000000000004">
      <c r="AC1725" t="s">
        <v>1945</v>
      </c>
      <c r="AD1725">
        <v>5391</v>
      </c>
      <c r="AE1725">
        <v>3.9981800000000001</v>
      </c>
      <c r="AF1725">
        <v>5.10677</v>
      </c>
      <c r="AG1725">
        <v>0</v>
      </c>
      <c r="AH1725">
        <v>2.7262599999999999</v>
      </c>
      <c r="AI1725">
        <v>0.57206000000000001</v>
      </c>
      <c r="AJ1725">
        <v>-4.8070000000000002E-2</v>
      </c>
      <c r="AK1725">
        <v>3</v>
      </c>
      <c r="AL1725">
        <v>0.28671000000000002</v>
      </c>
      <c r="AM1725">
        <v>1578</v>
      </c>
      <c r="AN1725">
        <v>14236</v>
      </c>
      <c r="AO1725">
        <v>37204</v>
      </c>
      <c r="AP1725">
        <v>10.68</v>
      </c>
      <c r="AQ1725">
        <v>0</v>
      </c>
      <c r="AR1725">
        <v>0</v>
      </c>
      <c r="AS1725">
        <v>39.504750000000001</v>
      </c>
    </row>
    <row r="1726" spans="29:45" x14ac:dyDescent="0.55000000000000004">
      <c r="AC1726" t="s">
        <v>1946</v>
      </c>
      <c r="AD1726">
        <v>5393</v>
      </c>
      <c r="AE1726">
        <v>10.22655</v>
      </c>
      <c r="AF1726">
        <v>8.4839699999999993</v>
      </c>
      <c r="AG1726">
        <v>12.5</v>
      </c>
      <c r="AH1726">
        <v>8.9789300000000001</v>
      </c>
      <c r="AI1726">
        <v>1.4070199999999999</v>
      </c>
      <c r="AJ1726">
        <v>2.9420000000000002E-2</v>
      </c>
      <c r="AK1726">
        <v>3</v>
      </c>
      <c r="AL1726">
        <v>0.10927000000000001</v>
      </c>
      <c r="AM1726">
        <v>21279</v>
      </c>
      <c r="AN1726">
        <v>126297</v>
      </c>
      <c r="AO1726">
        <v>196372</v>
      </c>
      <c r="AP1726">
        <v>27.49</v>
      </c>
      <c r="AQ1726">
        <v>0</v>
      </c>
      <c r="AR1726">
        <v>9.6999999999999993</v>
      </c>
      <c r="AS1726">
        <v>61.670200000000001</v>
      </c>
    </row>
    <row r="1727" spans="29:45" x14ac:dyDescent="0.55000000000000004">
      <c r="AC1727" t="s">
        <v>1947</v>
      </c>
      <c r="AD1727">
        <v>5395</v>
      </c>
      <c r="AE1727">
        <v>5.3380200000000002</v>
      </c>
      <c r="AF1727">
        <v>7.9417799999999996</v>
      </c>
      <c r="AG1727">
        <v>0</v>
      </c>
      <c r="AH1727">
        <v>9.9912200000000002</v>
      </c>
      <c r="AI1727">
        <v>0.41456999999999999</v>
      </c>
      <c r="AJ1727">
        <v>4.6829999999999997E-2</v>
      </c>
      <c r="AK1727">
        <v>3</v>
      </c>
      <c r="AL1727">
        <v>0.10843999999999999</v>
      </c>
      <c r="AM1727">
        <v>304</v>
      </c>
      <c r="AN1727">
        <v>3916</v>
      </c>
      <c r="AO1727">
        <v>3862</v>
      </c>
      <c r="AP1727">
        <v>1.43</v>
      </c>
      <c r="AQ1727">
        <v>0</v>
      </c>
      <c r="AR1727">
        <v>0</v>
      </c>
      <c r="AS1727">
        <v>71.314940000000007</v>
      </c>
    </row>
    <row r="1728" spans="29:45" x14ac:dyDescent="0.55000000000000004">
      <c r="AC1728" t="s">
        <v>99</v>
      </c>
      <c r="AD1728">
        <v>5401</v>
      </c>
      <c r="AE1728">
        <v>-0.11627</v>
      </c>
      <c r="AF1728">
        <v>-1.22773</v>
      </c>
      <c r="AG1728">
        <v>5.6</v>
      </c>
      <c r="AH1728">
        <v>5.41554</v>
      </c>
      <c r="AI1728">
        <v>0.64956000000000003</v>
      </c>
      <c r="AJ1728">
        <v>0.13400999999999999</v>
      </c>
      <c r="AK1728">
        <v>3</v>
      </c>
      <c r="AL1728">
        <v>7.4999999999999997E-3</v>
      </c>
      <c r="AM1728">
        <v>-8656</v>
      </c>
      <c r="AN1728">
        <v>2641618</v>
      </c>
      <c r="AO1728">
        <v>4829272</v>
      </c>
      <c r="AP1728">
        <v>16.28</v>
      </c>
      <c r="AQ1728">
        <v>0</v>
      </c>
      <c r="AR1728">
        <v>0</v>
      </c>
      <c r="AS1728">
        <v>36.440660000000001</v>
      </c>
    </row>
    <row r="1729" spans="29:45" x14ac:dyDescent="0.55000000000000004">
      <c r="AC1729" t="s">
        <v>101</v>
      </c>
      <c r="AD1729">
        <v>5406</v>
      </c>
      <c r="AE1729">
        <v>0.67137000000000002</v>
      </c>
      <c r="AF1729">
        <v>3.53701</v>
      </c>
      <c r="AG1729">
        <v>7.7</v>
      </c>
      <c r="AH1729">
        <v>8.0789100000000005</v>
      </c>
      <c r="AI1729">
        <v>0.38367000000000001</v>
      </c>
      <c r="AJ1729">
        <v>-2.2519999999999998E-2</v>
      </c>
      <c r="AK1729">
        <v>3</v>
      </c>
      <c r="AL1729">
        <v>3.3349999999999998E-2</v>
      </c>
      <c r="AM1729">
        <v>16188</v>
      </c>
      <c r="AN1729">
        <v>656882</v>
      </c>
      <c r="AO1729">
        <v>1705566</v>
      </c>
      <c r="AP1729">
        <v>17.36</v>
      </c>
      <c r="AQ1729">
        <v>0</v>
      </c>
      <c r="AR1729">
        <v>0</v>
      </c>
      <c r="AS1729">
        <v>27.502780000000001</v>
      </c>
    </row>
    <row r="1730" spans="29:45" x14ac:dyDescent="0.55000000000000004">
      <c r="AC1730" t="s">
        <v>1948</v>
      </c>
      <c r="AD1730">
        <v>5408</v>
      </c>
      <c r="AE1730">
        <v>2.23115</v>
      </c>
      <c r="AF1730">
        <v>2.8856299999999999</v>
      </c>
      <c r="AG1730">
        <v>0</v>
      </c>
      <c r="AH1730">
        <v>3.4526400000000002</v>
      </c>
      <c r="AI1730">
        <v>0.32601000000000002</v>
      </c>
      <c r="AJ1730">
        <v>8.2470000000000002E-2</v>
      </c>
      <c r="AK1730">
        <v>3</v>
      </c>
      <c r="AL1730">
        <v>1.141E-2</v>
      </c>
      <c r="AM1730">
        <v>2665</v>
      </c>
      <c r="AN1730">
        <v>81750</v>
      </c>
      <c r="AO1730">
        <v>113275</v>
      </c>
      <c r="AP1730">
        <v>7.06</v>
      </c>
      <c r="AQ1730">
        <v>0</v>
      </c>
      <c r="AR1730">
        <v>0.9</v>
      </c>
      <c r="AS1730">
        <v>68.619399999999999</v>
      </c>
    </row>
    <row r="1731" spans="29:45" x14ac:dyDescent="0.55000000000000004">
      <c r="AC1731" t="s">
        <v>1949</v>
      </c>
      <c r="AD1731">
        <v>5410</v>
      </c>
      <c r="AE1731">
        <v>3.7018</v>
      </c>
      <c r="AF1731">
        <v>5.2556099999999999</v>
      </c>
      <c r="AG1731">
        <v>0</v>
      </c>
      <c r="AH1731">
        <v>3.3662200000000002</v>
      </c>
      <c r="AI1731">
        <v>0.37168000000000001</v>
      </c>
      <c r="AJ1731">
        <v>-0.16305</v>
      </c>
      <c r="AK1731">
        <v>3</v>
      </c>
      <c r="AL1731">
        <v>3.091E-2</v>
      </c>
      <c r="AM1731">
        <v>7490</v>
      </c>
      <c r="AN1731">
        <v>94889</v>
      </c>
      <c r="AO1731">
        <v>152785</v>
      </c>
      <c r="AP1731">
        <v>6.8</v>
      </c>
      <c r="AQ1731">
        <v>0</v>
      </c>
      <c r="AR1731">
        <v>3.6</v>
      </c>
      <c r="AS1731">
        <v>47.555680000000002</v>
      </c>
    </row>
    <row r="1732" spans="29:45" x14ac:dyDescent="0.55000000000000004">
      <c r="AC1732" t="s">
        <v>1950</v>
      </c>
      <c r="AD1732">
        <v>5411</v>
      </c>
      <c r="AE1732">
        <v>-0.10611</v>
      </c>
      <c r="AF1732">
        <v>-1.34405</v>
      </c>
      <c r="AG1732">
        <v>15.4</v>
      </c>
      <c r="AH1732">
        <v>5.3221600000000002</v>
      </c>
      <c r="AI1732">
        <v>0.49873000000000001</v>
      </c>
      <c r="AJ1732">
        <v>0.19278999999999999</v>
      </c>
      <c r="AK1732">
        <v>3</v>
      </c>
      <c r="AL1732">
        <v>1.5640000000000001E-2</v>
      </c>
      <c r="AM1732">
        <v>-4930</v>
      </c>
      <c r="AN1732">
        <v>1627026</v>
      </c>
      <c r="AO1732">
        <v>3227285</v>
      </c>
      <c r="AP1732">
        <v>15.22</v>
      </c>
      <c r="AQ1732">
        <v>0</v>
      </c>
      <c r="AR1732">
        <v>3</v>
      </c>
      <c r="AS1732">
        <v>36.073749999999997</v>
      </c>
    </row>
    <row r="1733" spans="29:45" x14ac:dyDescent="0.55000000000000004">
      <c r="AC1733" t="s">
        <v>1951</v>
      </c>
      <c r="AD1733">
        <v>5423</v>
      </c>
      <c r="AE1733">
        <v>2.8006899999999999</v>
      </c>
      <c r="AF1733">
        <v>4.5337699999999996</v>
      </c>
      <c r="AG1733">
        <v>16.7</v>
      </c>
      <c r="AH1733">
        <v>4.2537599999999998</v>
      </c>
      <c r="AI1733">
        <v>1.0033300000000001</v>
      </c>
      <c r="AJ1733">
        <v>0.19943</v>
      </c>
      <c r="AK1733">
        <v>3</v>
      </c>
      <c r="AL1733">
        <v>3.6760000000000001E-2</v>
      </c>
      <c r="AM1733">
        <v>4994</v>
      </c>
      <c r="AN1733">
        <v>129892</v>
      </c>
      <c r="AO1733">
        <v>141448</v>
      </c>
      <c r="AP1733">
        <v>11.53</v>
      </c>
      <c r="AQ1733">
        <v>0</v>
      </c>
      <c r="AR1733">
        <v>0</v>
      </c>
      <c r="AS1733">
        <v>70.420739999999995</v>
      </c>
    </row>
    <row r="1734" spans="29:45" x14ac:dyDescent="0.55000000000000004">
      <c r="AC1734" t="s">
        <v>1952</v>
      </c>
      <c r="AD1734">
        <v>5440</v>
      </c>
      <c r="AE1734">
        <v>4.8059599999999998</v>
      </c>
      <c r="AF1734">
        <v>5.9510699999999996</v>
      </c>
      <c r="AG1734">
        <v>7.1</v>
      </c>
      <c r="AH1734">
        <v>5.6441699999999999</v>
      </c>
      <c r="AI1734">
        <v>0.48263</v>
      </c>
      <c r="AJ1734">
        <v>6.0879999999999997E-2</v>
      </c>
      <c r="AK1734">
        <v>3</v>
      </c>
      <c r="AL1734">
        <v>9.7035300000000007</v>
      </c>
      <c r="AM1734">
        <v>12935</v>
      </c>
      <c r="AN1734">
        <v>147671</v>
      </c>
      <c r="AO1734">
        <v>226371</v>
      </c>
      <c r="AP1734">
        <v>15.08</v>
      </c>
      <c r="AQ1734">
        <v>0</v>
      </c>
      <c r="AR1734">
        <v>1.1000000000000001</v>
      </c>
      <c r="AS1734">
        <v>54.707349999999998</v>
      </c>
    </row>
    <row r="1735" spans="29:45" x14ac:dyDescent="0.55000000000000004">
      <c r="AC1735" t="s">
        <v>1953</v>
      </c>
      <c r="AD1735">
        <v>5444</v>
      </c>
      <c r="AE1735">
        <v>5.6312300000000004</v>
      </c>
      <c r="AF1735">
        <v>1.56839</v>
      </c>
      <c r="AG1735">
        <v>0</v>
      </c>
      <c r="AH1735">
        <v>7.0601099999999999</v>
      </c>
      <c r="AI1735">
        <v>0.73595999999999995</v>
      </c>
      <c r="AJ1735">
        <v>0.14680000000000001</v>
      </c>
      <c r="AK1735">
        <v>3</v>
      </c>
      <c r="AL1735">
        <v>11.170389999999999</v>
      </c>
      <c r="AM1735">
        <v>21569</v>
      </c>
      <c r="AN1735">
        <v>317778</v>
      </c>
      <c r="AO1735">
        <v>136025</v>
      </c>
      <c r="AP1735">
        <v>23.68</v>
      </c>
      <c r="AQ1735">
        <v>0</v>
      </c>
      <c r="AR1735">
        <v>0</v>
      </c>
      <c r="AS1735">
        <v>83.95138</v>
      </c>
    </row>
    <row r="1736" spans="29:45" x14ac:dyDescent="0.55000000000000004">
      <c r="AC1736" t="s">
        <v>1954</v>
      </c>
      <c r="AD1736">
        <v>5445</v>
      </c>
      <c r="AE1736">
        <v>13.086360000000001</v>
      </c>
      <c r="AF1736">
        <v>11.570360000000001</v>
      </c>
      <c r="AG1736">
        <v>0</v>
      </c>
      <c r="AH1736">
        <v>13.729889999999999</v>
      </c>
      <c r="AI1736">
        <v>0.36853000000000002</v>
      </c>
      <c r="AJ1736">
        <v>-0.12872</v>
      </c>
      <c r="AK1736">
        <v>3</v>
      </c>
      <c r="AL1736">
        <v>0.29898000000000002</v>
      </c>
      <c r="AM1736">
        <v>7524</v>
      </c>
      <c r="AN1736">
        <v>43041</v>
      </c>
      <c r="AO1736">
        <v>62391</v>
      </c>
      <c r="AP1736">
        <v>13.27</v>
      </c>
      <c r="AQ1736">
        <v>0.2</v>
      </c>
      <c r="AR1736">
        <v>1.6</v>
      </c>
      <c r="AS1736">
        <v>73.717449999999999</v>
      </c>
    </row>
    <row r="1737" spans="29:45" x14ac:dyDescent="0.55000000000000004">
      <c r="AC1737" t="s">
        <v>1955</v>
      </c>
      <c r="AD1737">
        <v>5446</v>
      </c>
      <c r="AE1737">
        <v>2.7641900000000001</v>
      </c>
      <c r="AF1737">
        <v>4.6524999999999999</v>
      </c>
      <c r="AG1737">
        <v>0</v>
      </c>
      <c r="AH1737">
        <v>8.0018499999999992</v>
      </c>
      <c r="AI1737">
        <v>0.30525999999999998</v>
      </c>
      <c r="AJ1737">
        <v>-8.6440000000000003E-2</v>
      </c>
      <c r="AK1737">
        <v>3</v>
      </c>
      <c r="AL1737">
        <v>0.12268</v>
      </c>
      <c r="AM1737">
        <v>599</v>
      </c>
      <c r="AN1737">
        <v>15669</v>
      </c>
      <c r="AO1737">
        <v>21815</v>
      </c>
      <c r="AP1737">
        <v>2.5499999999999998</v>
      </c>
      <c r="AQ1737">
        <v>0</v>
      </c>
      <c r="AR1737">
        <v>2.2999999999999998</v>
      </c>
      <c r="AS1737">
        <v>60.762729999999998</v>
      </c>
    </row>
    <row r="1738" spans="29:45" x14ac:dyDescent="0.55000000000000004">
      <c r="AC1738" t="s">
        <v>1956</v>
      </c>
      <c r="AD1738">
        <v>5449</v>
      </c>
      <c r="AE1738">
        <v>0.64942</v>
      </c>
      <c r="AF1738">
        <v>0.61255000000000004</v>
      </c>
      <c r="AG1738">
        <v>0</v>
      </c>
      <c r="AH1738">
        <v>2.0852200000000001</v>
      </c>
      <c r="AI1738">
        <v>0.4118</v>
      </c>
      <c r="AJ1738">
        <v>4.6299999999999996E-3</v>
      </c>
      <c r="AK1738">
        <v>3</v>
      </c>
      <c r="AL1738">
        <v>1.017E-2</v>
      </c>
      <c r="AM1738">
        <v>1304</v>
      </c>
      <c r="AN1738">
        <v>146437</v>
      </c>
      <c r="AO1738">
        <v>76601</v>
      </c>
      <c r="AP1738">
        <v>0</v>
      </c>
      <c r="AQ1738">
        <v>0</v>
      </c>
      <c r="AR1738">
        <v>0.4</v>
      </c>
      <c r="AS1738">
        <v>74.936229999999995</v>
      </c>
    </row>
    <row r="1739" spans="29:45" x14ac:dyDescent="0.55000000000000004">
      <c r="AC1739" t="s">
        <v>1957</v>
      </c>
      <c r="AD1739">
        <v>5451</v>
      </c>
      <c r="AE1739">
        <v>4.8686100000000003</v>
      </c>
      <c r="AF1739">
        <v>4.1709399999999999</v>
      </c>
      <c r="AG1739">
        <v>20</v>
      </c>
      <c r="AH1739">
        <v>8.5265400000000007</v>
      </c>
      <c r="AI1739">
        <v>0.52549999999999997</v>
      </c>
      <c r="AJ1739">
        <v>0.10514</v>
      </c>
      <c r="AK1739">
        <v>3</v>
      </c>
      <c r="AL1739">
        <v>3.1579999999999997E-2</v>
      </c>
      <c r="AM1739">
        <v>9792</v>
      </c>
      <c r="AN1739">
        <v>150038</v>
      </c>
      <c r="AO1739">
        <v>150358</v>
      </c>
      <c r="AP1739">
        <v>5.85</v>
      </c>
      <c r="AQ1739">
        <v>0</v>
      </c>
      <c r="AR1739">
        <v>2.9</v>
      </c>
      <c r="AS1739">
        <v>71.897409999999994</v>
      </c>
    </row>
    <row r="1740" spans="29:45" x14ac:dyDescent="0.55000000000000004">
      <c r="AC1740" t="s">
        <v>1958</v>
      </c>
      <c r="AD1740">
        <v>5458</v>
      </c>
      <c r="AE1740">
        <v>1.50447</v>
      </c>
      <c r="AF1740">
        <v>4.2962499999999997</v>
      </c>
      <c r="AG1740">
        <v>0</v>
      </c>
      <c r="AH1740">
        <v>5.1639999999999997</v>
      </c>
      <c r="AI1740">
        <v>0.69164999999999999</v>
      </c>
      <c r="AJ1740">
        <v>0.10274</v>
      </c>
      <c r="AK1740">
        <v>3</v>
      </c>
      <c r="AL1740">
        <v>3.3239999999999999E-2</v>
      </c>
      <c r="AM1740">
        <v>111</v>
      </c>
      <c r="AN1740">
        <v>3119</v>
      </c>
      <c r="AO1740">
        <v>8730</v>
      </c>
      <c r="AP1740">
        <v>0</v>
      </c>
      <c r="AQ1740">
        <v>1.6</v>
      </c>
      <c r="AR1740">
        <v>0</v>
      </c>
      <c r="AS1740">
        <v>44.322850000000003</v>
      </c>
    </row>
    <row r="1741" spans="29:45" x14ac:dyDescent="0.55000000000000004">
      <c r="AC1741" t="s">
        <v>1959</v>
      </c>
      <c r="AD1741">
        <v>5463</v>
      </c>
      <c r="AE1741">
        <v>6.6383999999999999</v>
      </c>
      <c r="AF1741">
        <v>5.3859599999999999</v>
      </c>
      <c r="AG1741">
        <v>18.2</v>
      </c>
      <c r="AH1741">
        <v>7.8534100000000002</v>
      </c>
      <c r="AI1741">
        <v>0.88156999999999996</v>
      </c>
      <c r="AJ1741">
        <v>7.7310000000000004E-2</v>
      </c>
      <c r="AK1741">
        <v>3</v>
      </c>
      <c r="AL1741">
        <v>0.69786999999999999</v>
      </c>
      <c r="AM1741">
        <v>20587</v>
      </c>
      <c r="AN1741">
        <v>257280</v>
      </c>
      <c r="AO1741">
        <v>161138</v>
      </c>
      <c r="AP1741">
        <v>13.47</v>
      </c>
      <c r="AQ1741">
        <v>0</v>
      </c>
      <c r="AR1741">
        <v>1.6</v>
      </c>
      <c r="AS1741">
        <v>81.524410000000003</v>
      </c>
    </row>
    <row r="1742" spans="29:45" x14ac:dyDescent="0.55000000000000004">
      <c r="AC1742" t="s">
        <v>1960</v>
      </c>
      <c r="AD1742">
        <v>5464</v>
      </c>
      <c r="AE1742">
        <v>6.3324600000000002</v>
      </c>
      <c r="AF1742">
        <v>6.1512900000000004</v>
      </c>
      <c r="AG1742">
        <v>0</v>
      </c>
      <c r="AH1742">
        <v>7.2101699999999997</v>
      </c>
      <c r="AI1742">
        <v>0.48504999999999998</v>
      </c>
      <c r="AJ1742">
        <v>6.0159999999999998E-2</v>
      </c>
      <c r="AK1742">
        <v>3</v>
      </c>
      <c r="AL1742">
        <v>1.0832900000000001</v>
      </c>
      <c r="AM1742">
        <v>3427</v>
      </c>
      <c r="AN1742">
        <v>40268</v>
      </c>
      <c r="AO1742">
        <v>35112</v>
      </c>
      <c r="AP1742">
        <v>10.29</v>
      </c>
      <c r="AQ1742">
        <v>0</v>
      </c>
      <c r="AR1742">
        <v>2.6</v>
      </c>
      <c r="AS1742">
        <v>76.311530000000005</v>
      </c>
    </row>
    <row r="1743" spans="29:45" x14ac:dyDescent="0.55000000000000004">
      <c r="AC1743" t="s">
        <v>1961</v>
      </c>
      <c r="AD1743">
        <v>5471</v>
      </c>
      <c r="AE1743">
        <v>2.0198100000000001</v>
      </c>
      <c r="AF1743">
        <v>1.6508100000000001</v>
      </c>
      <c r="AG1743">
        <v>7.7</v>
      </c>
      <c r="AH1743">
        <v>5.3948</v>
      </c>
      <c r="AI1743">
        <v>0.73240000000000005</v>
      </c>
      <c r="AJ1743">
        <v>-1.538E-2</v>
      </c>
      <c r="AK1743">
        <v>3</v>
      </c>
      <c r="AL1743">
        <v>4.9939999999999998E-2</v>
      </c>
      <c r="AM1743">
        <v>12642</v>
      </c>
      <c r="AN1743">
        <v>273562</v>
      </c>
      <c r="AO1743">
        <v>412722</v>
      </c>
      <c r="AP1743">
        <v>12.18</v>
      </c>
      <c r="AQ1743">
        <v>0</v>
      </c>
      <c r="AR1743">
        <v>0</v>
      </c>
      <c r="AS1743">
        <v>45.550750000000001</v>
      </c>
    </row>
    <row r="1744" spans="29:45" x14ac:dyDescent="0.55000000000000004">
      <c r="AC1744" t="s">
        <v>1962</v>
      </c>
      <c r="AD1744">
        <v>5476</v>
      </c>
      <c r="AE1744">
        <v>-3.7334299999999998</v>
      </c>
      <c r="AF1744">
        <v>-30.39808</v>
      </c>
      <c r="AG1744">
        <v>0</v>
      </c>
      <c r="AH1744">
        <v>2.1430699999999998</v>
      </c>
      <c r="AI1744">
        <v>0.43637999999999999</v>
      </c>
      <c r="AJ1744">
        <v>-2.213E-2</v>
      </c>
      <c r="AK1744">
        <v>3</v>
      </c>
      <c r="AL1744">
        <v>7.4209999999999998E-2</v>
      </c>
      <c r="AM1744">
        <v>-1763</v>
      </c>
      <c r="AN1744">
        <v>21202</v>
      </c>
      <c r="AO1744">
        <v>31516</v>
      </c>
      <c r="AP1744">
        <v>7.61</v>
      </c>
      <c r="AQ1744">
        <v>0</v>
      </c>
      <c r="AR1744">
        <v>0</v>
      </c>
      <c r="AS1744">
        <v>39.745620000000002</v>
      </c>
    </row>
    <row r="1745" spans="29:45" x14ac:dyDescent="0.55000000000000004">
      <c r="AC1745" t="s">
        <v>1963</v>
      </c>
      <c r="AD1745">
        <v>5480</v>
      </c>
      <c r="AE1745">
        <v>3.1469100000000001</v>
      </c>
      <c r="AF1745">
        <v>7.3621999999999996</v>
      </c>
      <c r="AG1745">
        <v>0</v>
      </c>
      <c r="AH1745">
        <v>7.0518599999999996</v>
      </c>
      <c r="AI1745">
        <v>0.57776000000000005</v>
      </c>
      <c r="AJ1745">
        <v>0.14435999999999999</v>
      </c>
      <c r="AK1745">
        <v>3</v>
      </c>
      <c r="AL1745">
        <v>0.23643</v>
      </c>
      <c r="AM1745">
        <v>4990</v>
      </c>
      <c r="AN1745">
        <v>51126</v>
      </c>
      <c r="AO1745">
        <v>112482</v>
      </c>
      <c r="AP1745">
        <v>16.579999999999998</v>
      </c>
      <c r="AQ1745">
        <v>0</v>
      </c>
      <c r="AR1745">
        <v>4.4000000000000004</v>
      </c>
      <c r="AS1745">
        <v>34.188429999999997</v>
      </c>
    </row>
    <row r="1746" spans="29:45" x14ac:dyDescent="0.55000000000000004">
      <c r="AC1746" t="s">
        <v>1964</v>
      </c>
      <c r="AD1746">
        <v>5481</v>
      </c>
      <c r="AE1746">
        <v>-1.4519899999999999</v>
      </c>
      <c r="AF1746">
        <v>-3.8517000000000001</v>
      </c>
      <c r="AG1746">
        <v>7.7</v>
      </c>
      <c r="AH1746">
        <v>6.8035100000000002</v>
      </c>
      <c r="AI1746">
        <v>0.49896000000000001</v>
      </c>
      <c r="AJ1746">
        <v>0.10378999999999999</v>
      </c>
      <c r="AK1746">
        <v>3</v>
      </c>
      <c r="AL1746">
        <v>3.6700000000000001E-3</v>
      </c>
      <c r="AM1746">
        <v>-4762</v>
      </c>
      <c r="AN1746">
        <v>178363</v>
      </c>
      <c r="AO1746">
        <v>210721</v>
      </c>
      <c r="AP1746">
        <v>9.15</v>
      </c>
      <c r="AQ1746">
        <v>0</v>
      </c>
      <c r="AR1746">
        <v>6</v>
      </c>
      <c r="AS1746">
        <v>55.859529999999999</v>
      </c>
    </row>
    <row r="1747" spans="29:45" x14ac:dyDescent="0.55000000000000004">
      <c r="AC1747" t="s">
        <v>1965</v>
      </c>
      <c r="AD1747">
        <v>5482</v>
      </c>
      <c r="AE1747">
        <v>1.51509</v>
      </c>
      <c r="AF1747">
        <v>1.97157</v>
      </c>
      <c r="AG1747">
        <v>10</v>
      </c>
      <c r="AH1747">
        <v>5.2760499999999997</v>
      </c>
      <c r="AI1747">
        <v>0.43447999999999998</v>
      </c>
      <c r="AJ1747">
        <v>-6.0609999999999997E-2</v>
      </c>
      <c r="AK1747">
        <v>3</v>
      </c>
      <c r="AL1747">
        <v>9.9559999999999996E-2</v>
      </c>
      <c r="AM1747">
        <v>4248</v>
      </c>
      <c r="AN1747">
        <v>154648</v>
      </c>
      <c r="AO1747">
        <v>204908</v>
      </c>
      <c r="AP1747">
        <v>7.95</v>
      </c>
      <c r="AQ1747">
        <v>0</v>
      </c>
      <c r="AR1747">
        <v>3</v>
      </c>
      <c r="AS1747">
        <v>54.073369999999997</v>
      </c>
    </row>
    <row r="1748" spans="29:45" x14ac:dyDescent="0.55000000000000004">
      <c r="AC1748" t="s">
        <v>1966</v>
      </c>
      <c r="AD1748">
        <v>5484</v>
      </c>
      <c r="AE1748">
        <v>5.3508100000000001</v>
      </c>
      <c r="AF1748">
        <v>1.8107</v>
      </c>
      <c r="AG1748">
        <v>0</v>
      </c>
      <c r="AH1748">
        <v>5.6776299999999997</v>
      </c>
      <c r="AI1748">
        <v>0.51488999999999996</v>
      </c>
      <c r="AJ1748">
        <v>6.8400000000000002E-2</v>
      </c>
      <c r="AK1748">
        <v>3</v>
      </c>
      <c r="AL1748">
        <v>9.1389999999999999E-2</v>
      </c>
      <c r="AM1748">
        <v>1539</v>
      </c>
      <c r="AN1748">
        <v>23582</v>
      </c>
      <c r="AO1748">
        <v>16186</v>
      </c>
      <c r="AP1748">
        <v>1.86</v>
      </c>
      <c r="AQ1748">
        <v>0</v>
      </c>
      <c r="AR1748">
        <v>1</v>
      </c>
      <c r="AS1748">
        <v>81.128720000000001</v>
      </c>
    </row>
    <row r="1749" spans="29:45" x14ac:dyDescent="0.55000000000000004">
      <c r="AC1749" t="s">
        <v>1967</v>
      </c>
      <c r="AD1749">
        <v>5486</v>
      </c>
      <c r="AE1749">
        <v>-5.1738400000000002</v>
      </c>
      <c r="AF1749">
        <v>-8.1268399999999996</v>
      </c>
      <c r="AG1749">
        <v>6.3</v>
      </c>
      <c r="AH1749">
        <v>5.3781800000000004</v>
      </c>
      <c r="AI1749">
        <v>1.5959000000000001</v>
      </c>
      <c r="AJ1749">
        <v>7.9839999999999994E-2</v>
      </c>
      <c r="AK1749">
        <v>3</v>
      </c>
      <c r="AL1749">
        <v>9.3000000000000005E-4</v>
      </c>
      <c r="AM1749">
        <v>-50588</v>
      </c>
      <c r="AN1749">
        <v>520313</v>
      </c>
      <c r="AO1749">
        <v>761615</v>
      </c>
      <c r="AP1749">
        <v>6.78</v>
      </c>
      <c r="AQ1749">
        <v>0</v>
      </c>
      <c r="AR1749">
        <v>0</v>
      </c>
      <c r="AS1749">
        <v>50.36477</v>
      </c>
    </row>
    <row r="1750" spans="29:45" x14ac:dyDescent="0.55000000000000004">
      <c r="AC1750" t="s">
        <v>1968</v>
      </c>
      <c r="AD1750">
        <v>5491</v>
      </c>
      <c r="AE1750">
        <v>-3.9706800000000002</v>
      </c>
      <c r="AF1750">
        <v>-1.3510899999999999</v>
      </c>
      <c r="AG1750">
        <v>0</v>
      </c>
      <c r="AH1750">
        <v>3.7959299999999998</v>
      </c>
      <c r="AI1750">
        <v>0.37762000000000001</v>
      </c>
      <c r="AJ1750">
        <v>0.14396</v>
      </c>
      <c r="AK1750">
        <v>3</v>
      </c>
      <c r="AL1750">
        <v>0.15223999999999999</v>
      </c>
      <c r="AM1750">
        <v>-2454</v>
      </c>
      <c r="AN1750">
        <v>20502</v>
      </c>
      <c r="AO1750">
        <v>40106</v>
      </c>
      <c r="AP1750">
        <v>8.82</v>
      </c>
      <c r="AQ1750">
        <v>0.1</v>
      </c>
      <c r="AR1750">
        <v>9.8000000000000007</v>
      </c>
      <c r="AS1750">
        <v>31.903949999999998</v>
      </c>
    </row>
    <row r="1751" spans="29:45" x14ac:dyDescent="0.55000000000000004">
      <c r="AC1751" t="s">
        <v>103</v>
      </c>
      <c r="AD1751">
        <v>5541</v>
      </c>
      <c r="AE1751">
        <v>4.7798699999999998</v>
      </c>
      <c r="AF1751">
        <v>1.83724</v>
      </c>
      <c r="AG1751">
        <v>7.7</v>
      </c>
      <c r="AH1751">
        <v>8.3318999999999992</v>
      </c>
      <c r="AI1751">
        <v>0.62922</v>
      </c>
      <c r="AJ1751">
        <v>0.14976999999999999</v>
      </c>
      <c r="AK1751">
        <v>3</v>
      </c>
      <c r="AL1751">
        <v>1.635E-2</v>
      </c>
      <c r="AM1751">
        <v>3344</v>
      </c>
      <c r="AN1751">
        <v>63247</v>
      </c>
      <c r="AO1751">
        <v>32217</v>
      </c>
      <c r="AP1751">
        <v>33.33</v>
      </c>
      <c r="AQ1751">
        <v>0.1</v>
      </c>
      <c r="AR1751">
        <v>1.4</v>
      </c>
      <c r="AS1751">
        <v>88.413439999999994</v>
      </c>
    </row>
    <row r="1752" spans="29:45" x14ac:dyDescent="0.55000000000000004">
      <c r="AC1752" t="s">
        <v>1969</v>
      </c>
      <c r="AD1752">
        <v>5542</v>
      </c>
      <c r="AE1752">
        <v>6.65951</v>
      </c>
      <c r="AF1752">
        <v>7.6015100000000002</v>
      </c>
      <c r="AG1752">
        <v>0</v>
      </c>
      <c r="AH1752">
        <v>-3.72871</v>
      </c>
      <c r="AI1752">
        <v>0.93071000000000004</v>
      </c>
      <c r="AJ1752">
        <v>-4.5400000000000003E-2</v>
      </c>
      <c r="AK1752">
        <v>3</v>
      </c>
      <c r="AL1752">
        <v>0.74073999999999995</v>
      </c>
      <c r="AM1752">
        <v>434</v>
      </c>
      <c r="AN1752">
        <v>4236</v>
      </c>
      <c r="AO1752">
        <v>4661</v>
      </c>
      <c r="AP1752">
        <v>0</v>
      </c>
      <c r="AQ1752">
        <v>0.1</v>
      </c>
      <c r="AR1752">
        <v>2.2000000000000002</v>
      </c>
      <c r="AS1752">
        <v>64.15446</v>
      </c>
    </row>
    <row r="1753" spans="29:45" x14ac:dyDescent="0.55000000000000004">
      <c r="AC1753" t="s">
        <v>1970</v>
      </c>
      <c r="AD1753">
        <v>5563</v>
      </c>
      <c r="AE1753">
        <v>7.9725200000000003</v>
      </c>
      <c r="AF1753">
        <v>13.78111</v>
      </c>
      <c r="AG1753">
        <v>0</v>
      </c>
      <c r="AH1753">
        <v>6.0878899999999998</v>
      </c>
      <c r="AI1753">
        <v>0.66734000000000004</v>
      </c>
      <c r="AJ1753">
        <v>8.0269999999999994E-2</v>
      </c>
      <c r="AK1753">
        <v>3</v>
      </c>
      <c r="AL1753">
        <v>1.24E-2</v>
      </c>
      <c r="AM1753">
        <v>6870</v>
      </c>
      <c r="AN1753">
        <v>56367</v>
      </c>
      <c r="AO1753">
        <v>65978</v>
      </c>
      <c r="AP1753">
        <v>10.93</v>
      </c>
      <c r="AQ1753">
        <v>0</v>
      </c>
      <c r="AR1753">
        <v>1.4</v>
      </c>
      <c r="AS1753">
        <v>67.012559999999993</v>
      </c>
    </row>
    <row r="1754" spans="29:45" x14ac:dyDescent="0.55000000000000004">
      <c r="AC1754" t="s">
        <v>1971</v>
      </c>
      <c r="AD1754">
        <v>5602</v>
      </c>
      <c r="AE1754">
        <v>3.41465</v>
      </c>
      <c r="AF1754">
        <v>5.4826199999999998</v>
      </c>
      <c r="AG1754">
        <v>18.2</v>
      </c>
      <c r="AH1754">
        <v>4.4011100000000001</v>
      </c>
      <c r="AI1754">
        <v>0.35854999999999998</v>
      </c>
      <c r="AJ1754">
        <v>-3.3009999999999998E-2</v>
      </c>
      <c r="AK1754">
        <v>3</v>
      </c>
      <c r="AL1754">
        <v>0.16796</v>
      </c>
      <c r="AM1754">
        <v>4583</v>
      </c>
      <c r="AN1754">
        <v>57892</v>
      </c>
      <c r="AO1754">
        <v>116596</v>
      </c>
      <c r="AP1754">
        <v>16.75</v>
      </c>
      <c r="AQ1754">
        <v>0</v>
      </c>
      <c r="AR1754">
        <v>0.8</v>
      </c>
      <c r="AS1754">
        <v>47.567239999999998</v>
      </c>
    </row>
    <row r="1755" spans="29:45" x14ac:dyDescent="0.55000000000000004">
      <c r="AC1755" t="s">
        <v>1972</v>
      </c>
      <c r="AD1755">
        <v>5603</v>
      </c>
      <c r="AE1755">
        <v>1.4333800000000001</v>
      </c>
      <c r="AF1755">
        <v>2.8212199999999998</v>
      </c>
      <c r="AG1755">
        <v>0</v>
      </c>
      <c r="AH1755">
        <v>7.8330799999999998</v>
      </c>
      <c r="AI1755">
        <v>0.37807000000000002</v>
      </c>
      <c r="AJ1755">
        <v>-8.7370000000000003E-2</v>
      </c>
      <c r="AK1755">
        <v>3</v>
      </c>
      <c r="AL1755">
        <v>0.11005</v>
      </c>
      <c r="AM1755">
        <v>383</v>
      </c>
      <c r="AN1755">
        <v>10102</v>
      </c>
      <c r="AO1755">
        <v>18068</v>
      </c>
      <c r="AP1755">
        <v>10.82</v>
      </c>
      <c r="AQ1755">
        <v>0.2</v>
      </c>
      <c r="AR1755">
        <v>6.9</v>
      </c>
      <c r="AS1755">
        <v>38.820569999999996</v>
      </c>
    </row>
    <row r="1756" spans="29:45" x14ac:dyDescent="0.55000000000000004">
      <c r="AC1756" t="s">
        <v>1973</v>
      </c>
      <c r="AD1756">
        <v>5609</v>
      </c>
      <c r="AE1756">
        <v>2.9599500000000001</v>
      </c>
      <c r="AF1756">
        <v>4.1891400000000001</v>
      </c>
      <c r="AG1756">
        <v>8.3000000000000007</v>
      </c>
      <c r="AH1756">
        <v>7.7290299999999998</v>
      </c>
      <c r="AI1756">
        <v>0.43656</v>
      </c>
      <c r="AJ1756">
        <v>-4.3830000000000001E-2</v>
      </c>
      <c r="AK1756">
        <v>3</v>
      </c>
      <c r="AL1756">
        <v>0.12074</v>
      </c>
      <c r="AM1756">
        <v>589</v>
      </c>
      <c r="AN1756">
        <v>10384</v>
      </c>
      <c r="AO1756">
        <v>11902</v>
      </c>
      <c r="AP1756">
        <v>1.25</v>
      </c>
      <c r="AQ1756">
        <v>0</v>
      </c>
      <c r="AR1756">
        <v>0</v>
      </c>
      <c r="AS1756">
        <v>54.949710000000003</v>
      </c>
    </row>
    <row r="1757" spans="29:45" x14ac:dyDescent="0.55000000000000004">
      <c r="AC1757" t="s">
        <v>1974</v>
      </c>
      <c r="AD1757">
        <v>5610</v>
      </c>
      <c r="AE1757">
        <v>-3.52223</v>
      </c>
      <c r="AF1757">
        <v>-7.6433099999999996</v>
      </c>
      <c r="AG1757">
        <v>0</v>
      </c>
      <c r="AH1757">
        <v>1.1682699999999999</v>
      </c>
      <c r="AI1757">
        <v>0.45434000000000002</v>
      </c>
      <c r="AJ1757">
        <v>8.8400000000000006E-3</v>
      </c>
      <c r="AK1757">
        <v>3</v>
      </c>
      <c r="AL1757">
        <v>6.7172299999999998</v>
      </c>
      <c r="AM1757">
        <v>-202</v>
      </c>
      <c r="AN1757">
        <v>2669</v>
      </c>
      <c r="AO1757">
        <v>3053</v>
      </c>
      <c r="AP1757">
        <v>0</v>
      </c>
      <c r="AQ1757">
        <v>0.1</v>
      </c>
      <c r="AR1757">
        <v>1.1000000000000001</v>
      </c>
      <c r="AS1757">
        <v>42.394710000000003</v>
      </c>
    </row>
    <row r="1758" spans="29:45" x14ac:dyDescent="0.55000000000000004">
      <c r="AC1758" t="s">
        <v>1975</v>
      </c>
      <c r="AD1758">
        <v>5612</v>
      </c>
      <c r="AE1758">
        <v>4.4733099999999997</v>
      </c>
      <c r="AF1758">
        <v>9.0523100000000003</v>
      </c>
      <c r="AG1758">
        <v>0</v>
      </c>
      <c r="AH1758">
        <v>6.3729399999999998</v>
      </c>
      <c r="AI1758">
        <v>0.59960000000000002</v>
      </c>
      <c r="AJ1758">
        <v>-0.12056</v>
      </c>
      <c r="AK1758">
        <v>3</v>
      </c>
      <c r="AL1758">
        <v>9.11E-2</v>
      </c>
      <c r="AM1758">
        <v>730</v>
      </c>
      <c r="AN1758">
        <v>7302</v>
      </c>
      <c r="AO1758">
        <v>14663</v>
      </c>
      <c r="AP1758">
        <v>9.33</v>
      </c>
      <c r="AQ1758">
        <v>0</v>
      </c>
      <c r="AR1758">
        <v>0.8</v>
      </c>
      <c r="AS1758">
        <v>46.721550000000001</v>
      </c>
    </row>
    <row r="1759" spans="29:45" x14ac:dyDescent="0.55000000000000004">
      <c r="AC1759" t="s">
        <v>104</v>
      </c>
      <c r="AD1759">
        <v>5631</v>
      </c>
      <c r="AE1759">
        <v>3.60867</v>
      </c>
      <c r="AF1759">
        <v>5.2697200000000004</v>
      </c>
      <c r="AG1759">
        <v>0</v>
      </c>
      <c r="AH1759">
        <v>4.9506500000000004</v>
      </c>
      <c r="AI1759">
        <v>1.39133</v>
      </c>
      <c r="AJ1759">
        <v>0.13477</v>
      </c>
      <c r="AK1759">
        <v>3</v>
      </c>
      <c r="AL1759">
        <v>3.2079999999999997E-2</v>
      </c>
      <c r="AM1759">
        <v>10724</v>
      </c>
      <c r="AN1759">
        <v>130804</v>
      </c>
      <c r="AO1759">
        <v>198041</v>
      </c>
      <c r="AP1759">
        <v>25.39</v>
      </c>
      <c r="AQ1759">
        <v>0</v>
      </c>
      <c r="AR1759">
        <v>0</v>
      </c>
      <c r="AS1759">
        <v>44.39508</v>
      </c>
    </row>
    <row r="1760" spans="29:45" x14ac:dyDescent="0.55000000000000004">
      <c r="AC1760" t="s">
        <v>1976</v>
      </c>
      <c r="AD1760">
        <v>5632</v>
      </c>
      <c r="AE1760">
        <v>-3.89629</v>
      </c>
      <c r="AF1760">
        <v>-12.97439</v>
      </c>
      <c r="AG1760">
        <v>0</v>
      </c>
      <c r="AH1760">
        <v>2.6713200000000001</v>
      </c>
      <c r="AI1760">
        <v>0.35339999999999999</v>
      </c>
      <c r="AJ1760">
        <v>0.19843</v>
      </c>
      <c r="AK1760">
        <v>3</v>
      </c>
      <c r="AL1760">
        <v>0.13048999999999999</v>
      </c>
      <c r="AM1760">
        <v>-5509</v>
      </c>
      <c r="AN1760">
        <v>42607</v>
      </c>
      <c r="AO1760">
        <v>97804</v>
      </c>
      <c r="AP1760">
        <v>13.79</v>
      </c>
      <c r="AQ1760">
        <v>0</v>
      </c>
      <c r="AR1760">
        <v>2.4</v>
      </c>
      <c r="AS1760">
        <v>29.396159999999998</v>
      </c>
    </row>
    <row r="1761" spans="29:45" x14ac:dyDescent="0.55000000000000004">
      <c r="AC1761" t="s">
        <v>1977</v>
      </c>
      <c r="AD1761">
        <v>5644</v>
      </c>
      <c r="AE1761">
        <v>7.1668500000000002</v>
      </c>
      <c r="AF1761">
        <v>10.354509999999999</v>
      </c>
      <c r="AG1761">
        <v>0</v>
      </c>
      <c r="AH1761">
        <v>17.29045</v>
      </c>
      <c r="AI1761">
        <v>0.39351999999999998</v>
      </c>
      <c r="AJ1761">
        <v>0.12934999999999999</v>
      </c>
      <c r="AK1761">
        <v>3</v>
      </c>
      <c r="AL1761">
        <v>0.11085</v>
      </c>
      <c r="AM1761">
        <v>2070</v>
      </c>
      <c r="AN1761">
        <v>13173</v>
      </c>
      <c r="AO1761">
        <v>28257</v>
      </c>
      <c r="AP1761">
        <v>1.49</v>
      </c>
      <c r="AQ1761">
        <v>0</v>
      </c>
      <c r="AR1761">
        <v>1.4</v>
      </c>
      <c r="AS1761">
        <v>48.49147</v>
      </c>
    </row>
    <row r="1762" spans="29:45" x14ac:dyDescent="0.55000000000000004">
      <c r="AC1762" t="s">
        <v>1978</v>
      </c>
      <c r="AD1762">
        <v>5658</v>
      </c>
      <c r="AE1762">
        <v>2.9769600000000001</v>
      </c>
      <c r="AF1762">
        <v>3.0923799999999999</v>
      </c>
      <c r="AG1762">
        <v>0</v>
      </c>
      <c r="AH1762">
        <v>6.9643100000000002</v>
      </c>
      <c r="AI1762">
        <v>0.37733</v>
      </c>
      <c r="AJ1762">
        <v>-6.9100000000000003E-3</v>
      </c>
      <c r="AK1762">
        <v>3</v>
      </c>
      <c r="AL1762">
        <v>1.932E-2</v>
      </c>
      <c r="AM1762">
        <v>1921</v>
      </c>
      <c r="AN1762">
        <v>43106</v>
      </c>
      <c r="AO1762">
        <v>27816</v>
      </c>
      <c r="AP1762">
        <v>11.17</v>
      </c>
      <c r="AQ1762">
        <v>0</v>
      </c>
      <c r="AR1762">
        <v>7.3</v>
      </c>
      <c r="AS1762">
        <v>69.171340000000001</v>
      </c>
    </row>
    <row r="1763" spans="29:45" x14ac:dyDescent="0.55000000000000004">
      <c r="AC1763" t="s">
        <v>1979</v>
      </c>
      <c r="AD1763">
        <v>5659</v>
      </c>
      <c r="AE1763">
        <v>6.0071599999999998</v>
      </c>
      <c r="AF1763">
        <v>5.8759100000000002</v>
      </c>
      <c r="AG1763">
        <v>0</v>
      </c>
      <c r="AH1763">
        <v>9.1538699999999995</v>
      </c>
      <c r="AI1763">
        <v>0.70674999999999999</v>
      </c>
      <c r="AJ1763">
        <v>0.10094</v>
      </c>
      <c r="AK1763">
        <v>3</v>
      </c>
      <c r="AL1763">
        <v>7.2440000000000004E-2</v>
      </c>
      <c r="AM1763">
        <v>2602</v>
      </c>
      <c r="AN1763">
        <v>31059</v>
      </c>
      <c r="AO1763">
        <v>34108</v>
      </c>
      <c r="AP1763">
        <v>6.01</v>
      </c>
      <c r="AQ1763">
        <v>0</v>
      </c>
      <c r="AR1763">
        <v>0</v>
      </c>
      <c r="AS1763">
        <v>70.684380000000004</v>
      </c>
    </row>
    <row r="1764" spans="29:45" x14ac:dyDescent="0.55000000000000004">
      <c r="AC1764" t="s">
        <v>1980</v>
      </c>
      <c r="AD1764">
        <v>5660</v>
      </c>
      <c r="AE1764">
        <v>0.35009000000000001</v>
      </c>
      <c r="AF1764">
        <v>1.0591200000000001</v>
      </c>
      <c r="AG1764">
        <v>0</v>
      </c>
      <c r="AH1764">
        <v>1.9381999999999999</v>
      </c>
      <c r="AI1764">
        <v>0.26579999999999998</v>
      </c>
      <c r="AJ1764">
        <v>-2.5729999999999999E-2</v>
      </c>
      <c r="AK1764">
        <v>3</v>
      </c>
      <c r="AL1764">
        <v>0.37883</v>
      </c>
      <c r="AM1764">
        <v>138</v>
      </c>
      <c r="AN1764">
        <v>19639</v>
      </c>
      <c r="AO1764">
        <v>26827</v>
      </c>
      <c r="AP1764">
        <v>0</v>
      </c>
      <c r="AQ1764">
        <v>0</v>
      </c>
      <c r="AR1764">
        <v>7.1</v>
      </c>
      <c r="AS1764">
        <v>49.642119999999998</v>
      </c>
    </row>
    <row r="1765" spans="29:45" x14ac:dyDescent="0.55000000000000004">
      <c r="AC1765" t="s">
        <v>1981</v>
      </c>
      <c r="AD1765">
        <v>5695</v>
      </c>
      <c r="AE1765">
        <v>1.81532</v>
      </c>
      <c r="AF1765">
        <v>1.4275</v>
      </c>
      <c r="AG1765">
        <v>7.1</v>
      </c>
      <c r="AH1765">
        <v>6.5862800000000004</v>
      </c>
      <c r="AI1765">
        <v>0.73914999999999997</v>
      </c>
      <c r="AJ1765">
        <v>-5.212E-2</v>
      </c>
      <c r="AK1765">
        <v>3</v>
      </c>
      <c r="AL1765">
        <v>6.0609999999999997E-2</v>
      </c>
      <c r="AM1765">
        <v>277</v>
      </c>
      <c r="AN1765">
        <v>12049</v>
      </c>
      <c r="AO1765">
        <v>7706</v>
      </c>
      <c r="AP1765">
        <v>2.91</v>
      </c>
      <c r="AQ1765">
        <v>0</v>
      </c>
      <c r="AR1765">
        <v>2.9</v>
      </c>
      <c r="AS1765">
        <v>83.316779999999994</v>
      </c>
    </row>
    <row r="1766" spans="29:45" x14ac:dyDescent="0.55000000000000004">
      <c r="AC1766" t="s">
        <v>1982</v>
      </c>
      <c r="AD1766">
        <v>5697</v>
      </c>
      <c r="AE1766">
        <v>2.1555900000000001</v>
      </c>
      <c r="AF1766">
        <v>1.3861399999999999</v>
      </c>
      <c r="AG1766">
        <v>0</v>
      </c>
      <c r="AH1766">
        <v>12.347340000000001</v>
      </c>
      <c r="AI1766">
        <v>0.29826999999999998</v>
      </c>
      <c r="AJ1766">
        <v>0.15972</v>
      </c>
      <c r="AK1766">
        <v>3</v>
      </c>
      <c r="AL1766">
        <v>0</v>
      </c>
      <c r="AM1766">
        <v>353</v>
      </c>
      <c r="AN1766">
        <v>8080</v>
      </c>
      <c r="AO1766">
        <v>17142</v>
      </c>
      <c r="AP1766">
        <v>0</v>
      </c>
      <c r="AQ1766">
        <v>0</v>
      </c>
      <c r="AR1766">
        <v>2.9</v>
      </c>
      <c r="AS1766">
        <v>47.196480000000001</v>
      </c>
    </row>
    <row r="1767" spans="29:45" x14ac:dyDescent="0.55000000000000004">
      <c r="AC1767" t="s">
        <v>1983</v>
      </c>
      <c r="AD1767">
        <v>5698</v>
      </c>
      <c r="AE1767">
        <v>9.6785399999999999</v>
      </c>
      <c r="AF1767">
        <v>12.79279</v>
      </c>
      <c r="AG1767">
        <v>0</v>
      </c>
      <c r="AH1767">
        <v>-0.97248000000000001</v>
      </c>
      <c r="AI1767">
        <v>1.42615</v>
      </c>
      <c r="AJ1767">
        <v>0.23033999999999999</v>
      </c>
      <c r="AK1767">
        <v>3</v>
      </c>
      <c r="AL1767">
        <v>2.1696900000000001</v>
      </c>
      <c r="AM1767">
        <v>2508</v>
      </c>
      <c r="AN1767">
        <v>11655</v>
      </c>
      <c r="AO1767">
        <v>40933</v>
      </c>
      <c r="AP1767">
        <v>11.35</v>
      </c>
      <c r="AQ1767">
        <v>0.1</v>
      </c>
      <c r="AR1767">
        <v>0</v>
      </c>
      <c r="AS1767">
        <v>48.817239999999998</v>
      </c>
    </row>
    <row r="1768" spans="29:45" x14ac:dyDescent="0.55000000000000004">
      <c r="AC1768" t="s">
        <v>1984</v>
      </c>
      <c r="AD1768">
        <v>5699</v>
      </c>
      <c r="AE1768">
        <v>15.641920000000001</v>
      </c>
      <c r="AF1768">
        <v>16.977989999999998</v>
      </c>
      <c r="AG1768">
        <v>12.5</v>
      </c>
      <c r="AH1768">
        <v>15.371230000000001</v>
      </c>
      <c r="AI1768">
        <v>1.7372799999999999</v>
      </c>
      <c r="AJ1768">
        <v>0.10070999999999999</v>
      </c>
      <c r="AK1768">
        <v>3</v>
      </c>
      <c r="AL1768">
        <v>8.1699300000000008</v>
      </c>
      <c r="AM1768">
        <v>809</v>
      </c>
      <c r="AN1768">
        <v>2998</v>
      </c>
      <c r="AO1768">
        <v>8433</v>
      </c>
      <c r="AP1768">
        <v>0</v>
      </c>
      <c r="AQ1768">
        <v>0.1</v>
      </c>
      <c r="AR1768">
        <v>3</v>
      </c>
      <c r="AS1768">
        <v>62.801600000000001</v>
      </c>
    </row>
    <row r="1769" spans="29:45" x14ac:dyDescent="0.55000000000000004">
      <c r="AC1769" t="s">
        <v>1985</v>
      </c>
      <c r="AD1769">
        <v>5702</v>
      </c>
      <c r="AE1769">
        <v>10.86815</v>
      </c>
      <c r="AF1769">
        <v>16.10003</v>
      </c>
      <c r="AG1769">
        <v>0</v>
      </c>
      <c r="AH1769">
        <v>-5.4316700000000004</v>
      </c>
      <c r="AI1769">
        <v>1.08544</v>
      </c>
      <c r="AJ1769">
        <v>0.34122000000000002</v>
      </c>
      <c r="AK1769">
        <v>3</v>
      </c>
      <c r="AL1769">
        <v>3.6076700000000002</v>
      </c>
      <c r="AM1769">
        <v>9046</v>
      </c>
      <c r="AN1769">
        <v>38149</v>
      </c>
      <c r="AO1769">
        <v>139194</v>
      </c>
      <c r="AP1769">
        <v>14.34</v>
      </c>
      <c r="AQ1769">
        <v>0</v>
      </c>
      <c r="AR1769">
        <v>3</v>
      </c>
      <c r="AS1769">
        <v>44.163499999999999</v>
      </c>
    </row>
    <row r="1770" spans="29:45" x14ac:dyDescent="0.55000000000000004">
      <c r="AC1770" t="s">
        <v>106</v>
      </c>
      <c r="AD1770">
        <v>5703</v>
      </c>
      <c r="AE1770">
        <v>5.1127200000000004</v>
      </c>
      <c r="AF1770">
        <v>1.80701</v>
      </c>
      <c r="AG1770">
        <v>5</v>
      </c>
      <c r="AH1770">
        <v>8.9237500000000001</v>
      </c>
      <c r="AI1770">
        <v>0.71936999999999995</v>
      </c>
      <c r="AJ1770">
        <v>-3.363E-2</v>
      </c>
      <c r="AK1770">
        <v>3</v>
      </c>
      <c r="AL1770">
        <v>3.2259999999999997E-2</v>
      </c>
      <c r="AM1770">
        <v>24030</v>
      </c>
      <c r="AN1770">
        <v>186275</v>
      </c>
      <c r="AO1770">
        <v>432568</v>
      </c>
      <c r="AP1770">
        <v>31.53</v>
      </c>
      <c r="AQ1770">
        <v>0.1</v>
      </c>
      <c r="AR1770">
        <v>3.4</v>
      </c>
      <c r="AS1770">
        <v>37.619120000000002</v>
      </c>
    </row>
    <row r="1771" spans="29:45" x14ac:dyDescent="0.55000000000000004">
      <c r="AC1771" t="s">
        <v>1986</v>
      </c>
      <c r="AD1771">
        <v>5704</v>
      </c>
      <c r="AE1771">
        <v>4.0433399999999997</v>
      </c>
      <c r="AF1771">
        <v>5.4676299999999998</v>
      </c>
      <c r="AG1771">
        <v>0</v>
      </c>
      <c r="AH1771">
        <v>12.050739999999999</v>
      </c>
      <c r="AI1771">
        <v>1.1280300000000001</v>
      </c>
      <c r="AJ1771">
        <v>-7.1669999999999998E-2</v>
      </c>
      <c r="AK1771">
        <v>3</v>
      </c>
      <c r="AL1771">
        <v>31.167549999999999</v>
      </c>
      <c r="AM1771">
        <v>153</v>
      </c>
      <c r="AN1771">
        <v>2085</v>
      </c>
      <c r="AO1771">
        <v>2416</v>
      </c>
      <c r="AP1771">
        <v>0</v>
      </c>
      <c r="AQ1771">
        <v>0.1</v>
      </c>
      <c r="AR1771">
        <v>1</v>
      </c>
      <c r="AS1771">
        <v>57.773110000000003</v>
      </c>
    </row>
    <row r="1772" spans="29:45" x14ac:dyDescent="0.55000000000000004">
      <c r="AC1772" t="s">
        <v>107</v>
      </c>
      <c r="AD1772">
        <v>5706</v>
      </c>
      <c r="AE1772">
        <v>9.5444399999999998</v>
      </c>
      <c r="AF1772">
        <v>27.17792</v>
      </c>
      <c r="AG1772">
        <v>8.3000000000000007</v>
      </c>
      <c r="AH1772">
        <v>5.1320100000000002</v>
      </c>
      <c r="AI1772">
        <v>1.1057999999999999</v>
      </c>
      <c r="AJ1772">
        <v>-3.1539999999999999E-2</v>
      </c>
      <c r="AK1772">
        <v>3</v>
      </c>
      <c r="AL1772">
        <v>3.252E-2</v>
      </c>
      <c r="AM1772">
        <v>51265</v>
      </c>
      <c r="AN1772">
        <v>164733</v>
      </c>
      <c r="AO1772">
        <v>522936</v>
      </c>
      <c r="AP1772">
        <v>23.16</v>
      </c>
      <c r="AQ1772">
        <v>0.1</v>
      </c>
      <c r="AR1772">
        <v>3.3</v>
      </c>
      <c r="AS1772">
        <v>33.434159999999999</v>
      </c>
    </row>
    <row r="1773" spans="29:45" x14ac:dyDescent="0.55000000000000004">
      <c r="AC1773" t="s">
        <v>108</v>
      </c>
      <c r="AD1773">
        <v>5707</v>
      </c>
      <c r="AE1773">
        <v>4.6184799999999999</v>
      </c>
      <c r="AF1773">
        <v>15.169790000000001</v>
      </c>
      <c r="AG1773">
        <v>16.7</v>
      </c>
      <c r="AH1773">
        <v>3.6758600000000001</v>
      </c>
      <c r="AI1773">
        <v>0.78274999999999995</v>
      </c>
      <c r="AJ1773">
        <v>8.4059999999999996E-2</v>
      </c>
      <c r="AK1773">
        <v>3</v>
      </c>
      <c r="AL1773">
        <v>4.1959999999999997E-2</v>
      </c>
      <c r="AM1773">
        <v>5419</v>
      </c>
      <c r="AN1773">
        <v>36309</v>
      </c>
      <c r="AO1773">
        <v>103469</v>
      </c>
      <c r="AP1773">
        <v>34.799999999999997</v>
      </c>
      <c r="AQ1773">
        <v>0</v>
      </c>
      <c r="AR1773">
        <v>0.5</v>
      </c>
      <c r="AS1773">
        <v>36.488759999999999</v>
      </c>
    </row>
    <row r="1774" spans="29:45" x14ac:dyDescent="0.55000000000000004">
      <c r="AC1774" t="s">
        <v>109</v>
      </c>
      <c r="AD1774">
        <v>5711</v>
      </c>
      <c r="AE1774">
        <v>2.3385400000000001</v>
      </c>
      <c r="AF1774">
        <v>4.8160699999999999</v>
      </c>
      <c r="AG1774">
        <v>5.6</v>
      </c>
      <c r="AH1774">
        <v>4.1197400000000002</v>
      </c>
      <c r="AI1774">
        <v>0.62316000000000005</v>
      </c>
      <c r="AJ1774">
        <v>-6.6170000000000007E-2</v>
      </c>
      <c r="AK1774">
        <v>3</v>
      </c>
      <c r="AL1774">
        <v>2.2630000000000001E-2</v>
      </c>
      <c r="AM1774">
        <v>44527</v>
      </c>
      <c r="AN1774">
        <v>506782</v>
      </c>
      <c r="AO1774">
        <v>1485121</v>
      </c>
      <c r="AP1774">
        <v>16.98</v>
      </c>
      <c r="AQ1774">
        <v>0</v>
      </c>
      <c r="AR1774">
        <v>0</v>
      </c>
      <c r="AS1774">
        <v>26.785589999999999</v>
      </c>
    </row>
    <row r="1775" spans="29:45" x14ac:dyDescent="0.55000000000000004">
      <c r="AC1775" t="s">
        <v>110</v>
      </c>
      <c r="AD1775">
        <v>5713</v>
      </c>
      <c r="AE1775">
        <v>7.1744899999999996</v>
      </c>
      <c r="AF1775">
        <v>9.4420300000000008</v>
      </c>
      <c r="AG1775">
        <v>8.3000000000000007</v>
      </c>
      <c r="AH1775">
        <v>5.3220099999999997</v>
      </c>
      <c r="AI1775">
        <v>1.24766</v>
      </c>
      <c r="AJ1775">
        <v>5.8860000000000003E-2</v>
      </c>
      <c r="AK1775">
        <v>3</v>
      </c>
      <c r="AL1775">
        <v>1.468E-2</v>
      </c>
      <c r="AM1775">
        <v>123379</v>
      </c>
      <c r="AN1775">
        <v>1001946</v>
      </c>
      <c r="AO1775">
        <v>926122</v>
      </c>
      <c r="AP1775">
        <v>19.940000000000001</v>
      </c>
      <c r="AQ1775">
        <v>0</v>
      </c>
      <c r="AR1775">
        <v>0</v>
      </c>
      <c r="AS1775">
        <v>59.062759999999997</v>
      </c>
    </row>
    <row r="1776" spans="29:45" x14ac:dyDescent="0.55000000000000004">
      <c r="AC1776" t="s">
        <v>1987</v>
      </c>
      <c r="AD1776">
        <v>5714</v>
      </c>
      <c r="AE1776">
        <v>7.25861</v>
      </c>
      <c r="AF1776">
        <v>8.79833</v>
      </c>
      <c r="AG1776">
        <v>7.7</v>
      </c>
      <c r="AH1776">
        <v>-0.60253999999999996</v>
      </c>
      <c r="AI1776">
        <v>1.0743499999999999</v>
      </c>
      <c r="AJ1776">
        <v>9.6290000000000001E-2</v>
      </c>
      <c r="AK1776">
        <v>3</v>
      </c>
      <c r="AL1776">
        <v>1.1129999999999999E-2</v>
      </c>
      <c r="AM1776">
        <v>37200</v>
      </c>
      <c r="AN1776">
        <v>248047</v>
      </c>
      <c r="AO1776">
        <v>588003</v>
      </c>
      <c r="AP1776">
        <v>26.67</v>
      </c>
      <c r="AQ1776">
        <v>0</v>
      </c>
      <c r="AR1776">
        <v>0</v>
      </c>
      <c r="AS1776">
        <v>44.397309999999997</v>
      </c>
    </row>
    <row r="1777" spans="29:45" x14ac:dyDescent="0.55000000000000004">
      <c r="AC1777" t="s">
        <v>1988</v>
      </c>
      <c r="AD1777">
        <v>5715</v>
      </c>
      <c r="AE1777">
        <v>3.2299000000000002</v>
      </c>
      <c r="AF1777">
        <v>9.8857599999999994</v>
      </c>
      <c r="AG1777">
        <v>7.7</v>
      </c>
      <c r="AH1777">
        <v>2.8813</v>
      </c>
      <c r="AI1777">
        <v>0.58880999999999994</v>
      </c>
      <c r="AJ1777">
        <v>2.1170000000000001E-2</v>
      </c>
      <c r="AK1777">
        <v>3</v>
      </c>
      <c r="AL1777">
        <v>0.10879</v>
      </c>
      <c r="AM1777">
        <v>6773</v>
      </c>
      <c r="AN1777">
        <v>75543</v>
      </c>
      <c r="AO1777">
        <v>159702</v>
      </c>
      <c r="AP1777">
        <v>10.31</v>
      </c>
      <c r="AQ1777">
        <v>0</v>
      </c>
      <c r="AR1777">
        <v>0</v>
      </c>
      <c r="AS1777">
        <v>42.043289999999999</v>
      </c>
    </row>
    <row r="1778" spans="29:45" x14ac:dyDescent="0.55000000000000004">
      <c r="AC1778" t="s">
        <v>1989</v>
      </c>
      <c r="AD1778">
        <v>5721</v>
      </c>
      <c r="AE1778">
        <v>-6.2725600000000004</v>
      </c>
      <c r="AF1778">
        <v>-13.03295</v>
      </c>
      <c r="AG1778">
        <v>0</v>
      </c>
      <c r="AH1778">
        <v>-3.4296000000000002</v>
      </c>
      <c r="AI1778">
        <v>2.40842</v>
      </c>
      <c r="AJ1778">
        <v>-0.24709999999999999</v>
      </c>
      <c r="AK1778">
        <v>3</v>
      </c>
      <c r="AL1778">
        <v>2.2864200000000001</v>
      </c>
      <c r="AM1778">
        <v>-139</v>
      </c>
      <c r="AN1778">
        <v>2064</v>
      </c>
      <c r="AO1778">
        <v>1081</v>
      </c>
      <c r="AP1778">
        <v>8.6300000000000008</v>
      </c>
      <c r="AQ1778">
        <v>0.3</v>
      </c>
      <c r="AR1778">
        <v>0</v>
      </c>
      <c r="AS1778">
        <v>89.17577</v>
      </c>
    </row>
    <row r="1779" spans="29:45" x14ac:dyDescent="0.55000000000000004">
      <c r="AC1779" t="s">
        <v>1990</v>
      </c>
      <c r="AD1779">
        <v>5724</v>
      </c>
      <c r="AE1779">
        <v>6.4390099999999997</v>
      </c>
      <c r="AF1779">
        <v>12.129989999999999</v>
      </c>
      <c r="AG1779">
        <v>0</v>
      </c>
      <c r="AH1779">
        <v>5.7733999999999996</v>
      </c>
      <c r="AI1779">
        <v>2.1576</v>
      </c>
      <c r="AJ1779">
        <v>-0.1668</v>
      </c>
      <c r="AK1779">
        <v>3</v>
      </c>
      <c r="AL1779">
        <v>0.43330999999999997</v>
      </c>
      <c r="AM1779">
        <v>445</v>
      </c>
      <c r="AN1779">
        <v>3108</v>
      </c>
      <c r="AO1779">
        <v>8070</v>
      </c>
      <c r="AQ1779">
        <v>0</v>
      </c>
      <c r="AR1779">
        <v>1.1000000000000001</v>
      </c>
      <c r="AS1779">
        <v>49.36833</v>
      </c>
    </row>
    <row r="1780" spans="29:45" x14ac:dyDescent="0.55000000000000004">
      <c r="AC1780" t="s">
        <v>1991</v>
      </c>
      <c r="AD1780">
        <v>5726</v>
      </c>
      <c r="AE1780">
        <v>-3.7154699999999998</v>
      </c>
      <c r="AF1780">
        <v>-14.555709999999999</v>
      </c>
      <c r="AG1780">
        <v>10</v>
      </c>
      <c r="AH1780">
        <v>-8.7992399999999993</v>
      </c>
      <c r="AI1780">
        <v>1.1891700000000001</v>
      </c>
      <c r="AJ1780">
        <v>0.13965</v>
      </c>
      <c r="AK1780">
        <v>3</v>
      </c>
      <c r="AL1780">
        <v>2.5270000000000001E-2</v>
      </c>
      <c r="AM1780">
        <v>-2843</v>
      </c>
      <c r="AN1780">
        <v>34921</v>
      </c>
      <c r="AO1780">
        <v>17053</v>
      </c>
      <c r="AP1780">
        <v>6.9</v>
      </c>
      <c r="AQ1780">
        <v>0.1</v>
      </c>
      <c r="AR1780">
        <v>0</v>
      </c>
      <c r="AS1780">
        <v>38.213090000000001</v>
      </c>
    </row>
    <row r="1781" spans="29:45" x14ac:dyDescent="0.55000000000000004">
      <c r="AC1781" t="s">
        <v>1992</v>
      </c>
      <c r="AD1781">
        <v>5727</v>
      </c>
      <c r="AE1781">
        <v>-0.47865999999999997</v>
      </c>
      <c r="AF1781">
        <v>-6.5573800000000002</v>
      </c>
      <c r="AG1781">
        <v>8.3000000000000007</v>
      </c>
      <c r="AH1781">
        <v>1.60931</v>
      </c>
      <c r="AI1781">
        <v>1.5998000000000001</v>
      </c>
      <c r="AJ1781">
        <v>5.8369999999999998E-2</v>
      </c>
      <c r="AK1781">
        <v>3</v>
      </c>
      <c r="AL1781">
        <v>2.81E-3</v>
      </c>
      <c r="AM1781">
        <v>-417</v>
      </c>
      <c r="AN1781">
        <v>48129</v>
      </c>
      <c r="AO1781">
        <v>36159</v>
      </c>
      <c r="AP1781">
        <v>7.97</v>
      </c>
      <c r="AQ1781">
        <v>0</v>
      </c>
      <c r="AR1781">
        <v>0</v>
      </c>
      <c r="AS1781">
        <v>48.631360000000001</v>
      </c>
    </row>
    <row r="1782" spans="29:45" x14ac:dyDescent="0.55000000000000004">
      <c r="AC1782" t="s">
        <v>1993</v>
      </c>
      <c r="AD1782">
        <v>5729</v>
      </c>
      <c r="AE1782">
        <v>11.19251</v>
      </c>
      <c r="AF1782">
        <v>11.158390000000001</v>
      </c>
      <c r="AG1782">
        <v>0</v>
      </c>
      <c r="AH1782">
        <v>12.92656</v>
      </c>
      <c r="AI1782">
        <v>0.92576999999999998</v>
      </c>
      <c r="AJ1782">
        <v>0.11073</v>
      </c>
      <c r="AK1782">
        <v>3</v>
      </c>
      <c r="AL1782">
        <v>0.34537000000000001</v>
      </c>
      <c r="AM1782">
        <v>1207</v>
      </c>
      <c r="AN1782">
        <v>7286</v>
      </c>
      <c r="AO1782">
        <v>11247</v>
      </c>
      <c r="AP1782">
        <v>1.84</v>
      </c>
      <c r="AQ1782">
        <v>0</v>
      </c>
      <c r="AR1782">
        <v>0</v>
      </c>
      <c r="AS1782">
        <v>65.225579999999994</v>
      </c>
    </row>
    <row r="1783" spans="29:45" x14ac:dyDescent="0.55000000000000004">
      <c r="AC1783" t="s">
        <v>1994</v>
      </c>
      <c r="AD1783">
        <v>5741</v>
      </c>
      <c r="AE1783">
        <v>0.79146000000000005</v>
      </c>
      <c r="AF1783">
        <v>-1.7354799999999999</v>
      </c>
      <c r="AG1783">
        <v>6.3</v>
      </c>
      <c r="AH1783">
        <v>5.1306799999999999</v>
      </c>
      <c r="AI1783">
        <v>0.70435000000000003</v>
      </c>
      <c r="AJ1783">
        <v>-1.7989999999999999E-2</v>
      </c>
      <c r="AK1783">
        <v>3</v>
      </c>
      <c r="AL1783">
        <v>9.9299999999999996E-3</v>
      </c>
      <c r="AM1783">
        <v>5958</v>
      </c>
      <c r="AN1783">
        <v>188363</v>
      </c>
      <c r="AO1783">
        <v>569756</v>
      </c>
      <c r="AP1783">
        <v>14.93</v>
      </c>
      <c r="AQ1783">
        <v>0</v>
      </c>
      <c r="AR1783">
        <v>3</v>
      </c>
      <c r="AS1783">
        <v>24.975850000000001</v>
      </c>
    </row>
    <row r="1784" spans="29:45" x14ac:dyDescent="0.55000000000000004">
      <c r="AC1784" t="s">
        <v>1995</v>
      </c>
      <c r="AD1784">
        <v>5742</v>
      </c>
      <c r="AE1784">
        <v>2.9605700000000001</v>
      </c>
      <c r="AF1784">
        <v>2.9291399999999999</v>
      </c>
      <c r="AG1784">
        <v>0</v>
      </c>
      <c r="AH1784">
        <v>15.341139999999999</v>
      </c>
      <c r="AI1784">
        <v>1.0563199999999999</v>
      </c>
      <c r="AJ1784">
        <v>-1.383E-2</v>
      </c>
      <c r="AK1784">
        <v>3</v>
      </c>
      <c r="AL1784">
        <v>68.270910000000001</v>
      </c>
      <c r="AM1784">
        <v>220</v>
      </c>
      <c r="AN1784">
        <v>4643</v>
      </c>
      <c r="AO1784">
        <v>6649</v>
      </c>
      <c r="AP1784">
        <v>0</v>
      </c>
      <c r="AQ1784">
        <v>0</v>
      </c>
      <c r="AR1784">
        <v>1.9</v>
      </c>
      <c r="AS1784">
        <v>56.942740000000001</v>
      </c>
    </row>
    <row r="1785" spans="29:45" x14ac:dyDescent="0.55000000000000004">
      <c r="AC1785" t="s">
        <v>1996</v>
      </c>
      <c r="AD1785">
        <v>5753</v>
      </c>
      <c r="AE1785">
        <v>5.2209899999999996</v>
      </c>
      <c r="AF1785">
        <v>5.0296900000000004</v>
      </c>
      <c r="AG1785">
        <v>0</v>
      </c>
      <c r="AH1785">
        <v>-9.4339600000000008</v>
      </c>
      <c r="AI1785">
        <v>0.41321999999999998</v>
      </c>
      <c r="AJ1785">
        <v>0.13542999999999999</v>
      </c>
      <c r="AK1785">
        <v>3</v>
      </c>
      <c r="AL1785">
        <v>0</v>
      </c>
      <c r="AM1785">
        <v>606</v>
      </c>
      <c r="AN1785">
        <v>8251</v>
      </c>
      <c r="AO1785">
        <v>15618</v>
      </c>
      <c r="AP1785">
        <v>0</v>
      </c>
      <c r="AQ1785">
        <v>0</v>
      </c>
      <c r="AR1785">
        <v>0</v>
      </c>
      <c r="AS1785">
        <v>67.158420000000007</v>
      </c>
    </row>
    <row r="1786" spans="29:45" x14ac:dyDescent="0.55000000000000004">
      <c r="AC1786" t="s">
        <v>1997</v>
      </c>
      <c r="AD1786">
        <v>5757</v>
      </c>
      <c r="AE1786">
        <v>0.75351999999999997</v>
      </c>
      <c r="AF1786">
        <v>0.49080000000000001</v>
      </c>
      <c r="AG1786">
        <v>0</v>
      </c>
      <c r="AH1786">
        <v>-9.6386000000000003</v>
      </c>
      <c r="AI1786">
        <v>1.04972</v>
      </c>
      <c r="AJ1786">
        <v>2.92E-2</v>
      </c>
      <c r="AK1786">
        <v>3</v>
      </c>
      <c r="AL1786">
        <v>0.49621999999999999</v>
      </c>
      <c r="AM1786">
        <v>422</v>
      </c>
      <c r="AN1786">
        <v>35452</v>
      </c>
      <c r="AO1786">
        <v>69130</v>
      </c>
      <c r="AP1786">
        <v>10.27</v>
      </c>
      <c r="AQ1786">
        <v>0</v>
      </c>
      <c r="AR1786">
        <v>22.1</v>
      </c>
      <c r="AS1786">
        <v>53.252699999999997</v>
      </c>
    </row>
    <row r="1787" spans="29:45" x14ac:dyDescent="0.55000000000000004">
      <c r="AC1787" t="s">
        <v>1998</v>
      </c>
      <c r="AD1787">
        <v>5759</v>
      </c>
      <c r="AE1787">
        <v>6.5787199999999997</v>
      </c>
      <c r="AF1787">
        <v>14.37866</v>
      </c>
      <c r="AG1787">
        <v>0</v>
      </c>
      <c r="AH1787">
        <v>8.8019200000000009</v>
      </c>
      <c r="AK1787">
        <v>3</v>
      </c>
      <c r="AM1787">
        <v>768</v>
      </c>
      <c r="AN1787">
        <v>3074</v>
      </c>
      <c r="AO1787">
        <v>14584</v>
      </c>
      <c r="AQ1787">
        <v>0</v>
      </c>
      <c r="AR1787">
        <v>0</v>
      </c>
      <c r="AS1787">
        <v>36.253019999999999</v>
      </c>
    </row>
    <row r="1788" spans="29:45" x14ac:dyDescent="0.55000000000000004">
      <c r="AC1788" t="s">
        <v>1999</v>
      </c>
      <c r="AD1788">
        <v>5781</v>
      </c>
      <c r="AE1788">
        <v>3.82219</v>
      </c>
      <c r="AF1788">
        <v>7.1876499999999997</v>
      </c>
      <c r="AG1788">
        <v>0</v>
      </c>
      <c r="AH1788">
        <v>2.2850000000000001</v>
      </c>
      <c r="AI1788">
        <v>1.079</v>
      </c>
      <c r="AJ1788">
        <v>-0.13975000000000001</v>
      </c>
      <c r="AK1788">
        <v>3</v>
      </c>
      <c r="AL1788">
        <v>0.13259000000000001</v>
      </c>
      <c r="AM1788">
        <v>184</v>
      </c>
      <c r="AN1788">
        <v>2073</v>
      </c>
      <c r="AO1788">
        <v>4173</v>
      </c>
      <c r="AP1788">
        <v>0.79</v>
      </c>
      <c r="AQ1788">
        <v>0</v>
      </c>
      <c r="AR1788">
        <v>1.8</v>
      </c>
      <c r="AS1788">
        <v>42.106229999999996</v>
      </c>
    </row>
    <row r="1789" spans="29:45" x14ac:dyDescent="0.55000000000000004">
      <c r="AC1789" t="s">
        <v>112</v>
      </c>
      <c r="AD1789">
        <v>5801</v>
      </c>
      <c r="AE1789">
        <v>0.65302000000000004</v>
      </c>
      <c r="AF1789">
        <v>4.1622300000000001</v>
      </c>
      <c r="AG1789">
        <v>11.8</v>
      </c>
      <c r="AH1789">
        <v>-6.028E-2</v>
      </c>
      <c r="AI1789">
        <v>0.80764000000000002</v>
      </c>
      <c r="AJ1789">
        <v>-7.4579999999999994E-2</v>
      </c>
      <c r="AK1789">
        <v>3</v>
      </c>
      <c r="AL1789">
        <v>2.8160000000000001E-2</v>
      </c>
      <c r="AM1789">
        <v>5189</v>
      </c>
      <c r="AN1789">
        <v>240280</v>
      </c>
      <c r="AO1789">
        <v>811600</v>
      </c>
      <c r="AP1789">
        <v>26.53</v>
      </c>
      <c r="AQ1789">
        <v>0.1</v>
      </c>
      <c r="AR1789">
        <v>0</v>
      </c>
      <c r="AS1789">
        <v>31.23272</v>
      </c>
    </row>
    <row r="1790" spans="29:45" x14ac:dyDescent="0.55000000000000004">
      <c r="AC1790" t="s">
        <v>113</v>
      </c>
      <c r="AD1790">
        <v>5802</v>
      </c>
      <c r="AE1790">
        <v>3.67943</v>
      </c>
      <c r="AF1790">
        <v>3.71075</v>
      </c>
      <c r="AG1790">
        <v>10</v>
      </c>
      <c r="AH1790">
        <v>5.4723199999999999</v>
      </c>
      <c r="AI1790">
        <v>0.80817000000000005</v>
      </c>
      <c r="AJ1790">
        <v>4.0899999999999999E-3</v>
      </c>
      <c r="AK1790">
        <v>3</v>
      </c>
      <c r="AL1790">
        <v>1.315E-2</v>
      </c>
      <c r="AM1790">
        <v>114072</v>
      </c>
      <c r="AN1790">
        <v>1518401</v>
      </c>
      <c r="AO1790">
        <v>2918580</v>
      </c>
      <c r="AP1790">
        <v>22.52</v>
      </c>
      <c r="AQ1790">
        <v>0</v>
      </c>
      <c r="AR1790">
        <v>0</v>
      </c>
      <c r="AS1790">
        <v>48.16225</v>
      </c>
    </row>
    <row r="1791" spans="29:45" x14ac:dyDescent="0.55000000000000004">
      <c r="AC1791" t="s">
        <v>114</v>
      </c>
      <c r="AD1791">
        <v>5803</v>
      </c>
      <c r="AE1791">
        <v>3.19048</v>
      </c>
      <c r="AF1791">
        <v>-3.5304700000000002</v>
      </c>
      <c r="AG1791">
        <v>10</v>
      </c>
      <c r="AH1791">
        <v>10.86412</v>
      </c>
      <c r="AI1791">
        <v>0.98663999999999996</v>
      </c>
      <c r="AJ1791">
        <v>7.5370000000000006E-2</v>
      </c>
      <c r="AK1791">
        <v>3</v>
      </c>
      <c r="AL1791">
        <v>2.3460000000000002E-2</v>
      </c>
      <c r="AM1791">
        <v>18380</v>
      </c>
      <c r="AN1791">
        <v>152076</v>
      </c>
      <c r="AO1791">
        <v>643736</v>
      </c>
      <c r="AP1791">
        <v>24.29</v>
      </c>
      <c r="AQ1791">
        <v>0</v>
      </c>
      <c r="AR1791">
        <v>1.6</v>
      </c>
      <c r="AS1791">
        <v>28.61046</v>
      </c>
    </row>
    <row r="1792" spans="29:45" x14ac:dyDescent="0.55000000000000004">
      <c r="AC1792" t="s">
        <v>2000</v>
      </c>
      <c r="AD1792">
        <v>5805</v>
      </c>
      <c r="AE1792">
        <v>6.3376900000000003</v>
      </c>
      <c r="AF1792">
        <v>12.54801</v>
      </c>
      <c r="AG1792">
        <v>14.3</v>
      </c>
      <c r="AH1792">
        <v>7.2493699999999999</v>
      </c>
      <c r="AI1792">
        <v>1.0563100000000001</v>
      </c>
      <c r="AJ1792">
        <v>6.2600000000000003E-2</v>
      </c>
      <c r="AK1792">
        <v>3</v>
      </c>
      <c r="AL1792">
        <v>3.9019999999999999E-2</v>
      </c>
      <c r="AM1792">
        <v>7765</v>
      </c>
      <c r="AN1792">
        <v>39576</v>
      </c>
      <c r="AO1792">
        <v>161697</v>
      </c>
      <c r="AP1792">
        <v>28.09</v>
      </c>
      <c r="AQ1792">
        <v>0.2</v>
      </c>
      <c r="AR1792">
        <v>0</v>
      </c>
      <c r="AS1792">
        <v>36.744169999999997</v>
      </c>
    </row>
    <row r="1793" spans="29:45" x14ac:dyDescent="0.55000000000000004">
      <c r="AC1793" t="s">
        <v>2001</v>
      </c>
      <c r="AD1793">
        <v>5807</v>
      </c>
      <c r="AE1793">
        <v>11.15457</v>
      </c>
      <c r="AF1793">
        <v>13.32002</v>
      </c>
      <c r="AG1793">
        <v>0</v>
      </c>
      <c r="AI1793">
        <v>1.1267799999999999</v>
      </c>
      <c r="AJ1793">
        <v>5.3240000000000003E-2</v>
      </c>
      <c r="AK1793">
        <v>3</v>
      </c>
      <c r="AL1793">
        <v>1.469E-2</v>
      </c>
      <c r="AM1793">
        <v>2538</v>
      </c>
      <c r="AN1793">
        <v>13521</v>
      </c>
      <c r="AO1793">
        <v>17297</v>
      </c>
      <c r="AP1793">
        <v>3.81</v>
      </c>
      <c r="AQ1793">
        <v>0</v>
      </c>
      <c r="AR1793">
        <v>0</v>
      </c>
      <c r="AS1793">
        <v>60.674289999999999</v>
      </c>
    </row>
    <row r="1794" spans="29:45" x14ac:dyDescent="0.55000000000000004">
      <c r="AC1794" t="s">
        <v>2002</v>
      </c>
      <c r="AD1794">
        <v>5809</v>
      </c>
      <c r="AE1794">
        <v>6.6017799999999998</v>
      </c>
      <c r="AF1794">
        <v>5.9924299999999997</v>
      </c>
      <c r="AG1794">
        <v>8.3000000000000007</v>
      </c>
      <c r="AH1794">
        <v>9.3742000000000001</v>
      </c>
      <c r="AI1794">
        <v>0.94088000000000005</v>
      </c>
      <c r="AJ1794">
        <v>-0.11513</v>
      </c>
      <c r="AK1794">
        <v>3</v>
      </c>
      <c r="AL1794">
        <v>2.3949999999999999E-2</v>
      </c>
      <c r="AM1794">
        <v>3629</v>
      </c>
      <c r="AN1794">
        <v>44139</v>
      </c>
      <c r="AO1794">
        <v>54516</v>
      </c>
      <c r="AP1794">
        <v>14.09</v>
      </c>
      <c r="AQ1794">
        <v>0</v>
      </c>
      <c r="AR1794">
        <v>0.7</v>
      </c>
      <c r="AS1794">
        <v>82.338790000000003</v>
      </c>
    </row>
    <row r="1795" spans="29:45" x14ac:dyDescent="0.55000000000000004">
      <c r="AC1795" t="s">
        <v>2003</v>
      </c>
      <c r="AD1795">
        <v>5816</v>
      </c>
      <c r="AE1795">
        <v>4.6134000000000004</v>
      </c>
      <c r="AF1795">
        <v>6.5914799999999998</v>
      </c>
      <c r="AG1795">
        <v>0</v>
      </c>
      <c r="AH1795">
        <v>0.64522999999999997</v>
      </c>
      <c r="AI1795">
        <v>0.34604000000000001</v>
      </c>
      <c r="AJ1795">
        <v>-7.5579999999999994E-2</v>
      </c>
      <c r="AK1795">
        <v>3</v>
      </c>
      <c r="AL1795">
        <v>1.13849</v>
      </c>
      <c r="AM1795">
        <v>1287</v>
      </c>
      <c r="AN1795">
        <v>15429</v>
      </c>
      <c r="AO1795">
        <v>36952</v>
      </c>
      <c r="AP1795">
        <v>1.1200000000000001</v>
      </c>
      <c r="AQ1795">
        <v>0</v>
      </c>
      <c r="AR1795">
        <v>4.9000000000000004</v>
      </c>
      <c r="AS1795">
        <v>54.095320000000001</v>
      </c>
    </row>
    <row r="1796" spans="29:45" x14ac:dyDescent="0.55000000000000004">
      <c r="AC1796" t="s">
        <v>2004</v>
      </c>
      <c r="AD1796">
        <v>5817</v>
      </c>
      <c r="AE1796">
        <v>4.0198600000000004</v>
      </c>
      <c r="AF1796">
        <v>5.3071400000000004</v>
      </c>
      <c r="AG1796">
        <v>12.5</v>
      </c>
      <c r="AH1796">
        <v>3.6455299999999999</v>
      </c>
      <c r="AI1796">
        <v>0.49691000000000002</v>
      </c>
      <c r="AJ1796">
        <v>-4.369E-2</v>
      </c>
      <c r="AK1796">
        <v>3</v>
      </c>
      <c r="AL1796">
        <v>0.10657</v>
      </c>
      <c r="AM1796">
        <v>340</v>
      </c>
      <c r="AN1796">
        <v>4428</v>
      </c>
      <c r="AO1796">
        <v>4378</v>
      </c>
      <c r="AP1796">
        <v>0</v>
      </c>
      <c r="AQ1796">
        <v>0.1</v>
      </c>
      <c r="AR1796">
        <v>0</v>
      </c>
      <c r="AS1796">
        <v>52.352800000000002</v>
      </c>
    </row>
    <row r="1797" spans="29:45" x14ac:dyDescent="0.55000000000000004">
      <c r="AC1797" t="s">
        <v>2005</v>
      </c>
      <c r="AD1797">
        <v>5819</v>
      </c>
      <c r="AE1797">
        <v>7.00387</v>
      </c>
      <c r="AF1797">
        <v>4.8933</v>
      </c>
      <c r="AG1797">
        <v>0</v>
      </c>
      <c r="AH1797">
        <v>3.3741699999999999</v>
      </c>
      <c r="AI1797">
        <v>0.81713999999999998</v>
      </c>
      <c r="AJ1797">
        <v>-4.0239999999999998E-2</v>
      </c>
      <c r="AK1797">
        <v>3</v>
      </c>
      <c r="AL1797">
        <v>7.5410000000000005E-2</v>
      </c>
      <c r="AM1797">
        <v>1069</v>
      </c>
      <c r="AN1797">
        <v>13917</v>
      </c>
      <c r="AO1797">
        <v>10034</v>
      </c>
      <c r="AP1797">
        <v>4.3099999999999996</v>
      </c>
      <c r="AQ1797">
        <v>0</v>
      </c>
      <c r="AR1797">
        <v>1.1000000000000001</v>
      </c>
      <c r="AS1797">
        <v>90.432000000000002</v>
      </c>
    </row>
    <row r="1798" spans="29:45" x14ac:dyDescent="0.55000000000000004">
      <c r="AC1798" t="s">
        <v>2006</v>
      </c>
      <c r="AD1798">
        <v>5820</v>
      </c>
      <c r="AE1798">
        <v>2.9064999999999999</v>
      </c>
      <c r="AF1798">
        <v>3.3081100000000001</v>
      </c>
      <c r="AG1798">
        <v>0</v>
      </c>
      <c r="AH1798">
        <v>6.5370299999999997</v>
      </c>
      <c r="AI1798">
        <v>0.29248000000000002</v>
      </c>
      <c r="AJ1798">
        <v>0.38758999999999999</v>
      </c>
      <c r="AK1798">
        <v>3</v>
      </c>
      <c r="AL1798">
        <v>0.57632000000000005</v>
      </c>
      <c r="AM1798">
        <v>281</v>
      </c>
      <c r="AN1798">
        <v>5683</v>
      </c>
      <c r="AO1798">
        <v>7637</v>
      </c>
      <c r="AP1798">
        <v>0</v>
      </c>
      <c r="AQ1798">
        <v>0.4</v>
      </c>
      <c r="AR1798">
        <v>1.2</v>
      </c>
      <c r="AS1798">
        <v>59.715400000000002</v>
      </c>
    </row>
    <row r="1799" spans="29:45" x14ac:dyDescent="0.55000000000000004">
      <c r="AC1799" t="s">
        <v>2007</v>
      </c>
      <c r="AD1799">
        <v>5821</v>
      </c>
      <c r="AE1799">
        <v>5.4160500000000003</v>
      </c>
      <c r="AF1799">
        <v>4.2109399999999999</v>
      </c>
      <c r="AG1799">
        <v>0</v>
      </c>
      <c r="AH1799">
        <v>3.75813</v>
      </c>
      <c r="AI1799">
        <v>0.87546000000000002</v>
      </c>
      <c r="AJ1799">
        <v>2.4279999999999999E-2</v>
      </c>
      <c r="AK1799">
        <v>3</v>
      </c>
      <c r="AL1799">
        <v>3.0972</v>
      </c>
      <c r="AM1799">
        <v>1898</v>
      </c>
      <c r="AN1799">
        <v>25695</v>
      </c>
      <c r="AO1799">
        <v>22954</v>
      </c>
      <c r="AP1799">
        <v>6.18</v>
      </c>
      <c r="AQ1799">
        <v>0</v>
      </c>
      <c r="AR1799">
        <v>4.2</v>
      </c>
      <c r="AS1799">
        <v>73.916200000000003</v>
      </c>
    </row>
    <row r="1800" spans="29:45" x14ac:dyDescent="0.55000000000000004">
      <c r="AC1800" t="s">
        <v>2008</v>
      </c>
      <c r="AD1800">
        <v>5851</v>
      </c>
      <c r="AE1800">
        <v>1.5499999999999999E-3</v>
      </c>
      <c r="AF1800">
        <v>-3.7533699999999999</v>
      </c>
      <c r="AG1800">
        <v>0</v>
      </c>
      <c r="AH1800">
        <v>5.7604600000000001</v>
      </c>
      <c r="AI1800">
        <v>0.29107</v>
      </c>
      <c r="AJ1800">
        <v>-4.8079999999999998E-2</v>
      </c>
      <c r="AK1800">
        <v>3</v>
      </c>
      <c r="AL1800">
        <v>0.15622</v>
      </c>
      <c r="AM1800">
        <v>4</v>
      </c>
      <c r="AN1800">
        <v>117148</v>
      </c>
      <c r="AO1800">
        <v>198073</v>
      </c>
      <c r="AP1800">
        <v>14.54</v>
      </c>
      <c r="AQ1800">
        <v>0</v>
      </c>
      <c r="AR1800">
        <v>5.7</v>
      </c>
      <c r="AS1800">
        <v>43.993310000000001</v>
      </c>
    </row>
    <row r="1801" spans="29:45" x14ac:dyDescent="0.55000000000000004">
      <c r="AC1801" t="s">
        <v>2009</v>
      </c>
      <c r="AD1801">
        <v>5852</v>
      </c>
      <c r="AE1801">
        <v>-1.7016899999999999</v>
      </c>
      <c r="AF1801">
        <v>-4.9722799999999996</v>
      </c>
      <c r="AG1801">
        <v>0</v>
      </c>
      <c r="AH1801">
        <v>6.4540800000000003</v>
      </c>
      <c r="AI1801">
        <v>0.2266</v>
      </c>
      <c r="AJ1801">
        <v>-8.6300000000000005E-3</v>
      </c>
      <c r="AK1801">
        <v>3</v>
      </c>
      <c r="AL1801">
        <v>4.2221599999999997</v>
      </c>
      <c r="AM1801">
        <v>-2094</v>
      </c>
      <c r="AN1801">
        <v>57177</v>
      </c>
      <c r="AO1801">
        <v>92973</v>
      </c>
      <c r="AP1801">
        <v>17.73</v>
      </c>
      <c r="AQ1801">
        <v>0</v>
      </c>
      <c r="AR1801">
        <v>5.5</v>
      </c>
      <c r="AS1801">
        <v>41.949590000000001</v>
      </c>
    </row>
    <row r="1802" spans="29:45" x14ac:dyDescent="0.55000000000000004">
      <c r="AC1802" t="s">
        <v>2010</v>
      </c>
      <c r="AD1802">
        <v>5856</v>
      </c>
      <c r="AE1802">
        <v>12.70452</v>
      </c>
      <c r="AF1802">
        <v>27.678899999999999</v>
      </c>
      <c r="AG1802">
        <v>0</v>
      </c>
      <c r="AH1802">
        <v>15.26468</v>
      </c>
      <c r="AI1802">
        <v>1.6058399999999999</v>
      </c>
      <c r="AJ1802">
        <v>-0.11045000000000001</v>
      </c>
      <c r="AK1802">
        <v>3</v>
      </c>
      <c r="AL1802">
        <v>37.554839999999999</v>
      </c>
      <c r="AM1802">
        <v>660</v>
      </c>
      <c r="AN1802">
        <v>2753</v>
      </c>
      <c r="AO1802">
        <v>15771</v>
      </c>
      <c r="AP1802">
        <v>0</v>
      </c>
      <c r="AQ1802">
        <v>0.5</v>
      </c>
      <c r="AR1802">
        <v>0</v>
      </c>
      <c r="AS1802">
        <v>60.963030000000003</v>
      </c>
    </row>
    <row r="1803" spans="29:45" x14ac:dyDescent="0.55000000000000004">
      <c r="AC1803" t="s">
        <v>2011</v>
      </c>
      <c r="AD1803">
        <v>5857</v>
      </c>
      <c r="AE1803">
        <v>11.365550000000001</v>
      </c>
      <c r="AF1803">
        <v>37.188830000000003</v>
      </c>
      <c r="AG1803">
        <v>28.6</v>
      </c>
      <c r="AH1803">
        <v>-14.50395</v>
      </c>
      <c r="AI1803">
        <v>1.7243900000000001</v>
      </c>
      <c r="AJ1803">
        <v>6.4140000000000003E-2</v>
      </c>
      <c r="AK1803">
        <v>3</v>
      </c>
      <c r="AL1803">
        <v>2.2887</v>
      </c>
      <c r="AM1803">
        <v>26136</v>
      </c>
      <c r="AN1803">
        <v>69174</v>
      </c>
      <c r="AO1803">
        <v>164776</v>
      </c>
      <c r="AP1803">
        <v>22.18</v>
      </c>
      <c r="AQ1803">
        <v>0</v>
      </c>
      <c r="AR1803">
        <v>1.8</v>
      </c>
      <c r="AS1803">
        <v>39.992570000000001</v>
      </c>
    </row>
    <row r="1804" spans="29:45" x14ac:dyDescent="0.55000000000000004">
      <c r="AC1804" t="s">
        <v>2012</v>
      </c>
      <c r="AD1804">
        <v>5858</v>
      </c>
      <c r="AE1804">
        <v>-2.2787500000000001</v>
      </c>
      <c r="AF1804">
        <v>9.0799000000000003</v>
      </c>
      <c r="AG1804">
        <v>0</v>
      </c>
      <c r="AH1804">
        <v>7.4721799999999998</v>
      </c>
      <c r="AI1804">
        <v>3.20973</v>
      </c>
      <c r="AJ1804">
        <v>1.89E-3</v>
      </c>
      <c r="AK1804">
        <v>3</v>
      </c>
      <c r="AL1804">
        <v>31.48855</v>
      </c>
      <c r="AM1804">
        <v>-43</v>
      </c>
      <c r="AN1804">
        <v>826</v>
      </c>
      <c r="AO1804">
        <v>1980</v>
      </c>
      <c r="AP1804">
        <v>0</v>
      </c>
      <c r="AQ1804">
        <v>1.2</v>
      </c>
      <c r="AR1804">
        <v>0</v>
      </c>
      <c r="AS1804">
        <v>19.840340000000001</v>
      </c>
    </row>
    <row r="1805" spans="29:45" x14ac:dyDescent="0.55000000000000004">
      <c r="AC1805" t="s">
        <v>2013</v>
      </c>
      <c r="AD1805">
        <v>5900</v>
      </c>
      <c r="AE1805">
        <v>2.94252</v>
      </c>
      <c r="AF1805">
        <v>2.01532</v>
      </c>
      <c r="AG1805">
        <v>10</v>
      </c>
      <c r="AH1805">
        <v>5.2673100000000002</v>
      </c>
      <c r="AI1805">
        <v>0.36097000000000001</v>
      </c>
      <c r="AJ1805">
        <v>-1.0300000000000001E-3</v>
      </c>
      <c r="AK1805">
        <v>3</v>
      </c>
      <c r="AL1805">
        <v>18.675219999999999</v>
      </c>
      <c r="AM1805">
        <v>450</v>
      </c>
      <c r="AN1805">
        <v>12405</v>
      </c>
      <c r="AO1805">
        <v>10102</v>
      </c>
      <c r="AP1805">
        <v>5.76</v>
      </c>
      <c r="AQ1805">
        <v>0</v>
      </c>
      <c r="AR1805">
        <v>10.7</v>
      </c>
      <c r="AS1805">
        <v>81.115539999999996</v>
      </c>
    </row>
    <row r="1806" spans="29:45" x14ac:dyDescent="0.55000000000000004">
      <c r="AC1806" t="s">
        <v>2014</v>
      </c>
      <c r="AD1806">
        <v>5901</v>
      </c>
      <c r="AE1806">
        <v>2.6657000000000002</v>
      </c>
      <c r="AF1806">
        <v>2.6624300000000001</v>
      </c>
      <c r="AG1806">
        <v>12.5</v>
      </c>
      <c r="AH1806">
        <v>7.7386999999999997</v>
      </c>
      <c r="AI1806">
        <v>0.42657</v>
      </c>
      <c r="AJ1806">
        <v>6.6320000000000004E-2</v>
      </c>
      <c r="AK1806">
        <v>3</v>
      </c>
      <c r="AL1806">
        <v>1.282E-2</v>
      </c>
      <c r="AM1806">
        <v>27326</v>
      </c>
      <c r="AN1806">
        <v>598926</v>
      </c>
      <c r="AO1806">
        <v>748724</v>
      </c>
      <c r="AP1806">
        <v>18.829999999999998</v>
      </c>
      <c r="AQ1806">
        <v>0</v>
      </c>
      <c r="AR1806">
        <v>0</v>
      </c>
      <c r="AS1806">
        <v>60.405029999999996</v>
      </c>
    </row>
    <row r="1807" spans="29:45" x14ac:dyDescent="0.55000000000000004">
      <c r="AC1807" t="s">
        <v>2015</v>
      </c>
      <c r="AD1807">
        <v>5902</v>
      </c>
      <c r="AE1807">
        <v>1.45705</v>
      </c>
      <c r="AF1807">
        <v>-0.70513000000000003</v>
      </c>
      <c r="AG1807">
        <v>15.4</v>
      </c>
      <c r="AH1807">
        <v>2.7368100000000002</v>
      </c>
      <c r="AI1807">
        <v>0.36614000000000002</v>
      </c>
      <c r="AJ1807">
        <v>3.64E-3</v>
      </c>
      <c r="AK1807">
        <v>3</v>
      </c>
      <c r="AL1807">
        <v>0.14477000000000001</v>
      </c>
      <c r="AM1807">
        <v>2112</v>
      </c>
      <c r="AN1807">
        <v>52189</v>
      </c>
      <c r="AO1807">
        <v>109367</v>
      </c>
      <c r="AP1807">
        <v>6.55</v>
      </c>
      <c r="AQ1807">
        <v>0</v>
      </c>
      <c r="AR1807">
        <v>2.8</v>
      </c>
      <c r="AS1807">
        <v>36.652149999999999</v>
      </c>
    </row>
    <row r="1808" spans="29:45" x14ac:dyDescent="0.55000000000000004">
      <c r="AC1808" t="s">
        <v>2016</v>
      </c>
      <c r="AD1808">
        <v>5903</v>
      </c>
      <c r="AE1808">
        <v>11.39531</v>
      </c>
      <c r="AF1808">
        <v>10.57633</v>
      </c>
      <c r="AG1808">
        <v>12.5</v>
      </c>
      <c r="AH1808">
        <v>8.7227399999999999</v>
      </c>
      <c r="AI1808">
        <v>1.7345699999999999</v>
      </c>
      <c r="AJ1808">
        <v>-3.4040000000000001E-2</v>
      </c>
      <c r="AK1808">
        <v>3</v>
      </c>
      <c r="AL1808">
        <v>9.282E-2</v>
      </c>
      <c r="AM1808">
        <v>695</v>
      </c>
      <c r="AN1808">
        <v>4841</v>
      </c>
      <c r="AO1808">
        <v>5497</v>
      </c>
      <c r="AP1808">
        <v>5.81</v>
      </c>
      <c r="AQ1808">
        <v>0.2</v>
      </c>
      <c r="AR1808">
        <v>4.3</v>
      </c>
      <c r="AS1808">
        <v>77.963350000000005</v>
      </c>
    </row>
    <row r="1809" spans="29:45" x14ac:dyDescent="0.55000000000000004">
      <c r="AC1809" t="s">
        <v>2017</v>
      </c>
      <c r="AD1809">
        <v>5905</v>
      </c>
      <c r="AE1809">
        <v>1.8702399999999999</v>
      </c>
      <c r="AF1809">
        <v>6.2870400000000002</v>
      </c>
      <c r="AG1809">
        <v>8.3000000000000007</v>
      </c>
      <c r="AH1809">
        <v>3.9942000000000002</v>
      </c>
      <c r="AI1809">
        <v>0.35437000000000002</v>
      </c>
      <c r="AJ1809">
        <v>-1.7440000000000001E-2</v>
      </c>
      <c r="AK1809">
        <v>3</v>
      </c>
      <c r="AL1809">
        <v>2.5502899999999999</v>
      </c>
      <c r="AM1809">
        <v>258</v>
      </c>
      <c r="AN1809">
        <v>4724</v>
      </c>
      <c r="AO1809">
        <v>10983</v>
      </c>
      <c r="AP1809">
        <v>0</v>
      </c>
      <c r="AQ1809">
        <v>0.1</v>
      </c>
      <c r="AR1809">
        <v>6.1</v>
      </c>
      <c r="AS1809">
        <v>36.79692</v>
      </c>
    </row>
    <row r="1810" spans="29:45" x14ac:dyDescent="0.55000000000000004">
      <c r="AC1810" t="s">
        <v>2018</v>
      </c>
      <c r="AD1810">
        <v>5906</v>
      </c>
      <c r="AE1810">
        <v>6.5072900000000002</v>
      </c>
      <c r="AF1810">
        <v>4.5975999999999999</v>
      </c>
      <c r="AG1810">
        <v>16.7</v>
      </c>
      <c r="AH1810">
        <v>7.3095600000000003</v>
      </c>
      <c r="AI1810">
        <v>0.68383000000000005</v>
      </c>
      <c r="AJ1810">
        <v>-0.13854</v>
      </c>
      <c r="AK1810">
        <v>3</v>
      </c>
      <c r="AL1810">
        <v>0.96826000000000001</v>
      </c>
      <c r="AM1810">
        <v>1606</v>
      </c>
      <c r="AN1810">
        <v>11332</v>
      </c>
      <c r="AO1810">
        <v>25633</v>
      </c>
      <c r="AP1810">
        <v>0</v>
      </c>
      <c r="AQ1810">
        <v>0</v>
      </c>
      <c r="AR1810">
        <v>3.9</v>
      </c>
      <c r="AS1810">
        <v>47.584919999999997</v>
      </c>
    </row>
    <row r="1811" spans="29:45" x14ac:dyDescent="0.55000000000000004">
      <c r="AC1811" t="s">
        <v>2019</v>
      </c>
      <c r="AD1811">
        <v>5909</v>
      </c>
      <c r="AE1811">
        <v>1.33487</v>
      </c>
      <c r="AF1811">
        <v>0.87968000000000002</v>
      </c>
      <c r="AG1811">
        <v>6.7</v>
      </c>
      <c r="AH1811">
        <v>6.2925300000000002</v>
      </c>
      <c r="AI1811">
        <v>0.38264999999999999</v>
      </c>
      <c r="AJ1811">
        <v>-8.1399999999999997E-3</v>
      </c>
      <c r="AK1811">
        <v>3</v>
      </c>
      <c r="AL1811">
        <v>7.1569999999999995E-2</v>
      </c>
      <c r="AM1811">
        <v>1283</v>
      </c>
      <c r="AN1811">
        <v>71162</v>
      </c>
      <c r="AO1811">
        <v>82169</v>
      </c>
      <c r="AP1811">
        <v>3.94</v>
      </c>
      <c r="AQ1811">
        <v>0</v>
      </c>
      <c r="AR1811">
        <v>3.5</v>
      </c>
      <c r="AS1811">
        <v>74.181830000000005</v>
      </c>
    </row>
    <row r="1812" spans="29:45" x14ac:dyDescent="0.55000000000000004">
      <c r="AC1812" t="s">
        <v>2020</v>
      </c>
      <c r="AD1812">
        <v>5911</v>
      </c>
      <c r="AE1812">
        <v>10.547700000000001</v>
      </c>
      <c r="AF1812">
        <v>12.626099999999999</v>
      </c>
      <c r="AG1812">
        <v>7.1</v>
      </c>
      <c r="AH1812">
        <v>0.1278</v>
      </c>
      <c r="AI1812">
        <v>0.92408999999999997</v>
      </c>
      <c r="AJ1812">
        <v>4.4609999999999997E-2</v>
      </c>
      <c r="AK1812">
        <v>3</v>
      </c>
      <c r="AL1812">
        <v>0.18654999999999999</v>
      </c>
      <c r="AM1812">
        <v>16094</v>
      </c>
      <c r="AN1812">
        <v>89410</v>
      </c>
      <c r="AO1812">
        <v>136091</v>
      </c>
      <c r="AP1812">
        <v>24.28</v>
      </c>
      <c r="AQ1812">
        <v>0.1</v>
      </c>
      <c r="AR1812">
        <v>1.3</v>
      </c>
      <c r="AS1812">
        <v>59.59516</v>
      </c>
    </row>
    <row r="1813" spans="29:45" x14ac:dyDescent="0.55000000000000004">
      <c r="AC1813" t="s">
        <v>2021</v>
      </c>
      <c r="AD1813">
        <v>5915</v>
      </c>
      <c r="AE1813">
        <v>1.62565</v>
      </c>
      <c r="AF1813">
        <v>2.9172899999999999</v>
      </c>
      <c r="AG1813">
        <v>8.3000000000000007</v>
      </c>
      <c r="AH1813">
        <v>6.8789499999999997</v>
      </c>
      <c r="AI1813">
        <v>0.39489000000000002</v>
      </c>
      <c r="AJ1813">
        <v>1.7659999999999999E-2</v>
      </c>
      <c r="AK1813">
        <v>3</v>
      </c>
      <c r="AL1813">
        <v>0.25105</v>
      </c>
      <c r="AM1813">
        <v>825</v>
      </c>
      <c r="AN1813">
        <v>26600</v>
      </c>
      <c r="AO1813">
        <v>30293</v>
      </c>
      <c r="AP1813">
        <v>9.25</v>
      </c>
      <c r="AQ1813">
        <v>0.1</v>
      </c>
      <c r="AR1813">
        <v>0</v>
      </c>
      <c r="AS1813">
        <v>55.444099999999999</v>
      </c>
    </row>
    <row r="1814" spans="29:45" x14ac:dyDescent="0.55000000000000004">
      <c r="AC1814" t="s">
        <v>2022</v>
      </c>
      <c r="AD1814">
        <v>5918</v>
      </c>
      <c r="AE1814">
        <v>3.07762</v>
      </c>
      <c r="AF1814">
        <v>2.7130899999999998</v>
      </c>
      <c r="AG1814">
        <v>0</v>
      </c>
      <c r="AH1814">
        <v>-2.4070100000000001</v>
      </c>
      <c r="AI1814">
        <v>0.42871999999999999</v>
      </c>
      <c r="AJ1814">
        <v>6.9949999999999998E-2</v>
      </c>
      <c r="AK1814">
        <v>3</v>
      </c>
      <c r="AL1814">
        <v>3.07681</v>
      </c>
      <c r="AM1814">
        <v>1285</v>
      </c>
      <c r="AN1814">
        <v>34352</v>
      </c>
      <c r="AO1814">
        <v>16170</v>
      </c>
      <c r="AP1814">
        <v>0</v>
      </c>
      <c r="AQ1814">
        <v>0</v>
      </c>
      <c r="AR1814">
        <v>0</v>
      </c>
      <c r="AS1814">
        <v>82.612170000000006</v>
      </c>
    </row>
    <row r="1815" spans="29:45" x14ac:dyDescent="0.55000000000000004">
      <c r="AC1815" t="s">
        <v>2023</v>
      </c>
      <c r="AD1815">
        <v>5921</v>
      </c>
      <c r="AE1815">
        <v>7.1391099999999996</v>
      </c>
      <c r="AF1815">
        <v>5.6867999999999999</v>
      </c>
      <c r="AG1815">
        <v>0</v>
      </c>
      <c r="AH1815">
        <v>6.1732300000000002</v>
      </c>
      <c r="AI1815">
        <v>0.35996</v>
      </c>
      <c r="AJ1815">
        <v>2.402E-2</v>
      </c>
      <c r="AK1815">
        <v>3</v>
      </c>
      <c r="AL1815">
        <v>0.30626999999999999</v>
      </c>
      <c r="AM1815">
        <v>2040</v>
      </c>
      <c r="AN1815">
        <v>23704</v>
      </c>
      <c r="AO1815">
        <v>18873</v>
      </c>
      <c r="AQ1815">
        <v>0</v>
      </c>
      <c r="AR1815">
        <v>0</v>
      </c>
      <c r="AS1815">
        <v>85.412670000000006</v>
      </c>
    </row>
    <row r="1816" spans="29:45" x14ac:dyDescent="0.55000000000000004">
      <c r="AC1816" t="s">
        <v>2024</v>
      </c>
      <c r="AD1816">
        <v>5922</v>
      </c>
      <c r="AE1816">
        <v>4.5417699999999996</v>
      </c>
      <c r="AF1816">
        <v>5.5500800000000003</v>
      </c>
      <c r="AG1816">
        <v>0</v>
      </c>
      <c r="AH1816">
        <v>-1.71166</v>
      </c>
      <c r="AI1816">
        <v>0.66412000000000004</v>
      </c>
      <c r="AJ1816">
        <v>-7.2300000000000003E-2</v>
      </c>
      <c r="AK1816">
        <v>3</v>
      </c>
      <c r="AL1816">
        <v>5.7583299999999999</v>
      </c>
      <c r="AM1816">
        <v>1738</v>
      </c>
      <c r="AN1816">
        <v>19261</v>
      </c>
      <c r="AO1816">
        <v>21588</v>
      </c>
      <c r="AP1816">
        <v>0</v>
      </c>
      <c r="AQ1816">
        <v>0.1</v>
      </c>
      <c r="AR1816">
        <v>0</v>
      </c>
      <c r="AS1816">
        <v>52.870220000000003</v>
      </c>
    </row>
    <row r="1817" spans="29:45" x14ac:dyDescent="0.55000000000000004">
      <c r="AC1817" t="s">
        <v>2025</v>
      </c>
      <c r="AD1817">
        <v>5923</v>
      </c>
      <c r="AE1817">
        <v>3.8504900000000002</v>
      </c>
      <c r="AF1817">
        <v>2.7278799999999999</v>
      </c>
      <c r="AG1817">
        <v>0</v>
      </c>
      <c r="AH1817">
        <v>-7.3707099999999999</v>
      </c>
      <c r="AI1817">
        <v>0.33446999999999999</v>
      </c>
      <c r="AJ1817">
        <v>5.1830000000000001E-2</v>
      </c>
      <c r="AK1817">
        <v>3</v>
      </c>
      <c r="AL1817">
        <v>0.14301</v>
      </c>
      <c r="AM1817">
        <v>956</v>
      </c>
      <c r="AN1817">
        <v>17926</v>
      </c>
      <c r="AO1817">
        <v>15223</v>
      </c>
      <c r="AP1817">
        <v>7.27</v>
      </c>
      <c r="AQ1817">
        <v>0.1</v>
      </c>
      <c r="AR1817">
        <v>1.1000000000000001</v>
      </c>
      <c r="AS1817">
        <v>70.672120000000007</v>
      </c>
    </row>
    <row r="1818" spans="29:45" x14ac:dyDescent="0.55000000000000004">
      <c r="AC1818" t="s">
        <v>2026</v>
      </c>
      <c r="AD1818">
        <v>5928</v>
      </c>
      <c r="AE1818">
        <v>0.67861000000000005</v>
      </c>
      <c r="AF1818">
        <v>-8.3276199999999996</v>
      </c>
      <c r="AG1818">
        <v>0</v>
      </c>
      <c r="AH1818">
        <v>3.04922</v>
      </c>
      <c r="AI1818">
        <v>0.38084000000000001</v>
      </c>
      <c r="AJ1818">
        <v>7.1900000000000002E-3</v>
      </c>
      <c r="AK1818">
        <v>3</v>
      </c>
      <c r="AL1818">
        <v>5.0369999999999998E-2</v>
      </c>
      <c r="AM1818">
        <v>75</v>
      </c>
      <c r="AN1818">
        <v>8754</v>
      </c>
      <c r="AO1818">
        <v>9028</v>
      </c>
      <c r="AP1818">
        <v>0.78</v>
      </c>
      <c r="AQ1818">
        <v>0</v>
      </c>
      <c r="AR1818">
        <v>3.8</v>
      </c>
      <c r="AS1818">
        <v>78.787589999999994</v>
      </c>
    </row>
    <row r="1819" spans="29:45" x14ac:dyDescent="0.55000000000000004">
      <c r="AC1819" t="s">
        <v>2027</v>
      </c>
      <c r="AD1819">
        <v>5929</v>
      </c>
      <c r="AE1819">
        <v>9.0790699999999998</v>
      </c>
      <c r="AF1819">
        <v>12.95271</v>
      </c>
      <c r="AG1819">
        <v>0</v>
      </c>
      <c r="AH1819">
        <v>14.16405</v>
      </c>
      <c r="AI1819">
        <v>1.8613299999999999</v>
      </c>
      <c r="AJ1819">
        <v>-1.67E-3</v>
      </c>
      <c r="AK1819">
        <v>3</v>
      </c>
      <c r="AL1819">
        <v>0.85152000000000005</v>
      </c>
      <c r="AM1819">
        <v>32142</v>
      </c>
      <c r="AN1819">
        <v>164066</v>
      </c>
      <c r="AO1819">
        <v>427061</v>
      </c>
      <c r="AP1819">
        <v>18.940000000000001</v>
      </c>
      <c r="AQ1819">
        <v>0</v>
      </c>
      <c r="AR1819">
        <v>0</v>
      </c>
      <c r="AS1819">
        <v>47.933810000000001</v>
      </c>
    </row>
    <row r="1820" spans="29:45" x14ac:dyDescent="0.55000000000000004">
      <c r="AC1820" t="s">
        <v>2028</v>
      </c>
      <c r="AD1820">
        <v>5930</v>
      </c>
      <c r="AE1820">
        <v>7.1801500000000003</v>
      </c>
      <c r="AF1820">
        <v>10.90822</v>
      </c>
      <c r="AG1820">
        <v>0</v>
      </c>
      <c r="AH1820">
        <v>10.525460000000001</v>
      </c>
      <c r="AI1820">
        <v>0.90263000000000004</v>
      </c>
      <c r="AJ1820">
        <v>4.786E-2</v>
      </c>
      <c r="AK1820">
        <v>3</v>
      </c>
      <c r="AL1820">
        <v>0.15651999999999999</v>
      </c>
      <c r="AM1820">
        <v>11910</v>
      </c>
      <c r="AN1820">
        <v>76997</v>
      </c>
      <c r="AO1820">
        <v>173143</v>
      </c>
      <c r="AP1820">
        <v>12.31</v>
      </c>
      <c r="AQ1820">
        <v>0</v>
      </c>
      <c r="AR1820">
        <v>11.2</v>
      </c>
      <c r="AS1820">
        <v>50.076630000000002</v>
      </c>
    </row>
    <row r="1821" spans="29:45" x14ac:dyDescent="0.55000000000000004">
      <c r="AC1821" t="s">
        <v>2029</v>
      </c>
      <c r="AD1821">
        <v>5932</v>
      </c>
      <c r="AE1821">
        <v>2.1347299999999998</v>
      </c>
      <c r="AF1821">
        <v>2.2450800000000002</v>
      </c>
      <c r="AG1821">
        <v>8.3000000000000007</v>
      </c>
      <c r="AH1821">
        <v>3.1901000000000002</v>
      </c>
      <c r="AI1821">
        <v>0.30546000000000001</v>
      </c>
      <c r="AJ1821">
        <v>-9.4259999999999997E-2</v>
      </c>
      <c r="AK1821">
        <v>3</v>
      </c>
      <c r="AL1821">
        <v>6.2429999999999999E-2</v>
      </c>
      <c r="AM1821">
        <v>5251</v>
      </c>
      <c r="AN1821">
        <v>74964</v>
      </c>
      <c r="AO1821">
        <v>301184</v>
      </c>
      <c r="AP1821">
        <v>8.73</v>
      </c>
      <c r="AQ1821">
        <v>0</v>
      </c>
      <c r="AR1821">
        <v>10.9</v>
      </c>
      <c r="AS1821">
        <v>32.142650000000003</v>
      </c>
    </row>
    <row r="1822" spans="29:45" x14ac:dyDescent="0.55000000000000004">
      <c r="AC1822" t="s">
        <v>2030</v>
      </c>
      <c r="AD1822">
        <v>5933</v>
      </c>
      <c r="AE1822">
        <v>5.2878499999999997</v>
      </c>
      <c r="AF1822">
        <v>6.2904</v>
      </c>
      <c r="AG1822">
        <v>0</v>
      </c>
      <c r="AH1822">
        <v>9.73855</v>
      </c>
      <c r="AI1822">
        <v>0.75090999999999997</v>
      </c>
      <c r="AJ1822">
        <v>-6.4700000000000001E-3</v>
      </c>
      <c r="AK1822">
        <v>3</v>
      </c>
      <c r="AL1822">
        <v>2.99485</v>
      </c>
      <c r="AM1822">
        <v>2874</v>
      </c>
      <c r="AN1822">
        <v>26453</v>
      </c>
      <c r="AO1822">
        <v>53341</v>
      </c>
      <c r="AP1822">
        <v>10.61</v>
      </c>
      <c r="AQ1822">
        <v>0</v>
      </c>
      <c r="AR1822">
        <v>9.5</v>
      </c>
      <c r="AS1822">
        <v>49.777250000000002</v>
      </c>
    </row>
    <row r="1823" spans="29:45" x14ac:dyDescent="0.55000000000000004">
      <c r="AC1823" t="s">
        <v>2031</v>
      </c>
      <c r="AD1823">
        <v>5935</v>
      </c>
      <c r="AE1823">
        <v>3.3490899999999999</v>
      </c>
      <c r="AF1823">
        <v>6.0338500000000002</v>
      </c>
      <c r="AG1823">
        <v>0</v>
      </c>
      <c r="AH1823">
        <v>1.19682</v>
      </c>
      <c r="AI1823">
        <v>0.69506000000000001</v>
      </c>
      <c r="AJ1823">
        <v>0.10659</v>
      </c>
      <c r="AK1823">
        <v>3</v>
      </c>
      <c r="AL1823">
        <v>27.656600000000001</v>
      </c>
      <c r="AM1823">
        <v>333</v>
      </c>
      <c r="AN1823">
        <v>4077</v>
      </c>
      <c r="AO1823">
        <v>12293</v>
      </c>
      <c r="AP1823">
        <v>0.65</v>
      </c>
      <c r="AQ1823">
        <v>0</v>
      </c>
      <c r="AR1823">
        <v>30.7</v>
      </c>
      <c r="AS1823">
        <v>49.412019999999998</v>
      </c>
    </row>
    <row r="1824" spans="29:45" x14ac:dyDescent="0.55000000000000004">
      <c r="AC1824" t="s">
        <v>2032</v>
      </c>
      <c r="AD1824">
        <v>5936</v>
      </c>
      <c r="AE1824">
        <v>3.3260299999999998</v>
      </c>
      <c r="AF1824">
        <v>6.2093400000000001</v>
      </c>
      <c r="AG1824">
        <v>7.7</v>
      </c>
      <c r="AH1824">
        <v>3.05511</v>
      </c>
      <c r="AI1824">
        <v>0.60457000000000005</v>
      </c>
      <c r="AJ1824">
        <v>-6.3839999999999994E-2</v>
      </c>
      <c r="AK1824">
        <v>3</v>
      </c>
      <c r="AL1824">
        <v>0.51353000000000004</v>
      </c>
      <c r="AM1824">
        <v>577</v>
      </c>
      <c r="AN1824">
        <v>6764</v>
      </c>
      <c r="AO1824">
        <v>19714</v>
      </c>
      <c r="AP1824">
        <v>10.220000000000001</v>
      </c>
      <c r="AQ1824">
        <v>0</v>
      </c>
      <c r="AR1824">
        <v>20.2</v>
      </c>
      <c r="AS1824">
        <v>42.733919999999998</v>
      </c>
    </row>
    <row r="1825" spans="29:45" x14ac:dyDescent="0.55000000000000004">
      <c r="AC1825" t="s">
        <v>2033</v>
      </c>
      <c r="AD1825">
        <v>5938</v>
      </c>
      <c r="AE1825">
        <v>1.6162300000000001</v>
      </c>
      <c r="AF1825">
        <v>6.5811000000000002</v>
      </c>
      <c r="AG1825">
        <v>26.7</v>
      </c>
      <c r="AH1825">
        <v>7.2216500000000003</v>
      </c>
      <c r="AI1825">
        <v>1.74454</v>
      </c>
      <c r="AJ1825">
        <v>-5.4309999999999997E-2</v>
      </c>
      <c r="AK1825">
        <v>3</v>
      </c>
      <c r="AL1825">
        <v>7.7560000000000004E-2</v>
      </c>
      <c r="AM1825">
        <v>33804</v>
      </c>
      <c r="AN1825">
        <v>502165</v>
      </c>
      <c r="AO1825">
        <v>1378255</v>
      </c>
      <c r="AP1825">
        <v>10.220000000000001</v>
      </c>
      <c r="AQ1825">
        <v>0</v>
      </c>
      <c r="AR1825">
        <v>2.1</v>
      </c>
      <c r="AS1825">
        <v>31.706659999999999</v>
      </c>
    </row>
    <row r="1826" spans="29:45" x14ac:dyDescent="0.55000000000000004">
      <c r="AC1826" t="s">
        <v>2034</v>
      </c>
      <c r="AD1826">
        <v>5939</v>
      </c>
      <c r="AE1826">
        <v>6.2337100000000003</v>
      </c>
      <c r="AF1826">
        <v>7.01396</v>
      </c>
      <c r="AG1826">
        <v>0</v>
      </c>
      <c r="AH1826">
        <v>6.73482</v>
      </c>
      <c r="AI1826">
        <v>1.6705700000000001</v>
      </c>
      <c r="AJ1826">
        <v>-0.15809999999999999</v>
      </c>
      <c r="AK1826">
        <v>3</v>
      </c>
      <c r="AL1826">
        <v>4.9204499999999998</v>
      </c>
      <c r="AM1826">
        <v>311</v>
      </c>
      <c r="AN1826">
        <v>2937</v>
      </c>
      <c r="AO1826">
        <v>6059</v>
      </c>
      <c r="AP1826">
        <v>0</v>
      </c>
      <c r="AQ1826">
        <v>0</v>
      </c>
      <c r="AR1826">
        <v>7.6</v>
      </c>
      <c r="AS1826">
        <v>58.573569999999997</v>
      </c>
    </row>
    <row r="1827" spans="29:45" x14ac:dyDescent="0.55000000000000004">
      <c r="AC1827" t="s">
        <v>2035</v>
      </c>
      <c r="AD1827">
        <v>5940</v>
      </c>
      <c r="AE1827">
        <v>0.97445000000000004</v>
      </c>
      <c r="AF1827">
        <v>2.8361800000000001</v>
      </c>
      <c r="AG1827">
        <v>0</v>
      </c>
      <c r="AH1827">
        <v>3.7838400000000001</v>
      </c>
      <c r="AI1827">
        <v>0.47782999999999998</v>
      </c>
      <c r="AJ1827">
        <v>-3.7990000000000003E-2</v>
      </c>
      <c r="AK1827">
        <v>3</v>
      </c>
      <c r="AL1827">
        <v>0.11634</v>
      </c>
      <c r="AM1827">
        <v>898</v>
      </c>
      <c r="AN1827">
        <v>20168</v>
      </c>
      <c r="AO1827">
        <v>92396</v>
      </c>
      <c r="AP1827">
        <v>0</v>
      </c>
      <c r="AQ1827">
        <v>0.2</v>
      </c>
      <c r="AR1827">
        <v>1.4</v>
      </c>
      <c r="AS1827">
        <v>23.05293</v>
      </c>
    </row>
    <row r="1828" spans="29:45" x14ac:dyDescent="0.55000000000000004">
      <c r="AC1828" t="s">
        <v>2036</v>
      </c>
      <c r="AD1828">
        <v>5941</v>
      </c>
      <c r="AE1828">
        <v>5.5844800000000001</v>
      </c>
      <c r="AF1828">
        <v>6.0033500000000002</v>
      </c>
      <c r="AG1828">
        <v>11.1</v>
      </c>
      <c r="AH1828">
        <v>4.1173700000000002</v>
      </c>
      <c r="AI1828">
        <v>0.41658000000000001</v>
      </c>
      <c r="AJ1828">
        <v>0.10478999999999999</v>
      </c>
      <c r="AK1828">
        <v>3</v>
      </c>
      <c r="AL1828">
        <v>8.7218499999999999</v>
      </c>
      <c r="AM1828">
        <v>1416</v>
      </c>
      <c r="AN1828">
        <v>15508</v>
      </c>
      <c r="AO1828">
        <v>28641</v>
      </c>
      <c r="AP1828">
        <v>4.8600000000000003</v>
      </c>
      <c r="AQ1828">
        <v>0</v>
      </c>
      <c r="AR1828">
        <v>11</v>
      </c>
      <c r="AS1828">
        <v>63.193019999999997</v>
      </c>
    </row>
    <row r="1829" spans="29:45" x14ac:dyDescent="0.55000000000000004">
      <c r="AC1829" t="s">
        <v>2037</v>
      </c>
      <c r="AD1829">
        <v>5942</v>
      </c>
      <c r="AE1829">
        <v>4.3652199999999999</v>
      </c>
      <c r="AF1829">
        <v>5.5867599999999999</v>
      </c>
      <c r="AG1829">
        <v>11.1</v>
      </c>
      <c r="AH1829">
        <v>5.7761399999999998</v>
      </c>
      <c r="AI1829">
        <v>0.52900999999999998</v>
      </c>
      <c r="AJ1829">
        <v>4.0800000000000003E-2</v>
      </c>
      <c r="AK1829">
        <v>3</v>
      </c>
      <c r="AL1829">
        <v>0.25263000000000002</v>
      </c>
      <c r="AM1829">
        <v>1615</v>
      </c>
      <c r="AN1829">
        <v>19403</v>
      </c>
      <c r="AO1829">
        <v>24781</v>
      </c>
      <c r="AP1829">
        <v>9.9499999999999993</v>
      </c>
      <c r="AQ1829">
        <v>0</v>
      </c>
      <c r="AR1829">
        <v>7.8</v>
      </c>
      <c r="AS1829">
        <v>52.480539999999998</v>
      </c>
    </row>
    <row r="1830" spans="29:45" x14ac:dyDescent="0.55000000000000004">
      <c r="AC1830" t="s">
        <v>2038</v>
      </c>
      <c r="AD1830">
        <v>5943</v>
      </c>
      <c r="AE1830">
        <v>2.09565</v>
      </c>
      <c r="AF1830">
        <v>5.1133899999999999</v>
      </c>
      <c r="AG1830">
        <v>11.1</v>
      </c>
      <c r="AH1830">
        <v>8.1417400000000004</v>
      </c>
      <c r="AI1830">
        <v>0.76132999999999995</v>
      </c>
      <c r="AJ1830">
        <v>4.8700000000000002E-3</v>
      </c>
      <c r="AK1830">
        <v>3</v>
      </c>
      <c r="AL1830">
        <v>8.2680000000000003E-2</v>
      </c>
      <c r="AM1830">
        <v>3976</v>
      </c>
      <c r="AN1830">
        <v>107150</v>
      </c>
      <c r="AO1830">
        <v>178142</v>
      </c>
      <c r="AP1830">
        <v>11.47</v>
      </c>
      <c r="AQ1830">
        <v>0</v>
      </c>
      <c r="AR1830">
        <v>8.6</v>
      </c>
      <c r="AS1830">
        <v>57.554989999999997</v>
      </c>
    </row>
    <row r="1831" spans="29:45" x14ac:dyDescent="0.55000000000000004">
      <c r="AC1831" t="s">
        <v>2039</v>
      </c>
      <c r="AD1831">
        <v>5945</v>
      </c>
      <c r="AE1831">
        <v>6.1881899999999996</v>
      </c>
      <c r="AF1831">
        <v>4.6414600000000004</v>
      </c>
      <c r="AG1831">
        <v>0</v>
      </c>
      <c r="AH1831">
        <v>8.6041299999999996</v>
      </c>
      <c r="AI1831">
        <v>0.53447999999999996</v>
      </c>
      <c r="AJ1831">
        <v>5.1769999999999997E-2</v>
      </c>
      <c r="AK1831">
        <v>3</v>
      </c>
      <c r="AL1831">
        <v>0.17940999999999999</v>
      </c>
      <c r="AM1831">
        <v>1752</v>
      </c>
      <c r="AN1831">
        <v>25897</v>
      </c>
      <c r="AO1831">
        <v>11018</v>
      </c>
      <c r="AP1831">
        <v>1.56</v>
      </c>
      <c r="AQ1831">
        <v>0</v>
      </c>
      <c r="AR1831">
        <v>5.5</v>
      </c>
      <c r="AS1831">
        <v>90.452520000000007</v>
      </c>
    </row>
    <row r="1832" spans="29:45" x14ac:dyDescent="0.55000000000000004">
      <c r="AC1832" t="s">
        <v>2040</v>
      </c>
      <c r="AD1832">
        <v>5946</v>
      </c>
      <c r="AE1832">
        <v>3.0499700000000001</v>
      </c>
      <c r="AF1832">
        <v>2.30762</v>
      </c>
      <c r="AG1832">
        <v>0</v>
      </c>
      <c r="AH1832">
        <v>3.3327900000000001</v>
      </c>
      <c r="AI1832">
        <v>0.57210000000000005</v>
      </c>
      <c r="AJ1832">
        <v>-2.8700000000000002E-3</v>
      </c>
      <c r="AK1832">
        <v>3</v>
      </c>
      <c r="AL1832">
        <v>0.84267999999999998</v>
      </c>
      <c r="AM1832">
        <v>4141</v>
      </c>
      <c r="AN1832">
        <v>126234</v>
      </c>
      <c r="AO1832">
        <v>44858</v>
      </c>
      <c r="AP1832">
        <v>4.4400000000000004</v>
      </c>
      <c r="AQ1832">
        <v>0</v>
      </c>
      <c r="AR1832">
        <v>0</v>
      </c>
      <c r="AS1832">
        <v>93.327420000000004</v>
      </c>
    </row>
    <row r="1833" spans="29:45" x14ac:dyDescent="0.55000000000000004">
      <c r="AC1833" t="s">
        <v>2041</v>
      </c>
      <c r="AD1833">
        <v>5947</v>
      </c>
      <c r="AE1833">
        <v>9.4120600000000003</v>
      </c>
      <c r="AF1833">
        <v>8.7387800000000002</v>
      </c>
      <c r="AG1833">
        <v>0</v>
      </c>
      <c r="AH1833">
        <v>10.986129999999999</v>
      </c>
      <c r="AI1833">
        <v>1.8681700000000001</v>
      </c>
      <c r="AJ1833">
        <v>-5.0900000000000001E-2</v>
      </c>
      <c r="AK1833">
        <v>3</v>
      </c>
      <c r="AL1833">
        <v>5.7559199999999997</v>
      </c>
      <c r="AM1833">
        <v>42400</v>
      </c>
      <c r="AN1833">
        <v>315616</v>
      </c>
      <c r="AO1833">
        <v>344364</v>
      </c>
      <c r="AP1833">
        <v>13.93</v>
      </c>
      <c r="AQ1833">
        <v>0</v>
      </c>
      <c r="AR1833">
        <v>0</v>
      </c>
      <c r="AS1833">
        <v>68.838769999999997</v>
      </c>
    </row>
    <row r="1834" spans="29:45" x14ac:dyDescent="0.55000000000000004">
      <c r="AC1834" t="s">
        <v>2042</v>
      </c>
      <c r="AD1834">
        <v>5949</v>
      </c>
      <c r="AE1834">
        <v>-3.26003</v>
      </c>
      <c r="AF1834">
        <v>-12.891019999999999</v>
      </c>
      <c r="AG1834">
        <v>11.1</v>
      </c>
      <c r="AH1834">
        <v>2.0548099999999998</v>
      </c>
      <c r="AI1834">
        <v>0.43334</v>
      </c>
      <c r="AJ1834">
        <v>-4.6379999999999998E-2</v>
      </c>
      <c r="AK1834">
        <v>3</v>
      </c>
      <c r="AL1834">
        <v>8.7510000000000004E-2</v>
      </c>
      <c r="AM1834">
        <v>-9167</v>
      </c>
      <c r="AN1834">
        <v>136855</v>
      </c>
      <c r="AO1834">
        <v>234545</v>
      </c>
      <c r="AP1834">
        <v>24.87</v>
      </c>
      <c r="AQ1834">
        <v>0</v>
      </c>
      <c r="AR1834">
        <v>1.1000000000000001</v>
      </c>
      <c r="AS1834">
        <v>40.897880000000001</v>
      </c>
    </row>
    <row r="1835" spans="29:45" x14ac:dyDescent="0.55000000000000004">
      <c r="AC1835" t="s">
        <v>2043</v>
      </c>
      <c r="AD1835">
        <v>5950</v>
      </c>
      <c r="AE1835">
        <v>2.4329800000000001</v>
      </c>
      <c r="AF1835">
        <v>163.70597000000001</v>
      </c>
      <c r="AG1835">
        <v>0</v>
      </c>
      <c r="AH1835">
        <v>5.3613099999999996</v>
      </c>
      <c r="AI1835">
        <v>0.75190000000000001</v>
      </c>
      <c r="AJ1835">
        <v>-6.5869999999999998E-2</v>
      </c>
      <c r="AK1835">
        <v>3</v>
      </c>
      <c r="AL1835">
        <v>8.0477100000000004</v>
      </c>
      <c r="AM1835">
        <v>167</v>
      </c>
      <c r="AN1835">
        <v>1306</v>
      </c>
      <c r="AO1835">
        <v>5331</v>
      </c>
      <c r="AP1835">
        <v>1.38</v>
      </c>
      <c r="AQ1835">
        <v>8.1</v>
      </c>
      <c r="AR1835">
        <v>0.7</v>
      </c>
      <c r="AS1835">
        <v>40.302019999999999</v>
      </c>
    </row>
    <row r="1836" spans="29:45" x14ac:dyDescent="0.55000000000000004">
      <c r="AC1836" t="s">
        <v>2044</v>
      </c>
      <c r="AD1836">
        <v>5951</v>
      </c>
      <c r="AE1836">
        <v>7.4363400000000004</v>
      </c>
      <c r="AF1836">
        <v>6.32524</v>
      </c>
      <c r="AG1836">
        <v>0</v>
      </c>
      <c r="AH1836">
        <v>20.078469999999999</v>
      </c>
      <c r="AI1836">
        <v>0.67796000000000001</v>
      </c>
      <c r="AJ1836">
        <v>-5.0590000000000003E-2</v>
      </c>
      <c r="AK1836">
        <v>3</v>
      </c>
      <c r="AL1836">
        <v>2.9939300000000002</v>
      </c>
      <c r="AM1836">
        <v>2047</v>
      </c>
      <c r="AN1836">
        <v>23177</v>
      </c>
      <c r="AO1836">
        <v>22884</v>
      </c>
      <c r="AP1836">
        <v>11.79</v>
      </c>
      <c r="AQ1836">
        <v>0</v>
      </c>
      <c r="AR1836">
        <v>4.3</v>
      </c>
      <c r="AS1836">
        <v>83.395349999999993</v>
      </c>
    </row>
    <row r="1837" spans="29:45" x14ac:dyDescent="0.55000000000000004">
      <c r="AC1837" t="s">
        <v>2045</v>
      </c>
      <c r="AD1837">
        <v>5952</v>
      </c>
      <c r="AE1837">
        <v>0.31152999999999997</v>
      </c>
      <c r="AF1837">
        <v>0.34661999999999998</v>
      </c>
      <c r="AG1837">
        <v>11.1</v>
      </c>
      <c r="AH1837">
        <v>3.20689</v>
      </c>
      <c r="AI1837">
        <v>1.8916500000000001</v>
      </c>
      <c r="AJ1837">
        <v>-0.12937000000000001</v>
      </c>
      <c r="AK1837">
        <v>3</v>
      </c>
      <c r="AL1837">
        <v>0</v>
      </c>
      <c r="AM1837">
        <v>17</v>
      </c>
      <c r="AN1837">
        <v>1154</v>
      </c>
      <c r="AO1837">
        <v>4401</v>
      </c>
      <c r="AP1837">
        <v>0</v>
      </c>
      <c r="AQ1837">
        <v>0</v>
      </c>
      <c r="AR1837">
        <v>0.8</v>
      </c>
      <c r="AS1837">
        <v>21.84731</v>
      </c>
    </row>
    <row r="1838" spans="29:45" x14ac:dyDescent="0.55000000000000004">
      <c r="AC1838" t="s">
        <v>2046</v>
      </c>
      <c r="AD1838">
        <v>5955</v>
      </c>
      <c r="AE1838">
        <v>3.48726</v>
      </c>
      <c r="AF1838">
        <v>3.0916100000000002</v>
      </c>
      <c r="AG1838">
        <v>0</v>
      </c>
      <c r="AH1838">
        <v>5.02651</v>
      </c>
      <c r="AI1838">
        <v>1.0541</v>
      </c>
      <c r="AJ1838">
        <v>-3.7859999999999998E-2</v>
      </c>
      <c r="AK1838">
        <v>3</v>
      </c>
      <c r="AL1838">
        <v>6.4829999999999999E-2</v>
      </c>
      <c r="AM1838">
        <v>546</v>
      </c>
      <c r="AN1838">
        <v>10577</v>
      </c>
      <c r="AO1838">
        <v>9332</v>
      </c>
      <c r="AP1838">
        <v>0</v>
      </c>
      <c r="AQ1838">
        <v>0</v>
      </c>
      <c r="AR1838">
        <v>0</v>
      </c>
      <c r="AS1838">
        <v>66.405479999999997</v>
      </c>
    </row>
    <row r="1839" spans="29:45" x14ac:dyDescent="0.55000000000000004">
      <c r="AC1839" t="s">
        <v>2047</v>
      </c>
      <c r="AD1839">
        <v>5956</v>
      </c>
      <c r="AE1839">
        <v>5.4847200000000003</v>
      </c>
      <c r="AF1839">
        <v>6.3949499999999997</v>
      </c>
      <c r="AG1839">
        <v>0</v>
      </c>
      <c r="AH1839">
        <v>6.3795999999999999</v>
      </c>
      <c r="AI1839">
        <v>0.44034000000000001</v>
      </c>
      <c r="AJ1839">
        <v>-1.626E-2</v>
      </c>
      <c r="AK1839">
        <v>3</v>
      </c>
      <c r="AL1839">
        <v>0.57999999999999996</v>
      </c>
      <c r="AM1839">
        <v>1140</v>
      </c>
      <c r="AN1839">
        <v>11728</v>
      </c>
      <c r="AO1839">
        <v>21421</v>
      </c>
      <c r="AP1839">
        <v>0</v>
      </c>
      <c r="AQ1839">
        <v>0</v>
      </c>
      <c r="AR1839">
        <v>8.1999999999999993</v>
      </c>
      <c r="AS1839">
        <v>60.868310000000001</v>
      </c>
    </row>
    <row r="1840" spans="29:45" x14ac:dyDescent="0.55000000000000004">
      <c r="AC1840" t="s">
        <v>2048</v>
      </c>
      <c r="AD1840">
        <v>5957</v>
      </c>
      <c r="AE1840">
        <v>7.5440300000000002</v>
      </c>
      <c r="AF1840">
        <v>8.1878700000000002</v>
      </c>
      <c r="AG1840">
        <v>8.3000000000000007</v>
      </c>
      <c r="AH1840">
        <v>7.8966700000000003</v>
      </c>
      <c r="AI1840">
        <v>0.88849999999999996</v>
      </c>
      <c r="AJ1840">
        <v>-6.3750000000000001E-2</v>
      </c>
      <c r="AK1840">
        <v>3</v>
      </c>
      <c r="AL1840">
        <v>0.17255999999999999</v>
      </c>
      <c r="AM1840">
        <v>3487</v>
      </c>
      <c r="AN1840">
        <v>26869</v>
      </c>
      <c r="AO1840">
        <v>40518</v>
      </c>
      <c r="AP1840">
        <v>18.079999999999998</v>
      </c>
      <c r="AQ1840">
        <v>0</v>
      </c>
      <c r="AR1840">
        <v>9.6999999999999993</v>
      </c>
      <c r="AS1840">
        <v>57.442459999999997</v>
      </c>
    </row>
    <row r="1841" spans="29:45" x14ac:dyDescent="0.55000000000000004">
      <c r="AC1841" t="s">
        <v>2049</v>
      </c>
      <c r="AD1841">
        <v>5958</v>
      </c>
      <c r="AE1841">
        <v>5.9542200000000003</v>
      </c>
      <c r="AF1841">
        <v>6.6343699999999997</v>
      </c>
      <c r="AG1841">
        <v>0</v>
      </c>
      <c r="AH1841">
        <v>5.6719799999999996</v>
      </c>
      <c r="AI1841">
        <v>0.39409</v>
      </c>
      <c r="AJ1841">
        <v>1.465E-2</v>
      </c>
      <c r="AK1841">
        <v>3</v>
      </c>
      <c r="AL1841">
        <v>1.13636</v>
      </c>
      <c r="AM1841">
        <v>1540</v>
      </c>
      <c r="AN1841">
        <v>15480</v>
      </c>
      <c r="AO1841">
        <v>25691</v>
      </c>
      <c r="AP1841">
        <v>10.06</v>
      </c>
      <c r="AQ1841">
        <v>0</v>
      </c>
      <c r="AR1841">
        <v>16.899999999999999</v>
      </c>
      <c r="AS1841">
        <v>65.521339999999995</v>
      </c>
    </row>
    <row r="1842" spans="29:45" x14ac:dyDescent="0.55000000000000004">
      <c r="AC1842" t="s">
        <v>2050</v>
      </c>
      <c r="AD1842">
        <v>5959</v>
      </c>
      <c r="AE1842">
        <v>5.2716099999999999</v>
      </c>
      <c r="AF1842">
        <v>4.5011400000000004</v>
      </c>
      <c r="AG1842">
        <v>15.4</v>
      </c>
      <c r="AH1842">
        <v>6.1394299999999999</v>
      </c>
      <c r="AI1842">
        <v>0.60892000000000002</v>
      </c>
      <c r="AJ1842">
        <v>-1.255E-2</v>
      </c>
      <c r="AK1842">
        <v>3</v>
      </c>
      <c r="AL1842">
        <v>0.13013</v>
      </c>
      <c r="AM1842">
        <v>4726</v>
      </c>
      <c r="AN1842">
        <v>58363</v>
      </c>
      <c r="AO1842">
        <v>64829</v>
      </c>
      <c r="AP1842">
        <v>5.49</v>
      </c>
      <c r="AQ1842">
        <v>0</v>
      </c>
      <c r="AR1842">
        <v>1.4</v>
      </c>
      <c r="AS1842">
        <v>65.589340000000007</v>
      </c>
    </row>
    <row r="1843" spans="29:45" x14ac:dyDescent="0.55000000000000004">
      <c r="AC1843" t="s">
        <v>2051</v>
      </c>
      <c r="AD1843">
        <v>5962</v>
      </c>
      <c r="AE1843">
        <v>3.6721699999999999</v>
      </c>
      <c r="AF1843">
        <v>4.8247099999999996</v>
      </c>
      <c r="AG1843">
        <v>0</v>
      </c>
      <c r="AH1843">
        <v>3.1881200000000001</v>
      </c>
      <c r="AI1843">
        <v>0.52127999999999997</v>
      </c>
      <c r="AJ1843">
        <v>4.8700000000000002E-3</v>
      </c>
      <c r="AK1843">
        <v>3</v>
      </c>
      <c r="AL1843">
        <v>0.75210999999999995</v>
      </c>
      <c r="AM1843">
        <v>220</v>
      </c>
      <c r="AN1843">
        <v>2881</v>
      </c>
      <c r="AO1843">
        <v>8286</v>
      </c>
      <c r="AP1843">
        <v>0</v>
      </c>
      <c r="AQ1843">
        <v>0</v>
      </c>
      <c r="AR1843">
        <v>13.9</v>
      </c>
      <c r="AS1843">
        <v>48.388550000000002</v>
      </c>
    </row>
    <row r="1844" spans="29:45" x14ac:dyDescent="0.55000000000000004">
      <c r="AC1844" t="s">
        <v>2052</v>
      </c>
      <c r="AD1844">
        <v>5964</v>
      </c>
      <c r="AE1844">
        <v>1.6334500000000001</v>
      </c>
      <c r="AF1844">
        <v>6.2603</v>
      </c>
      <c r="AG1844">
        <v>0</v>
      </c>
      <c r="AH1844">
        <v>8.3142800000000001</v>
      </c>
      <c r="AI1844">
        <v>0.78066999999999998</v>
      </c>
      <c r="AJ1844">
        <v>0.11126</v>
      </c>
      <c r="AK1844">
        <v>3</v>
      </c>
      <c r="AL1844">
        <v>0.30012</v>
      </c>
      <c r="AM1844">
        <v>100</v>
      </c>
      <c r="AN1844">
        <v>1821</v>
      </c>
      <c r="AO1844">
        <v>4599</v>
      </c>
      <c r="AP1844">
        <v>0</v>
      </c>
      <c r="AQ1844">
        <v>0</v>
      </c>
      <c r="AR1844">
        <v>2.2999999999999998</v>
      </c>
      <c r="AS1844">
        <v>31.613320000000002</v>
      </c>
    </row>
    <row r="1845" spans="29:45" x14ac:dyDescent="0.55000000000000004">
      <c r="AC1845" t="s">
        <v>2053</v>
      </c>
      <c r="AD1845">
        <v>5965</v>
      </c>
      <c r="AE1845">
        <v>3.8052600000000001</v>
      </c>
      <c r="AF1845">
        <v>3.5090599999999998</v>
      </c>
      <c r="AG1845">
        <v>0</v>
      </c>
      <c r="AH1845">
        <v>8.1973900000000004</v>
      </c>
      <c r="AI1845">
        <v>0.57333999999999996</v>
      </c>
      <c r="AJ1845">
        <v>9.5E-4</v>
      </c>
      <c r="AK1845">
        <v>3</v>
      </c>
      <c r="AL1845">
        <v>7.6233199999999997</v>
      </c>
      <c r="AM1845">
        <v>1206</v>
      </c>
      <c r="AN1845">
        <v>18495</v>
      </c>
      <c r="AO1845">
        <v>29387</v>
      </c>
      <c r="AP1845">
        <v>0</v>
      </c>
      <c r="AQ1845">
        <v>0</v>
      </c>
      <c r="AR1845">
        <v>5.2</v>
      </c>
      <c r="AS1845">
        <v>55.373890000000003</v>
      </c>
    </row>
    <row r="1846" spans="29:45" x14ac:dyDescent="0.55000000000000004">
      <c r="AC1846" t="s">
        <v>2054</v>
      </c>
      <c r="AD1846">
        <v>5966</v>
      </c>
      <c r="AE1846">
        <v>3.7724600000000001</v>
      </c>
      <c r="AF1846">
        <v>3.44828</v>
      </c>
      <c r="AG1846">
        <v>0</v>
      </c>
      <c r="AH1846">
        <v>5.8823499999999997</v>
      </c>
      <c r="AI1846">
        <v>0.45024999999999998</v>
      </c>
      <c r="AJ1846">
        <v>4.9009999999999998E-2</v>
      </c>
      <c r="AK1846">
        <v>3</v>
      </c>
      <c r="AL1846">
        <v>6.9305599999999998</v>
      </c>
      <c r="AM1846">
        <v>506</v>
      </c>
      <c r="AN1846">
        <v>9860</v>
      </c>
      <c r="AO1846">
        <v>7320</v>
      </c>
      <c r="AP1846">
        <v>0</v>
      </c>
      <c r="AQ1846">
        <v>0</v>
      </c>
      <c r="AR1846">
        <v>5.6</v>
      </c>
      <c r="AS1846">
        <v>76.256010000000003</v>
      </c>
    </row>
    <row r="1847" spans="29:45" x14ac:dyDescent="0.55000000000000004">
      <c r="AC1847" t="s">
        <v>2055</v>
      </c>
      <c r="AD1847">
        <v>5967</v>
      </c>
      <c r="AE1847">
        <v>14.85999</v>
      </c>
      <c r="AF1847">
        <v>12.61059</v>
      </c>
      <c r="AG1847">
        <v>14.3</v>
      </c>
      <c r="AH1847">
        <v>13.067830000000001</v>
      </c>
      <c r="AI1847">
        <v>0.93215000000000003</v>
      </c>
      <c r="AJ1847">
        <v>3.9419999999999997E-2</v>
      </c>
      <c r="AK1847">
        <v>3</v>
      </c>
      <c r="AL1847">
        <v>2.1386500000000002</v>
      </c>
      <c r="AM1847">
        <v>1194</v>
      </c>
      <c r="AN1847">
        <v>6669</v>
      </c>
      <c r="AO1847">
        <v>6120</v>
      </c>
      <c r="AP1847">
        <v>0</v>
      </c>
      <c r="AQ1847">
        <v>0</v>
      </c>
      <c r="AR1847">
        <v>3</v>
      </c>
      <c r="AS1847">
        <v>84.884950000000003</v>
      </c>
    </row>
    <row r="1848" spans="29:45" x14ac:dyDescent="0.55000000000000004">
      <c r="AC1848" t="s">
        <v>2056</v>
      </c>
      <c r="AD1848">
        <v>5969</v>
      </c>
      <c r="AE1848">
        <v>3.7467199999999998</v>
      </c>
      <c r="AF1848">
        <v>4.7461099999999998</v>
      </c>
      <c r="AG1848">
        <v>12.5</v>
      </c>
      <c r="AH1848">
        <v>6.7066299999999996</v>
      </c>
      <c r="AI1848">
        <v>0.44106000000000001</v>
      </c>
      <c r="AJ1848">
        <v>4.317E-2</v>
      </c>
      <c r="AK1848">
        <v>3</v>
      </c>
      <c r="AL1848">
        <v>3</v>
      </c>
      <c r="AM1848">
        <v>300</v>
      </c>
      <c r="AN1848">
        <v>3919</v>
      </c>
      <c r="AO1848">
        <v>5307</v>
      </c>
      <c r="AP1848">
        <v>0</v>
      </c>
      <c r="AQ1848">
        <v>0</v>
      </c>
      <c r="AR1848">
        <v>19.5</v>
      </c>
      <c r="AS1848">
        <v>49.256239999999998</v>
      </c>
    </row>
    <row r="1849" spans="29:45" x14ac:dyDescent="0.55000000000000004">
      <c r="AC1849" t="s">
        <v>2057</v>
      </c>
      <c r="AD1849">
        <v>5970</v>
      </c>
      <c r="AE1849">
        <v>3.7267199999999998</v>
      </c>
      <c r="AF1849">
        <v>5.4278599999999999</v>
      </c>
      <c r="AG1849">
        <v>10</v>
      </c>
      <c r="AH1849">
        <v>10.818820000000001</v>
      </c>
      <c r="AI1849">
        <v>0.49331999999999998</v>
      </c>
      <c r="AJ1849">
        <v>3.0530000000000002E-2</v>
      </c>
      <c r="AK1849">
        <v>3</v>
      </c>
      <c r="AL1849">
        <v>2.9272999999999998</v>
      </c>
      <c r="AM1849">
        <v>8653</v>
      </c>
      <c r="AN1849">
        <v>120342</v>
      </c>
      <c r="AO1849">
        <v>209420</v>
      </c>
      <c r="AP1849">
        <v>8.94</v>
      </c>
      <c r="AQ1849">
        <v>0</v>
      </c>
      <c r="AR1849">
        <v>0</v>
      </c>
      <c r="AS1849">
        <v>56.24803</v>
      </c>
    </row>
    <row r="1850" spans="29:45" x14ac:dyDescent="0.55000000000000004">
      <c r="AC1850" t="s">
        <v>2058</v>
      </c>
      <c r="AD1850">
        <v>5971</v>
      </c>
      <c r="AE1850">
        <v>6.1688099999999997</v>
      </c>
      <c r="AF1850">
        <v>5.0114099999999997</v>
      </c>
      <c r="AG1850">
        <v>0</v>
      </c>
      <c r="AH1850">
        <v>6.9285100000000002</v>
      </c>
      <c r="AI1850">
        <v>0.46144000000000002</v>
      </c>
      <c r="AJ1850">
        <v>1.592E-2</v>
      </c>
      <c r="AK1850">
        <v>3</v>
      </c>
      <c r="AL1850">
        <v>0.58823999999999999</v>
      </c>
      <c r="AM1850">
        <v>812</v>
      </c>
      <c r="AN1850">
        <v>11394</v>
      </c>
      <c r="AO1850">
        <v>8080</v>
      </c>
      <c r="AP1850">
        <v>0</v>
      </c>
      <c r="AQ1850">
        <v>0</v>
      </c>
      <c r="AR1850">
        <v>13.1</v>
      </c>
      <c r="AS1850">
        <v>84.735680000000002</v>
      </c>
    </row>
    <row r="1851" spans="29:45" x14ac:dyDescent="0.55000000000000004">
      <c r="AC1851" t="s">
        <v>2059</v>
      </c>
      <c r="AD1851">
        <v>5973</v>
      </c>
      <c r="AE1851">
        <v>3.0066199999999998</v>
      </c>
      <c r="AF1851">
        <v>2.8126500000000001</v>
      </c>
      <c r="AG1851">
        <v>0</v>
      </c>
      <c r="AH1851">
        <v>5.6158900000000003</v>
      </c>
      <c r="AI1851">
        <v>0.31679000000000002</v>
      </c>
      <c r="AJ1851">
        <v>-5.2139999999999999E-2</v>
      </c>
      <c r="AK1851">
        <v>3</v>
      </c>
      <c r="AL1851">
        <v>6.09375</v>
      </c>
      <c r="AM1851">
        <v>454</v>
      </c>
      <c r="AN1851">
        <v>10595</v>
      </c>
      <c r="AO1851">
        <v>11784</v>
      </c>
      <c r="AP1851">
        <v>0</v>
      </c>
      <c r="AQ1851">
        <v>0</v>
      </c>
      <c r="AR1851">
        <v>3.6</v>
      </c>
      <c r="AS1851">
        <v>77.702219999999997</v>
      </c>
    </row>
    <row r="1852" spans="29:45" x14ac:dyDescent="0.55000000000000004">
      <c r="AC1852" t="s">
        <v>2060</v>
      </c>
      <c r="AD1852">
        <v>5974</v>
      </c>
      <c r="AE1852">
        <v>1.2994000000000001</v>
      </c>
      <c r="AF1852">
        <v>3.0564499999999999</v>
      </c>
      <c r="AG1852">
        <v>0</v>
      </c>
      <c r="AH1852">
        <v>4.3854899999999999</v>
      </c>
      <c r="AI1852">
        <v>0.71809999999999996</v>
      </c>
      <c r="AJ1852">
        <v>-0.12540000000000001</v>
      </c>
      <c r="AK1852">
        <v>3</v>
      </c>
      <c r="AL1852">
        <v>0.77193000000000001</v>
      </c>
      <c r="AM1852">
        <v>144</v>
      </c>
      <c r="AN1852">
        <v>4057</v>
      </c>
      <c r="AO1852">
        <v>12878</v>
      </c>
      <c r="AP1852">
        <v>0</v>
      </c>
      <c r="AQ1852">
        <v>0.2</v>
      </c>
      <c r="AR1852">
        <v>1.2</v>
      </c>
      <c r="AS1852">
        <v>37.921419999999998</v>
      </c>
    </row>
    <row r="1853" spans="29:45" x14ac:dyDescent="0.55000000000000004">
      <c r="AC1853" t="s">
        <v>2061</v>
      </c>
      <c r="AD1853">
        <v>5975</v>
      </c>
      <c r="AE1853">
        <v>6.1872600000000002</v>
      </c>
      <c r="AF1853">
        <v>8.5856499999999993</v>
      </c>
      <c r="AG1853">
        <v>6.7</v>
      </c>
      <c r="AH1853">
        <v>9.2761999999999993</v>
      </c>
      <c r="AI1853">
        <v>0.52007999999999999</v>
      </c>
      <c r="AJ1853">
        <v>-9.0969999999999995E-2</v>
      </c>
      <c r="AK1853">
        <v>3</v>
      </c>
      <c r="AL1853">
        <v>8.1449999999999995E-2</v>
      </c>
      <c r="AM1853">
        <v>16487</v>
      </c>
      <c r="AN1853">
        <v>146279</v>
      </c>
      <c r="AO1853">
        <v>214544</v>
      </c>
      <c r="AP1853">
        <v>11.95</v>
      </c>
      <c r="AQ1853">
        <v>0</v>
      </c>
      <c r="AR1853">
        <v>2.6</v>
      </c>
      <c r="AS1853">
        <v>52.339649999999999</v>
      </c>
    </row>
    <row r="1854" spans="29:45" x14ac:dyDescent="0.55000000000000004">
      <c r="AC1854" t="s">
        <v>2062</v>
      </c>
      <c r="AD1854">
        <v>5976</v>
      </c>
      <c r="AE1854">
        <v>1.93374</v>
      </c>
      <c r="AF1854">
        <v>0.47620000000000001</v>
      </c>
      <c r="AG1854">
        <v>11.1</v>
      </c>
      <c r="AH1854">
        <v>5.2034000000000002</v>
      </c>
      <c r="AI1854">
        <v>0.47425</v>
      </c>
      <c r="AJ1854">
        <v>6.7299999999999999E-2</v>
      </c>
      <c r="AK1854">
        <v>3</v>
      </c>
      <c r="AL1854">
        <v>8.906E-2</v>
      </c>
      <c r="AM1854">
        <v>1475</v>
      </c>
      <c r="AN1854">
        <v>56279</v>
      </c>
      <c r="AO1854">
        <v>42567</v>
      </c>
      <c r="AP1854">
        <v>9.14</v>
      </c>
      <c r="AQ1854">
        <v>0</v>
      </c>
      <c r="AR1854">
        <v>0</v>
      </c>
      <c r="AS1854">
        <v>74.407870000000003</v>
      </c>
    </row>
    <row r="1855" spans="29:45" x14ac:dyDescent="0.55000000000000004">
      <c r="AC1855" t="s">
        <v>2063</v>
      </c>
      <c r="AD1855">
        <v>5981</v>
      </c>
      <c r="AE1855">
        <v>0.24582999999999999</v>
      </c>
      <c r="AF1855">
        <v>1.9976499999999999</v>
      </c>
      <c r="AG1855">
        <v>14.3</v>
      </c>
      <c r="AH1855">
        <v>3.3333699999999999</v>
      </c>
      <c r="AI1855">
        <v>0.85450000000000004</v>
      </c>
      <c r="AJ1855">
        <v>-0.20097000000000001</v>
      </c>
      <c r="AK1855">
        <v>3</v>
      </c>
      <c r="AL1855">
        <v>6.0240000000000002E-2</v>
      </c>
      <c r="AM1855">
        <v>209</v>
      </c>
      <c r="AN1855">
        <v>20424</v>
      </c>
      <c r="AO1855">
        <v>59183</v>
      </c>
      <c r="AP1855">
        <v>15.21</v>
      </c>
      <c r="AQ1855">
        <v>0</v>
      </c>
      <c r="AR1855">
        <v>4.0999999999999996</v>
      </c>
      <c r="AS1855">
        <v>27.719740000000002</v>
      </c>
    </row>
    <row r="1856" spans="29:45" x14ac:dyDescent="0.55000000000000004">
      <c r="AC1856" t="s">
        <v>2064</v>
      </c>
      <c r="AD1856">
        <v>5982</v>
      </c>
      <c r="AE1856">
        <v>7.4147800000000004</v>
      </c>
      <c r="AF1856">
        <v>7.1410299999999998</v>
      </c>
      <c r="AG1856">
        <v>0</v>
      </c>
      <c r="AH1856">
        <v>2.73549</v>
      </c>
      <c r="AI1856">
        <v>0.94116</v>
      </c>
      <c r="AJ1856">
        <v>2.2399999999999998E-3</v>
      </c>
      <c r="AK1856">
        <v>3</v>
      </c>
      <c r="AL1856">
        <v>5.0758299999999998</v>
      </c>
      <c r="AM1856">
        <v>4100</v>
      </c>
      <c r="AN1856">
        <v>39070</v>
      </c>
      <c r="AO1856">
        <v>45410</v>
      </c>
      <c r="AP1856">
        <v>1.62</v>
      </c>
      <c r="AQ1856">
        <v>0</v>
      </c>
      <c r="AR1856">
        <v>2.8</v>
      </c>
      <c r="AS1856">
        <v>70.657380000000003</v>
      </c>
    </row>
    <row r="1857" spans="29:45" x14ac:dyDescent="0.55000000000000004">
      <c r="AC1857" t="s">
        <v>2065</v>
      </c>
      <c r="AD1857">
        <v>5983</v>
      </c>
      <c r="AE1857">
        <v>3.8537300000000001</v>
      </c>
      <c r="AF1857">
        <v>3.2191000000000001</v>
      </c>
      <c r="AG1857">
        <v>0</v>
      </c>
      <c r="AH1857">
        <v>2.7425600000000001</v>
      </c>
      <c r="AI1857">
        <v>0.39184999999999998</v>
      </c>
      <c r="AJ1857">
        <v>-3.3119999999999997E-2</v>
      </c>
      <c r="AK1857">
        <v>3</v>
      </c>
      <c r="AL1857">
        <v>0.53635999999999995</v>
      </c>
      <c r="AM1857">
        <v>763</v>
      </c>
      <c r="AN1857">
        <v>15874</v>
      </c>
      <c r="AO1857">
        <v>9893</v>
      </c>
      <c r="AP1857">
        <v>0.81</v>
      </c>
      <c r="AQ1857">
        <v>0</v>
      </c>
      <c r="AR1857">
        <v>12.1</v>
      </c>
      <c r="AS1857">
        <v>81.730869999999996</v>
      </c>
    </row>
    <row r="1858" spans="29:45" x14ac:dyDescent="0.55000000000000004">
      <c r="AC1858" t="s">
        <v>2066</v>
      </c>
      <c r="AD1858">
        <v>5984</v>
      </c>
      <c r="AE1858">
        <v>2.2218300000000002</v>
      </c>
      <c r="AF1858">
        <v>1.8865499999999999</v>
      </c>
      <c r="AG1858">
        <v>0</v>
      </c>
      <c r="AH1858">
        <v>9.6988000000000003</v>
      </c>
      <c r="AI1858">
        <v>0.38334000000000001</v>
      </c>
      <c r="AJ1858">
        <v>5.8470000000000001E-2</v>
      </c>
      <c r="AK1858">
        <v>3</v>
      </c>
      <c r="AL1858">
        <v>2.9769399999999999</v>
      </c>
      <c r="AM1858">
        <v>627</v>
      </c>
      <c r="AN1858">
        <v>23747</v>
      </c>
      <c r="AO1858">
        <v>16032</v>
      </c>
      <c r="AP1858">
        <v>0</v>
      </c>
      <c r="AQ1858">
        <v>0</v>
      </c>
      <c r="AR1858">
        <v>5.4</v>
      </c>
      <c r="AS1858">
        <v>86.005520000000004</v>
      </c>
    </row>
    <row r="1859" spans="29:45" x14ac:dyDescent="0.55000000000000004">
      <c r="AC1859" t="s">
        <v>2067</v>
      </c>
      <c r="AD1859">
        <v>5985</v>
      </c>
      <c r="AE1859">
        <v>-1.96383</v>
      </c>
      <c r="AF1859">
        <v>0.17021</v>
      </c>
      <c r="AG1859">
        <v>9.1</v>
      </c>
      <c r="AH1859">
        <v>5.9189699999999998</v>
      </c>
      <c r="AI1859">
        <v>0.45454</v>
      </c>
      <c r="AJ1859">
        <v>4.8759999999999998E-2</v>
      </c>
      <c r="AK1859">
        <v>3</v>
      </c>
      <c r="AL1859">
        <v>0.14387</v>
      </c>
      <c r="AM1859">
        <v>-1000</v>
      </c>
      <c r="AN1859">
        <v>35839</v>
      </c>
      <c r="AO1859">
        <v>40140</v>
      </c>
      <c r="AP1859">
        <v>23.94</v>
      </c>
      <c r="AQ1859">
        <v>0</v>
      </c>
      <c r="AR1859">
        <v>2.4</v>
      </c>
      <c r="AS1859">
        <v>67.943790000000007</v>
      </c>
    </row>
    <row r="1860" spans="29:45" x14ac:dyDescent="0.55000000000000004">
      <c r="AC1860" t="s">
        <v>2068</v>
      </c>
      <c r="AD1860">
        <v>5986</v>
      </c>
      <c r="AE1860">
        <v>-1.74942</v>
      </c>
      <c r="AF1860">
        <v>-2.4817100000000001</v>
      </c>
      <c r="AG1860">
        <v>0</v>
      </c>
      <c r="AH1860">
        <v>3.36829</v>
      </c>
      <c r="AI1860">
        <v>0.76483000000000001</v>
      </c>
      <c r="AJ1860">
        <v>-8.6709999999999995E-2</v>
      </c>
      <c r="AK1860">
        <v>3</v>
      </c>
      <c r="AL1860">
        <v>0.20391999999999999</v>
      </c>
      <c r="AM1860">
        <v>-402</v>
      </c>
      <c r="AN1860">
        <v>13257</v>
      </c>
      <c r="AO1860">
        <v>22292</v>
      </c>
      <c r="AP1860">
        <v>7.08</v>
      </c>
      <c r="AQ1860">
        <v>0.2</v>
      </c>
      <c r="AR1860">
        <v>3.1</v>
      </c>
      <c r="AS1860">
        <v>56.79504</v>
      </c>
    </row>
    <row r="1861" spans="29:45" x14ac:dyDescent="0.55000000000000004">
      <c r="AC1861" t="s">
        <v>2069</v>
      </c>
      <c r="AD1861">
        <v>5987</v>
      </c>
      <c r="AE1861">
        <v>-0.72933999999999999</v>
      </c>
      <c r="AF1861">
        <v>-3.6465900000000002</v>
      </c>
      <c r="AG1861">
        <v>11.1</v>
      </c>
      <c r="AH1861">
        <v>5.9446500000000002</v>
      </c>
      <c r="AI1861">
        <v>0.30886000000000002</v>
      </c>
      <c r="AJ1861">
        <v>-0.10222000000000001</v>
      </c>
      <c r="AK1861">
        <v>3</v>
      </c>
      <c r="AL1861">
        <v>9.9595800000000008</v>
      </c>
      <c r="AM1861">
        <v>-73</v>
      </c>
      <c r="AN1861">
        <v>5512</v>
      </c>
      <c r="AO1861">
        <v>5066</v>
      </c>
      <c r="AP1861">
        <v>0</v>
      </c>
      <c r="AQ1861">
        <v>0</v>
      </c>
      <c r="AR1861">
        <v>1.4</v>
      </c>
      <c r="AS1861">
        <v>52.410879999999999</v>
      </c>
    </row>
    <row r="1862" spans="29:45" x14ac:dyDescent="0.55000000000000004">
      <c r="AC1862" t="s">
        <v>2070</v>
      </c>
      <c r="AD1862">
        <v>5988</v>
      </c>
      <c r="AE1862">
        <v>5.3520700000000003</v>
      </c>
      <c r="AF1862">
        <v>4.3966000000000003</v>
      </c>
      <c r="AG1862">
        <v>11.1</v>
      </c>
      <c r="AH1862">
        <v>7.2163500000000003</v>
      </c>
      <c r="AI1862">
        <v>0.69025999999999998</v>
      </c>
      <c r="AJ1862">
        <v>6.0690000000000001E-2</v>
      </c>
      <c r="AK1862">
        <v>3</v>
      </c>
      <c r="AL1862">
        <v>0.14521000000000001</v>
      </c>
      <c r="AM1862">
        <v>5446</v>
      </c>
      <c r="AN1862">
        <v>90115</v>
      </c>
      <c r="AO1862">
        <v>50152</v>
      </c>
      <c r="AP1862">
        <v>11.95</v>
      </c>
      <c r="AQ1862">
        <v>0</v>
      </c>
      <c r="AR1862">
        <v>2.1</v>
      </c>
      <c r="AS1862">
        <v>87.138260000000002</v>
      </c>
    </row>
    <row r="1863" spans="29:45" x14ac:dyDescent="0.55000000000000004">
      <c r="AC1863" t="s">
        <v>2071</v>
      </c>
      <c r="AD1863">
        <v>5989</v>
      </c>
      <c r="AE1863">
        <v>2.2059199999999999</v>
      </c>
      <c r="AF1863">
        <v>4.8976600000000001</v>
      </c>
      <c r="AG1863">
        <v>10</v>
      </c>
      <c r="AH1863">
        <v>9.3933900000000001</v>
      </c>
      <c r="AI1863">
        <v>0.33800000000000002</v>
      </c>
      <c r="AJ1863">
        <v>-3.9870000000000003E-2</v>
      </c>
      <c r="AK1863">
        <v>3</v>
      </c>
      <c r="AL1863">
        <v>6.3399999999999998E-2</v>
      </c>
      <c r="AM1863">
        <v>3423</v>
      </c>
      <c r="AN1863">
        <v>57946</v>
      </c>
      <c r="AO1863">
        <v>163927</v>
      </c>
      <c r="AP1863">
        <v>14</v>
      </c>
      <c r="AQ1863">
        <v>0.1</v>
      </c>
      <c r="AR1863">
        <v>4.3</v>
      </c>
      <c r="AS1863">
        <v>41.03369</v>
      </c>
    </row>
    <row r="1864" spans="29:45" x14ac:dyDescent="0.55000000000000004">
      <c r="AC1864" t="s">
        <v>2072</v>
      </c>
      <c r="AD1864">
        <v>5990</v>
      </c>
      <c r="AE1864">
        <v>3.96217</v>
      </c>
      <c r="AF1864">
        <v>3.5769799999999998</v>
      </c>
      <c r="AG1864">
        <v>14.3</v>
      </c>
      <c r="AH1864">
        <v>-3.3751799999999998</v>
      </c>
      <c r="AI1864">
        <v>0.52119000000000004</v>
      </c>
      <c r="AJ1864">
        <v>-9.1800000000000007E-3</v>
      </c>
      <c r="AK1864">
        <v>3</v>
      </c>
      <c r="AL1864">
        <v>0.57093000000000005</v>
      </c>
      <c r="AM1864">
        <v>486</v>
      </c>
      <c r="AN1864">
        <v>9002</v>
      </c>
      <c r="AO1864">
        <v>7305</v>
      </c>
      <c r="AP1864">
        <v>0.92</v>
      </c>
      <c r="AQ1864">
        <v>0.2</v>
      </c>
      <c r="AR1864">
        <v>1.4</v>
      </c>
      <c r="AS1864">
        <v>62.200380000000003</v>
      </c>
    </row>
    <row r="1865" spans="29:45" x14ac:dyDescent="0.55000000000000004">
      <c r="AC1865" t="s">
        <v>2073</v>
      </c>
      <c r="AD1865">
        <v>5991</v>
      </c>
      <c r="AE1865">
        <v>2.7286100000000002</v>
      </c>
      <c r="AF1865">
        <v>3.4673099999999999</v>
      </c>
      <c r="AG1865">
        <v>25</v>
      </c>
      <c r="AH1865">
        <v>5.5642399999999999</v>
      </c>
      <c r="AI1865">
        <v>0.71331</v>
      </c>
      <c r="AJ1865">
        <v>6.4850000000000005E-2</v>
      </c>
      <c r="AK1865">
        <v>3</v>
      </c>
      <c r="AL1865">
        <v>5.0810000000000001E-2</v>
      </c>
      <c r="AM1865">
        <v>14533</v>
      </c>
      <c r="AN1865">
        <v>270988</v>
      </c>
      <c r="AO1865">
        <v>572639</v>
      </c>
      <c r="AP1865">
        <v>25.11</v>
      </c>
      <c r="AQ1865">
        <v>0</v>
      </c>
      <c r="AR1865">
        <v>1.4</v>
      </c>
      <c r="AS1865">
        <v>50.64349</v>
      </c>
    </row>
    <row r="1866" spans="29:45" x14ac:dyDescent="0.55000000000000004">
      <c r="AC1866" t="s">
        <v>2074</v>
      </c>
      <c r="AD1866">
        <v>5992</v>
      </c>
      <c r="AE1866">
        <v>2.7457600000000002</v>
      </c>
      <c r="AF1866">
        <v>2.3146300000000002</v>
      </c>
      <c r="AG1866">
        <v>20</v>
      </c>
      <c r="AH1866">
        <v>3.1810900000000002</v>
      </c>
      <c r="AI1866">
        <v>0.42270000000000002</v>
      </c>
      <c r="AJ1866">
        <v>4.0939999999999997E-2</v>
      </c>
      <c r="AK1866">
        <v>3</v>
      </c>
      <c r="AL1866">
        <v>2.1919999999999999E-2</v>
      </c>
      <c r="AM1866">
        <v>2258</v>
      </c>
      <c r="AN1866">
        <v>53918</v>
      </c>
      <c r="AO1866">
        <v>74655</v>
      </c>
      <c r="AP1866">
        <v>4.46</v>
      </c>
      <c r="AQ1866">
        <v>0</v>
      </c>
      <c r="AR1866">
        <v>6.8</v>
      </c>
      <c r="AS1866">
        <v>64.38194</v>
      </c>
    </row>
    <row r="1867" spans="29:45" x14ac:dyDescent="0.55000000000000004">
      <c r="AC1867" t="s">
        <v>2075</v>
      </c>
      <c r="AD1867">
        <v>5994</v>
      </c>
      <c r="AE1867">
        <v>0.27981</v>
      </c>
      <c r="AF1867">
        <v>-1.3802000000000001</v>
      </c>
      <c r="AG1867">
        <v>0</v>
      </c>
      <c r="AH1867">
        <v>6.9419199999999996</v>
      </c>
      <c r="AI1867">
        <v>0.44272</v>
      </c>
      <c r="AJ1867">
        <v>-1.9400000000000001E-2</v>
      </c>
      <c r="AK1867">
        <v>3</v>
      </c>
      <c r="AL1867">
        <v>5.561E-2</v>
      </c>
      <c r="AM1867">
        <v>131</v>
      </c>
      <c r="AN1867">
        <v>16302</v>
      </c>
      <c r="AO1867">
        <v>34606</v>
      </c>
      <c r="AP1867">
        <v>2.2599999999999998</v>
      </c>
      <c r="AQ1867">
        <v>0</v>
      </c>
      <c r="AR1867">
        <v>5.2</v>
      </c>
      <c r="AS1867">
        <v>34.454900000000002</v>
      </c>
    </row>
    <row r="1868" spans="29:45" x14ac:dyDescent="0.55000000000000004">
      <c r="AC1868" t="s">
        <v>2076</v>
      </c>
      <c r="AD1868">
        <v>5997</v>
      </c>
      <c r="AE1868">
        <v>5.6034100000000002</v>
      </c>
      <c r="AF1868">
        <v>8.0185899999999997</v>
      </c>
      <c r="AG1868">
        <v>0</v>
      </c>
      <c r="AH1868">
        <v>7.0965600000000002</v>
      </c>
      <c r="AI1868">
        <v>0.45112999999999998</v>
      </c>
      <c r="AJ1868">
        <v>-1.174E-2</v>
      </c>
      <c r="AK1868">
        <v>3</v>
      </c>
      <c r="AL1868">
        <v>8.5416699999999999</v>
      </c>
      <c r="AM1868">
        <v>683</v>
      </c>
      <c r="AN1868">
        <v>6884</v>
      </c>
      <c r="AO1868">
        <v>9892</v>
      </c>
      <c r="AP1868">
        <v>0.94</v>
      </c>
      <c r="AQ1868">
        <v>0</v>
      </c>
      <c r="AR1868">
        <v>14.3</v>
      </c>
      <c r="AS1868">
        <v>56.840330000000002</v>
      </c>
    </row>
    <row r="1869" spans="29:45" x14ac:dyDescent="0.55000000000000004">
      <c r="AC1869" t="s">
        <v>2077</v>
      </c>
      <c r="AD1869">
        <v>5998</v>
      </c>
      <c r="AE1869">
        <v>1.6226</v>
      </c>
      <c r="AF1869">
        <v>12.74924</v>
      </c>
      <c r="AG1869">
        <v>0</v>
      </c>
      <c r="AH1869">
        <v>6.3457600000000003</v>
      </c>
      <c r="AI1869">
        <v>1.0708200000000001</v>
      </c>
      <c r="AJ1869">
        <v>1.218E-2</v>
      </c>
      <c r="AK1869">
        <v>3</v>
      </c>
      <c r="AL1869">
        <v>0.21958</v>
      </c>
      <c r="AM1869">
        <v>359</v>
      </c>
      <c r="AN1869">
        <v>4965</v>
      </c>
      <c r="AO1869">
        <v>19539</v>
      </c>
      <c r="AP1869">
        <v>10.17</v>
      </c>
      <c r="AQ1869">
        <v>0</v>
      </c>
      <c r="AR1869">
        <v>2.8</v>
      </c>
      <c r="AS1869">
        <v>26.544460000000001</v>
      </c>
    </row>
    <row r="1870" spans="29:45" x14ac:dyDescent="0.55000000000000004">
      <c r="AC1870" t="s">
        <v>2078</v>
      </c>
      <c r="AD1870">
        <v>5999</v>
      </c>
      <c r="AE1870">
        <v>12.08433</v>
      </c>
      <c r="AF1870">
        <v>12.309990000000001</v>
      </c>
      <c r="AG1870">
        <v>0</v>
      </c>
      <c r="AH1870">
        <v>11.841760000000001</v>
      </c>
      <c r="AI1870">
        <v>1.23952</v>
      </c>
      <c r="AJ1870">
        <v>9.9290000000000003E-2</v>
      </c>
      <c r="AK1870">
        <v>3</v>
      </c>
      <c r="AL1870">
        <v>0.81142999999999998</v>
      </c>
      <c r="AM1870">
        <v>2740</v>
      </c>
      <c r="AN1870">
        <v>17433</v>
      </c>
      <c r="AO1870">
        <v>14424</v>
      </c>
      <c r="AP1870">
        <v>5.46</v>
      </c>
      <c r="AQ1870">
        <v>0</v>
      </c>
      <c r="AR1870">
        <v>4.2</v>
      </c>
      <c r="AS1870">
        <v>79.698660000000004</v>
      </c>
    </row>
    <row r="1871" spans="29:45" x14ac:dyDescent="0.55000000000000004">
      <c r="AC1871" t="s">
        <v>2079</v>
      </c>
      <c r="AD1871">
        <v>6005</v>
      </c>
      <c r="AE1871">
        <v>9.7013999999999996</v>
      </c>
      <c r="AF1871">
        <v>9.5256299999999996</v>
      </c>
      <c r="AG1871">
        <v>8.3000000000000007</v>
      </c>
      <c r="AH1871">
        <v>12.27402</v>
      </c>
      <c r="AI1871">
        <v>5.1513</v>
      </c>
      <c r="AJ1871">
        <v>-0.22739000000000001</v>
      </c>
      <c r="AK1871">
        <v>3</v>
      </c>
      <c r="AL1871">
        <v>0.11892</v>
      </c>
      <c r="AM1871">
        <v>18165</v>
      </c>
      <c r="AN1871">
        <v>133272</v>
      </c>
      <c r="AO1871">
        <v>134732</v>
      </c>
      <c r="AP1871">
        <v>24.65</v>
      </c>
      <c r="AQ1871">
        <v>0</v>
      </c>
      <c r="AR1871">
        <v>4.3</v>
      </c>
      <c r="AS1871">
        <v>74.078389999999999</v>
      </c>
    </row>
    <row r="1872" spans="29:45" x14ac:dyDescent="0.55000000000000004">
      <c r="AC1872" t="s">
        <v>2080</v>
      </c>
      <c r="AD1872">
        <v>6013</v>
      </c>
      <c r="AE1872">
        <v>6.7450400000000004</v>
      </c>
      <c r="AF1872">
        <v>8.8950099999999992</v>
      </c>
      <c r="AG1872">
        <v>9.1</v>
      </c>
      <c r="AH1872">
        <v>-1.0275399999999999</v>
      </c>
      <c r="AI1872">
        <v>2.2070599999999998</v>
      </c>
      <c r="AJ1872">
        <v>-0.14005000000000001</v>
      </c>
      <c r="AK1872">
        <v>3</v>
      </c>
      <c r="AL1872">
        <v>3.6139999999999999E-2</v>
      </c>
      <c r="AM1872">
        <v>11028</v>
      </c>
      <c r="AN1872">
        <v>84643</v>
      </c>
      <c r="AO1872">
        <v>146726</v>
      </c>
      <c r="AP1872">
        <v>27.3</v>
      </c>
      <c r="AQ1872">
        <v>0</v>
      </c>
      <c r="AR1872">
        <v>2.9</v>
      </c>
      <c r="AS1872">
        <v>50.71593</v>
      </c>
    </row>
    <row r="1873" spans="29:45" x14ac:dyDescent="0.55000000000000004">
      <c r="AC1873" t="s">
        <v>2081</v>
      </c>
      <c r="AD1873">
        <v>6016</v>
      </c>
      <c r="AE1873">
        <v>2.2854800000000002</v>
      </c>
      <c r="AF1873">
        <v>5.3733899999999997</v>
      </c>
      <c r="AG1873">
        <v>0</v>
      </c>
      <c r="AH1873">
        <v>-0.44716</v>
      </c>
      <c r="AI1873">
        <v>0.49153999999999998</v>
      </c>
      <c r="AJ1873">
        <v>-4.6269999999999999E-2</v>
      </c>
      <c r="AK1873">
        <v>3</v>
      </c>
      <c r="AL1873">
        <v>3.9289999999999999E-2</v>
      </c>
      <c r="AM1873">
        <v>387</v>
      </c>
      <c r="AN1873">
        <v>5825</v>
      </c>
      <c r="AO1873">
        <v>11687</v>
      </c>
      <c r="AP1873">
        <v>0</v>
      </c>
      <c r="AQ1873">
        <v>0</v>
      </c>
      <c r="AR1873">
        <v>0</v>
      </c>
      <c r="AS1873">
        <v>36.791890000000002</v>
      </c>
    </row>
    <row r="1874" spans="29:45" x14ac:dyDescent="0.55000000000000004">
      <c r="AC1874" t="s">
        <v>2082</v>
      </c>
      <c r="AD1874">
        <v>6018</v>
      </c>
      <c r="AE1874">
        <v>2.59429</v>
      </c>
      <c r="AF1874">
        <v>2.78729</v>
      </c>
      <c r="AG1874">
        <v>11.1</v>
      </c>
      <c r="AH1874">
        <v>-0.71355999999999997</v>
      </c>
      <c r="AI1874">
        <v>0.44372</v>
      </c>
      <c r="AJ1874">
        <v>-7.0499999999999993E-2</v>
      </c>
      <c r="AK1874">
        <v>3</v>
      </c>
      <c r="AL1874">
        <v>2.99919</v>
      </c>
      <c r="AM1874">
        <v>509</v>
      </c>
      <c r="AN1874">
        <v>12844</v>
      </c>
      <c r="AO1874">
        <v>9438</v>
      </c>
      <c r="AP1874">
        <v>0</v>
      </c>
      <c r="AQ1874">
        <v>0</v>
      </c>
      <c r="AR1874">
        <v>5.9</v>
      </c>
      <c r="AS1874">
        <v>68.317970000000003</v>
      </c>
    </row>
    <row r="1875" spans="29:45" x14ac:dyDescent="0.55000000000000004">
      <c r="AC1875" t="s">
        <v>2083</v>
      </c>
      <c r="AD1875">
        <v>6022</v>
      </c>
      <c r="AE1875">
        <v>-1.1955800000000001</v>
      </c>
      <c r="AF1875">
        <v>-3.0042399999999998</v>
      </c>
      <c r="AG1875">
        <v>8.3000000000000007</v>
      </c>
      <c r="AH1875">
        <v>7.2724299999999999</v>
      </c>
      <c r="AI1875">
        <v>0.30510999999999999</v>
      </c>
      <c r="AJ1875">
        <v>6.4900000000000001E-3</v>
      </c>
      <c r="AK1875">
        <v>3</v>
      </c>
      <c r="AL1875">
        <v>9.221E-2</v>
      </c>
      <c r="AM1875">
        <v>-145</v>
      </c>
      <c r="AN1875">
        <v>7789</v>
      </c>
      <c r="AO1875">
        <v>7986</v>
      </c>
      <c r="AP1875">
        <v>2.84</v>
      </c>
      <c r="AQ1875">
        <v>0</v>
      </c>
      <c r="AR1875">
        <v>19.2</v>
      </c>
      <c r="AS1875">
        <v>65.278720000000007</v>
      </c>
    </row>
    <row r="1876" spans="29:45" x14ac:dyDescent="0.55000000000000004">
      <c r="AC1876" t="s">
        <v>2084</v>
      </c>
      <c r="AD1876">
        <v>6023</v>
      </c>
      <c r="AE1876">
        <v>1.3429500000000001</v>
      </c>
      <c r="AF1876">
        <v>1.7537400000000001</v>
      </c>
      <c r="AG1876">
        <v>7.7</v>
      </c>
      <c r="AH1876">
        <v>3.5472999999999999</v>
      </c>
      <c r="AI1876">
        <v>0.38839000000000001</v>
      </c>
      <c r="AJ1876">
        <v>6.6570000000000004E-2</v>
      </c>
      <c r="AK1876">
        <v>3</v>
      </c>
      <c r="AL1876">
        <v>0.31868000000000002</v>
      </c>
      <c r="AM1876">
        <v>1149</v>
      </c>
      <c r="AN1876">
        <v>40599</v>
      </c>
      <c r="AO1876">
        <v>56745</v>
      </c>
      <c r="AP1876">
        <v>4.1100000000000003</v>
      </c>
      <c r="AQ1876">
        <v>0</v>
      </c>
      <c r="AR1876">
        <v>0.7</v>
      </c>
      <c r="AS1876">
        <v>51.214840000000002</v>
      </c>
    </row>
    <row r="1877" spans="29:45" x14ac:dyDescent="0.55000000000000004">
      <c r="AC1877" t="s">
        <v>2085</v>
      </c>
      <c r="AD1877">
        <v>6026</v>
      </c>
      <c r="AE1877">
        <v>13.610889999999999</v>
      </c>
      <c r="AF1877">
        <v>18.46734</v>
      </c>
      <c r="AG1877">
        <v>0</v>
      </c>
      <c r="AH1877">
        <v>5.7723599999999999</v>
      </c>
      <c r="AI1877">
        <v>3.76363</v>
      </c>
      <c r="AJ1877">
        <v>-0.20988000000000001</v>
      </c>
      <c r="AK1877">
        <v>3</v>
      </c>
      <c r="AL1877">
        <v>17.308430000000001</v>
      </c>
      <c r="AM1877">
        <v>170</v>
      </c>
      <c r="AN1877">
        <v>796</v>
      </c>
      <c r="AO1877">
        <v>4256</v>
      </c>
      <c r="AP1877">
        <v>0</v>
      </c>
      <c r="AQ1877">
        <v>0.2</v>
      </c>
      <c r="AR1877">
        <v>0</v>
      </c>
      <c r="AS1877">
        <v>28.34873</v>
      </c>
    </row>
    <row r="1878" spans="29:45" x14ac:dyDescent="0.55000000000000004">
      <c r="AC1878" t="s">
        <v>2086</v>
      </c>
      <c r="AD1878">
        <v>6027</v>
      </c>
      <c r="AE1878">
        <v>7.2222200000000001</v>
      </c>
      <c r="AF1878">
        <v>3.0061100000000001</v>
      </c>
      <c r="AG1878">
        <v>0</v>
      </c>
      <c r="AH1878">
        <v>22.579370000000001</v>
      </c>
      <c r="AI1878">
        <v>88.342020000000005</v>
      </c>
      <c r="AJ1878">
        <v>-0.32923000000000002</v>
      </c>
      <c r="AK1878">
        <v>3</v>
      </c>
      <c r="AL1878">
        <v>0.53047999999999995</v>
      </c>
      <c r="AM1878">
        <v>182</v>
      </c>
      <c r="AN1878">
        <v>2129</v>
      </c>
      <c r="AO1878">
        <v>5318</v>
      </c>
      <c r="AP1878">
        <v>2.75</v>
      </c>
      <c r="AQ1878">
        <v>0</v>
      </c>
      <c r="AR1878">
        <v>0</v>
      </c>
      <c r="AS1878">
        <v>70.760800000000003</v>
      </c>
    </row>
    <row r="1879" spans="29:45" x14ac:dyDescent="0.55000000000000004">
      <c r="AC1879" t="s">
        <v>2087</v>
      </c>
      <c r="AD1879">
        <v>6028</v>
      </c>
      <c r="AE1879">
        <v>18.035139999999998</v>
      </c>
      <c r="AF1879">
        <v>27.462730000000001</v>
      </c>
      <c r="AG1879">
        <v>23.1</v>
      </c>
      <c r="AH1879">
        <v>20.451619999999998</v>
      </c>
      <c r="AI1879">
        <v>4.9790400000000004</v>
      </c>
      <c r="AJ1879">
        <v>0.11</v>
      </c>
      <c r="AK1879">
        <v>3</v>
      </c>
      <c r="AL1879">
        <v>0.24811</v>
      </c>
      <c r="AM1879">
        <v>19472</v>
      </c>
      <c r="AN1879">
        <v>48229</v>
      </c>
      <c r="AO1879">
        <v>161316</v>
      </c>
      <c r="AP1879">
        <v>12.95</v>
      </c>
      <c r="AQ1879">
        <v>0</v>
      </c>
      <c r="AR1879">
        <v>0</v>
      </c>
      <c r="AS1879">
        <v>48.501130000000003</v>
      </c>
    </row>
    <row r="1880" spans="29:45" x14ac:dyDescent="0.55000000000000004">
      <c r="AC1880" t="s">
        <v>2088</v>
      </c>
      <c r="AD1880">
        <v>6029</v>
      </c>
      <c r="AE1880">
        <v>-5.1589099999999997</v>
      </c>
      <c r="AF1880">
        <v>-25.657889999999998</v>
      </c>
      <c r="AG1880">
        <v>0</v>
      </c>
      <c r="AH1880">
        <v>-4.7904200000000001</v>
      </c>
      <c r="AI1880">
        <v>1.9683299999999999</v>
      </c>
      <c r="AJ1880">
        <v>-0.16763</v>
      </c>
      <c r="AK1880">
        <v>3</v>
      </c>
      <c r="AL1880">
        <v>11.53673</v>
      </c>
      <c r="AM1880">
        <v>-224</v>
      </c>
      <c r="AN1880">
        <v>1368</v>
      </c>
      <c r="AO1880">
        <v>3158</v>
      </c>
      <c r="AP1880">
        <v>4.51</v>
      </c>
      <c r="AQ1880">
        <v>0.1</v>
      </c>
      <c r="AR1880">
        <v>0.4</v>
      </c>
      <c r="AS1880">
        <v>25.719390000000001</v>
      </c>
    </row>
    <row r="1881" spans="29:45" x14ac:dyDescent="0.55000000000000004">
      <c r="AC1881" t="s">
        <v>2089</v>
      </c>
      <c r="AD1881">
        <v>6030</v>
      </c>
      <c r="AE1881">
        <v>5.49444</v>
      </c>
      <c r="AF1881">
        <v>56.93235</v>
      </c>
      <c r="AG1881">
        <v>42.9</v>
      </c>
      <c r="AH1881">
        <v>-1.4844999999999999</v>
      </c>
      <c r="AI1881">
        <v>22.510069999999999</v>
      </c>
      <c r="AJ1881">
        <v>0.12748000000000001</v>
      </c>
      <c r="AK1881">
        <v>3</v>
      </c>
      <c r="AL1881">
        <v>71.244540000000001</v>
      </c>
      <c r="AM1881">
        <v>929</v>
      </c>
      <c r="AN1881">
        <v>1493</v>
      </c>
      <c r="AO1881">
        <v>36239</v>
      </c>
      <c r="AP1881">
        <v>2.97</v>
      </c>
      <c r="AQ1881">
        <v>0</v>
      </c>
      <c r="AR1881">
        <v>0</v>
      </c>
      <c r="AS1881">
        <v>18.944179999999999</v>
      </c>
    </row>
    <row r="1882" spans="29:45" x14ac:dyDescent="0.55000000000000004">
      <c r="AC1882" t="s">
        <v>2090</v>
      </c>
      <c r="AD1882">
        <v>6031</v>
      </c>
      <c r="AE1882">
        <v>0</v>
      </c>
      <c r="AF1882">
        <v>0</v>
      </c>
      <c r="AG1882">
        <v>0</v>
      </c>
      <c r="AH1882">
        <v>-15.949820000000001</v>
      </c>
      <c r="AI1882">
        <v>20.45438</v>
      </c>
      <c r="AJ1882">
        <v>0.13528000000000001</v>
      </c>
      <c r="AK1882">
        <v>3</v>
      </c>
      <c r="AL1882">
        <v>10.07972</v>
      </c>
      <c r="AM1882">
        <v>0</v>
      </c>
      <c r="AN1882">
        <v>334</v>
      </c>
      <c r="AO1882">
        <v>1393</v>
      </c>
      <c r="AP1882">
        <v>2.4900000000000002</v>
      </c>
      <c r="AQ1882">
        <v>2</v>
      </c>
      <c r="AR1882">
        <v>0</v>
      </c>
      <c r="AS1882">
        <v>52.038829999999997</v>
      </c>
    </row>
    <row r="1883" spans="29:45" x14ac:dyDescent="0.55000000000000004">
      <c r="AC1883" t="s">
        <v>2091</v>
      </c>
      <c r="AD1883">
        <v>6032</v>
      </c>
      <c r="AE1883">
        <v>-11.079029999999999</v>
      </c>
      <c r="AF1883">
        <v>-13.253970000000001</v>
      </c>
      <c r="AG1883">
        <v>0</v>
      </c>
      <c r="AH1883">
        <v>-7.9393700000000003</v>
      </c>
      <c r="AI1883">
        <v>2.0701399999999999</v>
      </c>
      <c r="AJ1883">
        <v>7.4000000000000003E-3</v>
      </c>
      <c r="AK1883">
        <v>3</v>
      </c>
      <c r="AL1883">
        <v>0.63970000000000005</v>
      </c>
      <c r="AM1883">
        <v>-307</v>
      </c>
      <c r="AN1883">
        <v>2520</v>
      </c>
      <c r="AO1883">
        <v>1766</v>
      </c>
      <c r="AP1883">
        <v>5.72</v>
      </c>
      <c r="AQ1883">
        <v>0</v>
      </c>
      <c r="AR1883">
        <v>0</v>
      </c>
      <c r="AS1883">
        <v>91.567409999999995</v>
      </c>
    </row>
    <row r="1884" spans="29:45" x14ac:dyDescent="0.55000000000000004">
      <c r="AC1884" t="s">
        <v>2092</v>
      </c>
      <c r="AD1884">
        <v>6033</v>
      </c>
      <c r="AE1884">
        <v>16.707509999999999</v>
      </c>
      <c r="AF1884">
        <v>17.411349999999999</v>
      </c>
      <c r="AG1884">
        <v>16.7</v>
      </c>
      <c r="AH1884">
        <v>18.846070000000001</v>
      </c>
      <c r="AI1884">
        <v>2.5174400000000001</v>
      </c>
      <c r="AJ1884">
        <v>-0.10409</v>
      </c>
      <c r="AK1884">
        <v>3</v>
      </c>
      <c r="AL1884">
        <v>45.27948</v>
      </c>
      <c r="AM1884">
        <v>750</v>
      </c>
      <c r="AN1884">
        <v>2820</v>
      </c>
      <c r="AO1884">
        <v>6230</v>
      </c>
      <c r="AP1884">
        <v>0.43</v>
      </c>
      <c r="AQ1884">
        <v>0</v>
      </c>
      <c r="AR1884">
        <v>0</v>
      </c>
      <c r="AS1884">
        <v>66.210239999999999</v>
      </c>
    </row>
    <row r="1885" spans="29:45" x14ac:dyDescent="0.55000000000000004">
      <c r="AC1885" t="s">
        <v>2093</v>
      </c>
      <c r="AD1885">
        <v>6034</v>
      </c>
      <c r="AE1885">
        <v>37.961280000000002</v>
      </c>
      <c r="AF1885">
        <v>51.089109999999998</v>
      </c>
      <c r="AG1885">
        <v>10</v>
      </c>
      <c r="AH1885">
        <v>-9.0139099999999992</v>
      </c>
      <c r="AI1885">
        <v>3.61869</v>
      </c>
      <c r="AJ1885">
        <v>-5.7329999999999999E-2</v>
      </c>
      <c r="AK1885">
        <v>3</v>
      </c>
      <c r="AL1885">
        <v>17.578669999999999</v>
      </c>
      <c r="AM1885">
        <v>1255</v>
      </c>
      <c r="AN1885">
        <v>1515</v>
      </c>
      <c r="AO1885">
        <v>4469</v>
      </c>
      <c r="AP1885">
        <v>1.69</v>
      </c>
      <c r="AQ1885">
        <v>0.1</v>
      </c>
      <c r="AR1885">
        <v>0</v>
      </c>
      <c r="AS1885">
        <v>44.591610000000003</v>
      </c>
    </row>
    <row r="1886" spans="29:45" x14ac:dyDescent="0.55000000000000004">
      <c r="AC1886" t="s">
        <v>2094</v>
      </c>
      <c r="AD1886">
        <v>6035</v>
      </c>
      <c r="AE1886">
        <v>52.774900000000002</v>
      </c>
      <c r="AF1886">
        <v>53.760550000000002</v>
      </c>
      <c r="AG1886">
        <v>0</v>
      </c>
      <c r="AH1886">
        <v>31.0944</v>
      </c>
      <c r="AI1886">
        <v>35.880580000000002</v>
      </c>
      <c r="AJ1886">
        <v>-0.46842</v>
      </c>
      <c r="AK1886">
        <v>3</v>
      </c>
      <c r="AL1886">
        <v>50.850670000000001</v>
      </c>
      <c r="AM1886">
        <v>4070</v>
      </c>
      <c r="AN1886">
        <v>5212</v>
      </c>
      <c r="AO1886">
        <v>8284</v>
      </c>
      <c r="AP1886">
        <v>7.86</v>
      </c>
      <c r="AQ1886">
        <v>0</v>
      </c>
      <c r="AR1886">
        <v>0</v>
      </c>
      <c r="AS1886">
        <v>79.036860000000004</v>
      </c>
    </row>
    <row r="1887" spans="29:45" x14ac:dyDescent="0.55000000000000004">
      <c r="AC1887" t="s">
        <v>2095</v>
      </c>
      <c r="AD1887">
        <v>6036</v>
      </c>
      <c r="AE1887">
        <v>35.328499999999998</v>
      </c>
      <c r="AF1887">
        <v>36.574069999999999</v>
      </c>
      <c r="AG1887">
        <v>0</v>
      </c>
      <c r="AH1887">
        <v>36.158520000000003</v>
      </c>
      <c r="AI1887">
        <v>14.7349</v>
      </c>
      <c r="AJ1887">
        <v>3.9190000000000003E-2</v>
      </c>
      <c r="AK1887">
        <v>3</v>
      </c>
      <c r="AL1887">
        <v>4.3068</v>
      </c>
      <c r="AM1887">
        <v>3022</v>
      </c>
      <c r="AN1887">
        <v>5832</v>
      </c>
      <c r="AO1887">
        <v>11801</v>
      </c>
      <c r="AP1887">
        <v>10.130000000000001</v>
      </c>
      <c r="AQ1887">
        <v>0</v>
      </c>
      <c r="AR1887">
        <v>0</v>
      </c>
      <c r="AS1887">
        <v>60.592210000000001</v>
      </c>
    </row>
    <row r="1888" spans="29:45" x14ac:dyDescent="0.55000000000000004">
      <c r="AC1888" t="s">
        <v>2096</v>
      </c>
      <c r="AD1888">
        <v>6037</v>
      </c>
      <c r="AE1888">
        <v>20.522580000000001</v>
      </c>
      <c r="AF1888">
        <v>13.389010000000001</v>
      </c>
      <c r="AG1888">
        <v>0</v>
      </c>
      <c r="AH1888">
        <v>16.869610000000002</v>
      </c>
      <c r="AI1888">
        <v>2.4234100000000001</v>
      </c>
      <c r="AJ1888">
        <v>3.7699999999999997E-2</v>
      </c>
      <c r="AK1888">
        <v>3</v>
      </c>
      <c r="AL1888">
        <v>63.516939999999998</v>
      </c>
      <c r="AM1888">
        <v>809</v>
      </c>
      <c r="AN1888">
        <v>3712</v>
      </c>
      <c r="AO1888">
        <v>1716</v>
      </c>
      <c r="AP1888">
        <v>5.55</v>
      </c>
      <c r="AQ1888">
        <v>0</v>
      </c>
      <c r="AR1888">
        <v>0</v>
      </c>
      <c r="AS1888">
        <v>91.376490000000004</v>
      </c>
    </row>
    <row r="1889" spans="29:45" x14ac:dyDescent="0.55000000000000004">
      <c r="AC1889" t="s">
        <v>2097</v>
      </c>
      <c r="AD1889">
        <v>6038</v>
      </c>
      <c r="AE1889">
        <v>11.664149999999999</v>
      </c>
      <c r="AF1889">
        <v>16.016570000000002</v>
      </c>
      <c r="AG1889">
        <v>0</v>
      </c>
      <c r="AH1889">
        <v>9.42685</v>
      </c>
      <c r="AI1889">
        <v>1.2608200000000001</v>
      </c>
      <c r="AJ1889">
        <v>-8.5680000000000006E-2</v>
      </c>
      <c r="AK1889">
        <v>3</v>
      </c>
      <c r="AL1889">
        <v>2.6275900000000001</v>
      </c>
      <c r="AM1889">
        <v>464</v>
      </c>
      <c r="AN1889">
        <v>2897</v>
      </c>
      <c r="AO1889">
        <v>5407</v>
      </c>
      <c r="AP1889">
        <v>4.25</v>
      </c>
      <c r="AQ1889">
        <v>0</v>
      </c>
      <c r="AR1889">
        <v>0</v>
      </c>
      <c r="AS1889">
        <v>71.697710000000001</v>
      </c>
    </row>
    <row r="1890" spans="29:45" x14ac:dyDescent="0.55000000000000004">
      <c r="AC1890" t="s">
        <v>2098</v>
      </c>
      <c r="AD1890">
        <v>6039</v>
      </c>
      <c r="AE1890">
        <v>6.9163300000000003</v>
      </c>
      <c r="AF1890">
        <v>13.361459999999999</v>
      </c>
      <c r="AG1890">
        <v>0</v>
      </c>
      <c r="AH1890">
        <v>8.5020199999999999</v>
      </c>
      <c r="AI1890">
        <v>2.1692200000000001</v>
      </c>
      <c r="AJ1890">
        <v>-8.6709999999999995E-2</v>
      </c>
      <c r="AK1890">
        <v>3</v>
      </c>
      <c r="AL1890">
        <v>2.5490499999999998</v>
      </c>
      <c r="AM1890">
        <v>410</v>
      </c>
      <c r="AN1890">
        <v>2133</v>
      </c>
      <c r="AO1890">
        <v>2847</v>
      </c>
      <c r="AP1890">
        <v>7.61</v>
      </c>
      <c r="AQ1890">
        <v>0.2</v>
      </c>
      <c r="AR1890">
        <v>0</v>
      </c>
      <c r="AS1890">
        <v>39.972619999999999</v>
      </c>
    </row>
    <row r="1891" spans="29:45" x14ac:dyDescent="0.55000000000000004">
      <c r="AC1891" t="s">
        <v>2099</v>
      </c>
      <c r="AD1891">
        <v>6040</v>
      </c>
      <c r="AE1891">
        <v>-2.9078599999999999</v>
      </c>
      <c r="AF1891">
        <v>-8.3974799999999998</v>
      </c>
      <c r="AG1891">
        <v>9.1</v>
      </c>
      <c r="AH1891">
        <v>-2.2761900000000002</v>
      </c>
      <c r="AI1891">
        <v>2.07138</v>
      </c>
      <c r="AJ1891">
        <v>2.0469999999999999E-2</v>
      </c>
      <c r="AK1891">
        <v>3</v>
      </c>
      <c r="AL1891">
        <v>1.43438</v>
      </c>
      <c r="AM1891">
        <v>-267</v>
      </c>
      <c r="AN1891">
        <v>5716</v>
      </c>
      <c r="AO1891">
        <v>4546</v>
      </c>
      <c r="AP1891">
        <v>0</v>
      </c>
      <c r="AQ1891">
        <v>0.1</v>
      </c>
      <c r="AR1891">
        <v>0</v>
      </c>
      <c r="AS1891">
        <v>70.182289999999995</v>
      </c>
    </row>
    <row r="1892" spans="29:45" x14ac:dyDescent="0.55000000000000004">
      <c r="AC1892" t="s">
        <v>2100</v>
      </c>
      <c r="AD1892">
        <v>6042</v>
      </c>
      <c r="AE1892">
        <v>2.6807599999999998</v>
      </c>
      <c r="AF1892">
        <v>3.41561</v>
      </c>
      <c r="AG1892">
        <v>0</v>
      </c>
      <c r="AH1892">
        <v>3.7990200000000001</v>
      </c>
      <c r="AI1892">
        <v>0.44574999999999998</v>
      </c>
      <c r="AJ1892">
        <v>3.3570000000000003E-2</v>
      </c>
      <c r="AK1892">
        <v>3</v>
      </c>
      <c r="AL1892">
        <v>1.6</v>
      </c>
      <c r="AM1892">
        <v>350</v>
      </c>
      <c r="AN1892">
        <v>7495</v>
      </c>
      <c r="AO1892">
        <v>5895</v>
      </c>
      <c r="AP1892">
        <v>0</v>
      </c>
      <c r="AQ1892">
        <v>0</v>
      </c>
      <c r="AR1892">
        <v>0</v>
      </c>
      <c r="AS1892">
        <v>61.38458</v>
      </c>
    </row>
    <row r="1893" spans="29:45" x14ac:dyDescent="0.55000000000000004">
      <c r="AC1893" t="s">
        <v>2101</v>
      </c>
      <c r="AD1893">
        <v>6044</v>
      </c>
      <c r="AE1893">
        <v>6.0449799999999998</v>
      </c>
      <c r="AF1893">
        <v>6.1018100000000004</v>
      </c>
      <c r="AG1893">
        <v>12.5</v>
      </c>
      <c r="AH1893">
        <v>13.740460000000001</v>
      </c>
      <c r="AI1893">
        <v>2.1415799999999998</v>
      </c>
      <c r="AJ1893">
        <v>1.3089999999999999E-2</v>
      </c>
      <c r="AK1893">
        <v>3</v>
      </c>
      <c r="AL1893">
        <v>3.4771399999999999</v>
      </c>
      <c r="AM1893">
        <v>293</v>
      </c>
      <c r="AN1893">
        <v>2868</v>
      </c>
      <c r="AO1893">
        <v>11525</v>
      </c>
      <c r="AP1893">
        <v>8.81</v>
      </c>
      <c r="AQ1893">
        <v>0</v>
      </c>
      <c r="AR1893">
        <v>4.5999999999999996</v>
      </c>
      <c r="AS1893">
        <v>58.19753</v>
      </c>
    </row>
    <row r="1894" spans="29:45" x14ac:dyDescent="0.55000000000000004">
      <c r="AC1894" t="s">
        <v>2102</v>
      </c>
      <c r="AD1894">
        <v>6045</v>
      </c>
      <c r="AE1894">
        <v>12.41254</v>
      </c>
      <c r="AF1894">
        <v>10.500959999999999</v>
      </c>
      <c r="AG1894">
        <v>9.1</v>
      </c>
      <c r="AH1894">
        <v>12.542109999999999</v>
      </c>
      <c r="AI1894">
        <v>2.14106</v>
      </c>
      <c r="AJ1894">
        <v>-9.8499999999999994E-3</v>
      </c>
      <c r="AK1894">
        <v>3</v>
      </c>
      <c r="AL1894">
        <v>49.663980000000002</v>
      </c>
      <c r="AM1894">
        <v>479</v>
      </c>
      <c r="AN1894">
        <v>2076</v>
      </c>
      <c r="AO1894">
        <v>12350</v>
      </c>
      <c r="AP1894">
        <v>0.28999999999999998</v>
      </c>
      <c r="AQ1894">
        <v>0</v>
      </c>
      <c r="AR1894">
        <v>1.2</v>
      </c>
      <c r="AS1894">
        <v>44.186959999999999</v>
      </c>
    </row>
    <row r="1895" spans="29:45" x14ac:dyDescent="0.55000000000000004">
      <c r="AC1895" t="s">
        <v>2103</v>
      </c>
      <c r="AD1895">
        <v>6046</v>
      </c>
      <c r="AE1895">
        <v>-13.79462</v>
      </c>
      <c r="AF1895">
        <v>-18.181819999999998</v>
      </c>
      <c r="AG1895">
        <v>12.5</v>
      </c>
      <c r="AH1895">
        <v>-6.56677</v>
      </c>
      <c r="AI1895">
        <v>3.9299599999999999</v>
      </c>
      <c r="AJ1895">
        <v>-0.18804999999999999</v>
      </c>
      <c r="AK1895">
        <v>3</v>
      </c>
      <c r="AL1895">
        <v>22.256409999999999</v>
      </c>
      <c r="AM1895">
        <v>-313</v>
      </c>
      <c r="AN1895">
        <v>2068</v>
      </c>
      <c r="AO1895">
        <v>670</v>
      </c>
      <c r="AQ1895">
        <v>0</v>
      </c>
      <c r="AR1895">
        <v>0</v>
      </c>
      <c r="AS1895">
        <v>87.126670000000004</v>
      </c>
    </row>
    <row r="1896" spans="29:45" x14ac:dyDescent="0.55000000000000004">
      <c r="AC1896" t="s">
        <v>2104</v>
      </c>
      <c r="AD1896">
        <v>6047</v>
      </c>
      <c r="AE1896">
        <v>5.0305600000000004</v>
      </c>
      <c r="AF1896">
        <v>3.5410499999999998</v>
      </c>
      <c r="AG1896">
        <v>8.3000000000000007</v>
      </c>
      <c r="AH1896">
        <v>7.7025499999999996</v>
      </c>
      <c r="AI1896">
        <v>2.02447</v>
      </c>
      <c r="AJ1896">
        <v>-3.2399999999999998E-3</v>
      </c>
      <c r="AK1896">
        <v>3</v>
      </c>
      <c r="AL1896">
        <v>23.907019999999999</v>
      </c>
      <c r="AM1896">
        <v>642</v>
      </c>
      <c r="AN1896">
        <v>10816</v>
      </c>
      <c r="AO1896">
        <v>8910</v>
      </c>
      <c r="AP1896">
        <v>18.11</v>
      </c>
      <c r="AQ1896">
        <v>0</v>
      </c>
      <c r="AR1896">
        <v>0</v>
      </c>
      <c r="AS1896">
        <v>85.009420000000006</v>
      </c>
    </row>
    <row r="1897" spans="29:45" x14ac:dyDescent="0.55000000000000004">
      <c r="AC1897" t="s">
        <v>2105</v>
      </c>
      <c r="AD1897">
        <v>6048</v>
      </c>
      <c r="AE1897">
        <v>4.9941199999999997</v>
      </c>
      <c r="AF1897">
        <v>2.5779800000000002</v>
      </c>
      <c r="AG1897">
        <v>0</v>
      </c>
      <c r="AH1897">
        <v>6.4458900000000003</v>
      </c>
      <c r="AI1897">
        <v>1.0812299999999999</v>
      </c>
      <c r="AJ1897">
        <v>-7.0239999999999997E-2</v>
      </c>
      <c r="AK1897">
        <v>3</v>
      </c>
      <c r="AL1897">
        <v>26.646789999999999</v>
      </c>
      <c r="AM1897">
        <v>170</v>
      </c>
      <c r="AN1897">
        <v>3142</v>
      </c>
      <c r="AO1897">
        <v>1835</v>
      </c>
      <c r="AP1897">
        <v>3.3</v>
      </c>
      <c r="AQ1897">
        <v>0</v>
      </c>
      <c r="AR1897">
        <v>0.4</v>
      </c>
      <c r="AS1897">
        <v>87.080680000000001</v>
      </c>
    </row>
    <row r="1898" spans="29:45" x14ac:dyDescent="0.55000000000000004">
      <c r="AC1898" t="s">
        <v>2106</v>
      </c>
      <c r="AD1898">
        <v>6049</v>
      </c>
      <c r="AE1898">
        <v>14.672510000000001</v>
      </c>
      <c r="AF1898">
        <v>9.8931400000000007</v>
      </c>
      <c r="AG1898">
        <v>0</v>
      </c>
      <c r="AH1898">
        <v>14.6051</v>
      </c>
      <c r="AI1898">
        <v>2.2449599999999998</v>
      </c>
      <c r="AJ1898">
        <v>-0.34536</v>
      </c>
      <c r="AK1898">
        <v>3</v>
      </c>
      <c r="AL1898">
        <v>54.678570000000001</v>
      </c>
      <c r="AM1898">
        <v>1306</v>
      </c>
      <c r="AN1898">
        <v>8329</v>
      </c>
      <c r="AO1898">
        <v>4268</v>
      </c>
      <c r="AP1898">
        <v>18.32</v>
      </c>
      <c r="AQ1898">
        <v>0</v>
      </c>
      <c r="AR1898">
        <v>0</v>
      </c>
      <c r="AS1898">
        <v>91.119960000000006</v>
      </c>
    </row>
    <row r="1899" spans="29:45" x14ac:dyDescent="0.55000000000000004">
      <c r="AC1899" t="s">
        <v>2107</v>
      </c>
      <c r="AD1899">
        <v>6050</v>
      </c>
      <c r="AE1899">
        <v>36.876359999999998</v>
      </c>
      <c r="AF1899">
        <v>25.7529</v>
      </c>
      <c r="AG1899">
        <v>0</v>
      </c>
      <c r="AH1899">
        <v>29.446850000000001</v>
      </c>
      <c r="AI1899">
        <v>6.4426899999999998</v>
      </c>
      <c r="AJ1899">
        <v>-5.9279999999999999E-2</v>
      </c>
      <c r="AK1899">
        <v>3</v>
      </c>
      <c r="AL1899">
        <v>6.3609099999999996</v>
      </c>
      <c r="AM1899">
        <v>2040</v>
      </c>
      <c r="AN1899">
        <v>4217</v>
      </c>
      <c r="AO1899">
        <v>9933</v>
      </c>
      <c r="AQ1899">
        <v>0.1</v>
      </c>
      <c r="AR1899">
        <v>0</v>
      </c>
      <c r="AS1899">
        <v>71.867679999999993</v>
      </c>
    </row>
    <row r="1900" spans="29:45" x14ac:dyDescent="0.55000000000000004">
      <c r="AC1900" t="s">
        <v>2108</v>
      </c>
      <c r="AD1900">
        <v>6054</v>
      </c>
      <c r="AE1900">
        <v>-21.726759999999999</v>
      </c>
      <c r="AF1900">
        <v>-25.942229999999999</v>
      </c>
      <c r="AG1900">
        <v>0</v>
      </c>
      <c r="AH1900">
        <v>-8.5626200000000008</v>
      </c>
      <c r="AI1900">
        <v>1.6265400000000001</v>
      </c>
      <c r="AJ1900">
        <v>-0.12748000000000001</v>
      </c>
      <c r="AK1900">
        <v>3</v>
      </c>
      <c r="AL1900">
        <v>48.658200000000001</v>
      </c>
      <c r="AM1900">
        <v>-916</v>
      </c>
      <c r="AN1900">
        <v>3635</v>
      </c>
      <c r="AO1900">
        <v>4179</v>
      </c>
      <c r="AP1900">
        <v>8.8000000000000007</v>
      </c>
      <c r="AQ1900">
        <v>0.1</v>
      </c>
      <c r="AR1900">
        <v>0</v>
      </c>
      <c r="AS1900">
        <v>79.994839999999996</v>
      </c>
    </row>
    <row r="1901" spans="29:45" x14ac:dyDescent="0.55000000000000004">
      <c r="AC1901" t="s">
        <v>2109</v>
      </c>
      <c r="AD1901">
        <v>6055</v>
      </c>
      <c r="AE1901">
        <v>25.60811</v>
      </c>
      <c r="AF1901">
        <v>22.650980000000001</v>
      </c>
      <c r="AG1901">
        <v>7.1</v>
      </c>
      <c r="AH1901">
        <v>17.098939999999999</v>
      </c>
      <c r="AI1901">
        <v>4.3370899999999999</v>
      </c>
      <c r="AJ1901">
        <v>9.214E-2</v>
      </c>
      <c r="AK1901">
        <v>3</v>
      </c>
      <c r="AL1901">
        <v>17.607880000000002</v>
      </c>
      <c r="AM1901">
        <v>8896</v>
      </c>
      <c r="AN1901">
        <v>27107</v>
      </c>
      <c r="AO1901">
        <v>35247</v>
      </c>
      <c r="AP1901">
        <v>18.66</v>
      </c>
      <c r="AQ1901">
        <v>0.1</v>
      </c>
      <c r="AR1901">
        <v>0.9</v>
      </c>
      <c r="AS1901">
        <v>81.525779999999997</v>
      </c>
    </row>
    <row r="1902" spans="29:45" x14ac:dyDescent="0.55000000000000004">
      <c r="AC1902" t="s">
        <v>2110</v>
      </c>
      <c r="AD1902">
        <v>6058</v>
      </c>
      <c r="AE1902">
        <v>16.635059999999999</v>
      </c>
      <c r="AF1902">
        <v>16.889040000000001</v>
      </c>
      <c r="AG1902">
        <v>8.3000000000000007</v>
      </c>
      <c r="AH1902">
        <v>9.0188900000000007</v>
      </c>
      <c r="AI1902">
        <v>4.6308800000000003</v>
      </c>
      <c r="AJ1902">
        <v>-1.0749999999999999E-2</v>
      </c>
      <c r="AK1902">
        <v>3</v>
      </c>
      <c r="AL1902">
        <v>40.47054</v>
      </c>
      <c r="AM1902">
        <v>5000</v>
      </c>
      <c r="AN1902">
        <v>11842</v>
      </c>
      <c r="AO1902">
        <v>37273</v>
      </c>
      <c r="AP1902">
        <v>17.829999999999998</v>
      </c>
      <c r="AQ1902">
        <v>0</v>
      </c>
      <c r="AR1902">
        <v>0</v>
      </c>
      <c r="AS1902">
        <v>39.398479999999999</v>
      </c>
    </row>
    <row r="1903" spans="29:45" x14ac:dyDescent="0.55000000000000004">
      <c r="AC1903" t="s">
        <v>2111</v>
      </c>
      <c r="AD1903">
        <v>6059</v>
      </c>
      <c r="AE1903">
        <v>-2.0795400000000002</v>
      </c>
      <c r="AF1903">
        <v>-13.876099999999999</v>
      </c>
      <c r="AG1903">
        <v>0</v>
      </c>
      <c r="AH1903">
        <v>-2.8931200000000001</v>
      </c>
      <c r="AI1903">
        <v>0.62134</v>
      </c>
      <c r="AJ1903">
        <v>-2.9520000000000001E-2</v>
      </c>
      <c r="AK1903">
        <v>3</v>
      </c>
      <c r="AL1903">
        <v>10.03997</v>
      </c>
      <c r="AM1903">
        <v>-616</v>
      </c>
      <c r="AN1903">
        <v>16078</v>
      </c>
      <c r="AO1903">
        <v>23795</v>
      </c>
      <c r="AP1903">
        <v>8.77</v>
      </c>
      <c r="AQ1903">
        <v>0</v>
      </c>
      <c r="AR1903">
        <v>5.0999999999999996</v>
      </c>
      <c r="AS1903">
        <v>45.963030000000003</v>
      </c>
    </row>
    <row r="1904" spans="29:45" x14ac:dyDescent="0.55000000000000004">
      <c r="AC1904" t="s">
        <v>2112</v>
      </c>
      <c r="AD1904">
        <v>6060</v>
      </c>
      <c r="AE1904">
        <v>0.74960000000000004</v>
      </c>
      <c r="AF1904">
        <v>-9.5638699999999996</v>
      </c>
      <c r="AG1904">
        <v>0</v>
      </c>
      <c r="AH1904">
        <v>1.8323499999999999</v>
      </c>
      <c r="AI1904">
        <v>0.41736000000000001</v>
      </c>
      <c r="AJ1904">
        <v>2.256E-2</v>
      </c>
      <c r="AK1904">
        <v>3</v>
      </c>
      <c r="AL1904">
        <v>14.099030000000001</v>
      </c>
      <c r="AM1904">
        <v>153</v>
      </c>
      <c r="AN1904">
        <v>9034</v>
      </c>
      <c r="AO1904">
        <v>7986</v>
      </c>
      <c r="AP1904">
        <v>0</v>
      </c>
      <c r="AQ1904">
        <v>0</v>
      </c>
      <c r="AR1904">
        <v>4.8</v>
      </c>
      <c r="AS1904">
        <v>43.271850000000001</v>
      </c>
    </row>
    <row r="1905" spans="29:45" x14ac:dyDescent="0.55000000000000004">
      <c r="AC1905" t="s">
        <v>2113</v>
      </c>
      <c r="AD1905">
        <v>6061</v>
      </c>
      <c r="AE1905">
        <v>14.988810000000001</v>
      </c>
      <c r="AF1905">
        <v>9.89724</v>
      </c>
      <c r="AG1905">
        <v>0</v>
      </c>
      <c r="AH1905">
        <v>14.56376</v>
      </c>
      <c r="AI1905">
        <v>1.1471499999999999</v>
      </c>
      <c r="AJ1905">
        <v>6.547E-2</v>
      </c>
      <c r="AK1905">
        <v>3</v>
      </c>
      <c r="AL1905">
        <v>20.03622</v>
      </c>
      <c r="AM1905">
        <v>1340</v>
      </c>
      <c r="AN1905">
        <v>7396</v>
      </c>
      <c r="AO1905">
        <v>9569</v>
      </c>
      <c r="AP1905">
        <v>0</v>
      </c>
      <c r="AQ1905">
        <v>0.4</v>
      </c>
      <c r="AR1905">
        <v>10.1</v>
      </c>
      <c r="AS1905">
        <v>81.910570000000007</v>
      </c>
    </row>
    <row r="1906" spans="29:45" x14ac:dyDescent="0.55000000000000004">
      <c r="AC1906" t="s">
        <v>2114</v>
      </c>
      <c r="AD1906">
        <v>6062</v>
      </c>
      <c r="AE1906">
        <v>9.79983</v>
      </c>
      <c r="AF1906">
        <v>16.329450000000001</v>
      </c>
      <c r="AG1906">
        <v>9.1</v>
      </c>
      <c r="AH1906">
        <v>10.66722</v>
      </c>
      <c r="AI1906">
        <v>3.5916700000000001</v>
      </c>
      <c r="AJ1906">
        <v>-5.7430000000000002E-2</v>
      </c>
      <c r="AK1906">
        <v>3</v>
      </c>
      <c r="AL1906">
        <v>16.14087</v>
      </c>
      <c r="AM1906">
        <v>2350</v>
      </c>
      <c r="AN1906">
        <v>9786</v>
      </c>
      <c r="AO1906">
        <v>22984</v>
      </c>
      <c r="AP1906">
        <v>20.92</v>
      </c>
      <c r="AQ1906">
        <v>0</v>
      </c>
      <c r="AR1906">
        <v>1</v>
      </c>
      <c r="AS1906">
        <v>38.72784</v>
      </c>
    </row>
    <row r="1907" spans="29:45" x14ac:dyDescent="0.55000000000000004">
      <c r="AC1907" t="s">
        <v>2115</v>
      </c>
      <c r="AD1907">
        <v>6063</v>
      </c>
      <c r="AE1907">
        <v>9.1941000000000006</v>
      </c>
      <c r="AF1907">
        <v>21.140139999999999</v>
      </c>
      <c r="AG1907">
        <v>14.3</v>
      </c>
      <c r="AH1907">
        <v>-9.2697699999999994</v>
      </c>
      <c r="AI1907">
        <v>2.5291399999999999</v>
      </c>
      <c r="AJ1907">
        <v>-3.193E-2</v>
      </c>
      <c r="AK1907">
        <v>3</v>
      </c>
      <c r="AL1907">
        <v>0</v>
      </c>
      <c r="AM1907">
        <v>243</v>
      </c>
      <c r="AN1907">
        <v>842</v>
      </c>
      <c r="AO1907">
        <v>4358</v>
      </c>
      <c r="AP1907">
        <v>24.34</v>
      </c>
      <c r="AQ1907">
        <v>1.1000000000000001</v>
      </c>
      <c r="AR1907">
        <v>0</v>
      </c>
      <c r="AS1907">
        <v>27.77486</v>
      </c>
    </row>
    <row r="1908" spans="29:45" x14ac:dyDescent="0.55000000000000004">
      <c r="AC1908" t="s">
        <v>2116</v>
      </c>
      <c r="AD1908">
        <v>6067</v>
      </c>
      <c r="AE1908">
        <v>19.173940000000002</v>
      </c>
      <c r="AF1908">
        <v>45.17577</v>
      </c>
      <c r="AG1908">
        <v>20</v>
      </c>
      <c r="AH1908">
        <v>10.122159999999999</v>
      </c>
      <c r="AI1908">
        <v>6.06813</v>
      </c>
      <c r="AJ1908">
        <v>0.13813</v>
      </c>
      <c r="AK1908">
        <v>3</v>
      </c>
      <c r="AL1908">
        <v>21.860790000000001</v>
      </c>
      <c r="AM1908">
        <v>1648</v>
      </c>
      <c r="AN1908">
        <v>2674</v>
      </c>
      <c r="AO1908">
        <v>13333</v>
      </c>
      <c r="AP1908">
        <v>4.6399999999999997</v>
      </c>
      <c r="AQ1908">
        <v>0</v>
      </c>
      <c r="AR1908">
        <v>0.7</v>
      </c>
      <c r="AS1908">
        <v>45.697600000000001</v>
      </c>
    </row>
    <row r="1909" spans="29:45" x14ac:dyDescent="0.55000000000000004">
      <c r="AC1909" t="s">
        <v>2117</v>
      </c>
      <c r="AD1909">
        <v>6069</v>
      </c>
      <c r="AE1909">
        <v>7.81616</v>
      </c>
      <c r="AF1909">
        <v>7.7120800000000003</v>
      </c>
      <c r="AG1909">
        <v>11.1</v>
      </c>
      <c r="AH1909">
        <v>15.783340000000001</v>
      </c>
      <c r="AI1909">
        <v>1.95573</v>
      </c>
      <c r="AJ1909">
        <v>2.8209999999999999E-2</v>
      </c>
      <c r="AK1909">
        <v>3</v>
      </c>
      <c r="AL1909">
        <v>22.594670000000001</v>
      </c>
      <c r="AM1909">
        <v>267</v>
      </c>
      <c r="AN1909">
        <v>2334</v>
      </c>
      <c r="AO1909">
        <v>3333</v>
      </c>
      <c r="AP1909">
        <v>12.8</v>
      </c>
      <c r="AQ1909">
        <v>0.1</v>
      </c>
      <c r="AR1909">
        <v>0</v>
      </c>
      <c r="AS1909">
        <v>65.810379999999995</v>
      </c>
    </row>
    <row r="1910" spans="29:45" x14ac:dyDescent="0.55000000000000004">
      <c r="AC1910" t="s">
        <v>2118</v>
      </c>
      <c r="AD1910">
        <v>6070</v>
      </c>
      <c r="AE1910">
        <v>37.058819999999997</v>
      </c>
      <c r="AF1910">
        <v>54.586550000000003</v>
      </c>
      <c r="AG1910">
        <v>20</v>
      </c>
      <c r="AH1910">
        <v>36.65775</v>
      </c>
      <c r="AI1910">
        <v>5.6093900000000003</v>
      </c>
      <c r="AJ1910">
        <v>-0.20851</v>
      </c>
      <c r="AK1910">
        <v>3</v>
      </c>
      <c r="AL1910">
        <v>0.86321000000000003</v>
      </c>
      <c r="AM1910">
        <v>2772</v>
      </c>
      <c r="AN1910">
        <v>3761</v>
      </c>
      <c r="AO1910">
        <v>30276</v>
      </c>
      <c r="AP1910">
        <v>5.54</v>
      </c>
      <c r="AQ1910">
        <v>0</v>
      </c>
      <c r="AR1910">
        <v>1.3</v>
      </c>
      <c r="AS1910">
        <v>46.923540000000003</v>
      </c>
    </row>
    <row r="1911" spans="29:45" x14ac:dyDescent="0.55000000000000004">
      <c r="AC1911" t="s">
        <v>2119</v>
      </c>
      <c r="AD1911">
        <v>6071</v>
      </c>
      <c r="AE1911">
        <v>10.268599999999999</v>
      </c>
      <c r="AF1911">
        <v>20.034210000000002</v>
      </c>
      <c r="AG1911">
        <v>18.8</v>
      </c>
      <c r="AH1911">
        <v>7.5970300000000002</v>
      </c>
      <c r="AI1911">
        <v>6.16526</v>
      </c>
      <c r="AJ1911">
        <v>-0.16375000000000001</v>
      </c>
      <c r="AK1911">
        <v>3</v>
      </c>
      <c r="AL1911">
        <v>13.09595</v>
      </c>
      <c r="AM1911">
        <v>1426</v>
      </c>
      <c r="AN1911">
        <v>5261</v>
      </c>
      <c r="AO1911">
        <v>14081</v>
      </c>
      <c r="AP1911">
        <v>27.42</v>
      </c>
      <c r="AQ1911">
        <v>0</v>
      </c>
      <c r="AR1911">
        <v>0.9</v>
      </c>
      <c r="AS1911">
        <v>46.357219999999998</v>
      </c>
    </row>
    <row r="1912" spans="29:45" x14ac:dyDescent="0.55000000000000004">
      <c r="AC1912" t="s">
        <v>2120</v>
      </c>
      <c r="AD1912">
        <v>6072</v>
      </c>
      <c r="AE1912">
        <v>5.4753299999999996</v>
      </c>
      <c r="AF1912">
        <v>-2.54433</v>
      </c>
      <c r="AG1912">
        <v>0</v>
      </c>
      <c r="AH1912">
        <v>-3.48977</v>
      </c>
      <c r="AI1912">
        <v>3.9992999999999999</v>
      </c>
      <c r="AJ1912">
        <v>-0.16635</v>
      </c>
      <c r="AK1912">
        <v>3</v>
      </c>
      <c r="AL1912">
        <v>46.720829999999999</v>
      </c>
      <c r="AM1912">
        <v>91</v>
      </c>
      <c r="AN1912">
        <v>1297</v>
      </c>
      <c r="AO1912">
        <v>1989</v>
      </c>
      <c r="AP1912">
        <v>0.43</v>
      </c>
      <c r="AQ1912">
        <v>0.1</v>
      </c>
      <c r="AR1912">
        <v>0.1</v>
      </c>
      <c r="AS1912">
        <v>74.432149999999993</v>
      </c>
    </row>
    <row r="1913" spans="29:45" x14ac:dyDescent="0.55000000000000004">
      <c r="AC1913" t="s">
        <v>2121</v>
      </c>
      <c r="AD1913">
        <v>6073</v>
      </c>
      <c r="AE1913">
        <v>0</v>
      </c>
      <c r="AF1913">
        <v>0</v>
      </c>
      <c r="AG1913">
        <v>0</v>
      </c>
      <c r="AH1913">
        <v>5.6068600000000002</v>
      </c>
      <c r="AI1913">
        <v>1.9021300000000001</v>
      </c>
      <c r="AJ1913">
        <v>-3.0530000000000002E-2</v>
      </c>
      <c r="AK1913">
        <v>3</v>
      </c>
      <c r="AL1913">
        <v>0.17816000000000001</v>
      </c>
      <c r="AM1913">
        <v>0</v>
      </c>
      <c r="AN1913">
        <v>13417</v>
      </c>
      <c r="AO1913">
        <v>13872</v>
      </c>
      <c r="AP1913">
        <v>5.69</v>
      </c>
      <c r="AQ1913">
        <v>0</v>
      </c>
      <c r="AR1913">
        <v>2.6</v>
      </c>
      <c r="AS1913">
        <v>80.851060000000004</v>
      </c>
    </row>
    <row r="1914" spans="29:45" x14ac:dyDescent="0.55000000000000004">
      <c r="AC1914" t="s">
        <v>2122</v>
      </c>
      <c r="AD1914">
        <v>6074</v>
      </c>
      <c r="AE1914">
        <v>1.3430800000000001</v>
      </c>
      <c r="AF1914">
        <v>-15.341699999999999</v>
      </c>
      <c r="AG1914">
        <v>0</v>
      </c>
      <c r="AH1914">
        <v>-6.5214100000000004</v>
      </c>
      <c r="AI1914">
        <v>0.97309000000000001</v>
      </c>
      <c r="AJ1914">
        <v>-0.10133</v>
      </c>
      <c r="AK1914">
        <v>3</v>
      </c>
      <c r="AL1914">
        <v>8.2959599999999991</v>
      </c>
      <c r="AM1914">
        <v>90</v>
      </c>
      <c r="AN1914">
        <v>2868</v>
      </c>
      <c r="AO1914">
        <v>6494</v>
      </c>
      <c r="AP1914">
        <v>0</v>
      </c>
      <c r="AQ1914">
        <v>0.1</v>
      </c>
      <c r="AR1914">
        <v>2</v>
      </c>
      <c r="AS1914">
        <v>33.83587</v>
      </c>
    </row>
    <row r="1915" spans="29:45" x14ac:dyDescent="0.55000000000000004">
      <c r="AC1915" t="s">
        <v>2123</v>
      </c>
      <c r="AD1915">
        <v>6078</v>
      </c>
      <c r="AE1915">
        <v>7.1588900000000004</v>
      </c>
      <c r="AF1915">
        <v>22.282060000000001</v>
      </c>
      <c r="AG1915">
        <v>0</v>
      </c>
      <c r="AH1915">
        <v>8.2808499999999992</v>
      </c>
      <c r="AI1915">
        <v>7.0993300000000001</v>
      </c>
      <c r="AJ1915">
        <v>0.10856</v>
      </c>
      <c r="AK1915">
        <v>3</v>
      </c>
      <c r="AL1915">
        <v>19.21444</v>
      </c>
      <c r="AM1915">
        <v>989</v>
      </c>
      <c r="AN1915">
        <v>2971</v>
      </c>
      <c r="AO1915">
        <v>5526</v>
      </c>
      <c r="AP1915">
        <v>5.61</v>
      </c>
      <c r="AQ1915">
        <v>0</v>
      </c>
      <c r="AR1915">
        <v>1.8</v>
      </c>
      <c r="AS1915">
        <v>31.833850000000002</v>
      </c>
    </row>
    <row r="1916" spans="29:45" x14ac:dyDescent="0.55000000000000004">
      <c r="AC1916" t="s">
        <v>2124</v>
      </c>
      <c r="AD1916">
        <v>6080</v>
      </c>
      <c r="AE1916">
        <v>27.381550000000001</v>
      </c>
      <c r="AF1916">
        <v>21.0745</v>
      </c>
      <c r="AG1916">
        <v>12.5</v>
      </c>
      <c r="AH1916">
        <v>24.995840000000001</v>
      </c>
      <c r="AI1916">
        <v>7.70282</v>
      </c>
      <c r="AJ1916">
        <v>2.477E-2</v>
      </c>
      <c r="AK1916">
        <v>3</v>
      </c>
      <c r="AL1916">
        <v>44.305579999999999</v>
      </c>
      <c r="AM1916">
        <v>6588</v>
      </c>
      <c r="AN1916">
        <v>20456</v>
      </c>
      <c r="AO1916">
        <v>15161</v>
      </c>
      <c r="AQ1916">
        <v>0</v>
      </c>
      <c r="AR1916">
        <v>0</v>
      </c>
      <c r="AS1916">
        <v>82.897130000000004</v>
      </c>
    </row>
    <row r="1917" spans="29:45" x14ac:dyDescent="0.55000000000000004">
      <c r="AC1917" t="s">
        <v>2125</v>
      </c>
      <c r="AD1917">
        <v>6081</v>
      </c>
      <c r="AE1917">
        <v>26.539539999999999</v>
      </c>
      <c r="AF1917">
        <v>41.844380000000001</v>
      </c>
      <c r="AG1917">
        <v>28.6</v>
      </c>
      <c r="AH1917">
        <v>26.539539999999999</v>
      </c>
      <c r="AI1917">
        <v>4.9701700000000004</v>
      </c>
      <c r="AJ1917">
        <v>3.9960000000000002E-2</v>
      </c>
      <c r="AK1917">
        <v>3</v>
      </c>
      <c r="AL1917">
        <v>34.800170000000001</v>
      </c>
      <c r="AM1917">
        <v>849</v>
      </c>
      <c r="AN1917">
        <v>1735</v>
      </c>
      <c r="AO1917">
        <v>6210</v>
      </c>
      <c r="AP1917">
        <v>2.2000000000000002</v>
      </c>
      <c r="AQ1917">
        <v>0.1</v>
      </c>
      <c r="AR1917">
        <v>0</v>
      </c>
      <c r="AS1917">
        <v>63.531869999999998</v>
      </c>
    </row>
    <row r="1918" spans="29:45" x14ac:dyDescent="0.55000000000000004">
      <c r="AC1918" t="s">
        <v>2126</v>
      </c>
      <c r="AD1918">
        <v>6082</v>
      </c>
      <c r="AE1918">
        <v>22.948340000000002</v>
      </c>
      <c r="AF1918">
        <v>25.282889999999998</v>
      </c>
      <c r="AG1918">
        <v>0</v>
      </c>
      <c r="AH1918">
        <v>22.287279999999999</v>
      </c>
      <c r="AI1918">
        <v>2.4763099999999998</v>
      </c>
      <c r="AJ1918">
        <v>-6.6199999999999995E-2</v>
      </c>
      <c r="AK1918">
        <v>3</v>
      </c>
      <c r="AL1918">
        <v>6.8102499999999999</v>
      </c>
      <c r="AM1918">
        <v>2430</v>
      </c>
      <c r="AN1918">
        <v>5921</v>
      </c>
      <c r="AO1918">
        <v>25384</v>
      </c>
      <c r="AP1918">
        <v>14.84</v>
      </c>
      <c r="AQ1918">
        <v>0.1</v>
      </c>
      <c r="AR1918">
        <v>0.5</v>
      </c>
      <c r="AS1918">
        <v>59.923659999999998</v>
      </c>
    </row>
    <row r="1919" spans="29:45" x14ac:dyDescent="0.55000000000000004">
      <c r="AC1919" t="s">
        <v>2127</v>
      </c>
      <c r="AD1919">
        <v>6083</v>
      </c>
      <c r="AE1919">
        <v>7.00976</v>
      </c>
      <c r="AF1919">
        <v>9.7561</v>
      </c>
      <c r="AG1919">
        <v>0</v>
      </c>
      <c r="AH1919">
        <v>3.0908000000000002</v>
      </c>
      <c r="AI1919">
        <v>1.5381800000000001</v>
      </c>
      <c r="AJ1919">
        <v>0.31406000000000001</v>
      </c>
      <c r="AK1919">
        <v>3</v>
      </c>
      <c r="AL1919">
        <v>0.65625</v>
      </c>
      <c r="AM1919">
        <v>474</v>
      </c>
      <c r="AN1919">
        <v>2706</v>
      </c>
      <c r="AO1919">
        <v>14397</v>
      </c>
      <c r="AP1919">
        <v>9.86</v>
      </c>
      <c r="AQ1919">
        <v>0.2</v>
      </c>
      <c r="AR1919">
        <v>10.199999999999999</v>
      </c>
      <c r="AS1919">
        <v>46.147910000000003</v>
      </c>
    </row>
    <row r="1920" spans="29:45" x14ac:dyDescent="0.55000000000000004">
      <c r="AC1920" t="s">
        <v>2128</v>
      </c>
      <c r="AD1920">
        <v>6085</v>
      </c>
      <c r="AE1920">
        <v>-39.302689999999998</v>
      </c>
      <c r="AF1920">
        <v>-75.55556</v>
      </c>
      <c r="AG1920">
        <v>0</v>
      </c>
      <c r="AH1920">
        <v>-22.503959999999999</v>
      </c>
      <c r="AI1920">
        <v>6.6071</v>
      </c>
      <c r="AJ1920">
        <v>-5.9929999999999997E-2</v>
      </c>
      <c r="AK1920">
        <v>3</v>
      </c>
      <c r="AL1920">
        <v>26.876629999999999</v>
      </c>
      <c r="AM1920">
        <v>-248</v>
      </c>
      <c r="AN1920">
        <v>360</v>
      </c>
      <c r="AO1920">
        <v>675</v>
      </c>
      <c r="AP1920">
        <v>1.69</v>
      </c>
      <c r="AQ1920">
        <v>0</v>
      </c>
      <c r="AR1920">
        <v>1.6</v>
      </c>
      <c r="AS1920">
        <v>31.849319999999999</v>
      </c>
    </row>
    <row r="1921" spans="29:45" x14ac:dyDescent="0.55000000000000004">
      <c r="AC1921" t="s">
        <v>2129</v>
      </c>
      <c r="AD1921">
        <v>6086</v>
      </c>
      <c r="AE1921">
        <v>15.239549999999999</v>
      </c>
      <c r="AF1921">
        <v>19.252269999999999</v>
      </c>
      <c r="AG1921">
        <v>0</v>
      </c>
      <c r="AH1921">
        <v>3.5950500000000001</v>
      </c>
      <c r="AI1921">
        <v>3.2892700000000001</v>
      </c>
      <c r="AJ1921">
        <v>2.647E-2</v>
      </c>
      <c r="AK1921">
        <v>3</v>
      </c>
      <c r="AL1921">
        <v>21.518509999999999</v>
      </c>
      <c r="AM1921">
        <v>897</v>
      </c>
      <c r="AN1921">
        <v>2862</v>
      </c>
      <c r="AO1921">
        <v>14420</v>
      </c>
      <c r="AP1921">
        <v>10.27</v>
      </c>
      <c r="AQ1921">
        <v>0</v>
      </c>
      <c r="AR1921">
        <v>0</v>
      </c>
      <c r="AS1921">
        <v>48.623849999999997</v>
      </c>
    </row>
    <row r="1922" spans="29:45" x14ac:dyDescent="0.55000000000000004">
      <c r="AC1922" t="s">
        <v>2130</v>
      </c>
      <c r="AD1922">
        <v>6087</v>
      </c>
      <c r="AE1922">
        <v>7.5714800000000002</v>
      </c>
      <c r="AF1922">
        <v>11.59646</v>
      </c>
      <c r="AG1922">
        <v>18.2</v>
      </c>
      <c r="AH1922">
        <v>3.8654999999999999</v>
      </c>
      <c r="AI1922">
        <v>1.8743099999999999</v>
      </c>
      <c r="AJ1922">
        <v>1.5049999999999999E-2</v>
      </c>
      <c r="AK1922">
        <v>3</v>
      </c>
      <c r="AL1922">
        <v>16.331659999999999</v>
      </c>
      <c r="AM1922">
        <v>617</v>
      </c>
      <c r="AN1922">
        <v>5769</v>
      </c>
      <c r="AO1922">
        <v>9021</v>
      </c>
      <c r="AQ1922">
        <v>0</v>
      </c>
      <c r="AR1922">
        <v>6</v>
      </c>
      <c r="AS1922">
        <v>73.020210000000006</v>
      </c>
    </row>
    <row r="1923" spans="29:45" x14ac:dyDescent="0.55000000000000004">
      <c r="AC1923" t="s">
        <v>2131</v>
      </c>
      <c r="AD1923">
        <v>6088</v>
      </c>
      <c r="AE1923">
        <v>18.585170000000002</v>
      </c>
      <c r="AF1923">
        <v>24.027010000000001</v>
      </c>
      <c r="AG1923">
        <v>15.4</v>
      </c>
      <c r="AH1923">
        <v>16.527049999999999</v>
      </c>
      <c r="AI1923">
        <v>7.1944699999999999</v>
      </c>
      <c r="AJ1923">
        <v>0.11960999999999999</v>
      </c>
      <c r="AK1923">
        <v>3</v>
      </c>
      <c r="AL1923">
        <v>1.04244</v>
      </c>
      <c r="AM1923">
        <v>1797</v>
      </c>
      <c r="AN1923">
        <v>5036</v>
      </c>
      <c r="AO1923">
        <v>14024</v>
      </c>
      <c r="AP1923">
        <v>33.82</v>
      </c>
      <c r="AQ1923">
        <v>0</v>
      </c>
      <c r="AR1923">
        <v>1.7</v>
      </c>
      <c r="AS1923">
        <v>53.116790000000002</v>
      </c>
    </row>
    <row r="1924" spans="29:45" x14ac:dyDescent="0.55000000000000004">
      <c r="AC1924" t="s">
        <v>2132</v>
      </c>
      <c r="AD1924">
        <v>6089</v>
      </c>
      <c r="AE1924">
        <v>8.4932700000000008</v>
      </c>
      <c r="AF1924">
        <v>45.155740000000002</v>
      </c>
      <c r="AG1924">
        <v>25</v>
      </c>
      <c r="AH1924">
        <v>9.67713</v>
      </c>
      <c r="AI1924">
        <v>3.1221100000000002</v>
      </c>
      <c r="AJ1924">
        <v>0.14487</v>
      </c>
      <c r="AK1924">
        <v>3</v>
      </c>
      <c r="AL1924">
        <v>26.119859999999999</v>
      </c>
      <c r="AM1924">
        <v>3788</v>
      </c>
      <c r="AN1924">
        <v>5233</v>
      </c>
      <c r="AO1924">
        <v>118249</v>
      </c>
      <c r="AP1924">
        <v>10.99</v>
      </c>
      <c r="AQ1924">
        <v>0</v>
      </c>
      <c r="AR1924">
        <v>2.5</v>
      </c>
      <c r="AS1924">
        <v>17.6219</v>
      </c>
    </row>
    <row r="1925" spans="29:45" x14ac:dyDescent="0.55000000000000004">
      <c r="AC1925" t="s">
        <v>2133</v>
      </c>
      <c r="AD1925">
        <v>6090</v>
      </c>
      <c r="AE1925">
        <v>3.8361499999999999</v>
      </c>
      <c r="AF1925">
        <v>5.1924799999999998</v>
      </c>
      <c r="AG1925">
        <v>20</v>
      </c>
      <c r="AH1925">
        <v>-2.2106599999999998</v>
      </c>
      <c r="AI1925">
        <v>4.3473199999999999</v>
      </c>
      <c r="AJ1925">
        <v>-0.19405</v>
      </c>
      <c r="AK1925">
        <v>3</v>
      </c>
      <c r="AL1925">
        <v>5.0840000000000003E-2</v>
      </c>
      <c r="AM1925">
        <v>59</v>
      </c>
      <c r="AN1925">
        <v>1117</v>
      </c>
      <c r="AO1925">
        <v>1124</v>
      </c>
      <c r="AP1925">
        <v>1.36</v>
      </c>
      <c r="AQ1925">
        <v>0</v>
      </c>
      <c r="AR1925">
        <v>0</v>
      </c>
      <c r="AS1925">
        <v>72.335179999999994</v>
      </c>
    </row>
    <row r="1926" spans="29:45" x14ac:dyDescent="0.55000000000000004">
      <c r="AC1926" t="s">
        <v>2134</v>
      </c>
      <c r="AD1926">
        <v>6091</v>
      </c>
      <c r="AE1926">
        <v>5.4614000000000003</v>
      </c>
      <c r="AF1926">
        <v>5.5964</v>
      </c>
      <c r="AG1926">
        <v>0</v>
      </c>
      <c r="AH1926">
        <v>3.1724700000000001</v>
      </c>
      <c r="AI1926">
        <v>0.55540999999999996</v>
      </c>
      <c r="AJ1926">
        <v>1.8700000000000001E-2</v>
      </c>
      <c r="AK1926">
        <v>3</v>
      </c>
      <c r="AL1926">
        <v>0.89707000000000003</v>
      </c>
      <c r="AM1926">
        <v>1057</v>
      </c>
      <c r="AN1926">
        <v>14009</v>
      </c>
      <c r="AO1926">
        <v>13774</v>
      </c>
      <c r="AP1926">
        <v>0</v>
      </c>
      <c r="AQ1926">
        <v>0</v>
      </c>
      <c r="AR1926">
        <v>4.4000000000000004</v>
      </c>
      <c r="AS1926">
        <v>73.730279999999993</v>
      </c>
    </row>
    <row r="1927" spans="29:45" x14ac:dyDescent="0.55000000000000004">
      <c r="AC1927" t="s">
        <v>2135</v>
      </c>
      <c r="AD1927">
        <v>6092</v>
      </c>
      <c r="AE1927">
        <v>3.9377399999999998</v>
      </c>
      <c r="AF1927">
        <v>6.2231300000000003</v>
      </c>
      <c r="AG1927">
        <v>9.1</v>
      </c>
      <c r="AH1927">
        <v>1.9755199999999999</v>
      </c>
      <c r="AI1927">
        <v>0.79873000000000005</v>
      </c>
      <c r="AJ1927">
        <v>7.3480000000000004E-2</v>
      </c>
      <c r="AK1927">
        <v>3</v>
      </c>
      <c r="AL1927">
        <v>8.0499299999999998</v>
      </c>
      <c r="AM1927">
        <v>592</v>
      </c>
      <c r="AN1927">
        <v>4885</v>
      </c>
      <c r="AO1927">
        <v>6840</v>
      </c>
      <c r="AP1927">
        <v>1.37</v>
      </c>
      <c r="AQ1927">
        <v>0.1</v>
      </c>
      <c r="AR1927">
        <v>0</v>
      </c>
      <c r="AS1927">
        <v>33.679450000000003</v>
      </c>
    </row>
    <row r="1928" spans="29:45" x14ac:dyDescent="0.55000000000000004">
      <c r="AC1928" t="s">
        <v>2136</v>
      </c>
      <c r="AD1928">
        <v>6093</v>
      </c>
      <c r="AE1928">
        <v>13.141360000000001</v>
      </c>
      <c r="AF1928">
        <v>10.649760000000001</v>
      </c>
      <c r="AG1928">
        <v>0</v>
      </c>
      <c r="AH1928">
        <v>12.503780000000001</v>
      </c>
      <c r="AI1928">
        <v>4.4256500000000001</v>
      </c>
      <c r="AJ1928">
        <v>-0.22539000000000001</v>
      </c>
      <c r="AK1928">
        <v>3</v>
      </c>
      <c r="AL1928">
        <v>6.6187199999999997</v>
      </c>
      <c r="AM1928">
        <v>502</v>
      </c>
      <c r="AN1928">
        <v>3155</v>
      </c>
      <c r="AO1928">
        <v>3072</v>
      </c>
      <c r="AP1928">
        <v>14.33</v>
      </c>
      <c r="AQ1928">
        <v>0.1</v>
      </c>
      <c r="AR1928">
        <v>0</v>
      </c>
      <c r="AS1928">
        <v>82.591620000000006</v>
      </c>
    </row>
    <row r="1929" spans="29:45" x14ac:dyDescent="0.55000000000000004">
      <c r="AC1929" t="s">
        <v>2137</v>
      </c>
      <c r="AD1929">
        <v>6094</v>
      </c>
      <c r="AE1929">
        <v>4.5731200000000003</v>
      </c>
      <c r="AF1929">
        <v>12.62242</v>
      </c>
      <c r="AG1929">
        <v>0</v>
      </c>
      <c r="AH1929">
        <v>7.8220099999999997</v>
      </c>
      <c r="AI1929">
        <v>5.1665200000000002</v>
      </c>
      <c r="AJ1929">
        <v>-7.5700000000000003E-3</v>
      </c>
      <c r="AK1929">
        <v>3</v>
      </c>
      <c r="AL1929">
        <v>34.292520000000003</v>
      </c>
      <c r="AM1929">
        <v>1112</v>
      </c>
      <c r="AN1929">
        <v>4595</v>
      </c>
      <c r="AO1929">
        <v>29499</v>
      </c>
      <c r="AQ1929">
        <v>0</v>
      </c>
      <c r="AR1929">
        <v>0</v>
      </c>
      <c r="AS1929">
        <v>33.110939999999999</v>
      </c>
    </row>
    <row r="1930" spans="29:45" x14ac:dyDescent="0.55000000000000004">
      <c r="AC1930" t="s">
        <v>2138</v>
      </c>
      <c r="AD1930">
        <v>6095</v>
      </c>
      <c r="AE1930">
        <v>25.424440000000001</v>
      </c>
      <c r="AF1930">
        <v>24.19989</v>
      </c>
      <c r="AG1930">
        <v>0</v>
      </c>
      <c r="AH1930">
        <v>19.09639</v>
      </c>
      <c r="AI1930">
        <v>12.35863</v>
      </c>
      <c r="AJ1930">
        <v>-0.26805000000000001</v>
      </c>
      <c r="AK1930">
        <v>3</v>
      </c>
      <c r="AL1930">
        <v>24.084379999999999</v>
      </c>
      <c r="AM1930">
        <v>1812</v>
      </c>
      <c r="AN1930">
        <v>5343</v>
      </c>
      <c r="AO1930">
        <v>7435</v>
      </c>
      <c r="AQ1930">
        <v>0</v>
      </c>
      <c r="AR1930">
        <v>0</v>
      </c>
      <c r="AS1930">
        <v>78.449290000000005</v>
      </c>
    </row>
    <row r="1931" spans="29:45" x14ac:dyDescent="0.55000000000000004">
      <c r="AC1931" t="s">
        <v>2139</v>
      </c>
      <c r="AD1931">
        <v>6096</v>
      </c>
      <c r="AE1931">
        <v>17.655329999999999</v>
      </c>
      <c r="AF1931">
        <v>28.623719999999999</v>
      </c>
      <c r="AG1931">
        <v>0</v>
      </c>
      <c r="AH1931">
        <v>30.615690000000001</v>
      </c>
      <c r="AI1931">
        <v>11.10248</v>
      </c>
      <c r="AJ1931">
        <v>-0.35414000000000001</v>
      </c>
      <c r="AK1931">
        <v>3</v>
      </c>
      <c r="AL1931">
        <v>20.190529999999999</v>
      </c>
      <c r="AM1931">
        <v>628</v>
      </c>
      <c r="AN1931">
        <v>1366</v>
      </c>
      <c r="AO1931">
        <v>5331</v>
      </c>
      <c r="AP1931">
        <v>7.35</v>
      </c>
      <c r="AQ1931">
        <v>0.1</v>
      </c>
      <c r="AR1931">
        <v>0</v>
      </c>
      <c r="AS1931">
        <v>41.181739999999998</v>
      </c>
    </row>
    <row r="1932" spans="29:45" x14ac:dyDescent="0.55000000000000004">
      <c r="AC1932" t="s">
        <v>117</v>
      </c>
      <c r="AD1932">
        <v>6098</v>
      </c>
      <c r="AE1932">
        <v>8.4296600000000002</v>
      </c>
      <c r="AF1932">
        <v>13.29285</v>
      </c>
      <c r="AG1932">
        <v>20</v>
      </c>
      <c r="AH1932">
        <v>14.33761</v>
      </c>
      <c r="AI1932">
        <v>8.39147</v>
      </c>
      <c r="AJ1932">
        <v>-3.601E-2</v>
      </c>
      <c r="AK1932">
        <v>3</v>
      </c>
      <c r="AL1932">
        <v>7.4179999999999996E-2</v>
      </c>
      <c r="AM1932">
        <v>168502</v>
      </c>
      <c r="AN1932">
        <v>988449</v>
      </c>
      <c r="AO1932">
        <v>2269346</v>
      </c>
      <c r="AP1932">
        <v>17.5</v>
      </c>
      <c r="AQ1932">
        <v>0</v>
      </c>
      <c r="AR1932">
        <v>1.7</v>
      </c>
      <c r="AS1932">
        <v>49.693370000000002</v>
      </c>
    </row>
    <row r="1933" spans="29:45" x14ac:dyDescent="0.55000000000000004">
      <c r="AC1933" t="s">
        <v>2140</v>
      </c>
      <c r="AD1933">
        <v>6099</v>
      </c>
      <c r="AE1933">
        <v>24.108139999999999</v>
      </c>
      <c r="AF1933">
        <v>30.805299999999999</v>
      </c>
      <c r="AG1933">
        <v>11.1</v>
      </c>
      <c r="AH1933">
        <v>18.016940000000002</v>
      </c>
      <c r="AI1933">
        <v>8.9891799999999993</v>
      </c>
      <c r="AJ1933">
        <v>-0.12021</v>
      </c>
      <c r="AK1933">
        <v>3</v>
      </c>
      <c r="AL1933">
        <v>9.9009900000000002</v>
      </c>
      <c r="AM1933">
        <v>2818</v>
      </c>
      <c r="AN1933">
        <v>6184</v>
      </c>
      <c r="AO1933">
        <v>31635</v>
      </c>
      <c r="AP1933">
        <v>18.14</v>
      </c>
      <c r="AQ1933">
        <v>0</v>
      </c>
      <c r="AR1933">
        <v>0.5</v>
      </c>
      <c r="AS1933">
        <v>53.653120000000001</v>
      </c>
    </row>
    <row r="1934" spans="29:45" x14ac:dyDescent="0.55000000000000004">
      <c r="AC1934" t="s">
        <v>2141</v>
      </c>
      <c r="AD1934">
        <v>6101</v>
      </c>
      <c r="AE1934">
        <v>15.290979999999999</v>
      </c>
      <c r="AF1934">
        <v>15.13855</v>
      </c>
      <c r="AG1934">
        <v>20</v>
      </c>
      <c r="AH1934">
        <v>10.966699999999999</v>
      </c>
      <c r="AI1934">
        <v>2.39256</v>
      </c>
      <c r="AJ1934">
        <v>-7.3819999999999997E-2</v>
      </c>
      <c r="AK1934">
        <v>3</v>
      </c>
      <c r="AL1934">
        <v>1.8180000000000002E-2</v>
      </c>
      <c r="AM1934">
        <v>9459</v>
      </c>
      <c r="AN1934">
        <v>32480</v>
      </c>
      <c r="AO1934">
        <v>61662</v>
      </c>
      <c r="AP1934">
        <v>14.38</v>
      </c>
      <c r="AQ1934">
        <v>0</v>
      </c>
      <c r="AR1934">
        <v>1.9</v>
      </c>
      <c r="AS1934">
        <v>48.221449999999997</v>
      </c>
    </row>
    <row r="1935" spans="29:45" x14ac:dyDescent="0.55000000000000004">
      <c r="AC1935" t="s">
        <v>118</v>
      </c>
      <c r="AD1935">
        <v>6103</v>
      </c>
      <c r="AE1935">
        <v>2.5711400000000002</v>
      </c>
      <c r="AF1935">
        <v>1.27233</v>
      </c>
      <c r="AG1935">
        <v>6.3</v>
      </c>
      <c r="AH1935">
        <v>8.9309399999999997</v>
      </c>
      <c r="AI1935">
        <v>1.2481800000000001</v>
      </c>
      <c r="AJ1935">
        <v>-8.8499999999999995E-2</v>
      </c>
      <c r="AK1935">
        <v>3</v>
      </c>
      <c r="AL1935">
        <v>1.6E-2</v>
      </c>
      <c r="AM1935">
        <v>5459</v>
      </c>
      <c r="AN1935">
        <v>164109</v>
      </c>
      <c r="AO1935">
        <v>123394</v>
      </c>
      <c r="AP1935">
        <v>28.07</v>
      </c>
      <c r="AQ1935">
        <v>0</v>
      </c>
      <c r="AR1935">
        <v>4.8</v>
      </c>
      <c r="AS1935">
        <v>76.923010000000005</v>
      </c>
    </row>
    <row r="1936" spans="29:45" x14ac:dyDescent="0.55000000000000004">
      <c r="AC1936" t="s">
        <v>2142</v>
      </c>
      <c r="AD1936">
        <v>6104</v>
      </c>
      <c r="AE1936">
        <v>0.56520000000000004</v>
      </c>
      <c r="AF1936">
        <v>-3.3303500000000001</v>
      </c>
      <c r="AG1936">
        <v>8.3000000000000007</v>
      </c>
      <c r="AH1936">
        <v>0.12445000000000001</v>
      </c>
      <c r="AI1936">
        <v>1.01989</v>
      </c>
      <c r="AJ1936">
        <v>4.4069999999999998E-2</v>
      </c>
      <c r="AK1936">
        <v>3</v>
      </c>
      <c r="AL1936">
        <v>0.13677</v>
      </c>
      <c r="AM1936">
        <v>872</v>
      </c>
      <c r="AN1936">
        <v>87018</v>
      </c>
      <c r="AO1936">
        <v>92635</v>
      </c>
      <c r="AP1936">
        <v>13.13</v>
      </c>
      <c r="AQ1936">
        <v>0.1</v>
      </c>
      <c r="AR1936">
        <v>3.6</v>
      </c>
      <c r="AS1936">
        <v>61.172339999999998</v>
      </c>
    </row>
    <row r="1937" spans="29:45" x14ac:dyDescent="0.55000000000000004">
      <c r="AC1937" t="s">
        <v>119</v>
      </c>
      <c r="AD1937">
        <v>6113</v>
      </c>
      <c r="AE1937">
        <v>5.1590199999999999</v>
      </c>
      <c r="AF1937">
        <v>4.3062800000000001</v>
      </c>
      <c r="AG1937">
        <v>0</v>
      </c>
      <c r="AH1937">
        <v>10.307829999999999</v>
      </c>
      <c r="AI1937">
        <v>0.99121000000000004</v>
      </c>
      <c r="AJ1937">
        <v>-8.8209999999999997E-2</v>
      </c>
      <c r="AK1937">
        <v>3</v>
      </c>
      <c r="AL1937">
        <v>1.6990000000000002E-2</v>
      </c>
      <c r="AM1937">
        <v>28818</v>
      </c>
      <c r="AN1937">
        <v>431091</v>
      </c>
      <c r="AO1937">
        <v>250448</v>
      </c>
      <c r="AP1937">
        <v>28.95</v>
      </c>
      <c r="AQ1937">
        <v>0</v>
      </c>
      <c r="AR1937">
        <v>0</v>
      </c>
      <c r="AS1937">
        <v>80.222250000000003</v>
      </c>
    </row>
    <row r="1938" spans="29:45" x14ac:dyDescent="0.55000000000000004">
      <c r="AC1938" t="s">
        <v>2143</v>
      </c>
      <c r="AD1938">
        <v>6118</v>
      </c>
      <c r="AE1938">
        <v>3.5998999999999999</v>
      </c>
      <c r="AF1938">
        <v>1.7776099999999999</v>
      </c>
      <c r="AG1938">
        <v>0</v>
      </c>
      <c r="AH1938">
        <v>6.9760099999999996</v>
      </c>
      <c r="AI1938">
        <v>0.89966000000000002</v>
      </c>
      <c r="AJ1938">
        <v>5.0599999999999999E-2</v>
      </c>
      <c r="AK1938">
        <v>3</v>
      </c>
      <c r="AL1938">
        <v>2.0950799999999998</v>
      </c>
      <c r="AM1938">
        <v>3748</v>
      </c>
      <c r="AN1938">
        <v>74032</v>
      </c>
      <c r="AO1938">
        <v>58099</v>
      </c>
      <c r="AP1938">
        <v>20.059999999999999</v>
      </c>
      <c r="AQ1938">
        <v>0</v>
      </c>
      <c r="AR1938">
        <v>2.9</v>
      </c>
      <c r="AS1938">
        <v>71.187619999999995</v>
      </c>
    </row>
    <row r="1939" spans="29:45" x14ac:dyDescent="0.55000000000000004">
      <c r="AC1939" t="s">
        <v>2144</v>
      </c>
      <c r="AD1939">
        <v>6121</v>
      </c>
      <c r="AE1939">
        <v>-2.0267300000000001</v>
      </c>
      <c r="AF1939">
        <v>-4.2520100000000003</v>
      </c>
      <c r="AG1939">
        <v>9.1</v>
      </c>
      <c r="AH1939">
        <v>1.31074</v>
      </c>
      <c r="AI1939">
        <v>0.45334999999999998</v>
      </c>
      <c r="AJ1939">
        <v>6.3079999999999997E-2</v>
      </c>
      <c r="AK1939">
        <v>3</v>
      </c>
      <c r="AL1939">
        <v>0.17634</v>
      </c>
      <c r="AM1939">
        <v>-702</v>
      </c>
      <c r="AN1939">
        <v>17380</v>
      </c>
      <c r="AO1939">
        <v>16889</v>
      </c>
      <c r="AP1939">
        <v>14.73</v>
      </c>
      <c r="AQ1939">
        <v>0.1</v>
      </c>
      <c r="AR1939">
        <v>8.5</v>
      </c>
      <c r="AS1939">
        <v>47.795839999999998</v>
      </c>
    </row>
    <row r="1940" spans="29:45" x14ac:dyDescent="0.55000000000000004">
      <c r="AC1940" t="s">
        <v>2145</v>
      </c>
      <c r="AD1940">
        <v>6125</v>
      </c>
      <c r="AE1940">
        <v>5.4706700000000001</v>
      </c>
      <c r="AF1940">
        <v>11.12128</v>
      </c>
      <c r="AG1940">
        <v>0</v>
      </c>
      <c r="AH1940">
        <v>17.334040000000002</v>
      </c>
      <c r="AI1940">
        <v>0.98394000000000004</v>
      </c>
      <c r="AJ1940">
        <v>0.16392999999999999</v>
      </c>
      <c r="AK1940">
        <v>3</v>
      </c>
      <c r="AL1940">
        <v>0.16320999999999999</v>
      </c>
      <c r="AM1940">
        <v>1869</v>
      </c>
      <c r="AN1940">
        <v>13110</v>
      </c>
      <c r="AO1940">
        <v>30372</v>
      </c>
      <c r="AP1940">
        <v>3.91</v>
      </c>
      <c r="AQ1940">
        <v>0</v>
      </c>
      <c r="AR1940">
        <v>1.1000000000000001</v>
      </c>
      <c r="AS1940">
        <v>43.024250000000002</v>
      </c>
    </row>
    <row r="1941" spans="29:45" x14ac:dyDescent="0.55000000000000004">
      <c r="AC1941" t="s">
        <v>2146</v>
      </c>
      <c r="AD1941">
        <v>6131</v>
      </c>
      <c r="AE1941">
        <v>4.8600199999999996</v>
      </c>
      <c r="AF1941">
        <v>35.507840000000002</v>
      </c>
      <c r="AG1941">
        <v>0</v>
      </c>
      <c r="AH1941">
        <v>6.1810700000000001</v>
      </c>
      <c r="AI1941">
        <v>2.4992100000000002</v>
      </c>
      <c r="AJ1941">
        <v>-6.2899999999999998E-2</v>
      </c>
      <c r="AK1941">
        <v>3</v>
      </c>
      <c r="AL1941">
        <v>4.0682799999999997</v>
      </c>
      <c r="AM1941">
        <v>401</v>
      </c>
      <c r="AN1941">
        <v>1211</v>
      </c>
      <c r="AO1941">
        <v>5771</v>
      </c>
      <c r="AP1941">
        <v>1.86</v>
      </c>
      <c r="AQ1941">
        <v>0</v>
      </c>
      <c r="AR1941">
        <v>5</v>
      </c>
      <c r="AS1941">
        <v>24.78584</v>
      </c>
    </row>
    <row r="1942" spans="29:45" x14ac:dyDescent="0.55000000000000004">
      <c r="AC1942" t="s">
        <v>2147</v>
      </c>
      <c r="AD1942">
        <v>6134</v>
      </c>
      <c r="AE1942">
        <v>11.69951</v>
      </c>
      <c r="AF1942">
        <v>10.243080000000001</v>
      </c>
      <c r="AG1942">
        <v>18.2</v>
      </c>
      <c r="AH1942">
        <v>15.55132</v>
      </c>
      <c r="AI1942">
        <v>1.4276500000000001</v>
      </c>
      <c r="AJ1942">
        <v>-2.427E-2</v>
      </c>
      <c r="AK1942">
        <v>3</v>
      </c>
      <c r="AL1942">
        <v>3.1690000000000003E-2</v>
      </c>
      <c r="AM1942">
        <v>23224</v>
      </c>
      <c r="AN1942">
        <v>167596</v>
      </c>
      <c r="AO1942">
        <v>136161</v>
      </c>
      <c r="AP1942">
        <v>14.77</v>
      </c>
      <c r="AQ1942">
        <v>0</v>
      </c>
      <c r="AR1942">
        <v>3.2</v>
      </c>
      <c r="AS1942">
        <v>86.462429999999998</v>
      </c>
    </row>
    <row r="1943" spans="29:45" x14ac:dyDescent="0.55000000000000004">
      <c r="AC1943" t="s">
        <v>2148</v>
      </c>
      <c r="AD1943">
        <v>6135</v>
      </c>
      <c r="AE1943">
        <v>-0.53073000000000004</v>
      </c>
      <c r="AF1943">
        <v>-1.79155</v>
      </c>
      <c r="AG1943">
        <v>0</v>
      </c>
      <c r="AH1943">
        <v>6.9666899999999998</v>
      </c>
      <c r="AI1943">
        <v>0.66951000000000005</v>
      </c>
      <c r="AJ1943">
        <v>-2.3040000000000001E-2</v>
      </c>
      <c r="AK1943">
        <v>3</v>
      </c>
      <c r="AL1943">
        <v>2.41E-2</v>
      </c>
      <c r="AM1943">
        <v>-1374</v>
      </c>
      <c r="AN1943">
        <v>150875</v>
      </c>
      <c r="AO1943">
        <v>116737</v>
      </c>
      <c r="AP1943">
        <v>16.760000000000002</v>
      </c>
      <c r="AQ1943">
        <v>0</v>
      </c>
      <c r="AR1943">
        <v>0</v>
      </c>
      <c r="AS1943">
        <v>57.562989999999999</v>
      </c>
    </row>
    <row r="1944" spans="29:45" x14ac:dyDescent="0.55000000000000004">
      <c r="AC1944" t="s">
        <v>2149</v>
      </c>
      <c r="AD1944">
        <v>6136</v>
      </c>
      <c r="AE1944">
        <v>8.0659799999999997</v>
      </c>
      <c r="AF1944">
        <v>8.49634</v>
      </c>
      <c r="AG1944">
        <v>0</v>
      </c>
      <c r="AH1944">
        <v>13.483449999999999</v>
      </c>
      <c r="AI1944">
        <v>1.12391</v>
      </c>
      <c r="AJ1944">
        <v>7.9299999999999995E-3</v>
      </c>
      <c r="AK1944">
        <v>3</v>
      </c>
      <c r="AL1944">
        <v>0.57852999999999999</v>
      </c>
      <c r="AM1944">
        <v>16141</v>
      </c>
      <c r="AN1944">
        <v>129338</v>
      </c>
      <c r="AO1944">
        <v>126156</v>
      </c>
      <c r="AP1944">
        <v>22.28</v>
      </c>
      <c r="AQ1944">
        <v>0</v>
      </c>
      <c r="AR1944">
        <v>7.5</v>
      </c>
      <c r="AS1944">
        <v>68.561239999999998</v>
      </c>
    </row>
    <row r="1945" spans="29:45" x14ac:dyDescent="0.55000000000000004">
      <c r="AC1945" t="s">
        <v>2150</v>
      </c>
      <c r="AD1945">
        <v>6137</v>
      </c>
      <c r="AE1945">
        <v>2.4755199999999999</v>
      </c>
      <c r="AF1945">
        <v>-0.21079000000000001</v>
      </c>
      <c r="AG1945">
        <v>0</v>
      </c>
      <c r="AH1945">
        <v>5.7018500000000003</v>
      </c>
      <c r="AI1945">
        <v>0.35507</v>
      </c>
      <c r="AJ1945">
        <v>-3.2939999999999997E-2</v>
      </c>
      <c r="AK1945">
        <v>3</v>
      </c>
      <c r="AL1945">
        <v>0.49968000000000001</v>
      </c>
      <c r="AM1945">
        <v>1365</v>
      </c>
      <c r="AN1945">
        <v>28939</v>
      </c>
      <c r="AO1945">
        <v>39247</v>
      </c>
      <c r="AP1945">
        <v>0.61</v>
      </c>
      <c r="AQ1945">
        <v>0</v>
      </c>
      <c r="AR1945">
        <v>9</v>
      </c>
      <c r="AS1945">
        <v>52.366810000000001</v>
      </c>
    </row>
    <row r="1946" spans="29:45" x14ac:dyDescent="0.55000000000000004">
      <c r="AC1946" t="s">
        <v>2151</v>
      </c>
      <c r="AD1946">
        <v>6138</v>
      </c>
      <c r="AE1946">
        <v>-3.0400700000000001</v>
      </c>
      <c r="AF1946">
        <v>-8.9119899999999994</v>
      </c>
      <c r="AG1946">
        <v>0</v>
      </c>
      <c r="AH1946">
        <v>6.8240400000000001</v>
      </c>
      <c r="AI1946">
        <v>0.56493000000000004</v>
      </c>
      <c r="AJ1946">
        <v>-0.13142999999999999</v>
      </c>
      <c r="AK1946">
        <v>3</v>
      </c>
      <c r="AL1946">
        <v>6.5252299999999996</v>
      </c>
      <c r="AM1946">
        <v>-519</v>
      </c>
      <c r="AN1946">
        <v>7215</v>
      </c>
      <c r="AO1946">
        <v>7092</v>
      </c>
      <c r="AP1946">
        <v>10.51</v>
      </c>
      <c r="AQ1946">
        <v>0.1</v>
      </c>
      <c r="AR1946">
        <v>16.399999999999999</v>
      </c>
      <c r="AS1946">
        <v>43.045580000000001</v>
      </c>
    </row>
    <row r="1947" spans="29:45" x14ac:dyDescent="0.55000000000000004">
      <c r="AC1947" t="s">
        <v>2152</v>
      </c>
      <c r="AD1947">
        <v>6140</v>
      </c>
      <c r="AE1947">
        <v>-0.48137999999999997</v>
      </c>
      <c r="AF1947">
        <v>-0.59626999999999997</v>
      </c>
      <c r="AG1947">
        <v>8.3000000000000007</v>
      </c>
      <c r="AH1947">
        <v>-0.12856000000000001</v>
      </c>
      <c r="AI1947">
        <v>0.52844000000000002</v>
      </c>
      <c r="AJ1947">
        <v>6.6570000000000004E-2</v>
      </c>
      <c r="AK1947">
        <v>3</v>
      </c>
      <c r="AL1947">
        <v>0.22083</v>
      </c>
      <c r="AM1947">
        <v>-337</v>
      </c>
      <c r="AN1947">
        <v>55512</v>
      </c>
      <c r="AO1947">
        <v>30143</v>
      </c>
      <c r="AP1947">
        <v>11.03</v>
      </c>
      <c r="AQ1947">
        <v>0</v>
      </c>
      <c r="AR1947">
        <v>5.4</v>
      </c>
      <c r="AS1947">
        <v>82.134889999999999</v>
      </c>
    </row>
    <row r="1948" spans="29:45" x14ac:dyDescent="0.55000000000000004">
      <c r="AC1948" t="s">
        <v>2153</v>
      </c>
      <c r="AD1948">
        <v>6141</v>
      </c>
      <c r="AE1948">
        <v>3.7242199999999999</v>
      </c>
      <c r="AF1948">
        <v>7.2591999999999999</v>
      </c>
      <c r="AG1948">
        <v>7.7</v>
      </c>
      <c r="AH1948">
        <v>9.4454999999999991</v>
      </c>
      <c r="AI1948">
        <v>1.1682999999999999</v>
      </c>
      <c r="AJ1948">
        <v>5.6499999999999996E-3</v>
      </c>
      <c r="AK1948">
        <v>3</v>
      </c>
      <c r="AL1948">
        <v>2.8510499999999999</v>
      </c>
      <c r="AM1948">
        <v>19609</v>
      </c>
      <c r="AN1948">
        <v>185420</v>
      </c>
      <c r="AO1948">
        <v>396011</v>
      </c>
      <c r="AP1948">
        <v>22.45</v>
      </c>
      <c r="AQ1948">
        <v>0</v>
      </c>
      <c r="AR1948">
        <v>3.1</v>
      </c>
      <c r="AS1948">
        <v>35.694679999999998</v>
      </c>
    </row>
    <row r="1949" spans="29:45" x14ac:dyDescent="0.55000000000000004">
      <c r="AC1949" t="s">
        <v>2154</v>
      </c>
      <c r="AD1949">
        <v>6143</v>
      </c>
      <c r="AE1949">
        <v>7.3959900000000003</v>
      </c>
      <c r="AF1949">
        <v>11.383620000000001</v>
      </c>
      <c r="AG1949">
        <v>13.3</v>
      </c>
      <c r="AH1949">
        <v>6.5812900000000001</v>
      </c>
      <c r="AI1949">
        <v>0.64180999999999999</v>
      </c>
      <c r="AJ1949">
        <v>-7.954E-2</v>
      </c>
      <c r="AK1949">
        <v>3</v>
      </c>
      <c r="AL1949">
        <v>1.7896300000000001</v>
      </c>
      <c r="AM1949">
        <v>8588</v>
      </c>
      <c r="AN1949">
        <v>57899</v>
      </c>
      <c r="AO1949">
        <v>75174</v>
      </c>
      <c r="AP1949">
        <v>20.85</v>
      </c>
      <c r="AQ1949">
        <v>0</v>
      </c>
      <c r="AR1949">
        <v>2.8</v>
      </c>
      <c r="AS1949">
        <v>55.15549</v>
      </c>
    </row>
    <row r="1950" spans="29:45" x14ac:dyDescent="0.55000000000000004">
      <c r="AC1950" t="s">
        <v>2155</v>
      </c>
      <c r="AD1950">
        <v>6144</v>
      </c>
      <c r="AE1950">
        <v>6.7867199999999999</v>
      </c>
      <c r="AF1950">
        <v>7.25204</v>
      </c>
      <c r="AG1950">
        <v>0</v>
      </c>
      <c r="AH1950">
        <v>12.160589999999999</v>
      </c>
      <c r="AI1950">
        <v>0.74258000000000002</v>
      </c>
      <c r="AJ1950">
        <v>0.10295</v>
      </c>
      <c r="AK1950">
        <v>3</v>
      </c>
      <c r="AL1950">
        <v>0.14512</v>
      </c>
      <c r="AM1950">
        <v>2397</v>
      </c>
      <c r="AN1950">
        <v>22504</v>
      </c>
      <c r="AO1950">
        <v>24648</v>
      </c>
      <c r="AP1950">
        <v>9.94</v>
      </c>
      <c r="AQ1950">
        <v>0</v>
      </c>
      <c r="AR1950">
        <v>2.8</v>
      </c>
      <c r="AS1950">
        <v>63.975029999999997</v>
      </c>
    </row>
    <row r="1951" spans="29:45" x14ac:dyDescent="0.55000000000000004">
      <c r="AC1951" t="s">
        <v>2156</v>
      </c>
      <c r="AD1951">
        <v>6145</v>
      </c>
      <c r="AE1951">
        <v>3.58568</v>
      </c>
      <c r="AF1951">
        <v>4.2717200000000002</v>
      </c>
      <c r="AG1951">
        <v>12.5</v>
      </c>
      <c r="AH1951">
        <v>7.1474200000000003</v>
      </c>
      <c r="AI1951">
        <v>1.8910499999999999</v>
      </c>
      <c r="AJ1951">
        <v>-0.12492</v>
      </c>
      <c r="AK1951">
        <v>3</v>
      </c>
      <c r="AL1951">
        <v>1.6630799999999999</v>
      </c>
      <c r="AM1951">
        <v>1348</v>
      </c>
      <c r="AN1951">
        <v>29192</v>
      </c>
      <c r="AO1951">
        <v>22046</v>
      </c>
      <c r="AP1951">
        <v>25.31</v>
      </c>
      <c r="AQ1951">
        <v>0</v>
      </c>
      <c r="AR1951">
        <v>3.9</v>
      </c>
      <c r="AS1951">
        <v>74.510180000000005</v>
      </c>
    </row>
    <row r="1952" spans="29:45" x14ac:dyDescent="0.55000000000000004">
      <c r="AC1952" t="s">
        <v>2157</v>
      </c>
      <c r="AD1952">
        <v>6146</v>
      </c>
      <c r="AE1952">
        <v>19.549440000000001</v>
      </c>
      <c r="AF1952">
        <v>17.332180000000001</v>
      </c>
      <c r="AG1952">
        <v>0</v>
      </c>
      <c r="AH1952">
        <v>20.6722</v>
      </c>
      <c r="AI1952">
        <v>4.9858799999999999</v>
      </c>
      <c r="AJ1952">
        <v>-8.4100000000000008E-3</v>
      </c>
      <c r="AK1952">
        <v>3</v>
      </c>
      <c r="AL1952">
        <v>1.9421600000000001</v>
      </c>
      <c r="AM1952">
        <v>53629</v>
      </c>
      <c r="AN1952">
        <v>225540</v>
      </c>
      <c r="AO1952">
        <v>182857</v>
      </c>
      <c r="AP1952">
        <v>19.760000000000002</v>
      </c>
      <c r="AQ1952">
        <v>0</v>
      </c>
      <c r="AR1952">
        <v>0</v>
      </c>
      <c r="AS1952">
        <v>76.347459999999998</v>
      </c>
    </row>
    <row r="1953" spans="29:45" x14ac:dyDescent="0.55000000000000004">
      <c r="AC1953" t="s">
        <v>2158</v>
      </c>
      <c r="AD1953">
        <v>6147</v>
      </c>
      <c r="AE1953">
        <v>-8.0112900000000007</v>
      </c>
      <c r="AF1953">
        <v>-17.974319999999999</v>
      </c>
      <c r="AG1953">
        <v>7.1</v>
      </c>
      <c r="AH1953">
        <v>5.8619199999999996</v>
      </c>
      <c r="AI1953">
        <v>1.1408799999999999</v>
      </c>
      <c r="AJ1953">
        <v>-3.4299999999999997E-2</v>
      </c>
      <c r="AK1953">
        <v>3</v>
      </c>
      <c r="AL1953">
        <v>43.371920000000003</v>
      </c>
      <c r="AM1953">
        <v>-369</v>
      </c>
      <c r="AN1953">
        <v>2103</v>
      </c>
      <c r="AO1953">
        <v>2317</v>
      </c>
      <c r="AP1953">
        <v>0</v>
      </c>
      <c r="AQ1953">
        <v>0</v>
      </c>
      <c r="AR1953">
        <v>8.5</v>
      </c>
      <c r="AS1953">
        <v>43.342289999999998</v>
      </c>
    </row>
    <row r="1954" spans="29:45" x14ac:dyDescent="0.55000000000000004">
      <c r="AC1954" t="s">
        <v>2159</v>
      </c>
      <c r="AD1954">
        <v>6149</v>
      </c>
      <c r="AE1954">
        <v>5.3601799999999997</v>
      </c>
      <c r="AF1954">
        <v>6.9901</v>
      </c>
      <c r="AG1954">
        <v>0</v>
      </c>
      <c r="AH1954">
        <v>5.7050400000000003</v>
      </c>
      <c r="AI1954">
        <v>1.32626</v>
      </c>
      <c r="AJ1954">
        <v>-0.16896</v>
      </c>
      <c r="AK1954">
        <v>3</v>
      </c>
      <c r="AL1954">
        <v>1.2201299999999999</v>
      </c>
      <c r="AM1954">
        <v>1259</v>
      </c>
      <c r="AN1954">
        <v>13233</v>
      </c>
      <c r="AO1954">
        <v>13555</v>
      </c>
      <c r="AP1954">
        <v>3.31</v>
      </c>
      <c r="AQ1954">
        <v>0</v>
      </c>
      <c r="AR1954">
        <v>1.9</v>
      </c>
      <c r="AS1954">
        <v>59.281039999999997</v>
      </c>
    </row>
    <row r="1955" spans="29:45" x14ac:dyDescent="0.55000000000000004">
      <c r="AC1955" t="s">
        <v>2160</v>
      </c>
      <c r="AD1955">
        <v>6150</v>
      </c>
      <c r="AE1955">
        <v>2.7609699999999999</v>
      </c>
      <c r="AF1955">
        <v>2.9287700000000001</v>
      </c>
      <c r="AG1955">
        <v>0</v>
      </c>
      <c r="AH1955">
        <v>-2.14053</v>
      </c>
      <c r="AI1955">
        <v>0.62136999999999998</v>
      </c>
      <c r="AJ1955">
        <v>-2.896E-2</v>
      </c>
      <c r="AK1955">
        <v>3</v>
      </c>
      <c r="AL1955">
        <v>9.4147099999999995</v>
      </c>
      <c r="AM1955">
        <v>178</v>
      </c>
      <c r="AN1955">
        <v>4029</v>
      </c>
      <c r="AO1955">
        <v>3500</v>
      </c>
      <c r="AP1955">
        <v>0</v>
      </c>
      <c r="AQ1955">
        <v>0</v>
      </c>
      <c r="AR1955">
        <v>7.4</v>
      </c>
      <c r="AS1955">
        <v>64.090050000000005</v>
      </c>
    </row>
    <row r="1956" spans="29:45" x14ac:dyDescent="0.55000000000000004">
      <c r="AC1956" t="s">
        <v>2161</v>
      </c>
      <c r="AD1956">
        <v>6151</v>
      </c>
      <c r="AE1956">
        <v>3.6661299999999999</v>
      </c>
      <c r="AF1956">
        <v>2.8632200000000001</v>
      </c>
      <c r="AG1956">
        <v>12.5</v>
      </c>
      <c r="AH1956">
        <v>6.0945799999999997</v>
      </c>
      <c r="AI1956">
        <v>0.76939000000000002</v>
      </c>
      <c r="AJ1956">
        <v>-2.8680000000000001E-2</v>
      </c>
      <c r="AK1956">
        <v>3</v>
      </c>
      <c r="AL1956">
        <v>9.6320000000000003E-2</v>
      </c>
      <c r="AM1956">
        <v>2266</v>
      </c>
      <c r="AN1956">
        <v>54100</v>
      </c>
      <c r="AO1956">
        <v>22533</v>
      </c>
      <c r="AP1956">
        <v>13.17</v>
      </c>
      <c r="AQ1956">
        <v>0</v>
      </c>
      <c r="AR1956">
        <v>0</v>
      </c>
      <c r="AS1956">
        <v>88.292479999999998</v>
      </c>
    </row>
    <row r="1957" spans="29:45" x14ac:dyDescent="0.55000000000000004">
      <c r="AC1957" t="s">
        <v>2162</v>
      </c>
      <c r="AD1957">
        <v>6155</v>
      </c>
      <c r="AE1957">
        <v>0.96074999999999999</v>
      </c>
      <c r="AF1957">
        <v>-0.73267000000000004</v>
      </c>
      <c r="AG1957">
        <v>15.4</v>
      </c>
      <c r="AH1957">
        <v>6.9355099999999998</v>
      </c>
      <c r="AI1957">
        <v>0.53246000000000004</v>
      </c>
      <c r="AJ1957">
        <v>-5.4199999999999998E-2</v>
      </c>
      <c r="AK1957">
        <v>3</v>
      </c>
      <c r="AL1957">
        <v>3.4028999999999998</v>
      </c>
      <c r="AM1957">
        <v>233</v>
      </c>
      <c r="AN1957">
        <v>15696</v>
      </c>
      <c r="AO1957">
        <v>13432</v>
      </c>
      <c r="AP1957">
        <v>0</v>
      </c>
      <c r="AQ1957">
        <v>0.1</v>
      </c>
      <c r="AR1957">
        <v>11.9</v>
      </c>
      <c r="AS1957">
        <v>71.794280000000001</v>
      </c>
    </row>
    <row r="1958" spans="29:45" x14ac:dyDescent="0.55000000000000004">
      <c r="AC1958" t="s">
        <v>2163</v>
      </c>
      <c r="AD1958">
        <v>6156</v>
      </c>
      <c r="AE1958">
        <v>4.3131199999999996</v>
      </c>
      <c r="AF1958">
        <v>3.2053600000000002</v>
      </c>
      <c r="AG1958">
        <v>0</v>
      </c>
      <c r="AH1958">
        <v>4.3463799999999999</v>
      </c>
      <c r="AI1958">
        <v>0.95648999999999995</v>
      </c>
      <c r="AJ1958">
        <v>3.7470000000000003E-2</v>
      </c>
      <c r="AK1958">
        <v>3</v>
      </c>
      <c r="AL1958">
        <v>6.6669999999999993E-2</v>
      </c>
      <c r="AM1958">
        <v>389</v>
      </c>
      <c r="AN1958">
        <v>8361</v>
      </c>
      <c r="AO1958">
        <v>1669</v>
      </c>
      <c r="AP1958">
        <v>12.49</v>
      </c>
      <c r="AQ1958">
        <v>0.1</v>
      </c>
      <c r="AR1958">
        <v>0.7</v>
      </c>
      <c r="AS1958">
        <v>92.48021</v>
      </c>
    </row>
    <row r="1959" spans="29:45" x14ac:dyDescent="0.55000000000000004">
      <c r="AC1959" t="s">
        <v>2164</v>
      </c>
      <c r="AD1959">
        <v>6157</v>
      </c>
      <c r="AE1959">
        <v>10.688639999999999</v>
      </c>
      <c r="AF1959">
        <v>8.4452200000000008</v>
      </c>
      <c r="AG1959">
        <v>22.2</v>
      </c>
      <c r="AH1959">
        <v>15.77074</v>
      </c>
      <c r="AI1959">
        <v>2.75352</v>
      </c>
      <c r="AJ1959">
        <v>5.6529999999999997E-2</v>
      </c>
      <c r="AK1959">
        <v>3</v>
      </c>
      <c r="AL1959">
        <v>2.5972300000000001</v>
      </c>
      <c r="AM1959">
        <v>1712</v>
      </c>
      <c r="AN1959">
        <v>14375</v>
      </c>
      <c r="AO1959">
        <v>8100</v>
      </c>
      <c r="AP1959">
        <v>14.85</v>
      </c>
      <c r="AQ1959">
        <v>0</v>
      </c>
      <c r="AR1959">
        <v>1.8</v>
      </c>
      <c r="AS1959">
        <v>89.407179999999997</v>
      </c>
    </row>
    <row r="1960" spans="29:45" x14ac:dyDescent="0.55000000000000004">
      <c r="AC1960" t="s">
        <v>2165</v>
      </c>
      <c r="AD1960">
        <v>6158</v>
      </c>
      <c r="AE1960">
        <v>3.0823200000000002</v>
      </c>
      <c r="AF1960">
        <v>2.7505899999999999</v>
      </c>
      <c r="AG1960">
        <v>0</v>
      </c>
      <c r="AH1960">
        <v>-2.9495399999999998</v>
      </c>
      <c r="AI1960">
        <v>0.95804999999999996</v>
      </c>
      <c r="AJ1960">
        <v>-6.5729999999999997E-2</v>
      </c>
      <c r="AK1960">
        <v>3</v>
      </c>
      <c r="AL1960">
        <v>6.1351300000000002</v>
      </c>
      <c r="AM1960">
        <v>325</v>
      </c>
      <c r="AN1960">
        <v>8071</v>
      </c>
      <c r="AO1960">
        <v>4206</v>
      </c>
      <c r="AP1960">
        <v>4.42</v>
      </c>
      <c r="AQ1960">
        <v>0</v>
      </c>
      <c r="AR1960">
        <v>2.2000000000000002</v>
      </c>
      <c r="AS1960">
        <v>76.847849999999994</v>
      </c>
    </row>
    <row r="1961" spans="29:45" x14ac:dyDescent="0.55000000000000004">
      <c r="AC1961" t="s">
        <v>2166</v>
      </c>
      <c r="AD1961">
        <v>6159</v>
      </c>
      <c r="AE1961">
        <v>4.9562200000000001</v>
      </c>
      <c r="AF1961">
        <v>4.0470499999999996</v>
      </c>
      <c r="AG1961">
        <v>10</v>
      </c>
      <c r="AH1961">
        <v>11.72608</v>
      </c>
      <c r="AI1961">
        <v>0.67105000000000004</v>
      </c>
      <c r="AJ1961">
        <v>4.2300000000000003E-3</v>
      </c>
      <c r="AK1961">
        <v>3</v>
      </c>
      <c r="AL1961">
        <v>3.8952300000000002</v>
      </c>
      <c r="AM1961">
        <v>634</v>
      </c>
      <c r="AN1961">
        <v>11391</v>
      </c>
      <c r="AO1961">
        <v>4010</v>
      </c>
      <c r="AP1961">
        <v>2.4300000000000002</v>
      </c>
      <c r="AQ1961">
        <v>0</v>
      </c>
      <c r="AR1961">
        <v>17.2</v>
      </c>
      <c r="AS1961">
        <v>89.822569999999999</v>
      </c>
    </row>
    <row r="1962" spans="29:45" x14ac:dyDescent="0.55000000000000004">
      <c r="AC1962" t="s">
        <v>2167</v>
      </c>
      <c r="AD1962">
        <v>6161</v>
      </c>
      <c r="AE1962">
        <v>15.003500000000001</v>
      </c>
      <c r="AF1962">
        <v>12.194710000000001</v>
      </c>
      <c r="AG1962">
        <v>0</v>
      </c>
      <c r="AH1962">
        <v>13.72988</v>
      </c>
      <c r="AI1962">
        <v>2.1511300000000002</v>
      </c>
      <c r="AJ1962">
        <v>5.8209999999999998E-2</v>
      </c>
      <c r="AK1962">
        <v>3</v>
      </c>
      <c r="AL1962">
        <v>14.309990000000001</v>
      </c>
      <c r="AM1962">
        <v>1072</v>
      </c>
      <c r="AN1962">
        <v>5978</v>
      </c>
      <c r="AO1962">
        <v>5294</v>
      </c>
      <c r="AP1962">
        <v>9.02</v>
      </c>
      <c r="AQ1962">
        <v>0</v>
      </c>
      <c r="AR1962">
        <v>4.3</v>
      </c>
      <c r="AS1962">
        <v>86.356960000000001</v>
      </c>
    </row>
    <row r="1963" spans="29:45" x14ac:dyDescent="0.55000000000000004">
      <c r="AC1963" t="s">
        <v>2168</v>
      </c>
      <c r="AD1963">
        <v>6164</v>
      </c>
      <c r="AE1963">
        <v>8.8864699999999992</v>
      </c>
      <c r="AF1963">
        <v>6.8691599999999999</v>
      </c>
      <c r="AG1963">
        <v>0</v>
      </c>
      <c r="AH1963">
        <v>1.9626600000000001</v>
      </c>
      <c r="AI1963">
        <v>0.98970999999999998</v>
      </c>
      <c r="AJ1963">
        <v>-2.7899999999999999E-3</v>
      </c>
      <c r="AK1963">
        <v>3</v>
      </c>
      <c r="AL1963">
        <v>0.67154999999999998</v>
      </c>
      <c r="AM1963">
        <v>652</v>
      </c>
      <c r="AN1963">
        <v>6420</v>
      </c>
      <c r="AO1963">
        <v>6687</v>
      </c>
      <c r="AP1963">
        <v>2.97</v>
      </c>
      <c r="AQ1963">
        <v>0.1</v>
      </c>
      <c r="AR1963">
        <v>3</v>
      </c>
      <c r="AS1963">
        <v>82.904039999999995</v>
      </c>
    </row>
    <row r="1964" spans="29:45" x14ac:dyDescent="0.55000000000000004">
      <c r="AC1964" t="s">
        <v>2169</v>
      </c>
      <c r="AD1964">
        <v>6165</v>
      </c>
      <c r="AE1964">
        <v>6.5530200000000001</v>
      </c>
      <c r="AF1964">
        <v>4.0751799999999996</v>
      </c>
      <c r="AG1964">
        <v>10</v>
      </c>
      <c r="AH1964">
        <v>11.502969999999999</v>
      </c>
      <c r="AI1964">
        <v>1.0847100000000001</v>
      </c>
      <c r="AJ1964">
        <v>-4.403E-2</v>
      </c>
      <c r="AK1964">
        <v>3</v>
      </c>
      <c r="AL1964">
        <v>2.9969600000000001</v>
      </c>
      <c r="AM1964">
        <v>1676</v>
      </c>
      <c r="AN1964">
        <v>11705</v>
      </c>
      <c r="AO1964">
        <v>32462</v>
      </c>
      <c r="AP1964">
        <v>8.58</v>
      </c>
      <c r="AQ1964">
        <v>0.1</v>
      </c>
      <c r="AR1964">
        <v>4.0999999999999996</v>
      </c>
      <c r="AS1964">
        <v>50.198360000000001</v>
      </c>
    </row>
    <row r="1965" spans="29:45" x14ac:dyDescent="0.55000000000000004">
      <c r="AC1965" t="s">
        <v>2170</v>
      </c>
      <c r="AD1965">
        <v>6166</v>
      </c>
      <c r="AE1965">
        <v>2.7940700000000001</v>
      </c>
      <c r="AF1965">
        <v>1.37795</v>
      </c>
      <c r="AG1965">
        <v>0</v>
      </c>
      <c r="AH1965">
        <v>8.18154</v>
      </c>
      <c r="AI1965">
        <v>17.621580000000002</v>
      </c>
      <c r="AJ1965">
        <v>-0.14496999999999999</v>
      </c>
      <c r="AK1965">
        <v>3</v>
      </c>
      <c r="AL1965">
        <v>2.5838000000000001</v>
      </c>
      <c r="AM1965">
        <v>181</v>
      </c>
      <c r="AN1965">
        <v>508</v>
      </c>
      <c r="AO1965">
        <v>3806</v>
      </c>
      <c r="AP1965">
        <v>4.34</v>
      </c>
      <c r="AQ1965">
        <v>0</v>
      </c>
      <c r="AR1965">
        <v>0.3</v>
      </c>
      <c r="AS1965">
        <v>8.3208800000000007</v>
      </c>
    </row>
    <row r="1966" spans="29:45" x14ac:dyDescent="0.55000000000000004">
      <c r="AC1966" t="s">
        <v>2171</v>
      </c>
      <c r="AD1966">
        <v>6167</v>
      </c>
      <c r="AE1966">
        <v>1.20895</v>
      </c>
      <c r="AF1966">
        <v>2.4671799999999999</v>
      </c>
      <c r="AG1966">
        <v>0</v>
      </c>
      <c r="AH1966">
        <v>5.9762199999999996</v>
      </c>
      <c r="AI1966">
        <v>0.73355000000000004</v>
      </c>
      <c r="AJ1966">
        <v>8.1700000000000002E-3</v>
      </c>
      <c r="AK1966">
        <v>3</v>
      </c>
      <c r="AL1966">
        <v>0.307</v>
      </c>
      <c r="AM1966">
        <v>300</v>
      </c>
      <c r="AN1966">
        <v>18969</v>
      </c>
      <c r="AO1966">
        <v>14247</v>
      </c>
      <c r="AP1966">
        <v>6.47</v>
      </c>
      <c r="AQ1966">
        <v>0</v>
      </c>
      <c r="AR1966">
        <v>15.8</v>
      </c>
      <c r="AS1966">
        <v>79.383139999999997</v>
      </c>
    </row>
    <row r="1967" spans="29:45" x14ac:dyDescent="0.55000000000000004">
      <c r="AC1967" t="s">
        <v>2172</v>
      </c>
      <c r="AD1967">
        <v>6168</v>
      </c>
      <c r="AG1967">
        <v>0</v>
      </c>
      <c r="AH1967">
        <v>-0.81030000000000002</v>
      </c>
      <c r="AI1967">
        <v>0.47044000000000002</v>
      </c>
      <c r="AK1967">
        <v>3</v>
      </c>
      <c r="AL1967">
        <v>48.392699999999998</v>
      </c>
      <c r="AM1967">
        <v>0</v>
      </c>
      <c r="AN1967">
        <v>0</v>
      </c>
      <c r="AO1967">
        <v>3596</v>
      </c>
      <c r="AP1967">
        <v>0</v>
      </c>
      <c r="AQ1967">
        <v>0</v>
      </c>
      <c r="AR1967">
        <v>0</v>
      </c>
      <c r="AS1967">
        <v>21.21978</v>
      </c>
    </row>
    <row r="1968" spans="29:45" x14ac:dyDescent="0.55000000000000004">
      <c r="AC1968" t="s">
        <v>2173</v>
      </c>
      <c r="AD1968">
        <v>6171</v>
      </c>
      <c r="AE1968">
        <v>9.6912000000000003</v>
      </c>
      <c r="AF1968">
        <v>4.84091</v>
      </c>
      <c r="AG1968">
        <v>20</v>
      </c>
      <c r="AH1968">
        <v>10.52891</v>
      </c>
      <c r="AI1968">
        <v>1.06714</v>
      </c>
      <c r="AJ1968">
        <v>-1.7170000000000001E-2</v>
      </c>
      <c r="AK1968">
        <v>3</v>
      </c>
      <c r="AL1968">
        <v>10.58994</v>
      </c>
      <c r="AM1968">
        <v>590</v>
      </c>
      <c r="AN1968">
        <v>4400</v>
      </c>
      <c r="AO1968">
        <v>7341</v>
      </c>
      <c r="AP1968">
        <v>6.8</v>
      </c>
      <c r="AQ1968">
        <v>0</v>
      </c>
      <c r="AR1968">
        <v>4</v>
      </c>
      <c r="AS1968">
        <v>63.022419999999997</v>
      </c>
    </row>
    <row r="1969" spans="29:45" x14ac:dyDescent="0.55000000000000004">
      <c r="AC1969" t="s">
        <v>2174</v>
      </c>
      <c r="AD1969">
        <v>6172</v>
      </c>
      <c r="AE1969">
        <v>14.86702</v>
      </c>
      <c r="AF1969">
        <v>71.600139999999996</v>
      </c>
      <c r="AG1969">
        <v>40</v>
      </c>
      <c r="AH1969">
        <v>5.5928100000000001</v>
      </c>
      <c r="AI1969">
        <v>1.35822</v>
      </c>
      <c r="AJ1969">
        <v>-0.31452000000000002</v>
      </c>
      <c r="AK1969">
        <v>3</v>
      </c>
      <c r="AL1969">
        <v>2.9925799999999998</v>
      </c>
      <c r="AM1969">
        <v>3259</v>
      </c>
      <c r="AN1969">
        <v>5662</v>
      </c>
      <c r="AO1969">
        <v>5739</v>
      </c>
      <c r="AP1969">
        <v>13.74</v>
      </c>
      <c r="AQ1969">
        <v>0.4</v>
      </c>
      <c r="AR1969">
        <v>0</v>
      </c>
      <c r="AS1969">
        <v>31.25714</v>
      </c>
    </row>
    <row r="1970" spans="29:45" x14ac:dyDescent="0.55000000000000004">
      <c r="AC1970" t="s">
        <v>2175</v>
      </c>
      <c r="AD1970">
        <v>6173</v>
      </c>
      <c r="AE1970">
        <v>-13.24898</v>
      </c>
      <c r="AF1970">
        <v>-83.143940000000001</v>
      </c>
      <c r="AG1970">
        <v>25</v>
      </c>
      <c r="AH1970">
        <v>8.0797500000000007</v>
      </c>
      <c r="AI1970">
        <v>2.90646</v>
      </c>
      <c r="AJ1970">
        <v>-0.21099000000000001</v>
      </c>
      <c r="AK1970">
        <v>3</v>
      </c>
      <c r="AL1970">
        <v>52.981400000000001</v>
      </c>
      <c r="AM1970">
        <v>-356</v>
      </c>
      <c r="AN1970">
        <v>528</v>
      </c>
      <c r="AO1970">
        <v>6025</v>
      </c>
      <c r="AP1970">
        <v>0</v>
      </c>
      <c r="AQ1970">
        <v>0</v>
      </c>
      <c r="AR1970">
        <v>4.5</v>
      </c>
      <c r="AS1970">
        <v>19.650169999999999</v>
      </c>
    </row>
    <row r="1971" spans="29:45" x14ac:dyDescent="0.55000000000000004">
      <c r="AC1971" t="s">
        <v>2176</v>
      </c>
      <c r="AD1971">
        <v>6174</v>
      </c>
      <c r="AE1971">
        <v>0</v>
      </c>
      <c r="AF1971">
        <v>-30.188680000000002</v>
      </c>
      <c r="AG1971">
        <v>0</v>
      </c>
      <c r="AH1971">
        <v>-3.25203</v>
      </c>
      <c r="AI1971">
        <v>20.624960000000002</v>
      </c>
      <c r="AJ1971">
        <v>0</v>
      </c>
      <c r="AK1971">
        <v>3</v>
      </c>
      <c r="AL1971">
        <v>46.336449999999999</v>
      </c>
      <c r="AM1971">
        <v>0</v>
      </c>
      <c r="AN1971">
        <v>53</v>
      </c>
      <c r="AO1971">
        <v>361</v>
      </c>
      <c r="AP1971">
        <v>0</v>
      </c>
      <c r="AQ1971">
        <v>0</v>
      </c>
      <c r="AR1971">
        <v>0</v>
      </c>
      <c r="AS1971">
        <v>10.191079999999999</v>
      </c>
    </row>
    <row r="1972" spans="29:45" x14ac:dyDescent="0.55000000000000004">
      <c r="AC1972" t="s">
        <v>2177</v>
      </c>
      <c r="AD1972">
        <v>6175</v>
      </c>
      <c r="AE1972">
        <v>11.89472</v>
      </c>
      <c r="AF1972">
        <v>12.20487</v>
      </c>
      <c r="AG1972">
        <v>0</v>
      </c>
      <c r="AH1972">
        <v>8.5593699999999995</v>
      </c>
      <c r="AI1972">
        <v>2.0376400000000001</v>
      </c>
      <c r="AJ1972">
        <v>-0.13041</v>
      </c>
      <c r="AK1972">
        <v>3</v>
      </c>
      <c r="AL1972">
        <v>23.633880000000001</v>
      </c>
      <c r="AM1972">
        <v>592</v>
      </c>
      <c r="AN1972">
        <v>2753</v>
      </c>
      <c r="AO1972">
        <v>14011</v>
      </c>
      <c r="AP1972">
        <v>11.66</v>
      </c>
      <c r="AQ1972">
        <v>0</v>
      </c>
      <c r="AR1972">
        <v>0</v>
      </c>
      <c r="AS1972">
        <v>56.605899999999998</v>
      </c>
    </row>
    <row r="1973" spans="29:45" x14ac:dyDescent="0.55000000000000004">
      <c r="AC1973" t="s">
        <v>2178</v>
      </c>
      <c r="AD1973">
        <v>6176</v>
      </c>
      <c r="AE1973">
        <v>9.5926399999999994</v>
      </c>
      <c r="AF1973">
        <v>8.9873399999999997</v>
      </c>
      <c r="AG1973">
        <v>0</v>
      </c>
      <c r="AH1973">
        <v>3.5742400000000001</v>
      </c>
      <c r="AI1973">
        <v>2.51376</v>
      </c>
      <c r="AJ1973">
        <v>-0.20959</v>
      </c>
      <c r="AK1973">
        <v>3</v>
      </c>
      <c r="AL1973">
        <v>0.20993999999999999</v>
      </c>
      <c r="AM1973">
        <v>365</v>
      </c>
      <c r="AN1973">
        <v>2370</v>
      </c>
      <c r="AO1973">
        <v>3290</v>
      </c>
      <c r="AQ1973">
        <v>0.4</v>
      </c>
      <c r="AR1973">
        <v>0</v>
      </c>
      <c r="AS1973">
        <v>67.16883</v>
      </c>
    </row>
    <row r="1974" spans="29:45" x14ac:dyDescent="0.55000000000000004">
      <c r="AC1974" t="s">
        <v>2179</v>
      </c>
      <c r="AD1974">
        <v>6177</v>
      </c>
      <c r="AE1974">
        <v>-32.119210000000002</v>
      </c>
      <c r="AF1974">
        <v>-36.328130000000002</v>
      </c>
      <c r="AG1974">
        <v>0</v>
      </c>
      <c r="AH1974">
        <v>-32.119210000000002</v>
      </c>
      <c r="AI1974">
        <v>3.4353099999999999</v>
      </c>
      <c r="AJ1974">
        <v>-9.3960000000000002E-2</v>
      </c>
      <c r="AK1974">
        <v>3</v>
      </c>
      <c r="AL1974">
        <v>19.879169999999998</v>
      </c>
      <c r="AM1974">
        <v>-194</v>
      </c>
      <c r="AN1974">
        <v>512</v>
      </c>
      <c r="AO1974">
        <v>342</v>
      </c>
      <c r="AP1974">
        <v>1.71</v>
      </c>
      <c r="AQ1974">
        <v>1</v>
      </c>
      <c r="AR1974">
        <v>0</v>
      </c>
      <c r="AS1974">
        <v>78.502420000000001</v>
      </c>
    </row>
    <row r="1975" spans="29:45" x14ac:dyDescent="0.55000000000000004">
      <c r="AC1975" t="s">
        <v>120</v>
      </c>
      <c r="AD1975">
        <v>6178</v>
      </c>
      <c r="AE1975">
        <v>0.31952999999999998</v>
      </c>
      <c r="AF1975">
        <v>3.8250600000000001</v>
      </c>
      <c r="AG1975">
        <v>11.6</v>
      </c>
      <c r="AH1975">
        <v>2.4345300000000001</v>
      </c>
      <c r="AI1975">
        <v>0.32188</v>
      </c>
      <c r="AJ1975">
        <v>3.8960000000000002E-2</v>
      </c>
      <c r="AK1975">
        <v>3</v>
      </c>
      <c r="AL1975">
        <v>0</v>
      </c>
      <c r="AM1975">
        <v>914164</v>
      </c>
      <c r="AN1975">
        <v>10934152</v>
      </c>
      <c r="AO1975">
        <v>11720403</v>
      </c>
      <c r="AP1975">
        <v>6.32</v>
      </c>
      <c r="AQ1975">
        <v>0</v>
      </c>
      <c r="AR1975">
        <v>1.7</v>
      </c>
      <c r="AS1975">
        <v>4.6330499999999999</v>
      </c>
    </row>
    <row r="1976" spans="29:45" x14ac:dyDescent="0.55000000000000004">
      <c r="AC1976" t="s">
        <v>2180</v>
      </c>
      <c r="AD1976">
        <v>6180</v>
      </c>
      <c r="AG1976">
        <v>0</v>
      </c>
      <c r="AH1976">
        <v>14.10788</v>
      </c>
      <c r="AI1976">
        <v>1.75803</v>
      </c>
      <c r="AJ1976">
        <v>1.729E-2</v>
      </c>
      <c r="AK1976">
        <v>3</v>
      </c>
      <c r="AL1976">
        <v>3.2383199999999999</v>
      </c>
      <c r="AM1976">
        <v>0</v>
      </c>
      <c r="AN1976">
        <v>0</v>
      </c>
      <c r="AO1976">
        <v>8575</v>
      </c>
      <c r="AP1976">
        <v>0.95</v>
      </c>
      <c r="AQ1976">
        <v>0</v>
      </c>
      <c r="AR1976">
        <v>1.1000000000000001</v>
      </c>
      <c r="AS1976">
        <v>40.77272</v>
      </c>
    </row>
    <row r="1977" spans="29:45" x14ac:dyDescent="0.55000000000000004">
      <c r="AC1977" t="s">
        <v>2181</v>
      </c>
      <c r="AD1977">
        <v>6181</v>
      </c>
      <c r="AE1977">
        <v>-38.134360000000001</v>
      </c>
      <c r="AF1977">
        <v>-225.95122000000001</v>
      </c>
      <c r="AG1977">
        <v>10</v>
      </c>
      <c r="AH1977">
        <v>-27.637820000000001</v>
      </c>
      <c r="AJ1977">
        <v>-0.32423000000000002</v>
      </c>
      <c r="AK1977">
        <v>3</v>
      </c>
      <c r="AL1977">
        <v>21.854600000000001</v>
      </c>
      <c r="AM1977">
        <v>-2089</v>
      </c>
      <c r="AN1977">
        <v>1025</v>
      </c>
      <c r="AO1977">
        <v>4429</v>
      </c>
      <c r="AP1977">
        <v>2.73</v>
      </c>
      <c r="AQ1977">
        <v>1</v>
      </c>
      <c r="AR1977">
        <v>1.5</v>
      </c>
      <c r="AS1977">
        <v>-7.8744800000000001</v>
      </c>
    </row>
    <row r="1978" spans="29:45" x14ac:dyDescent="0.55000000000000004">
      <c r="AC1978" t="s">
        <v>2182</v>
      </c>
      <c r="AD1978">
        <v>6182</v>
      </c>
      <c r="AE1978">
        <v>3.4364300000000001</v>
      </c>
      <c r="AF1978">
        <v>0</v>
      </c>
      <c r="AG1978">
        <v>0</v>
      </c>
      <c r="AH1978">
        <v>24.986160000000002</v>
      </c>
      <c r="AI1978">
        <v>11.83433</v>
      </c>
      <c r="AJ1978">
        <v>-0.41227999999999998</v>
      </c>
      <c r="AK1978">
        <v>3</v>
      </c>
      <c r="AL1978">
        <v>25.041139999999999</v>
      </c>
      <c r="AM1978">
        <v>200</v>
      </c>
      <c r="AN1978">
        <v>2364</v>
      </c>
      <c r="AO1978">
        <v>4004</v>
      </c>
      <c r="AP1978">
        <v>8.9700000000000006</v>
      </c>
      <c r="AQ1978">
        <v>0.1</v>
      </c>
      <c r="AR1978">
        <v>0.4</v>
      </c>
      <c r="AS1978">
        <v>40.618560000000002</v>
      </c>
    </row>
    <row r="1979" spans="29:45" x14ac:dyDescent="0.55000000000000004">
      <c r="AC1979" t="s">
        <v>2183</v>
      </c>
      <c r="AD1979">
        <v>6183</v>
      </c>
      <c r="AE1979">
        <v>6.8651400000000002</v>
      </c>
      <c r="AF1979">
        <v>14.68567</v>
      </c>
      <c r="AG1979">
        <v>16.7</v>
      </c>
      <c r="AH1979">
        <v>8.8339999999999996</v>
      </c>
      <c r="AI1979">
        <v>2.3810099999999998</v>
      </c>
      <c r="AJ1979">
        <v>-8.6010000000000003E-2</v>
      </c>
      <c r="AK1979">
        <v>3</v>
      </c>
      <c r="AL1979">
        <v>4.0699999999999998E-3</v>
      </c>
      <c r="AM1979">
        <v>11869</v>
      </c>
      <c r="AN1979">
        <v>53113</v>
      </c>
      <c r="AO1979">
        <v>135735</v>
      </c>
      <c r="AP1979">
        <v>16.07</v>
      </c>
      <c r="AQ1979">
        <v>0</v>
      </c>
      <c r="AR1979">
        <v>0</v>
      </c>
      <c r="AS1979">
        <v>30.721039999999999</v>
      </c>
    </row>
    <row r="1980" spans="29:45" x14ac:dyDescent="0.55000000000000004">
      <c r="AC1980" t="s">
        <v>2184</v>
      </c>
      <c r="AD1980">
        <v>6184</v>
      </c>
      <c r="AE1980">
        <v>13.22025</v>
      </c>
      <c r="AF1980">
        <v>10.309279999999999</v>
      </c>
      <c r="AG1980">
        <v>16.7</v>
      </c>
      <c r="AH1980">
        <v>5.27806</v>
      </c>
      <c r="AI1980">
        <v>9.0904199999999999</v>
      </c>
      <c r="AJ1980">
        <v>-0.25320999999999999</v>
      </c>
      <c r="AK1980">
        <v>3</v>
      </c>
      <c r="AL1980">
        <v>37.837389999999999</v>
      </c>
      <c r="AM1980">
        <v>530</v>
      </c>
      <c r="AN1980">
        <v>3686</v>
      </c>
      <c r="AO1980">
        <v>3238</v>
      </c>
      <c r="AP1980">
        <v>20.58</v>
      </c>
      <c r="AQ1980">
        <v>0.2</v>
      </c>
      <c r="AR1980">
        <v>0</v>
      </c>
      <c r="AS1980">
        <v>91.943129999999996</v>
      </c>
    </row>
    <row r="1981" spans="29:45" x14ac:dyDescent="0.55000000000000004">
      <c r="AC1981" t="s">
        <v>2185</v>
      </c>
      <c r="AD1981">
        <v>6185</v>
      </c>
      <c r="AE1981">
        <v>4.4326800000000004</v>
      </c>
      <c r="AF1981">
        <v>-0.83150999999999997</v>
      </c>
      <c r="AG1981">
        <v>0</v>
      </c>
      <c r="AH1981">
        <v>9.6822999999999997</v>
      </c>
      <c r="AI1981">
        <v>2.21197</v>
      </c>
      <c r="AJ1981">
        <v>-9.0090000000000003E-2</v>
      </c>
      <c r="AK1981">
        <v>3</v>
      </c>
      <c r="AL1981">
        <v>0.48032999999999998</v>
      </c>
      <c r="AM1981">
        <v>293</v>
      </c>
      <c r="AN1981">
        <v>4570</v>
      </c>
      <c r="AO1981">
        <v>12115</v>
      </c>
      <c r="AP1981">
        <v>10.17</v>
      </c>
      <c r="AQ1981">
        <v>0</v>
      </c>
      <c r="AR1981">
        <v>0.6</v>
      </c>
      <c r="AS1981">
        <v>55.287120000000002</v>
      </c>
    </row>
    <row r="1982" spans="29:45" x14ac:dyDescent="0.55000000000000004">
      <c r="AC1982" t="s">
        <v>2186</v>
      </c>
      <c r="AD1982">
        <v>6186</v>
      </c>
      <c r="AE1982">
        <v>-8.2534700000000001</v>
      </c>
      <c r="AF1982">
        <v>-41.501779999999997</v>
      </c>
      <c r="AG1982">
        <v>12.5</v>
      </c>
      <c r="AH1982">
        <v>-3.8602300000000001</v>
      </c>
      <c r="AI1982">
        <v>0.6835</v>
      </c>
      <c r="AJ1982">
        <v>-3.048E-2</v>
      </c>
      <c r="AK1982">
        <v>3</v>
      </c>
      <c r="AL1982">
        <v>49.04363</v>
      </c>
      <c r="AM1982">
        <v>-1533</v>
      </c>
      <c r="AN1982">
        <v>5913</v>
      </c>
      <c r="AO1982">
        <v>14153</v>
      </c>
      <c r="AP1982">
        <v>5.64</v>
      </c>
      <c r="AQ1982">
        <v>0</v>
      </c>
      <c r="AR1982">
        <v>3</v>
      </c>
      <c r="AS1982">
        <v>19.171939999999999</v>
      </c>
    </row>
    <row r="1983" spans="29:45" x14ac:dyDescent="0.55000000000000004">
      <c r="AC1983" t="s">
        <v>2187</v>
      </c>
      <c r="AD1983">
        <v>6188</v>
      </c>
      <c r="AE1983">
        <v>12.044639999999999</v>
      </c>
      <c r="AF1983">
        <v>13.76812</v>
      </c>
      <c r="AG1983">
        <v>12.5</v>
      </c>
      <c r="AH1983">
        <v>-1.66351</v>
      </c>
      <c r="AI1983">
        <v>1.3280799999999999</v>
      </c>
      <c r="AJ1983">
        <v>-0.14976999999999999</v>
      </c>
      <c r="AK1983">
        <v>3</v>
      </c>
      <c r="AL1983">
        <v>1.3333299999999999</v>
      </c>
      <c r="AM1983">
        <v>572</v>
      </c>
      <c r="AN1983">
        <v>2760</v>
      </c>
      <c r="AO1983">
        <v>9345</v>
      </c>
      <c r="AP1983">
        <v>0</v>
      </c>
      <c r="AQ1983">
        <v>0</v>
      </c>
      <c r="AR1983">
        <v>2.8</v>
      </c>
      <c r="AS1983">
        <v>56.763730000000002</v>
      </c>
    </row>
    <row r="1984" spans="29:45" x14ac:dyDescent="0.55000000000000004">
      <c r="AC1984" t="s">
        <v>2188</v>
      </c>
      <c r="AD1984">
        <v>6189</v>
      </c>
      <c r="AE1984">
        <v>6.1850100000000001</v>
      </c>
      <c r="AF1984">
        <v>5.9185400000000001</v>
      </c>
      <c r="AG1984">
        <v>27.3</v>
      </c>
      <c r="AH1984">
        <v>6.65374</v>
      </c>
      <c r="AI1984">
        <v>0.92654999999999998</v>
      </c>
      <c r="AJ1984">
        <v>-3.0020000000000002E-2</v>
      </c>
      <c r="AK1984">
        <v>3</v>
      </c>
      <c r="AL1984">
        <v>53.697290000000002</v>
      </c>
      <c r="AM1984">
        <v>1148</v>
      </c>
      <c r="AN1984">
        <v>8127</v>
      </c>
      <c r="AO1984">
        <v>23529</v>
      </c>
      <c r="AQ1984">
        <v>0.1</v>
      </c>
      <c r="AR1984">
        <v>1.5</v>
      </c>
      <c r="AS1984">
        <v>47.702930000000002</v>
      </c>
    </row>
    <row r="1985" spans="29:45" x14ac:dyDescent="0.55000000000000004">
      <c r="AC1985" t="s">
        <v>2189</v>
      </c>
      <c r="AD1985">
        <v>6190</v>
      </c>
      <c r="AE1985">
        <v>-8.0100599999999993</v>
      </c>
      <c r="AF1985">
        <v>-20.499569999999999</v>
      </c>
      <c r="AG1985">
        <v>10</v>
      </c>
      <c r="AH1985">
        <v>-3.6278700000000002</v>
      </c>
      <c r="AI1985">
        <v>1.8531899999999999</v>
      </c>
      <c r="AJ1985">
        <v>-2.554E-2</v>
      </c>
      <c r="AK1985">
        <v>3</v>
      </c>
      <c r="AL1985">
        <v>1.43543</v>
      </c>
      <c r="AM1985">
        <v>-223</v>
      </c>
      <c r="AN1985">
        <v>1161</v>
      </c>
      <c r="AO1985">
        <v>1013</v>
      </c>
      <c r="AP1985">
        <v>0.62</v>
      </c>
      <c r="AQ1985">
        <v>0.1</v>
      </c>
      <c r="AR1985">
        <v>0</v>
      </c>
      <c r="AS1985">
        <v>43.441969999999998</v>
      </c>
    </row>
    <row r="1986" spans="29:45" x14ac:dyDescent="0.55000000000000004">
      <c r="AC1986" t="s">
        <v>2190</v>
      </c>
      <c r="AD1986">
        <v>6191</v>
      </c>
      <c r="AE1986">
        <v>13.86964</v>
      </c>
      <c r="AF1986">
        <v>119.61673999999999</v>
      </c>
      <c r="AG1986">
        <v>0</v>
      </c>
      <c r="AH1986">
        <v>16.545120000000001</v>
      </c>
      <c r="AI1986">
        <v>12.747439999999999</v>
      </c>
      <c r="AJ1986">
        <v>0.12670000000000001</v>
      </c>
      <c r="AK1986">
        <v>3</v>
      </c>
      <c r="AL1986">
        <v>29.52739</v>
      </c>
      <c r="AM1986">
        <v>3043</v>
      </c>
      <c r="AN1986">
        <v>1983</v>
      </c>
      <c r="AO1986">
        <v>17524</v>
      </c>
      <c r="AQ1986">
        <v>0.1</v>
      </c>
      <c r="AR1986">
        <v>0</v>
      </c>
      <c r="AS1986">
        <v>34.974029999999999</v>
      </c>
    </row>
    <row r="1987" spans="29:45" x14ac:dyDescent="0.55000000000000004">
      <c r="AC1987" t="s">
        <v>2191</v>
      </c>
      <c r="AD1987">
        <v>6192</v>
      </c>
      <c r="AE1987">
        <v>18.432200000000002</v>
      </c>
      <c r="AF1987">
        <v>80.542370000000005</v>
      </c>
      <c r="AG1987">
        <v>11.1</v>
      </c>
      <c r="AH1987">
        <v>23.072030000000002</v>
      </c>
      <c r="AI1987">
        <v>3.7271100000000001</v>
      </c>
      <c r="AJ1987">
        <v>-0.10329000000000001</v>
      </c>
      <c r="AK1987">
        <v>3</v>
      </c>
      <c r="AL1987">
        <v>0</v>
      </c>
      <c r="AM1987">
        <v>696</v>
      </c>
      <c r="AN1987">
        <v>590</v>
      </c>
      <c r="AO1987">
        <v>3759</v>
      </c>
      <c r="AQ1987">
        <v>0.1</v>
      </c>
      <c r="AR1987">
        <v>1.8</v>
      </c>
      <c r="AS1987">
        <v>39.555639999999997</v>
      </c>
    </row>
    <row r="1988" spans="29:45" x14ac:dyDescent="0.55000000000000004">
      <c r="AC1988" t="s">
        <v>2192</v>
      </c>
      <c r="AD1988">
        <v>6193</v>
      </c>
      <c r="AE1988">
        <v>7.7482899999999999</v>
      </c>
      <c r="AF1988">
        <v>25.056950000000001</v>
      </c>
      <c r="AG1988">
        <v>0</v>
      </c>
      <c r="AH1988">
        <v>21.190069999999999</v>
      </c>
      <c r="AI1988">
        <v>4.1965500000000002</v>
      </c>
      <c r="AJ1988">
        <v>0.17766999999999999</v>
      </c>
      <c r="AK1988">
        <v>3</v>
      </c>
      <c r="AL1988">
        <v>11.58503</v>
      </c>
      <c r="AM1988">
        <v>181</v>
      </c>
      <c r="AN1988">
        <v>439</v>
      </c>
      <c r="AO1988">
        <v>5632</v>
      </c>
      <c r="AP1988">
        <v>4.66</v>
      </c>
      <c r="AQ1988">
        <v>0.1</v>
      </c>
      <c r="AR1988">
        <v>5.2</v>
      </c>
      <c r="AS1988">
        <v>21.387060000000002</v>
      </c>
    </row>
    <row r="1989" spans="29:45" x14ac:dyDescent="0.55000000000000004">
      <c r="AC1989" t="s">
        <v>2193</v>
      </c>
      <c r="AD1989">
        <v>6194</v>
      </c>
      <c r="AE1989">
        <v>21.666329999999999</v>
      </c>
      <c r="AF1989">
        <v>16.078340000000001</v>
      </c>
      <c r="AG1989">
        <v>16.7</v>
      </c>
      <c r="AH1989">
        <v>22.278949999999998</v>
      </c>
      <c r="AI1989">
        <v>12.65428</v>
      </c>
      <c r="AJ1989">
        <v>6.1019999999999998E-2</v>
      </c>
      <c r="AK1989">
        <v>3</v>
      </c>
      <c r="AL1989">
        <v>34.255310000000001</v>
      </c>
      <c r="AM1989">
        <v>1061</v>
      </c>
      <c r="AN1989">
        <v>4391</v>
      </c>
      <c r="AO1989">
        <v>4464</v>
      </c>
      <c r="AQ1989">
        <v>0</v>
      </c>
      <c r="AR1989">
        <v>0</v>
      </c>
      <c r="AS1989">
        <v>78.653970000000001</v>
      </c>
    </row>
    <row r="1990" spans="29:45" x14ac:dyDescent="0.55000000000000004">
      <c r="AC1990" t="s">
        <v>2194</v>
      </c>
      <c r="AD1990">
        <v>6195</v>
      </c>
      <c r="AE1990">
        <v>-106.21261</v>
      </c>
      <c r="AF1990">
        <v>-559.14927999999998</v>
      </c>
      <c r="AG1990">
        <v>12.5</v>
      </c>
      <c r="AH1990">
        <v>-43.672339999999998</v>
      </c>
      <c r="AJ1990">
        <v>-1.25665</v>
      </c>
      <c r="AK1990">
        <v>3</v>
      </c>
      <c r="AL1990">
        <v>16.255299999999998</v>
      </c>
      <c r="AM1990">
        <v>-6924</v>
      </c>
      <c r="AN1990">
        <v>1246</v>
      </c>
      <c r="AO1990">
        <v>34615</v>
      </c>
      <c r="AP1990">
        <v>2.76</v>
      </c>
      <c r="AQ1990">
        <v>0.1</v>
      </c>
      <c r="AR1990">
        <v>0</v>
      </c>
      <c r="AS1990">
        <v>-23.075520000000001</v>
      </c>
    </row>
    <row r="1991" spans="29:45" x14ac:dyDescent="0.55000000000000004">
      <c r="AC1991" t="s">
        <v>2195</v>
      </c>
      <c r="AD1991">
        <v>6196</v>
      </c>
      <c r="AE1991">
        <v>35.463709999999999</v>
      </c>
      <c r="AF1991">
        <v>31.19031</v>
      </c>
      <c r="AG1991">
        <v>22.2</v>
      </c>
      <c r="AH1991">
        <v>15.30808</v>
      </c>
      <c r="AI1991">
        <v>9.0009599999999992</v>
      </c>
      <c r="AJ1991">
        <v>-2.8800000000000002E-3</v>
      </c>
      <c r="AK1991">
        <v>3</v>
      </c>
      <c r="AL1991">
        <v>46.74438</v>
      </c>
      <c r="AM1991">
        <v>3207.6923069999998</v>
      </c>
      <c r="AN1991">
        <v>7088</v>
      </c>
      <c r="AO1991">
        <v>9034</v>
      </c>
      <c r="AQ1991">
        <v>0.1</v>
      </c>
      <c r="AR1991">
        <v>0</v>
      </c>
      <c r="AS1991">
        <v>82.807079999999999</v>
      </c>
    </row>
    <row r="1992" spans="29:45" x14ac:dyDescent="0.55000000000000004">
      <c r="AC1992" t="s">
        <v>2196</v>
      </c>
      <c r="AD1992">
        <v>6197</v>
      </c>
      <c r="AE1992">
        <v>10.52805</v>
      </c>
      <c r="AF1992">
        <v>21.10727</v>
      </c>
      <c r="AG1992">
        <v>9.1</v>
      </c>
      <c r="AH1992">
        <v>11.65971</v>
      </c>
      <c r="AI1992">
        <v>7.3037999999999998</v>
      </c>
      <c r="AJ1992">
        <v>-0.13161</v>
      </c>
      <c r="AK1992">
        <v>3</v>
      </c>
      <c r="AL1992">
        <v>0.40661999999999998</v>
      </c>
      <c r="AM1992">
        <v>6075</v>
      </c>
      <c r="AN1992">
        <v>16762</v>
      </c>
      <c r="AO1992">
        <v>106182</v>
      </c>
      <c r="AP1992">
        <v>11.97</v>
      </c>
      <c r="AQ1992">
        <v>0</v>
      </c>
      <c r="AR1992">
        <v>1.6</v>
      </c>
      <c r="AS1992">
        <v>30.720600000000001</v>
      </c>
    </row>
    <row r="1993" spans="29:45" x14ac:dyDescent="0.55000000000000004">
      <c r="AC1993" t="s">
        <v>2197</v>
      </c>
      <c r="AD1993">
        <v>6198</v>
      </c>
      <c r="AE1993">
        <v>13.17188</v>
      </c>
      <c r="AF1993">
        <v>-0.88105999999999995</v>
      </c>
      <c r="AG1993">
        <v>0</v>
      </c>
      <c r="AH1993">
        <v>-5.8806700000000003</v>
      </c>
      <c r="AI1993">
        <v>4.8772000000000002</v>
      </c>
      <c r="AJ1993">
        <v>0</v>
      </c>
      <c r="AK1993">
        <v>3</v>
      </c>
      <c r="AL1993">
        <v>49.517180000000003</v>
      </c>
      <c r="AM1993">
        <v>446</v>
      </c>
      <c r="AN1993">
        <v>1362</v>
      </c>
      <c r="AO1993">
        <v>14184</v>
      </c>
      <c r="AQ1993">
        <v>0.2</v>
      </c>
      <c r="AR1993">
        <v>0</v>
      </c>
      <c r="AS1993">
        <v>27.01304</v>
      </c>
    </row>
    <row r="1994" spans="29:45" x14ac:dyDescent="0.55000000000000004">
      <c r="AC1994" t="s">
        <v>2198</v>
      </c>
      <c r="AD1994">
        <v>6199</v>
      </c>
      <c r="AE1994">
        <v>25.006810000000002</v>
      </c>
      <c r="AF1994">
        <v>36.20438</v>
      </c>
      <c r="AG1994">
        <v>0</v>
      </c>
      <c r="AH1994">
        <v>19.980930000000001</v>
      </c>
      <c r="AI1994">
        <v>6.4314400000000003</v>
      </c>
      <c r="AJ1994">
        <v>-0.11210000000000001</v>
      </c>
      <c r="AK1994">
        <v>3</v>
      </c>
      <c r="AL1994">
        <v>42.515970000000003</v>
      </c>
      <c r="AM1994">
        <v>1836</v>
      </c>
      <c r="AN1994">
        <v>3425</v>
      </c>
      <c r="AO1994">
        <v>15263</v>
      </c>
      <c r="AP1994">
        <v>5.48</v>
      </c>
      <c r="AQ1994">
        <v>0</v>
      </c>
      <c r="AR1994">
        <v>0.9</v>
      </c>
      <c r="AS1994">
        <v>52.829320000000003</v>
      </c>
    </row>
    <row r="1995" spans="29:45" x14ac:dyDescent="0.55000000000000004">
      <c r="AC1995" t="s">
        <v>2199</v>
      </c>
      <c r="AD1995">
        <v>6200</v>
      </c>
      <c r="AE1995">
        <v>55.61694</v>
      </c>
      <c r="AF1995">
        <v>54.491849999999999</v>
      </c>
      <c r="AG1995">
        <v>25</v>
      </c>
      <c r="AH1995">
        <v>54.235729999999997</v>
      </c>
      <c r="AI1995">
        <v>20.638280000000002</v>
      </c>
      <c r="AJ1995">
        <v>-4.4970000000000003E-2</v>
      </c>
      <c r="AK1995">
        <v>3</v>
      </c>
      <c r="AL1995">
        <v>6.3893800000000001</v>
      </c>
      <c r="AM1995">
        <v>2416</v>
      </c>
      <c r="AN1995">
        <v>2883</v>
      </c>
      <c r="AO1995">
        <v>7501</v>
      </c>
      <c r="AQ1995">
        <v>0</v>
      </c>
      <c r="AR1995">
        <v>0.5</v>
      </c>
      <c r="AS1995">
        <v>66.509020000000007</v>
      </c>
    </row>
    <row r="1996" spans="29:45" x14ac:dyDescent="0.55000000000000004">
      <c r="AC1996" t="s">
        <v>2200</v>
      </c>
      <c r="AD1996">
        <v>6201</v>
      </c>
      <c r="AE1996">
        <v>3.48529</v>
      </c>
      <c r="AF1996">
        <v>5.6052</v>
      </c>
      <c r="AG1996">
        <v>0</v>
      </c>
      <c r="AH1996">
        <v>7.2426399999999997</v>
      </c>
      <c r="AI1996">
        <v>0.99282000000000004</v>
      </c>
      <c r="AJ1996">
        <v>-9.7000000000000003E-3</v>
      </c>
      <c r="AK1996">
        <v>3</v>
      </c>
      <c r="AL1996">
        <v>0.20438999999999999</v>
      </c>
      <c r="AM1996">
        <v>184011</v>
      </c>
      <c r="AN1996">
        <v>2438807</v>
      </c>
      <c r="AO1996">
        <v>2118302</v>
      </c>
      <c r="AP1996">
        <v>8.3800000000000008</v>
      </c>
      <c r="AQ1996">
        <v>0</v>
      </c>
      <c r="AR1996">
        <v>1.2</v>
      </c>
      <c r="AS1996">
        <v>49.754689999999997</v>
      </c>
    </row>
    <row r="1997" spans="29:45" x14ac:dyDescent="0.55000000000000004">
      <c r="AC1997" t="s">
        <v>2201</v>
      </c>
      <c r="AD1997">
        <v>6203</v>
      </c>
      <c r="AE1997">
        <v>3.8069199999999999</v>
      </c>
      <c r="AF1997">
        <v>6.4580700000000002</v>
      </c>
      <c r="AG1997">
        <v>12.5</v>
      </c>
      <c r="AH1997">
        <v>-5.2666500000000003</v>
      </c>
      <c r="AI1997">
        <v>0.67513999999999996</v>
      </c>
      <c r="AJ1997">
        <v>-4.0699999999999998E-3</v>
      </c>
      <c r="AK1997">
        <v>3</v>
      </c>
      <c r="AL1997">
        <v>0.10440000000000001</v>
      </c>
      <c r="AM1997">
        <v>918</v>
      </c>
      <c r="AN1997">
        <v>14989</v>
      </c>
      <c r="AO1997">
        <v>18765</v>
      </c>
      <c r="AP1997">
        <v>13.21</v>
      </c>
      <c r="AQ1997">
        <v>0.1</v>
      </c>
      <c r="AR1997">
        <v>5</v>
      </c>
      <c r="AS1997">
        <v>60.897170000000003</v>
      </c>
    </row>
    <row r="1998" spans="29:45" x14ac:dyDescent="0.55000000000000004">
      <c r="AC1998" t="s">
        <v>2202</v>
      </c>
      <c r="AD1998">
        <v>6205</v>
      </c>
      <c r="AE1998">
        <v>-7.1826699999999999</v>
      </c>
      <c r="AF1998">
        <v>-22.623380000000001</v>
      </c>
      <c r="AG1998">
        <v>0</v>
      </c>
      <c r="AH1998">
        <v>5.7252400000000003</v>
      </c>
      <c r="AI1998">
        <v>0.42803000000000002</v>
      </c>
      <c r="AJ1998">
        <v>0.20166000000000001</v>
      </c>
      <c r="AK1998">
        <v>3</v>
      </c>
      <c r="AL1998">
        <v>0.31914999999999999</v>
      </c>
      <c r="AM1998">
        <v>-2474</v>
      </c>
      <c r="AN1998">
        <v>10719</v>
      </c>
      <c r="AO1998">
        <v>12083</v>
      </c>
      <c r="AP1998">
        <v>13.96</v>
      </c>
      <c r="AQ1998">
        <v>0.3</v>
      </c>
      <c r="AR1998">
        <v>10</v>
      </c>
      <c r="AS1998">
        <v>27.032450000000001</v>
      </c>
    </row>
    <row r="1999" spans="29:45" x14ac:dyDescent="0.55000000000000004">
      <c r="AC1999" t="s">
        <v>2203</v>
      </c>
      <c r="AD1999">
        <v>6208</v>
      </c>
      <c r="AE1999">
        <v>1.11111</v>
      </c>
      <c r="AF1999">
        <v>3.4530799999999999</v>
      </c>
      <c r="AG1999">
        <v>0</v>
      </c>
      <c r="AH1999">
        <v>1.375</v>
      </c>
      <c r="AI1999">
        <v>2.9435500000000001</v>
      </c>
      <c r="AJ1999">
        <v>-3.9980000000000002E-2</v>
      </c>
      <c r="AK1999">
        <v>3</v>
      </c>
      <c r="AL1999">
        <v>0.17069000000000001</v>
      </c>
      <c r="AM1999">
        <v>160</v>
      </c>
      <c r="AN1999">
        <v>3591</v>
      </c>
      <c r="AO1999">
        <v>11383</v>
      </c>
      <c r="AP1999">
        <v>3.46</v>
      </c>
      <c r="AQ1999">
        <v>0.1</v>
      </c>
      <c r="AR1999">
        <v>0</v>
      </c>
      <c r="AS1999">
        <v>26.838950000000001</v>
      </c>
    </row>
    <row r="2000" spans="29:45" x14ac:dyDescent="0.55000000000000004">
      <c r="AC2000" t="s">
        <v>2204</v>
      </c>
      <c r="AD2000">
        <v>6210</v>
      </c>
      <c r="AE2000">
        <v>-0.35907</v>
      </c>
      <c r="AF2000">
        <v>-1.28233</v>
      </c>
      <c r="AG2000">
        <v>11.1</v>
      </c>
      <c r="AH2000">
        <v>13.43146</v>
      </c>
      <c r="AI2000">
        <v>0.57916999999999996</v>
      </c>
      <c r="AJ2000">
        <v>0.13682</v>
      </c>
      <c r="AK2000">
        <v>3</v>
      </c>
      <c r="AL2000">
        <v>0.12559000000000001</v>
      </c>
      <c r="AM2000">
        <v>-101</v>
      </c>
      <c r="AN2000">
        <v>18092</v>
      </c>
      <c r="AO2000">
        <v>24870</v>
      </c>
      <c r="AP2000">
        <v>15.32</v>
      </c>
      <c r="AQ2000">
        <v>0</v>
      </c>
      <c r="AR2000">
        <v>1</v>
      </c>
      <c r="AS2000">
        <v>62.216729999999998</v>
      </c>
    </row>
    <row r="2001" spans="29:45" x14ac:dyDescent="0.55000000000000004">
      <c r="AC2001" t="s">
        <v>2205</v>
      </c>
      <c r="AD2001">
        <v>6217</v>
      </c>
      <c r="AE2001">
        <v>-11.45426</v>
      </c>
      <c r="AF2001">
        <v>-48.92783</v>
      </c>
      <c r="AG2001">
        <v>0</v>
      </c>
      <c r="AH2001">
        <v>-9.2301300000000008</v>
      </c>
      <c r="AI2001">
        <v>0.86750000000000005</v>
      </c>
      <c r="AJ2001">
        <v>-0.16789999999999999</v>
      </c>
      <c r="AK2001">
        <v>1</v>
      </c>
      <c r="AL2001">
        <v>0.33785999999999999</v>
      </c>
      <c r="AM2001">
        <v>-3605</v>
      </c>
      <c r="AN2001">
        <v>9187</v>
      </c>
      <c r="AO2001">
        <v>27796</v>
      </c>
      <c r="AP2001">
        <v>17.89</v>
      </c>
      <c r="AQ2001">
        <v>0.1</v>
      </c>
      <c r="AR2001">
        <v>18.100000000000001</v>
      </c>
      <c r="AS2001">
        <v>15.901009999999999</v>
      </c>
    </row>
    <row r="2002" spans="29:45" x14ac:dyDescent="0.55000000000000004">
      <c r="AC2002" t="s">
        <v>2206</v>
      </c>
      <c r="AD2002">
        <v>6218</v>
      </c>
      <c r="AE2002">
        <v>1.18502</v>
      </c>
      <c r="AF2002">
        <v>2.5499800000000001</v>
      </c>
      <c r="AG2002">
        <v>0</v>
      </c>
      <c r="AH2002">
        <v>2.47065</v>
      </c>
      <c r="AI2002">
        <v>0.61965999999999999</v>
      </c>
      <c r="AJ2002">
        <v>-0.14424999999999999</v>
      </c>
      <c r="AK2002">
        <v>3</v>
      </c>
      <c r="AL2002">
        <v>0.47691</v>
      </c>
      <c r="AM2002">
        <v>424</v>
      </c>
      <c r="AN2002">
        <v>9804</v>
      </c>
      <c r="AO2002">
        <v>22120</v>
      </c>
      <c r="AP2002">
        <v>10.029999999999999</v>
      </c>
      <c r="AQ2002">
        <v>0</v>
      </c>
      <c r="AR2002">
        <v>13.3</v>
      </c>
      <c r="AS2002">
        <v>30.327919999999999</v>
      </c>
    </row>
    <row r="2003" spans="29:45" x14ac:dyDescent="0.55000000000000004">
      <c r="AC2003" t="s">
        <v>2207</v>
      </c>
      <c r="AD2003">
        <v>6222</v>
      </c>
      <c r="AE2003">
        <v>-5.5648600000000004</v>
      </c>
      <c r="AF2003">
        <v>-16.556239999999999</v>
      </c>
      <c r="AG2003">
        <v>18.2</v>
      </c>
      <c r="AH2003">
        <v>4.5426399999999996</v>
      </c>
      <c r="AI2003">
        <v>1.02112</v>
      </c>
      <c r="AJ2003">
        <v>-9.9930000000000005E-2</v>
      </c>
      <c r="AK2003">
        <v>3</v>
      </c>
      <c r="AL2003">
        <v>5.9525100000000002</v>
      </c>
      <c r="AM2003">
        <v>-7273</v>
      </c>
      <c r="AN2003">
        <v>107911</v>
      </c>
      <c r="AO2003">
        <v>24489</v>
      </c>
      <c r="AP2003">
        <v>8.76</v>
      </c>
      <c r="AQ2003">
        <v>0</v>
      </c>
      <c r="AR2003">
        <v>0</v>
      </c>
      <c r="AS2003">
        <v>81.712370000000007</v>
      </c>
    </row>
    <row r="2004" spans="29:45" x14ac:dyDescent="0.55000000000000004">
      <c r="AC2004" t="s">
        <v>2208</v>
      </c>
      <c r="AD2004">
        <v>6227</v>
      </c>
      <c r="AE2004">
        <v>4.3699300000000001</v>
      </c>
      <c r="AF2004">
        <v>10.101929999999999</v>
      </c>
      <c r="AG2004">
        <v>0</v>
      </c>
      <c r="AH2004">
        <v>8.0253399999999999</v>
      </c>
      <c r="AK2004">
        <v>3</v>
      </c>
      <c r="AM2004">
        <v>868</v>
      </c>
      <c r="AN2004">
        <v>6573</v>
      </c>
      <c r="AO2004">
        <v>16105</v>
      </c>
      <c r="AQ2004">
        <v>0</v>
      </c>
      <c r="AR2004">
        <v>0</v>
      </c>
      <c r="AS2004">
        <v>43.688249999999996</v>
      </c>
    </row>
    <row r="2005" spans="29:45" x14ac:dyDescent="0.55000000000000004">
      <c r="AC2005" t="s">
        <v>2209</v>
      </c>
      <c r="AD2005">
        <v>6228</v>
      </c>
      <c r="AE2005">
        <v>12.31648</v>
      </c>
      <c r="AF2005">
        <v>19.003419999999998</v>
      </c>
      <c r="AG2005">
        <v>0</v>
      </c>
      <c r="AH2005">
        <v>8.1434899999999999</v>
      </c>
      <c r="AI2005">
        <v>1.48882</v>
      </c>
      <c r="AK2005">
        <v>3</v>
      </c>
      <c r="AM2005">
        <v>1703</v>
      </c>
      <c r="AN2005">
        <v>6141</v>
      </c>
      <c r="AO2005">
        <v>19102</v>
      </c>
      <c r="AQ2005">
        <v>0</v>
      </c>
      <c r="AR2005">
        <v>0</v>
      </c>
      <c r="AS2005">
        <v>36.978189999999998</v>
      </c>
    </row>
    <row r="2006" spans="29:45" x14ac:dyDescent="0.55000000000000004">
      <c r="AC2006" t="s">
        <v>2210</v>
      </c>
      <c r="AD2006">
        <v>6229</v>
      </c>
      <c r="AE2006">
        <v>11.59066</v>
      </c>
      <c r="AF2006">
        <v>15.72165</v>
      </c>
      <c r="AG2006">
        <v>0</v>
      </c>
      <c r="AH2006">
        <v>10.59314</v>
      </c>
      <c r="AI2006">
        <v>1.14297</v>
      </c>
      <c r="AJ2006">
        <v>-0.23721999999999999</v>
      </c>
      <c r="AK2006">
        <v>3</v>
      </c>
      <c r="AL2006">
        <v>6.1596900000000003</v>
      </c>
      <c r="AM2006">
        <v>1042</v>
      </c>
      <c r="AN2006">
        <v>5044</v>
      </c>
      <c r="AO2006">
        <v>8759</v>
      </c>
      <c r="AP2006">
        <v>0</v>
      </c>
      <c r="AQ2006">
        <v>0.1</v>
      </c>
      <c r="AR2006">
        <v>9.8000000000000007</v>
      </c>
      <c r="AS2006">
        <v>63.976349999999996</v>
      </c>
    </row>
    <row r="2007" spans="29:45" x14ac:dyDescent="0.55000000000000004">
      <c r="AC2007" t="s">
        <v>2211</v>
      </c>
      <c r="AD2007">
        <v>6230</v>
      </c>
      <c r="AE2007">
        <v>8.9808699999999995</v>
      </c>
      <c r="AF2007">
        <v>11.90977</v>
      </c>
      <c r="AG2007">
        <v>0</v>
      </c>
      <c r="AH2007">
        <v>5.5431299999999997</v>
      </c>
      <c r="AI2007">
        <v>0.62783999999999995</v>
      </c>
      <c r="AJ2007">
        <v>5.0909999999999997E-2</v>
      </c>
      <c r="AK2007">
        <v>3</v>
      </c>
      <c r="AL2007">
        <v>30.581040000000002</v>
      </c>
      <c r="AM2007">
        <v>1573</v>
      </c>
      <c r="AN2007">
        <v>8556</v>
      </c>
      <c r="AO2007">
        <v>22182</v>
      </c>
      <c r="AP2007">
        <v>3.65</v>
      </c>
      <c r="AQ2007">
        <v>0</v>
      </c>
      <c r="AR2007">
        <v>6.1</v>
      </c>
      <c r="AS2007">
        <v>53.959609999999998</v>
      </c>
    </row>
    <row r="2008" spans="29:45" x14ac:dyDescent="0.55000000000000004">
      <c r="AC2008" t="s">
        <v>2212</v>
      </c>
      <c r="AD2008">
        <v>6231</v>
      </c>
      <c r="AE2008">
        <v>11.8607</v>
      </c>
      <c r="AF2008">
        <v>17.13062</v>
      </c>
      <c r="AG2008">
        <v>8.3000000000000007</v>
      </c>
      <c r="AH2008">
        <v>15.292730000000001</v>
      </c>
      <c r="AI2008">
        <v>1.6517200000000001</v>
      </c>
      <c r="AJ2008">
        <v>-0.15049000000000001</v>
      </c>
      <c r="AK2008">
        <v>3</v>
      </c>
      <c r="AL2008">
        <v>4.9103700000000003</v>
      </c>
      <c r="AM2008">
        <v>1410</v>
      </c>
      <c r="AN2008">
        <v>5604</v>
      </c>
      <c r="AO2008">
        <v>10525</v>
      </c>
      <c r="AP2008">
        <v>0</v>
      </c>
      <c r="AQ2008">
        <v>0</v>
      </c>
      <c r="AR2008">
        <v>0</v>
      </c>
      <c r="AS2008">
        <v>49.400390000000002</v>
      </c>
    </row>
    <row r="2009" spans="29:45" x14ac:dyDescent="0.55000000000000004">
      <c r="AC2009" t="s">
        <v>2213</v>
      </c>
      <c r="AD2009">
        <v>6232</v>
      </c>
      <c r="AE2009">
        <v>-40.316270000000003</v>
      </c>
      <c r="AF2009">
        <v>-45.68974</v>
      </c>
      <c r="AG2009">
        <v>0</v>
      </c>
      <c r="AH2009">
        <v>-44.743850000000002</v>
      </c>
      <c r="AI2009">
        <v>4.8109500000000001</v>
      </c>
      <c r="AJ2009">
        <v>-0.25467000000000001</v>
      </c>
      <c r="AK2009">
        <v>3</v>
      </c>
      <c r="AL2009">
        <v>3.0123799999999998</v>
      </c>
      <c r="AM2009">
        <v>-1614.6666660000001</v>
      </c>
      <c r="AN2009">
        <v>3569</v>
      </c>
      <c r="AO2009">
        <v>501</v>
      </c>
      <c r="AP2009">
        <v>13.22</v>
      </c>
      <c r="AQ2009">
        <v>0.7</v>
      </c>
      <c r="AR2009">
        <v>0</v>
      </c>
      <c r="AS2009">
        <v>93.998249999999999</v>
      </c>
    </row>
    <row r="2010" spans="29:45" x14ac:dyDescent="0.55000000000000004">
      <c r="AC2010" t="s">
        <v>2214</v>
      </c>
      <c r="AD2010">
        <v>6233</v>
      </c>
      <c r="AE2010">
        <v>3.3987599999999998</v>
      </c>
      <c r="AF2010">
        <v>6.7340099999999996</v>
      </c>
      <c r="AG2010">
        <v>0</v>
      </c>
      <c r="AH2010">
        <v>6.0598099999999997</v>
      </c>
      <c r="AI2010">
        <v>1.2178199999999999</v>
      </c>
      <c r="AJ2010">
        <v>-3.3619999999999997E-2</v>
      </c>
      <c r="AK2010">
        <v>3</v>
      </c>
      <c r="AL2010">
        <v>5.0491599999999996</v>
      </c>
      <c r="AM2010">
        <v>258</v>
      </c>
      <c r="AN2010">
        <v>2673</v>
      </c>
      <c r="AO2010">
        <v>9169</v>
      </c>
      <c r="AQ2010">
        <v>0</v>
      </c>
      <c r="AR2010">
        <v>5.6</v>
      </c>
      <c r="AS2010">
        <v>32.231879999999997</v>
      </c>
    </row>
    <row r="2011" spans="29:45" x14ac:dyDescent="0.55000000000000004">
      <c r="AC2011" t="s">
        <v>2215</v>
      </c>
      <c r="AD2011">
        <v>6235</v>
      </c>
      <c r="AE2011">
        <v>14.54341</v>
      </c>
      <c r="AF2011">
        <v>16.029779999999999</v>
      </c>
      <c r="AG2011">
        <v>11.1</v>
      </c>
      <c r="AH2011">
        <v>19.667940000000002</v>
      </c>
      <c r="AI2011">
        <v>2.2877100000000001</v>
      </c>
      <c r="AJ2011">
        <v>-0.10202</v>
      </c>
      <c r="AK2011">
        <v>3</v>
      </c>
      <c r="AL2011">
        <v>1.6411899999999999</v>
      </c>
      <c r="AM2011">
        <v>7901</v>
      </c>
      <c r="AN2011">
        <v>39489</v>
      </c>
      <c r="AO2011">
        <v>30891</v>
      </c>
      <c r="AP2011">
        <v>15.75</v>
      </c>
      <c r="AQ2011">
        <v>2.5</v>
      </c>
      <c r="AR2011">
        <v>0</v>
      </c>
      <c r="AS2011">
        <v>71.234189999999998</v>
      </c>
    </row>
    <row r="2012" spans="29:45" x14ac:dyDescent="0.55000000000000004">
      <c r="AC2012" t="s">
        <v>2216</v>
      </c>
      <c r="AD2012">
        <v>6236</v>
      </c>
      <c r="AE2012">
        <v>5.5345700000000004</v>
      </c>
      <c r="AF2012">
        <v>13.33075</v>
      </c>
      <c r="AG2012">
        <v>0</v>
      </c>
      <c r="AH2012">
        <v>2.9215499999999999</v>
      </c>
      <c r="AI2012">
        <v>0.49253000000000002</v>
      </c>
      <c r="AJ2012">
        <v>0.45878000000000002</v>
      </c>
      <c r="AK2012">
        <v>3</v>
      </c>
      <c r="AL2012">
        <v>0.16556999999999999</v>
      </c>
      <c r="AM2012">
        <v>879</v>
      </c>
      <c r="AN2012">
        <v>7749</v>
      </c>
      <c r="AO2012">
        <v>13453</v>
      </c>
      <c r="AP2012">
        <v>13.71</v>
      </c>
      <c r="AQ2012">
        <v>0.1</v>
      </c>
      <c r="AR2012">
        <v>2.8</v>
      </c>
      <c r="AS2012">
        <v>58.805149999999998</v>
      </c>
    </row>
    <row r="2013" spans="29:45" x14ac:dyDescent="0.55000000000000004">
      <c r="AC2013" t="s">
        <v>2217</v>
      </c>
      <c r="AD2013">
        <v>6237</v>
      </c>
      <c r="AE2013">
        <v>7.3756899999999996</v>
      </c>
      <c r="AF2013">
        <v>10.20398</v>
      </c>
      <c r="AG2013">
        <v>0</v>
      </c>
      <c r="AH2013">
        <v>6.9342100000000002</v>
      </c>
      <c r="AI2013">
        <v>0.90436000000000005</v>
      </c>
      <c r="AJ2013">
        <v>0.10274</v>
      </c>
      <c r="AK2013">
        <v>3</v>
      </c>
      <c r="AL2013">
        <v>8.5384100000000007</v>
      </c>
      <c r="AM2013">
        <v>2222</v>
      </c>
      <c r="AN2013">
        <v>20492</v>
      </c>
      <c r="AO2013">
        <v>28162</v>
      </c>
      <c r="AP2013">
        <v>10.53</v>
      </c>
      <c r="AQ2013">
        <v>0</v>
      </c>
      <c r="AR2013">
        <v>7.8</v>
      </c>
      <c r="AS2013">
        <v>69.718419999999995</v>
      </c>
    </row>
    <row r="2014" spans="29:45" x14ac:dyDescent="0.55000000000000004">
      <c r="AC2014" t="s">
        <v>2218</v>
      </c>
      <c r="AD2014">
        <v>6238</v>
      </c>
      <c r="AE2014">
        <v>11.30536</v>
      </c>
      <c r="AF2014">
        <v>9.7083300000000001</v>
      </c>
      <c r="AG2014">
        <v>11.1</v>
      </c>
      <c r="AH2014">
        <v>11.6342</v>
      </c>
      <c r="AI2014">
        <v>1.5405</v>
      </c>
      <c r="AJ2014">
        <v>-1.0880000000000001E-2</v>
      </c>
      <c r="AK2014">
        <v>3</v>
      </c>
      <c r="AL2014">
        <v>2.8979400000000002</v>
      </c>
      <c r="AM2014">
        <v>2716</v>
      </c>
      <c r="AN2014">
        <v>18994</v>
      </c>
      <c r="AO2014">
        <v>24777</v>
      </c>
      <c r="AP2014">
        <v>15.35</v>
      </c>
      <c r="AQ2014">
        <v>0</v>
      </c>
      <c r="AR2014">
        <v>3.3</v>
      </c>
      <c r="AS2014">
        <v>82.308850000000007</v>
      </c>
    </row>
    <row r="2015" spans="29:45" x14ac:dyDescent="0.55000000000000004">
      <c r="AC2015" t="s">
        <v>2219</v>
      </c>
      <c r="AD2015">
        <v>6239</v>
      </c>
      <c r="AE2015">
        <v>14.767530000000001</v>
      </c>
      <c r="AF2015">
        <v>22.33586</v>
      </c>
      <c r="AG2015">
        <v>0</v>
      </c>
      <c r="AH2015">
        <v>26.68243</v>
      </c>
      <c r="AI2015">
        <v>1.5733699999999999</v>
      </c>
      <c r="AJ2015">
        <v>1.149E-2</v>
      </c>
      <c r="AK2015">
        <v>3</v>
      </c>
      <c r="AL2015">
        <v>1.6953</v>
      </c>
      <c r="AM2015">
        <v>937</v>
      </c>
      <c r="AN2015">
        <v>3031</v>
      </c>
      <c r="AO2015">
        <v>6263</v>
      </c>
      <c r="AP2015">
        <v>0</v>
      </c>
      <c r="AQ2015">
        <v>0.1</v>
      </c>
      <c r="AR2015">
        <v>0.6</v>
      </c>
      <c r="AS2015">
        <v>61.036760000000001</v>
      </c>
    </row>
    <row r="2016" spans="29:45" x14ac:dyDescent="0.55000000000000004">
      <c r="AC2016" t="s">
        <v>2220</v>
      </c>
      <c r="AD2016">
        <v>6240</v>
      </c>
      <c r="AE2016">
        <v>-0.62529000000000001</v>
      </c>
      <c r="AF2016">
        <v>4.1206500000000004</v>
      </c>
      <c r="AG2016">
        <v>0</v>
      </c>
      <c r="AH2016">
        <v>0.40295999999999998</v>
      </c>
      <c r="AI2016">
        <v>3.0456799999999999</v>
      </c>
      <c r="AJ2016">
        <v>-0.34343000000000001</v>
      </c>
      <c r="AK2016">
        <v>3</v>
      </c>
      <c r="AL2016">
        <v>1.4301699999999999</v>
      </c>
      <c r="AM2016">
        <v>-135</v>
      </c>
      <c r="AN2016">
        <v>18201</v>
      </c>
      <c r="AO2016">
        <v>14587</v>
      </c>
      <c r="AP2016">
        <v>18.84</v>
      </c>
      <c r="AQ2016">
        <v>0</v>
      </c>
      <c r="AR2016">
        <v>0.8</v>
      </c>
      <c r="AS2016">
        <v>73.278710000000004</v>
      </c>
    </row>
    <row r="2017" spans="29:45" x14ac:dyDescent="0.55000000000000004">
      <c r="AC2017" t="s">
        <v>2221</v>
      </c>
      <c r="AD2017">
        <v>6245</v>
      </c>
      <c r="AE2017">
        <v>6.3044900000000004</v>
      </c>
      <c r="AF2017">
        <v>6.0869600000000004</v>
      </c>
      <c r="AG2017">
        <v>9.1</v>
      </c>
      <c r="AH2017">
        <v>4.6697300000000004</v>
      </c>
      <c r="AI2017">
        <v>1.4396</v>
      </c>
      <c r="AJ2017">
        <v>-0.10774</v>
      </c>
      <c r="AK2017">
        <v>3</v>
      </c>
      <c r="AL2017">
        <v>0.16889000000000001</v>
      </c>
      <c r="AM2017">
        <v>2661</v>
      </c>
      <c r="AN2017">
        <v>29325</v>
      </c>
      <c r="AO2017">
        <v>25800</v>
      </c>
      <c r="AP2017">
        <v>12.41</v>
      </c>
      <c r="AQ2017">
        <v>0</v>
      </c>
      <c r="AR2017">
        <v>10.6</v>
      </c>
      <c r="AS2017">
        <v>72.727699999999999</v>
      </c>
    </row>
    <row r="2018" spans="29:45" x14ac:dyDescent="0.55000000000000004">
      <c r="AC2018" t="s">
        <v>2222</v>
      </c>
      <c r="AD2018">
        <v>6246</v>
      </c>
      <c r="AE2018">
        <v>3.9649299999999998</v>
      </c>
      <c r="AF2018">
        <v>3.5062099999999998</v>
      </c>
      <c r="AG2018">
        <v>14.3</v>
      </c>
      <c r="AH2018">
        <v>22.511559999999999</v>
      </c>
      <c r="AI2018">
        <v>1.0240899999999999</v>
      </c>
      <c r="AJ2018">
        <v>5.8819999999999997E-2</v>
      </c>
      <c r="AK2018">
        <v>3</v>
      </c>
      <c r="AL2018">
        <v>8.8700000000000001E-2</v>
      </c>
      <c r="AM2018">
        <v>909</v>
      </c>
      <c r="AN2018">
        <v>16428</v>
      </c>
      <c r="AO2018">
        <v>8069</v>
      </c>
      <c r="AP2018">
        <v>7.18</v>
      </c>
      <c r="AQ2018">
        <v>0</v>
      </c>
      <c r="AR2018">
        <v>11.3</v>
      </c>
      <c r="AS2018">
        <v>75.434960000000004</v>
      </c>
    </row>
    <row r="2019" spans="29:45" x14ac:dyDescent="0.55000000000000004">
      <c r="AC2019" t="s">
        <v>2223</v>
      </c>
      <c r="AD2019">
        <v>6247</v>
      </c>
      <c r="AE2019">
        <v>2.91418</v>
      </c>
      <c r="AF2019">
        <v>2.3903400000000001</v>
      </c>
      <c r="AG2019">
        <v>10</v>
      </c>
      <c r="AH2019">
        <v>6.4937399999999998</v>
      </c>
      <c r="AI2019">
        <v>0.52232000000000001</v>
      </c>
      <c r="AJ2019">
        <v>7.9399999999999991E-3</v>
      </c>
      <c r="AK2019">
        <v>3</v>
      </c>
      <c r="AL2019">
        <v>4.6739999999999997E-2</v>
      </c>
      <c r="AM2019">
        <v>1765</v>
      </c>
      <c r="AN2019">
        <v>50704</v>
      </c>
      <c r="AO2019">
        <v>28437</v>
      </c>
      <c r="AP2019">
        <v>15.09</v>
      </c>
      <c r="AQ2019">
        <v>0</v>
      </c>
      <c r="AR2019">
        <v>3.2</v>
      </c>
      <c r="AS2019">
        <v>81.602760000000004</v>
      </c>
    </row>
    <row r="2020" spans="29:45" x14ac:dyDescent="0.55000000000000004">
      <c r="AC2020" t="s">
        <v>2224</v>
      </c>
      <c r="AD2020">
        <v>6248</v>
      </c>
      <c r="AE2020">
        <v>9.7676099999999995</v>
      </c>
      <c r="AF2020">
        <v>8.6414299999999997</v>
      </c>
      <c r="AG2020">
        <v>0</v>
      </c>
      <c r="AH2020">
        <v>9.1503300000000003</v>
      </c>
      <c r="AI2020">
        <v>0.96725000000000005</v>
      </c>
      <c r="AJ2020">
        <v>-2.0289999999999999E-2</v>
      </c>
      <c r="AK2020">
        <v>3</v>
      </c>
      <c r="AL2020">
        <v>24.168669999999999</v>
      </c>
      <c r="AM2020">
        <v>269</v>
      </c>
      <c r="AN2020">
        <v>2245</v>
      </c>
      <c r="AO2020">
        <v>1829</v>
      </c>
      <c r="AP2020">
        <v>0</v>
      </c>
      <c r="AQ2020">
        <v>0</v>
      </c>
      <c r="AR2020">
        <v>5.4</v>
      </c>
      <c r="AS2020">
        <v>81.551720000000003</v>
      </c>
    </row>
    <row r="2021" spans="29:45" x14ac:dyDescent="0.55000000000000004">
      <c r="AC2021" t="s">
        <v>2225</v>
      </c>
      <c r="AD2021">
        <v>6249</v>
      </c>
      <c r="AE2021">
        <v>2.5932300000000001</v>
      </c>
      <c r="AF2021">
        <v>1.5192600000000001</v>
      </c>
      <c r="AG2021">
        <v>0</v>
      </c>
      <c r="AH2021">
        <v>1.05955</v>
      </c>
      <c r="AI2021">
        <v>0.43734000000000001</v>
      </c>
      <c r="AJ2021">
        <v>-5.5489999999999998E-2</v>
      </c>
      <c r="AK2021">
        <v>3</v>
      </c>
      <c r="AL2021">
        <v>7.0099999999999997E-3</v>
      </c>
      <c r="AM2021">
        <v>1258</v>
      </c>
      <c r="AN2021">
        <v>40612</v>
      </c>
      <c r="AO2021">
        <v>10562</v>
      </c>
      <c r="AP2021">
        <v>0</v>
      </c>
      <c r="AQ2021">
        <v>0.3</v>
      </c>
      <c r="AR2021">
        <v>0</v>
      </c>
      <c r="AS2021">
        <v>85.901660000000007</v>
      </c>
    </row>
    <row r="2022" spans="29:45" x14ac:dyDescent="0.55000000000000004">
      <c r="AC2022" t="s">
        <v>2226</v>
      </c>
      <c r="AD2022">
        <v>6250</v>
      </c>
      <c r="AE2022">
        <v>9.2513400000000008</v>
      </c>
      <c r="AF2022">
        <v>12.538869999999999</v>
      </c>
      <c r="AG2022">
        <v>0</v>
      </c>
      <c r="AH2022">
        <v>5.5211300000000003</v>
      </c>
      <c r="AI2022">
        <v>0.79791000000000001</v>
      </c>
      <c r="AJ2022">
        <v>8.6720000000000005E-2</v>
      </c>
      <c r="AK2022">
        <v>3</v>
      </c>
      <c r="AL2022">
        <v>0.11788999999999999</v>
      </c>
      <c r="AM2022">
        <v>9913</v>
      </c>
      <c r="AN2022">
        <v>59814</v>
      </c>
      <c r="AO2022">
        <v>142328</v>
      </c>
      <c r="AP2022">
        <v>23.18</v>
      </c>
      <c r="AQ2022">
        <v>0</v>
      </c>
      <c r="AR2022">
        <v>6.3</v>
      </c>
      <c r="AS2022">
        <v>56.193809999999999</v>
      </c>
    </row>
    <row r="2023" spans="29:45" x14ac:dyDescent="0.55000000000000004">
      <c r="AC2023" t="s">
        <v>2227</v>
      </c>
      <c r="AD2023">
        <v>6254</v>
      </c>
      <c r="AE2023">
        <v>18.53022</v>
      </c>
      <c r="AF2023">
        <v>25.387899999999998</v>
      </c>
      <c r="AG2023">
        <v>9.1</v>
      </c>
      <c r="AH2023">
        <v>30.348590000000002</v>
      </c>
      <c r="AI2023">
        <v>2.8371599999999999</v>
      </c>
      <c r="AJ2023">
        <v>7.0010000000000003E-2</v>
      </c>
      <c r="AK2023">
        <v>3</v>
      </c>
      <c r="AL2023">
        <v>3.4081999999999999</v>
      </c>
      <c r="AM2023">
        <v>3636</v>
      </c>
      <c r="AN2023">
        <v>10312</v>
      </c>
      <c r="AO2023">
        <v>30361</v>
      </c>
      <c r="AP2023">
        <v>2.93</v>
      </c>
      <c r="AQ2023">
        <v>0.1</v>
      </c>
      <c r="AR2023">
        <v>0</v>
      </c>
      <c r="AS2023">
        <v>53.114139999999999</v>
      </c>
    </row>
    <row r="2024" spans="29:45" x14ac:dyDescent="0.55000000000000004">
      <c r="AC2024" t="s">
        <v>2228</v>
      </c>
      <c r="AD2024">
        <v>6255</v>
      </c>
      <c r="AE2024">
        <v>6.6310399999999996</v>
      </c>
      <c r="AF2024">
        <v>5.8347499999999997</v>
      </c>
      <c r="AG2024">
        <v>0</v>
      </c>
      <c r="AH2024">
        <v>16.122330000000002</v>
      </c>
      <c r="AI2024">
        <v>2.1983700000000002</v>
      </c>
      <c r="AJ2024">
        <v>-0.22942000000000001</v>
      </c>
      <c r="AK2024">
        <v>3</v>
      </c>
      <c r="AL2024">
        <v>5.9749400000000001</v>
      </c>
      <c r="AM2024">
        <v>670</v>
      </c>
      <c r="AN2024">
        <v>7044</v>
      </c>
      <c r="AO2024">
        <v>5217</v>
      </c>
      <c r="AP2024">
        <v>12.3</v>
      </c>
      <c r="AQ2024">
        <v>0.1</v>
      </c>
      <c r="AR2024">
        <v>0</v>
      </c>
      <c r="AS2024">
        <v>83.461449999999999</v>
      </c>
    </row>
    <row r="2025" spans="29:45" x14ac:dyDescent="0.55000000000000004">
      <c r="AC2025" t="s">
        <v>2229</v>
      </c>
      <c r="AD2025">
        <v>6257</v>
      </c>
      <c r="AE2025">
        <v>-6.3282999999999996</v>
      </c>
      <c r="AF2025">
        <v>-9.4921699999999998</v>
      </c>
      <c r="AG2025">
        <v>0</v>
      </c>
      <c r="AH2025">
        <v>-0.11144999999999999</v>
      </c>
      <c r="AI2025">
        <v>0.54188000000000003</v>
      </c>
      <c r="AJ2025">
        <v>3.2050000000000002E-2</v>
      </c>
      <c r="AK2025">
        <v>3</v>
      </c>
      <c r="AL2025">
        <v>23.373159999999999</v>
      </c>
      <c r="AM2025">
        <v>-2940</v>
      </c>
      <c r="AN2025">
        <v>40033</v>
      </c>
      <c r="AO2025">
        <v>26927</v>
      </c>
      <c r="AP2025">
        <v>0</v>
      </c>
      <c r="AQ2025">
        <v>0.1</v>
      </c>
      <c r="AR2025">
        <v>1.4</v>
      </c>
      <c r="AS2025">
        <v>80.387829999999994</v>
      </c>
    </row>
    <row r="2026" spans="29:45" x14ac:dyDescent="0.55000000000000004">
      <c r="AC2026" t="s">
        <v>2230</v>
      </c>
      <c r="AD2026">
        <v>6258</v>
      </c>
      <c r="AE2026">
        <v>6.0602499999999999</v>
      </c>
      <c r="AF2026">
        <v>8.7692899999999998</v>
      </c>
      <c r="AG2026">
        <v>0</v>
      </c>
      <c r="AH2026">
        <v>0.80788000000000004</v>
      </c>
      <c r="AI2026">
        <v>1.4327000000000001</v>
      </c>
      <c r="AJ2026">
        <v>-8.7669999999999998E-2</v>
      </c>
      <c r="AK2026">
        <v>3</v>
      </c>
      <c r="AL2026">
        <v>2.71102</v>
      </c>
      <c r="AM2026">
        <v>5176</v>
      </c>
      <c r="AN2026">
        <v>46469</v>
      </c>
      <c r="AO2026">
        <v>65255</v>
      </c>
      <c r="AP2026">
        <v>16.440000000000001</v>
      </c>
      <c r="AQ2026">
        <v>0</v>
      </c>
      <c r="AR2026">
        <v>2.7</v>
      </c>
      <c r="AS2026">
        <v>55.501429999999999</v>
      </c>
    </row>
    <row r="2027" spans="29:45" x14ac:dyDescent="0.55000000000000004">
      <c r="AC2027" t="s">
        <v>2231</v>
      </c>
      <c r="AD2027">
        <v>6262</v>
      </c>
      <c r="AE2027">
        <v>2.2914599999999998</v>
      </c>
      <c r="AF2027">
        <v>3.35548</v>
      </c>
      <c r="AG2027">
        <v>16.7</v>
      </c>
      <c r="AH2027">
        <v>7.5944700000000003</v>
      </c>
      <c r="AI2027">
        <v>0.53185000000000004</v>
      </c>
      <c r="AJ2027">
        <v>6.9760000000000003E-2</v>
      </c>
      <c r="AK2027">
        <v>3</v>
      </c>
      <c r="AL2027">
        <v>2.5172599999999998</v>
      </c>
      <c r="AM2027">
        <v>681</v>
      </c>
      <c r="AN2027">
        <v>21070</v>
      </c>
      <c r="AO2027">
        <v>12422</v>
      </c>
      <c r="AP2027">
        <v>17.600000000000001</v>
      </c>
      <c r="AQ2027">
        <v>0.1</v>
      </c>
      <c r="AR2027">
        <v>1.6</v>
      </c>
      <c r="AS2027">
        <v>71.637739999999994</v>
      </c>
    </row>
    <row r="2028" spans="29:45" x14ac:dyDescent="0.55000000000000004">
      <c r="AC2028" t="s">
        <v>2232</v>
      </c>
      <c r="AD2028">
        <v>6264</v>
      </c>
      <c r="AE2028">
        <v>13.492240000000001</v>
      </c>
      <c r="AF2028">
        <v>15.807919999999999</v>
      </c>
      <c r="AG2028">
        <v>12.5</v>
      </c>
      <c r="AH2028">
        <v>11.940630000000001</v>
      </c>
      <c r="AI2028">
        <v>4.1343800000000002</v>
      </c>
      <c r="AJ2028">
        <v>0.28947000000000001</v>
      </c>
      <c r="AK2028">
        <v>3</v>
      </c>
      <c r="AL2028">
        <v>36.91872</v>
      </c>
      <c r="AM2028">
        <v>1200</v>
      </c>
      <c r="AN2028">
        <v>5706</v>
      </c>
      <c r="AO2028">
        <v>5369</v>
      </c>
      <c r="AP2028">
        <v>4.5199999999999996</v>
      </c>
      <c r="AQ2028">
        <v>0</v>
      </c>
      <c r="AR2028">
        <v>1</v>
      </c>
      <c r="AS2028">
        <v>64.945599999999999</v>
      </c>
    </row>
    <row r="2029" spans="29:45" x14ac:dyDescent="0.55000000000000004">
      <c r="AC2029" t="s">
        <v>2233</v>
      </c>
      <c r="AD2029">
        <v>6265</v>
      </c>
      <c r="AE2029">
        <v>10.990270000000001</v>
      </c>
      <c r="AF2029">
        <v>8.4720800000000001</v>
      </c>
      <c r="AG2029">
        <v>0</v>
      </c>
      <c r="AH2029">
        <v>10.34154</v>
      </c>
      <c r="AI2029">
        <v>0.72663999999999995</v>
      </c>
      <c r="AJ2029">
        <v>4.4929999999999998E-2</v>
      </c>
      <c r="AK2029">
        <v>3</v>
      </c>
      <c r="AL2029">
        <v>4.9486999999999997</v>
      </c>
      <c r="AM2029">
        <v>576</v>
      </c>
      <c r="AN2029">
        <v>4745</v>
      </c>
      <c r="AO2029">
        <v>2469</v>
      </c>
      <c r="AP2029">
        <v>0</v>
      </c>
      <c r="AQ2029">
        <v>0.1</v>
      </c>
      <c r="AR2029">
        <v>2.5</v>
      </c>
      <c r="AS2029">
        <v>89.724220000000003</v>
      </c>
    </row>
    <row r="2030" spans="29:45" x14ac:dyDescent="0.55000000000000004">
      <c r="AC2030" t="s">
        <v>2234</v>
      </c>
      <c r="AD2030">
        <v>6266</v>
      </c>
      <c r="AE2030">
        <v>8.2850800000000007</v>
      </c>
      <c r="AF2030">
        <v>15.33807</v>
      </c>
      <c r="AG2030">
        <v>0</v>
      </c>
      <c r="AH2030">
        <v>1.25509</v>
      </c>
      <c r="AI2030">
        <v>1.5459700000000001</v>
      </c>
      <c r="AJ2030">
        <v>4.3090000000000003E-2</v>
      </c>
      <c r="AK2030">
        <v>3</v>
      </c>
      <c r="AL2030">
        <v>0.86465000000000003</v>
      </c>
      <c r="AM2030">
        <v>2218</v>
      </c>
      <c r="AN2030">
        <v>11403</v>
      </c>
      <c r="AO2030">
        <v>22001</v>
      </c>
      <c r="AP2030">
        <v>12.13</v>
      </c>
      <c r="AQ2030">
        <v>0.1</v>
      </c>
      <c r="AR2030">
        <v>1.4</v>
      </c>
      <c r="AS2030">
        <v>45.457639999999998</v>
      </c>
    </row>
    <row r="2031" spans="29:45" x14ac:dyDescent="0.55000000000000004">
      <c r="AC2031" t="s">
        <v>2235</v>
      </c>
      <c r="AD2031">
        <v>6267</v>
      </c>
      <c r="AE2031">
        <v>11.50745</v>
      </c>
      <c r="AF2031">
        <v>16.65917</v>
      </c>
      <c r="AG2031">
        <v>0</v>
      </c>
      <c r="AH2031">
        <v>15.980119999999999</v>
      </c>
      <c r="AI2031">
        <v>0.86831000000000003</v>
      </c>
      <c r="AJ2031">
        <v>9.4619999999999996E-2</v>
      </c>
      <c r="AK2031">
        <v>3</v>
      </c>
      <c r="AL2031">
        <v>1.11741</v>
      </c>
      <c r="AM2031">
        <v>1042</v>
      </c>
      <c r="AN2031">
        <v>4448</v>
      </c>
      <c r="AO2031">
        <v>8787</v>
      </c>
      <c r="AP2031">
        <v>2.66</v>
      </c>
      <c r="AQ2031">
        <v>0</v>
      </c>
      <c r="AR2031">
        <v>17.7</v>
      </c>
      <c r="AS2031">
        <v>51.927390000000003</v>
      </c>
    </row>
    <row r="2032" spans="29:45" x14ac:dyDescent="0.55000000000000004">
      <c r="AC2032" t="s">
        <v>2236</v>
      </c>
      <c r="AD2032">
        <v>6268</v>
      </c>
      <c r="AE2032">
        <v>28.99043</v>
      </c>
      <c r="AF2032">
        <v>32.73124</v>
      </c>
      <c r="AG2032">
        <v>13.3</v>
      </c>
      <c r="AH2032">
        <v>10.331989999999999</v>
      </c>
      <c r="AI2032">
        <v>1.71824</v>
      </c>
      <c r="AJ2032">
        <v>-0.13771</v>
      </c>
      <c r="AK2032">
        <v>3</v>
      </c>
      <c r="AL2032">
        <v>2.9000000000000001E-2</v>
      </c>
      <c r="AM2032">
        <v>101966</v>
      </c>
      <c r="AN2032">
        <v>198031</v>
      </c>
      <c r="AO2032">
        <v>299802</v>
      </c>
      <c r="AP2032">
        <v>16.260000000000002</v>
      </c>
      <c r="AQ2032">
        <v>0</v>
      </c>
      <c r="AR2032">
        <v>0</v>
      </c>
      <c r="AS2032">
        <v>49.802999999999997</v>
      </c>
    </row>
    <row r="2033" spans="29:45" x14ac:dyDescent="0.55000000000000004">
      <c r="AC2033" t="s">
        <v>2237</v>
      </c>
      <c r="AD2033">
        <v>6269</v>
      </c>
      <c r="AE2033">
        <v>-10.83727</v>
      </c>
      <c r="AF2033">
        <v>-42.873530000000002</v>
      </c>
      <c r="AG2033">
        <v>14.3</v>
      </c>
      <c r="AH2033">
        <v>4.7920199999999999</v>
      </c>
      <c r="AI2033">
        <v>1.2682100000000001</v>
      </c>
      <c r="AJ2033">
        <v>-0.15035999999999999</v>
      </c>
      <c r="AK2033">
        <v>3</v>
      </c>
      <c r="AL2033">
        <v>1.755E-2</v>
      </c>
      <c r="AM2033">
        <v>-39597</v>
      </c>
      <c r="AN2033">
        <v>97636</v>
      </c>
      <c r="AO2033">
        <v>448510</v>
      </c>
      <c r="AP2033">
        <v>5.77</v>
      </c>
      <c r="AQ2033">
        <v>0</v>
      </c>
      <c r="AR2033">
        <v>0</v>
      </c>
      <c r="AS2033">
        <v>15.54607</v>
      </c>
    </row>
    <row r="2034" spans="29:45" x14ac:dyDescent="0.55000000000000004">
      <c r="AC2034" t="s">
        <v>2238</v>
      </c>
      <c r="AD2034">
        <v>6272</v>
      </c>
      <c r="AE2034">
        <v>5.1285299999999996</v>
      </c>
      <c r="AF2034">
        <v>6.4938200000000004</v>
      </c>
      <c r="AG2034">
        <v>11.1</v>
      </c>
      <c r="AH2034">
        <v>8.5844400000000007</v>
      </c>
      <c r="AI2034">
        <v>1.25498</v>
      </c>
      <c r="AJ2034">
        <v>-1.8679999999999999E-2</v>
      </c>
      <c r="AK2034">
        <v>3</v>
      </c>
      <c r="AL2034">
        <v>0.54029000000000005</v>
      </c>
      <c r="AM2034">
        <v>1622</v>
      </c>
      <c r="AN2034">
        <v>24762</v>
      </c>
      <c r="AO2034">
        <v>22280</v>
      </c>
      <c r="AP2034">
        <v>12.14</v>
      </c>
      <c r="AQ2034">
        <v>0</v>
      </c>
      <c r="AR2034">
        <v>8.1999999999999993</v>
      </c>
      <c r="AS2034">
        <v>77.833780000000004</v>
      </c>
    </row>
    <row r="2035" spans="29:45" x14ac:dyDescent="0.55000000000000004">
      <c r="AC2035" t="s">
        <v>2239</v>
      </c>
      <c r="AD2035">
        <v>6273</v>
      </c>
      <c r="AE2035">
        <v>12.356859999999999</v>
      </c>
      <c r="AF2035">
        <v>9.7417300000000004</v>
      </c>
      <c r="AG2035">
        <v>7.7</v>
      </c>
      <c r="AH2035">
        <v>8.6637599999999999</v>
      </c>
      <c r="AI2035">
        <v>3.14703</v>
      </c>
      <c r="AJ2035">
        <v>3.5090000000000003E-2</v>
      </c>
      <c r="AK2035">
        <v>3</v>
      </c>
      <c r="AL2035">
        <v>0</v>
      </c>
      <c r="AM2035">
        <v>171827</v>
      </c>
      <c r="AN2035">
        <v>1250188</v>
      </c>
      <c r="AO2035">
        <v>552178</v>
      </c>
      <c r="AP2035">
        <v>21.73</v>
      </c>
      <c r="AQ2035">
        <v>0</v>
      </c>
      <c r="AR2035">
        <v>0</v>
      </c>
      <c r="AS2035">
        <v>89.403850000000006</v>
      </c>
    </row>
    <row r="2036" spans="29:45" x14ac:dyDescent="0.55000000000000004">
      <c r="AC2036" t="s">
        <v>2240</v>
      </c>
      <c r="AD2036">
        <v>6276</v>
      </c>
      <c r="AE2036">
        <v>0.84958</v>
      </c>
      <c r="AF2036">
        <v>0.23552999999999999</v>
      </c>
      <c r="AG2036">
        <v>0</v>
      </c>
      <c r="AH2036">
        <v>-5.3223399999999996</v>
      </c>
      <c r="AI2036">
        <v>0.66144000000000003</v>
      </c>
      <c r="AJ2036">
        <v>-7.4749999999999997E-2</v>
      </c>
      <c r="AK2036">
        <v>3</v>
      </c>
      <c r="AL2036">
        <v>1.3455699999999999</v>
      </c>
      <c r="AM2036">
        <v>34</v>
      </c>
      <c r="AN2036">
        <v>2972</v>
      </c>
      <c r="AO2036">
        <v>4138</v>
      </c>
      <c r="AP2036">
        <v>0</v>
      </c>
      <c r="AQ2036">
        <v>0.1</v>
      </c>
      <c r="AR2036">
        <v>7.1</v>
      </c>
      <c r="AS2036">
        <v>77.101740000000007</v>
      </c>
    </row>
    <row r="2037" spans="29:45" x14ac:dyDescent="0.55000000000000004">
      <c r="AC2037" t="s">
        <v>2241</v>
      </c>
      <c r="AD2037">
        <v>6277</v>
      </c>
      <c r="AE2037">
        <v>10.08592</v>
      </c>
      <c r="AF2037">
        <v>11.614800000000001</v>
      </c>
      <c r="AG2037">
        <v>15.4</v>
      </c>
      <c r="AH2037">
        <v>9.3387499999999992</v>
      </c>
      <c r="AI2037">
        <v>1.3173299999999999</v>
      </c>
      <c r="AJ2037">
        <v>-5.858E-2</v>
      </c>
      <c r="AK2037">
        <v>3</v>
      </c>
      <c r="AL2037">
        <v>1.2780400000000001</v>
      </c>
      <c r="AM2037">
        <v>6574</v>
      </c>
      <c r="AN2037">
        <v>40457</v>
      </c>
      <c r="AO2037">
        <v>60754</v>
      </c>
      <c r="AQ2037">
        <v>0</v>
      </c>
      <c r="AR2037">
        <v>2.6</v>
      </c>
      <c r="AS2037">
        <v>62.699159999999999</v>
      </c>
    </row>
    <row r="2038" spans="29:45" x14ac:dyDescent="0.55000000000000004">
      <c r="AC2038" t="s">
        <v>2242</v>
      </c>
      <c r="AD2038">
        <v>6278</v>
      </c>
      <c r="AE2038">
        <v>9.3172700000000006</v>
      </c>
      <c r="AF2038">
        <v>7.0470300000000003</v>
      </c>
      <c r="AG2038">
        <v>20</v>
      </c>
      <c r="AH2038">
        <v>10.037570000000001</v>
      </c>
      <c r="AI2038">
        <v>1.3329599999999999</v>
      </c>
      <c r="AJ2038">
        <v>4.505E-2</v>
      </c>
      <c r="AK2038">
        <v>3</v>
      </c>
      <c r="AL2038">
        <v>3.0434800000000002</v>
      </c>
      <c r="AM2038">
        <v>5407</v>
      </c>
      <c r="AN2038">
        <v>53966</v>
      </c>
      <c r="AO2038">
        <v>28174</v>
      </c>
      <c r="AP2038">
        <v>12.93</v>
      </c>
      <c r="AQ2038">
        <v>0.4</v>
      </c>
      <c r="AR2038">
        <v>0.8</v>
      </c>
      <c r="AS2038">
        <v>91.523319999999998</v>
      </c>
    </row>
    <row r="2039" spans="29:45" x14ac:dyDescent="0.55000000000000004">
      <c r="AC2039" t="s">
        <v>2243</v>
      </c>
      <c r="AD2039">
        <v>6279</v>
      </c>
      <c r="AE2039">
        <v>5.19787</v>
      </c>
      <c r="AF2039">
        <v>5.5912899999999999</v>
      </c>
      <c r="AG2039">
        <v>11.1</v>
      </c>
      <c r="AH2039">
        <v>5.2000500000000001</v>
      </c>
      <c r="AI2039">
        <v>1.10615</v>
      </c>
      <c r="AJ2039">
        <v>-0.15351999999999999</v>
      </c>
      <c r="AK2039">
        <v>3</v>
      </c>
      <c r="AL2039">
        <v>6.1809999999999997E-2</v>
      </c>
      <c r="AM2039">
        <v>2200</v>
      </c>
      <c r="AN2039">
        <v>27364</v>
      </c>
      <c r="AO2039">
        <v>23087</v>
      </c>
      <c r="AP2039">
        <v>2.11</v>
      </c>
      <c r="AQ2039">
        <v>0</v>
      </c>
      <c r="AR2039">
        <v>1.2</v>
      </c>
      <c r="AS2039">
        <v>64.652100000000004</v>
      </c>
    </row>
    <row r="2040" spans="29:45" x14ac:dyDescent="0.55000000000000004">
      <c r="AC2040" t="s">
        <v>2244</v>
      </c>
      <c r="AD2040">
        <v>6282</v>
      </c>
      <c r="AE2040">
        <v>4.7091500000000002</v>
      </c>
      <c r="AF2040">
        <v>4.2422000000000004</v>
      </c>
      <c r="AG2040">
        <v>9.1</v>
      </c>
      <c r="AH2040">
        <v>5.1810700000000001</v>
      </c>
      <c r="AI2040">
        <v>0.94342000000000004</v>
      </c>
      <c r="AJ2040">
        <v>-6.0999999999999997E-4</v>
      </c>
      <c r="AK2040">
        <v>3</v>
      </c>
      <c r="AL2040">
        <v>0.19883000000000001</v>
      </c>
      <c r="AM2040">
        <v>3762</v>
      </c>
      <c r="AN2040">
        <v>59521</v>
      </c>
      <c r="AO2040">
        <v>52977</v>
      </c>
      <c r="AP2040">
        <v>10.9</v>
      </c>
      <c r="AQ2040">
        <v>0</v>
      </c>
      <c r="AR2040">
        <v>4.7</v>
      </c>
      <c r="AS2040">
        <v>76.400170000000003</v>
      </c>
    </row>
    <row r="2041" spans="29:45" x14ac:dyDescent="0.55000000000000004">
      <c r="AC2041" t="s">
        <v>2245</v>
      </c>
      <c r="AD2041">
        <v>6284</v>
      </c>
      <c r="AE2041">
        <v>16.539149999999999</v>
      </c>
      <c r="AF2041">
        <v>21.298300000000001</v>
      </c>
      <c r="AG2041">
        <v>0</v>
      </c>
      <c r="AH2041">
        <v>9.6374700000000004</v>
      </c>
      <c r="AI2041">
        <v>1.5602799999999999</v>
      </c>
      <c r="AJ2041">
        <v>-0.22825000000000001</v>
      </c>
      <c r="AK2041">
        <v>3</v>
      </c>
      <c r="AL2041">
        <v>0.17591000000000001</v>
      </c>
      <c r="AM2041">
        <v>9576</v>
      </c>
      <c r="AN2041">
        <v>31364</v>
      </c>
      <c r="AO2041">
        <v>35890</v>
      </c>
      <c r="AQ2041">
        <v>0</v>
      </c>
      <c r="AR2041">
        <v>0.6</v>
      </c>
      <c r="AS2041">
        <v>58.922460000000001</v>
      </c>
    </row>
    <row r="2042" spans="29:45" x14ac:dyDescent="0.55000000000000004">
      <c r="AC2042" t="s">
        <v>2246</v>
      </c>
      <c r="AD2042">
        <v>6286</v>
      </c>
      <c r="AE2042">
        <v>3.7543500000000001</v>
      </c>
      <c r="AF2042">
        <v>-6.0521599999999998</v>
      </c>
      <c r="AG2042">
        <v>7.7</v>
      </c>
      <c r="AH2042">
        <v>10.53735</v>
      </c>
      <c r="AI2042">
        <v>0.29943999999999998</v>
      </c>
      <c r="AJ2042">
        <v>-1.9570000000000001E-2</v>
      </c>
      <c r="AK2042">
        <v>3</v>
      </c>
      <c r="AL2042">
        <v>15.20825</v>
      </c>
      <c r="AM2042">
        <v>895</v>
      </c>
      <c r="AN2042">
        <v>13995</v>
      </c>
      <c r="AO2042">
        <v>31666</v>
      </c>
      <c r="AP2042">
        <v>2.48</v>
      </c>
      <c r="AQ2042">
        <v>0</v>
      </c>
      <c r="AR2042">
        <v>2.2000000000000002</v>
      </c>
      <c r="AS2042">
        <v>54.362850000000002</v>
      </c>
    </row>
    <row r="2043" spans="29:45" x14ac:dyDescent="0.55000000000000004">
      <c r="AC2043" t="s">
        <v>2247</v>
      </c>
      <c r="AD2043">
        <v>6287</v>
      </c>
      <c r="AE2043">
        <v>5.3525600000000004</v>
      </c>
      <c r="AF2043">
        <v>27.114280000000001</v>
      </c>
      <c r="AG2043">
        <v>23.1</v>
      </c>
      <c r="AH2043">
        <v>5.6288600000000004</v>
      </c>
      <c r="AI2043">
        <v>1.7276400000000001</v>
      </c>
      <c r="AJ2043">
        <v>-7.392E-2</v>
      </c>
      <c r="AK2043">
        <v>3</v>
      </c>
      <c r="AL2043">
        <v>5.0970000000000001E-2</v>
      </c>
      <c r="AM2043">
        <v>5521</v>
      </c>
      <c r="AN2043">
        <v>47794</v>
      </c>
      <c r="AO2043">
        <v>109052</v>
      </c>
      <c r="AP2043">
        <v>21.47</v>
      </c>
      <c r="AQ2043">
        <v>0</v>
      </c>
      <c r="AR2043">
        <v>4.8</v>
      </c>
      <c r="AS2043">
        <v>53.31071</v>
      </c>
    </row>
    <row r="2044" spans="29:45" x14ac:dyDescent="0.55000000000000004">
      <c r="AC2044" t="s">
        <v>2248</v>
      </c>
      <c r="AD2044">
        <v>6289</v>
      </c>
      <c r="AE2044">
        <v>8.3708899999999993</v>
      </c>
      <c r="AF2044">
        <v>8.1830999999999996</v>
      </c>
      <c r="AG2044">
        <v>11.8</v>
      </c>
      <c r="AH2044">
        <v>15.62726</v>
      </c>
      <c r="AI2044">
        <v>3.4037600000000001</v>
      </c>
      <c r="AJ2044">
        <v>-0.13972000000000001</v>
      </c>
      <c r="AK2044">
        <v>3</v>
      </c>
      <c r="AL2044">
        <v>2.9309699999999999</v>
      </c>
      <c r="AM2044">
        <v>4161</v>
      </c>
      <c r="AN2044">
        <v>37553</v>
      </c>
      <c r="AO2044">
        <v>27618</v>
      </c>
      <c r="AP2044">
        <v>17.25</v>
      </c>
      <c r="AQ2044">
        <v>0</v>
      </c>
      <c r="AR2044">
        <v>1.5</v>
      </c>
      <c r="AS2044">
        <v>75.69435</v>
      </c>
    </row>
    <row r="2045" spans="29:45" x14ac:dyDescent="0.55000000000000004">
      <c r="AC2045" t="s">
        <v>2249</v>
      </c>
      <c r="AD2045">
        <v>6291</v>
      </c>
      <c r="AE2045">
        <v>11.657550000000001</v>
      </c>
      <c r="AF2045">
        <v>13.058529999999999</v>
      </c>
      <c r="AG2045">
        <v>0</v>
      </c>
      <c r="AH2045">
        <v>9.5544100000000007</v>
      </c>
      <c r="AI2045">
        <v>0.91751000000000005</v>
      </c>
      <c r="AJ2045">
        <v>-4.419E-2</v>
      </c>
      <c r="AK2045">
        <v>3</v>
      </c>
      <c r="AL2045">
        <v>0.89461999999999997</v>
      </c>
      <c r="AM2045">
        <v>2195</v>
      </c>
      <c r="AN2045">
        <v>12130</v>
      </c>
      <c r="AO2045">
        <v>14289</v>
      </c>
      <c r="AP2045">
        <v>7.74</v>
      </c>
      <c r="AQ2045">
        <v>0</v>
      </c>
      <c r="AR2045">
        <v>1.2</v>
      </c>
      <c r="AS2045">
        <v>67.237579999999994</v>
      </c>
    </row>
    <row r="2046" spans="29:45" x14ac:dyDescent="0.55000000000000004">
      <c r="AC2046" t="s">
        <v>2250</v>
      </c>
      <c r="AD2046">
        <v>6292</v>
      </c>
      <c r="AE2046">
        <v>2.73027</v>
      </c>
      <c r="AF2046">
        <v>2.8284799999999999</v>
      </c>
      <c r="AG2046">
        <v>0</v>
      </c>
      <c r="AH2046">
        <v>8.5703800000000001</v>
      </c>
      <c r="AI2046">
        <v>0.62572000000000005</v>
      </c>
      <c r="AJ2046">
        <v>7.2889999999999996E-2</v>
      </c>
      <c r="AK2046">
        <v>3</v>
      </c>
      <c r="AL2046">
        <v>0.20804</v>
      </c>
      <c r="AM2046">
        <v>597</v>
      </c>
      <c r="AN2046">
        <v>10465</v>
      </c>
      <c r="AO2046">
        <v>16787</v>
      </c>
      <c r="AP2046">
        <v>5.09</v>
      </c>
      <c r="AQ2046">
        <v>0</v>
      </c>
      <c r="AR2046">
        <v>12.3</v>
      </c>
      <c r="AS2046">
        <v>49.868490000000001</v>
      </c>
    </row>
    <row r="2047" spans="29:45" x14ac:dyDescent="0.55000000000000004">
      <c r="AC2047" t="s">
        <v>2251</v>
      </c>
      <c r="AD2047">
        <v>6293</v>
      </c>
      <c r="AE2047">
        <v>1.69157</v>
      </c>
      <c r="AF2047">
        <v>1.8059400000000001</v>
      </c>
      <c r="AG2047">
        <v>8.3000000000000007</v>
      </c>
      <c r="AH2047">
        <v>7.6009799999999998</v>
      </c>
      <c r="AI2047">
        <v>0.67942000000000002</v>
      </c>
      <c r="AJ2047">
        <v>6.1089999999999998E-2</v>
      </c>
      <c r="AK2047">
        <v>3</v>
      </c>
      <c r="AL2047">
        <v>3.23123</v>
      </c>
      <c r="AM2047">
        <v>1070</v>
      </c>
      <c r="AN2047">
        <v>33113</v>
      </c>
      <c r="AO2047">
        <v>41604</v>
      </c>
      <c r="AP2047">
        <v>5.67</v>
      </c>
      <c r="AQ2047">
        <v>0</v>
      </c>
      <c r="AR2047">
        <v>7.8</v>
      </c>
      <c r="AS2047">
        <v>52.050840000000001</v>
      </c>
    </row>
    <row r="2048" spans="29:45" x14ac:dyDescent="0.55000000000000004">
      <c r="AC2048" t="s">
        <v>2252</v>
      </c>
      <c r="AD2048">
        <v>6294</v>
      </c>
      <c r="AE2048">
        <v>6.6290399999999998</v>
      </c>
      <c r="AF2048">
        <v>8.6210100000000001</v>
      </c>
      <c r="AG2048">
        <v>9.1</v>
      </c>
      <c r="AH2048">
        <v>10.04302</v>
      </c>
      <c r="AI2048">
        <v>0.96455999999999997</v>
      </c>
      <c r="AJ2048">
        <v>8.992E-2</v>
      </c>
      <c r="AK2048">
        <v>3</v>
      </c>
      <c r="AL2048">
        <v>0.31030999999999997</v>
      </c>
      <c r="AM2048">
        <v>1433</v>
      </c>
      <c r="AN2048">
        <v>10660</v>
      </c>
      <c r="AO2048">
        <v>17591</v>
      </c>
      <c r="AP2048">
        <v>9.83</v>
      </c>
      <c r="AQ2048">
        <v>0</v>
      </c>
      <c r="AR2048">
        <v>0</v>
      </c>
      <c r="AS2048">
        <v>51.01473</v>
      </c>
    </row>
    <row r="2049" spans="29:45" x14ac:dyDescent="0.55000000000000004">
      <c r="AC2049" t="s">
        <v>2253</v>
      </c>
      <c r="AD2049">
        <v>6297</v>
      </c>
      <c r="AE2049">
        <v>2.2297799999999999</v>
      </c>
      <c r="AF2049">
        <v>21.55395</v>
      </c>
      <c r="AG2049">
        <v>0</v>
      </c>
      <c r="AH2049">
        <v>-0.60468999999999995</v>
      </c>
      <c r="AI2049">
        <v>1.0427200000000001</v>
      </c>
      <c r="AJ2049">
        <v>-8.5110000000000005E-2</v>
      </c>
      <c r="AK2049">
        <v>3</v>
      </c>
      <c r="AL2049">
        <v>0.15606999999999999</v>
      </c>
      <c r="AM2049">
        <v>177</v>
      </c>
      <c r="AN2049">
        <v>3874</v>
      </c>
      <c r="AO2049">
        <v>7541</v>
      </c>
      <c r="AP2049">
        <v>0.89</v>
      </c>
      <c r="AQ2049">
        <v>0.1</v>
      </c>
      <c r="AR2049">
        <v>4.8</v>
      </c>
      <c r="AS2049">
        <v>50.444400000000002</v>
      </c>
    </row>
    <row r="2050" spans="29:45" x14ac:dyDescent="0.55000000000000004">
      <c r="AC2050" t="s">
        <v>2254</v>
      </c>
      <c r="AD2050">
        <v>6298</v>
      </c>
      <c r="AE2050">
        <v>1.8883399999999999</v>
      </c>
      <c r="AF2050">
        <v>2.4386700000000001</v>
      </c>
      <c r="AG2050">
        <v>0</v>
      </c>
      <c r="AH2050">
        <v>8.8846299999999996</v>
      </c>
      <c r="AI2050">
        <v>0.67676000000000003</v>
      </c>
      <c r="AJ2050">
        <v>8.2030000000000006E-2</v>
      </c>
      <c r="AK2050">
        <v>3</v>
      </c>
      <c r="AL2050">
        <v>3.2175600000000002</v>
      </c>
      <c r="AM2050">
        <v>739</v>
      </c>
      <c r="AN2050">
        <v>13819</v>
      </c>
      <c r="AO2050">
        <v>24195</v>
      </c>
      <c r="AP2050">
        <v>11.13</v>
      </c>
      <c r="AQ2050">
        <v>0</v>
      </c>
      <c r="AR2050">
        <v>1.1000000000000001</v>
      </c>
      <c r="AS2050">
        <v>37.522660000000002</v>
      </c>
    </row>
    <row r="2051" spans="29:45" x14ac:dyDescent="0.55000000000000004">
      <c r="AC2051" t="s">
        <v>2255</v>
      </c>
      <c r="AD2051">
        <v>6301</v>
      </c>
      <c r="AE2051">
        <v>4.4550900000000002</v>
      </c>
      <c r="AF2051">
        <v>5.9966499999999998</v>
      </c>
      <c r="AG2051">
        <v>14.3</v>
      </c>
      <c r="AH2051">
        <v>9.69238</v>
      </c>
      <c r="AI2051">
        <v>1.73943</v>
      </c>
      <c r="AJ2051">
        <v>-6.9279999999999994E-2</v>
      </c>
      <c r="AK2051">
        <v>3</v>
      </c>
      <c r="AL2051">
        <v>2.6009999999999998E-2</v>
      </c>
      <c r="AM2051">
        <v>162775</v>
      </c>
      <c r="AN2051">
        <v>1771606</v>
      </c>
      <c r="AO2051">
        <v>2189512</v>
      </c>
      <c r="AP2051">
        <v>22.9</v>
      </c>
      <c r="AQ2051">
        <v>0</v>
      </c>
      <c r="AR2051">
        <v>1.9</v>
      </c>
      <c r="AS2051">
        <v>50.52516</v>
      </c>
    </row>
    <row r="2052" spans="29:45" x14ac:dyDescent="0.55000000000000004">
      <c r="AC2052" t="s">
        <v>123</v>
      </c>
      <c r="AD2052">
        <v>6302</v>
      </c>
      <c r="AE2052">
        <v>4.9737400000000003</v>
      </c>
      <c r="AF2052">
        <v>5.7624300000000002</v>
      </c>
      <c r="AG2052">
        <v>7.7</v>
      </c>
      <c r="AH2052">
        <v>6.4381399999999998</v>
      </c>
      <c r="AI2052">
        <v>0.7702</v>
      </c>
      <c r="AJ2052">
        <v>-9.3100000000000006E-3</v>
      </c>
      <c r="AK2052">
        <v>3</v>
      </c>
      <c r="AL2052">
        <v>3.3360000000000001E-2</v>
      </c>
      <c r="AM2052">
        <v>49544</v>
      </c>
      <c r="AN2052">
        <v>464457</v>
      </c>
      <c r="AO2052">
        <v>849065</v>
      </c>
      <c r="AP2052">
        <v>25.12</v>
      </c>
      <c r="AQ2052">
        <v>0</v>
      </c>
      <c r="AR2052">
        <v>3.6</v>
      </c>
      <c r="AS2052">
        <v>47.608969999999999</v>
      </c>
    </row>
    <row r="2053" spans="29:45" x14ac:dyDescent="0.55000000000000004">
      <c r="AC2053" t="s">
        <v>2256</v>
      </c>
      <c r="AD2053">
        <v>6303</v>
      </c>
      <c r="AE2053">
        <v>3.1179299999999999</v>
      </c>
      <c r="AF2053">
        <v>2.76484</v>
      </c>
      <c r="AG2053">
        <v>0</v>
      </c>
      <c r="AH2053">
        <v>11.22322</v>
      </c>
      <c r="AI2053">
        <v>0.35454000000000002</v>
      </c>
      <c r="AJ2053">
        <v>1.562E-2</v>
      </c>
      <c r="AK2053">
        <v>3</v>
      </c>
      <c r="AL2053">
        <v>4.6245700000000003</v>
      </c>
      <c r="AM2053">
        <v>924</v>
      </c>
      <c r="AN2053">
        <v>20833</v>
      </c>
      <c r="AO2053">
        <v>11931</v>
      </c>
      <c r="AP2053">
        <v>0.67</v>
      </c>
      <c r="AQ2053">
        <v>0.1</v>
      </c>
      <c r="AR2053">
        <v>1.4</v>
      </c>
      <c r="AS2053">
        <v>73.643219999999999</v>
      </c>
    </row>
    <row r="2054" spans="29:45" x14ac:dyDescent="0.55000000000000004">
      <c r="AC2054" t="s">
        <v>124</v>
      </c>
      <c r="AD2054">
        <v>6305</v>
      </c>
      <c r="AE2054">
        <v>2.1907100000000002</v>
      </c>
      <c r="AF2054">
        <v>2.18357</v>
      </c>
      <c r="AG2054">
        <v>7.7</v>
      </c>
      <c r="AH2054">
        <v>7.8230199999999996</v>
      </c>
      <c r="AI2054">
        <v>1.48278</v>
      </c>
      <c r="AJ2054">
        <v>-5.9270000000000003E-2</v>
      </c>
      <c r="AK2054">
        <v>3</v>
      </c>
      <c r="AL2054">
        <v>5.5799999999999999E-3</v>
      </c>
      <c r="AM2054">
        <v>25578</v>
      </c>
      <c r="AN2054">
        <v>473537</v>
      </c>
      <c r="AO2054">
        <v>813331</v>
      </c>
      <c r="AP2054">
        <v>20.71</v>
      </c>
      <c r="AQ2054">
        <v>0</v>
      </c>
      <c r="AR2054">
        <v>0</v>
      </c>
      <c r="AS2054">
        <v>42.135280000000002</v>
      </c>
    </row>
    <row r="2055" spans="29:45" x14ac:dyDescent="0.55000000000000004">
      <c r="AC2055" t="s">
        <v>2257</v>
      </c>
      <c r="AD2055">
        <v>6306</v>
      </c>
      <c r="AE2055">
        <v>6.50875</v>
      </c>
      <c r="AF2055">
        <v>6.8785499999999997</v>
      </c>
      <c r="AG2055">
        <v>7.7</v>
      </c>
      <c r="AH2055">
        <v>6.09497</v>
      </c>
      <c r="AI2055">
        <v>0.93040999999999996</v>
      </c>
      <c r="AJ2055">
        <v>-3.7470000000000003E-2</v>
      </c>
      <c r="AK2055">
        <v>3</v>
      </c>
      <c r="AL2055">
        <v>0.52825</v>
      </c>
      <c r="AM2055">
        <v>2973</v>
      </c>
      <c r="AN2055">
        <v>30268</v>
      </c>
      <c r="AO2055">
        <v>37866</v>
      </c>
      <c r="AP2055">
        <v>14.27</v>
      </c>
      <c r="AQ2055">
        <v>0</v>
      </c>
      <c r="AR2055">
        <v>18.600000000000001</v>
      </c>
      <c r="AS2055">
        <v>64.535799999999995</v>
      </c>
    </row>
    <row r="2056" spans="29:45" x14ac:dyDescent="0.55000000000000004">
      <c r="AC2056" t="s">
        <v>2258</v>
      </c>
      <c r="AD2056">
        <v>6307</v>
      </c>
      <c r="AE2056">
        <v>10.14189</v>
      </c>
      <c r="AF2056">
        <v>9.6143300000000007</v>
      </c>
      <c r="AG2056">
        <v>0</v>
      </c>
      <c r="AH2056">
        <v>11.738149999999999</v>
      </c>
      <c r="AI2056">
        <v>1.16859</v>
      </c>
      <c r="AJ2056">
        <v>-5.985E-2</v>
      </c>
      <c r="AK2056">
        <v>3</v>
      </c>
      <c r="AL2056">
        <v>9.7466500000000007</v>
      </c>
      <c r="AM2056">
        <v>629</v>
      </c>
      <c r="AN2056">
        <v>3630</v>
      </c>
      <c r="AO2056">
        <v>5340</v>
      </c>
      <c r="AP2056">
        <v>0</v>
      </c>
      <c r="AQ2056">
        <v>0.3</v>
      </c>
      <c r="AR2056">
        <v>1.5</v>
      </c>
      <c r="AS2056">
        <v>62.86824</v>
      </c>
    </row>
    <row r="2057" spans="29:45" x14ac:dyDescent="0.55000000000000004">
      <c r="AC2057" t="s">
        <v>2259</v>
      </c>
      <c r="AD2057">
        <v>6309</v>
      </c>
      <c r="AE2057">
        <v>7.5576299999999996</v>
      </c>
      <c r="AF2057">
        <v>7.1052999999999997</v>
      </c>
      <c r="AG2057">
        <v>0</v>
      </c>
      <c r="AH2057">
        <v>5.5726100000000001</v>
      </c>
      <c r="AI2057">
        <v>0.75224999999999997</v>
      </c>
      <c r="AJ2057">
        <v>6.8029999999999993E-2</v>
      </c>
      <c r="AK2057">
        <v>3</v>
      </c>
      <c r="AL2057">
        <v>0.32279000000000002</v>
      </c>
      <c r="AM2057">
        <v>2905</v>
      </c>
      <c r="AN2057">
        <v>29668</v>
      </c>
      <c r="AO2057">
        <v>45132</v>
      </c>
      <c r="AP2057">
        <v>8.3699999999999992</v>
      </c>
      <c r="AQ2057">
        <v>0.2</v>
      </c>
      <c r="AR2057">
        <v>9</v>
      </c>
      <c r="AS2057">
        <v>73.614000000000004</v>
      </c>
    </row>
    <row r="2058" spans="29:45" x14ac:dyDescent="0.55000000000000004">
      <c r="AC2058" t="s">
        <v>2260</v>
      </c>
      <c r="AD2058">
        <v>6310</v>
      </c>
      <c r="AE2058">
        <v>2.5006900000000001</v>
      </c>
      <c r="AF2058">
        <v>5.2688800000000002</v>
      </c>
      <c r="AG2058">
        <v>6.7</v>
      </c>
      <c r="AH2058">
        <v>7.5938499999999998</v>
      </c>
      <c r="AI2058">
        <v>0.49043999999999999</v>
      </c>
      <c r="AJ2058">
        <v>-8.2140000000000005E-2</v>
      </c>
      <c r="AK2058">
        <v>3</v>
      </c>
      <c r="AL2058">
        <v>0.10137</v>
      </c>
      <c r="AM2058">
        <v>4687</v>
      </c>
      <c r="AN2058">
        <v>60658</v>
      </c>
      <c r="AO2058">
        <v>158192</v>
      </c>
      <c r="AP2058">
        <v>10.37</v>
      </c>
      <c r="AQ2058">
        <v>0</v>
      </c>
      <c r="AR2058">
        <v>5.9</v>
      </c>
      <c r="AS2058">
        <v>34.509599999999999</v>
      </c>
    </row>
    <row r="2059" spans="29:45" x14ac:dyDescent="0.55000000000000004">
      <c r="AC2059" t="s">
        <v>2261</v>
      </c>
      <c r="AD2059">
        <v>6312</v>
      </c>
      <c r="AE2059">
        <v>5.5124599999999999</v>
      </c>
      <c r="AF2059">
        <v>5.69</v>
      </c>
      <c r="AG2059">
        <v>12.5</v>
      </c>
      <c r="AH2059">
        <v>12.32099</v>
      </c>
      <c r="AI2059">
        <v>1.0164800000000001</v>
      </c>
      <c r="AJ2059">
        <v>-2.1350000000000001E-2</v>
      </c>
      <c r="AK2059">
        <v>3</v>
      </c>
      <c r="AL2059">
        <v>1.5543499999999999</v>
      </c>
      <c r="AM2059">
        <v>1130</v>
      </c>
      <c r="AN2059">
        <v>13884</v>
      </c>
      <c r="AO2059">
        <v>16765</v>
      </c>
      <c r="AP2059">
        <v>0</v>
      </c>
      <c r="AQ2059">
        <v>0.2</v>
      </c>
      <c r="AR2059">
        <v>2.2000000000000002</v>
      </c>
      <c r="AS2059">
        <v>67.730130000000003</v>
      </c>
    </row>
    <row r="2060" spans="29:45" x14ac:dyDescent="0.55000000000000004">
      <c r="AC2060" t="s">
        <v>2262</v>
      </c>
      <c r="AD2060">
        <v>6315</v>
      </c>
      <c r="AE2060">
        <v>8.8535400000000006</v>
      </c>
      <c r="AF2060">
        <v>9.8904399999999999</v>
      </c>
      <c r="AG2060">
        <v>12.5</v>
      </c>
      <c r="AH2060">
        <v>12.31565</v>
      </c>
      <c r="AI2060">
        <v>1.71488</v>
      </c>
      <c r="AJ2060">
        <v>7.0150000000000004E-2</v>
      </c>
      <c r="AK2060">
        <v>3</v>
      </c>
      <c r="AL2060">
        <v>0.75022</v>
      </c>
      <c r="AM2060">
        <v>3818</v>
      </c>
      <c r="AN2060">
        <v>26925</v>
      </c>
      <c r="AO2060">
        <v>29706</v>
      </c>
      <c r="AP2060">
        <v>23.38</v>
      </c>
      <c r="AQ2060">
        <v>0</v>
      </c>
      <c r="AR2060">
        <v>0</v>
      </c>
      <c r="AS2060">
        <v>60.206600000000002</v>
      </c>
    </row>
    <row r="2061" spans="29:45" x14ac:dyDescent="0.55000000000000004">
      <c r="AC2061" t="s">
        <v>2263</v>
      </c>
      <c r="AD2061">
        <v>6316</v>
      </c>
      <c r="AE2061">
        <v>3.9776400000000001</v>
      </c>
      <c r="AF2061">
        <v>5.3297600000000003</v>
      </c>
      <c r="AG2061">
        <v>0</v>
      </c>
      <c r="AH2061">
        <v>5.8870300000000002</v>
      </c>
      <c r="AI2061">
        <v>0.47099000000000002</v>
      </c>
      <c r="AJ2061">
        <v>-2.5020000000000001E-2</v>
      </c>
      <c r="AK2061">
        <v>3</v>
      </c>
      <c r="AL2061">
        <v>0.63117999999999996</v>
      </c>
      <c r="AM2061">
        <v>1302</v>
      </c>
      <c r="AN2061">
        <v>16042</v>
      </c>
      <c r="AO2061">
        <v>37503</v>
      </c>
      <c r="AQ2061">
        <v>0</v>
      </c>
      <c r="AR2061">
        <v>7.4</v>
      </c>
      <c r="AS2061">
        <v>49.742339999999999</v>
      </c>
    </row>
    <row r="2062" spans="29:45" x14ac:dyDescent="0.55000000000000004">
      <c r="AC2062" t="s">
        <v>2264</v>
      </c>
      <c r="AD2062">
        <v>6317</v>
      </c>
      <c r="AE2062">
        <v>1.65178</v>
      </c>
      <c r="AF2062">
        <v>0.66461000000000003</v>
      </c>
      <c r="AG2062">
        <v>6.7</v>
      </c>
      <c r="AH2062">
        <v>4.3948400000000003</v>
      </c>
      <c r="AI2062">
        <v>0.41110999999999998</v>
      </c>
      <c r="AJ2062">
        <v>-2.8199999999999999E-2</v>
      </c>
      <c r="AK2062">
        <v>3</v>
      </c>
      <c r="AL2062">
        <v>1.36985</v>
      </c>
      <c r="AM2062">
        <v>1167</v>
      </c>
      <c r="AN2062">
        <v>36713</v>
      </c>
      <c r="AO2062">
        <v>48753</v>
      </c>
      <c r="AP2062">
        <v>9.23</v>
      </c>
      <c r="AQ2062">
        <v>0</v>
      </c>
      <c r="AR2062">
        <v>8.3000000000000007</v>
      </c>
      <c r="AS2062">
        <v>51.004060000000003</v>
      </c>
    </row>
    <row r="2063" spans="29:45" x14ac:dyDescent="0.55000000000000004">
      <c r="AC2063" t="s">
        <v>2265</v>
      </c>
      <c r="AD2063">
        <v>6319</v>
      </c>
      <c r="AE2063">
        <v>-0.80611999999999995</v>
      </c>
      <c r="AF2063">
        <v>-2.2694299999999998</v>
      </c>
      <c r="AG2063">
        <v>0</v>
      </c>
      <c r="AH2063">
        <v>2.84192</v>
      </c>
      <c r="AI2063">
        <v>0.68915999999999999</v>
      </c>
      <c r="AJ2063">
        <v>2.613E-2</v>
      </c>
      <c r="AK2063">
        <v>3</v>
      </c>
      <c r="AL2063">
        <v>1.8180000000000002E-2</v>
      </c>
      <c r="AM2063">
        <v>-295</v>
      </c>
      <c r="AN2063">
        <v>24103</v>
      </c>
      <c r="AO2063">
        <v>15214</v>
      </c>
      <c r="AP2063">
        <v>7.83</v>
      </c>
      <c r="AQ2063">
        <v>0</v>
      </c>
      <c r="AR2063">
        <v>0</v>
      </c>
      <c r="AS2063">
        <v>66.186229999999995</v>
      </c>
    </row>
    <row r="2064" spans="29:45" x14ac:dyDescent="0.55000000000000004">
      <c r="AC2064" t="s">
        <v>2266</v>
      </c>
      <c r="AD2064">
        <v>6322</v>
      </c>
      <c r="AE2064">
        <v>7.7274399999999996</v>
      </c>
      <c r="AF2064">
        <v>8.2504600000000003</v>
      </c>
      <c r="AG2064">
        <v>0</v>
      </c>
      <c r="AH2064">
        <v>10.367190000000001</v>
      </c>
      <c r="AI2064">
        <v>1.3791800000000001</v>
      </c>
      <c r="AJ2064">
        <v>-8.3489999999999995E-2</v>
      </c>
      <c r="AK2064">
        <v>3</v>
      </c>
      <c r="AL2064">
        <v>4.20519</v>
      </c>
      <c r="AM2064">
        <v>846</v>
      </c>
      <c r="AN2064">
        <v>7139</v>
      </c>
      <c r="AO2064">
        <v>8269</v>
      </c>
      <c r="AP2064">
        <v>1.94</v>
      </c>
      <c r="AQ2064">
        <v>0</v>
      </c>
      <c r="AR2064">
        <v>19.100000000000001</v>
      </c>
      <c r="AS2064">
        <v>65.684039999999996</v>
      </c>
    </row>
    <row r="2065" spans="29:45" x14ac:dyDescent="0.55000000000000004">
      <c r="AC2065" t="s">
        <v>2267</v>
      </c>
      <c r="AD2065">
        <v>6323</v>
      </c>
      <c r="AE2065">
        <v>24.876110000000001</v>
      </c>
      <c r="AF2065">
        <v>35.580910000000003</v>
      </c>
      <c r="AG2065">
        <v>0</v>
      </c>
      <c r="AH2065">
        <v>14.89129</v>
      </c>
      <c r="AI2065">
        <v>4.2030000000000003</v>
      </c>
      <c r="AJ2065">
        <v>0.15590000000000001</v>
      </c>
      <c r="AK2065">
        <v>3</v>
      </c>
      <c r="AL2065">
        <v>4.1814099999999996</v>
      </c>
      <c r="AM2065">
        <v>14809</v>
      </c>
      <c r="AN2065">
        <v>30848</v>
      </c>
      <c r="AO2065">
        <v>50803</v>
      </c>
      <c r="AP2065">
        <v>15.45</v>
      </c>
      <c r="AQ2065">
        <v>0</v>
      </c>
      <c r="AR2065">
        <v>0.7</v>
      </c>
      <c r="AS2065">
        <v>51.818379999999998</v>
      </c>
    </row>
    <row r="2066" spans="29:45" x14ac:dyDescent="0.55000000000000004">
      <c r="AC2066" t="s">
        <v>2268</v>
      </c>
      <c r="AD2066">
        <v>6324</v>
      </c>
      <c r="AE2066">
        <v>1.0360400000000001</v>
      </c>
      <c r="AF2066">
        <v>0.68508999999999998</v>
      </c>
      <c r="AG2066">
        <v>0</v>
      </c>
      <c r="AH2066">
        <v>7.2469799999999998</v>
      </c>
      <c r="AI2066">
        <v>7.0021000000000004</v>
      </c>
      <c r="AJ2066">
        <v>-0.22861000000000001</v>
      </c>
      <c r="AK2066">
        <v>3</v>
      </c>
      <c r="AL2066">
        <v>1.1460300000000001</v>
      </c>
      <c r="AM2066">
        <v>1366</v>
      </c>
      <c r="AN2066">
        <v>96629</v>
      </c>
      <c r="AO2066">
        <v>37034</v>
      </c>
      <c r="AP2066">
        <v>13.87</v>
      </c>
      <c r="AQ2066">
        <v>2.8</v>
      </c>
      <c r="AR2066">
        <v>0</v>
      </c>
      <c r="AS2066">
        <v>73.477450000000005</v>
      </c>
    </row>
    <row r="2067" spans="29:45" x14ac:dyDescent="0.55000000000000004">
      <c r="AC2067" t="s">
        <v>2269</v>
      </c>
      <c r="AD2067">
        <v>6325</v>
      </c>
      <c r="AE2067">
        <v>5.9113899999999999</v>
      </c>
      <c r="AF2067">
        <v>5.2154199999999999</v>
      </c>
      <c r="AG2067">
        <v>0</v>
      </c>
      <c r="AH2067">
        <v>5.18384</v>
      </c>
      <c r="AI2067">
        <v>1.46227</v>
      </c>
      <c r="AJ2067">
        <v>-2.0709999999999999E-2</v>
      </c>
      <c r="AK2067">
        <v>3</v>
      </c>
      <c r="AL2067">
        <v>0.43570999999999999</v>
      </c>
      <c r="AM2067">
        <v>455</v>
      </c>
      <c r="AN2067">
        <v>6174</v>
      </c>
      <c r="AO2067">
        <v>6503</v>
      </c>
      <c r="AP2067">
        <v>3.12</v>
      </c>
      <c r="AQ2067">
        <v>0</v>
      </c>
      <c r="AR2067">
        <v>16.3</v>
      </c>
      <c r="AS2067">
        <v>80.683490000000006</v>
      </c>
    </row>
    <row r="2068" spans="29:45" x14ac:dyDescent="0.55000000000000004">
      <c r="AC2068" t="s">
        <v>125</v>
      </c>
      <c r="AD2068">
        <v>6326</v>
      </c>
      <c r="AE2068">
        <v>7.9189100000000003</v>
      </c>
      <c r="AF2068">
        <v>11.89921</v>
      </c>
      <c r="AG2068">
        <v>14.3</v>
      </c>
      <c r="AH2068">
        <v>2.9006500000000002</v>
      </c>
      <c r="AI2068">
        <v>1.8265199999999999</v>
      </c>
      <c r="AJ2068">
        <v>-5.679E-2</v>
      </c>
      <c r="AK2068">
        <v>3</v>
      </c>
      <c r="AL2068">
        <v>1.9109999999999999E-2</v>
      </c>
      <c r="AM2068">
        <v>252559</v>
      </c>
      <c r="AN2068">
        <v>1476039</v>
      </c>
      <c r="AO2068">
        <v>2196766</v>
      </c>
      <c r="AP2068">
        <v>23.09</v>
      </c>
      <c r="AQ2068">
        <v>0</v>
      </c>
      <c r="AR2068">
        <v>0</v>
      </c>
      <c r="AS2068">
        <v>44.466740000000001</v>
      </c>
    </row>
    <row r="2069" spans="29:45" x14ac:dyDescent="0.55000000000000004">
      <c r="AC2069" t="s">
        <v>2270</v>
      </c>
      <c r="AD2069">
        <v>6327</v>
      </c>
      <c r="AE2069">
        <v>7.4356499999999999</v>
      </c>
      <c r="AF2069">
        <v>24.284300000000002</v>
      </c>
      <c r="AG2069">
        <v>0</v>
      </c>
      <c r="AH2069">
        <v>3.0096699999999998</v>
      </c>
      <c r="AI2069">
        <v>2.3323200000000002</v>
      </c>
      <c r="AJ2069">
        <v>-9.2160000000000006E-2</v>
      </c>
      <c r="AK2069">
        <v>3</v>
      </c>
      <c r="AL2069">
        <v>7.5690200000000001</v>
      </c>
      <c r="AM2069">
        <v>546</v>
      </c>
      <c r="AN2069">
        <v>2026</v>
      </c>
      <c r="AO2069">
        <v>4819</v>
      </c>
      <c r="AP2069">
        <v>0</v>
      </c>
      <c r="AQ2069">
        <v>0.2</v>
      </c>
      <c r="AR2069">
        <v>9.1999999999999993</v>
      </c>
      <c r="AS2069">
        <v>38.048859999999998</v>
      </c>
    </row>
    <row r="2070" spans="29:45" x14ac:dyDescent="0.55000000000000004">
      <c r="AC2070" t="s">
        <v>2271</v>
      </c>
      <c r="AD2070">
        <v>6328</v>
      </c>
      <c r="AE2070">
        <v>12.64265</v>
      </c>
      <c r="AF2070">
        <v>18.912769999999998</v>
      </c>
      <c r="AG2070">
        <v>0</v>
      </c>
      <c r="AH2070">
        <v>9.6804000000000006</v>
      </c>
      <c r="AI2070">
        <v>1.74396</v>
      </c>
      <c r="AJ2070">
        <v>-9.4500000000000001E-3</v>
      </c>
      <c r="AK2070">
        <v>3</v>
      </c>
      <c r="AL2070">
        <v>2.3082699999999998</v>
      </c>
      <c r="AM2070">
        <v>4110</v>
      </c>
      <c r="AN2070">
        <v>16703</v>
      </c>
      <c r="AO2070">
        <v>32485</v>
      </c>
      <c r="AP2070">
        <v>13.69</v>
      </c>
      <c r="AQ2070">
        <v>0</v>
      </c>
      <c r="AR2070">
        <v>4</v>
      </c>
      <c r="AS2070">
        <v>53.609520000000003</v>
      </c>
    </row>
    <row r="2071" spans="29:45" x14ac:dyDescent="0.55000000000000004">
      <c r="AC2071" t="s">
        <v>2272</v>
      </c>
      <c r="AD2071">
        <v>6330</v>
      </c>
      <c r="AE2071">
        <v>1.3324100000000001</v>
      </c>
      <c r="AF2071">
        <v>2.27</v>
      </c>
      <c r="AG2071">
        <v>7.7</v>
      </c>
      <c r="AH2071">
        <v>8.5056899999999995</v>
      </c>
      <c r="AI2071">
        <v>0.75505</v>
      </c>
      <c r="AJ2071">
        <v>5.1999999999999998E-3</v>
      </c>
      <c r="AK2071">
        <v>3</v>
      </c>
      <c r="AL2071">
        <v>6.5610000000000002E-2</v>
      </c>
      <c r="AM2071">
        <v>2781</v>
      </c>
      <c r="AN2071">
        <v>35859</v>
      </c>
      <c r="AO2071">
        <v>184000</v>
      </c>
      <c r="AP2071">
        <v>22.06</v>
      </c>
      <c r="AQ2071">
        <v>0.1</v>
      </c>
      <c r="AR2071">
        <v>0.6</v>
      </c>
      <c r="AS2071">
        <v>18.2974</v>
      </c>
    </row>
    <row r="2072" spans="29:45" x14ac:dyDescent="0.55000000000000004">
      <c r="AC2072" t="s">
        <v>2273</v>
      </c>
      <c r="AD2072">
        <v>6331</v>
      </c>
      <c r="AE2072">
        <v>6.0541799999999997</v>
      </c>
      <c r="AF2072">
        <v>11.834289999999999</v>
      </c>
      <c r="AG2072">
        <v>0</v>
      </c>
      <c r="AH2072">
        <v>-5.3434999999999997</v>
      </c>
      <c r="AI2072">
        <v>0.88721000000000005</v>
      </c>
      <c r="AJ2072">
        <v>-0.14061999999999999</v>
      </c>
      <c r="AK2072">
        <v>3</v>
      </c>
      <c r="AL2072">
        <v>2.5270000000000001E-2</v>
      </c>
      <c r="AM2072">
        <v>2939</v>
      </c>
      <c r="AN2072">
        <v>21218</v>
      </c>
      <c r="AO2072">
        <v>48753</v>
      </c>
      <c r="AP2072">
        <v>6.19</v>
      </c>
      <c r="AQ2072">
        <v>0.1</v>
      </c>
      <c r="AR2072">
        <v>5.6</v>
      </c>
      <c r="AS2072">
        <v>48.646720000000002</v>
      </c>
    </row>
    <row r="2073" spans="29:45" x14ac:dyDescent="0.55000000000000004">
      <c r="AC2073" t="s">
        <v>2274</v>
      </c>
      <c r="AD2073">
        <v>6332</v>
      </c>
      <c r="AE2073">
        <v>4.7717000000000001</v>
      </c>
      <c r="AF2073">
        <v>1.44998</v>
      </c>
      <c r="AG2073">
        <v>0</v>
      </c>
      <c r="AH2073">
        <v>7.8572499999999996</v>
      </c>
      <c r="AI2073">
        <v>0.83069999999999999</v>
      </c>
      <c r="AJ2073">
        <v>-6.0679999999999998E-2</v>
      </c>
      <c r="AK2073">
        <v>3</v>
      </c>
      <c r="AL2073">
        <v>0.37917000000000001</v>
      </c>
      <c r="AM2073">
        <v>6124</v>
      </c>
      <c r="AN2073">
        <v>66070</v>
      </c>
      <c r="AO2073">
        <v>90553</v>
      </c>
      <c r="AP2073">
        <v>12.88</v>
      </c>
      <c r="AQ2073">
        <v>0</v>
      </c>
      <c r="AR2073">
        <v>5.5</v>
      </c>
      <c r="AS2073">
        <v>48.896720000000002</v>
      </c>
    </row>
    <row r="2074" spans="29:45" x14ac:dyDescent="0.55000000000000004">
      <c r="AC2074" t="s">
        <v>2275</v>
      </c>
      <c r="AD2074">
        <v>6333</v>
      </c>
      <c r="AE2074">
        <v>7.2260400000000002</v>
      </c>
      <c r="AF2074">
        <v>8.6345899999999993</v>
      </c>
      <c r="AG2074">
        <v>0</v>
      </c>
      <c r="AH2074">
        <v>10.320040000000001</v>
      </c>
      <c r="AI2074">
        <v>0.94181000000000004</v>
      </c>
      <c r="AJ2074">
        <v>8.2860000000000003E-2</v>
      </c>
      <c r="AK2074">
        <v>3</v>
      </c>
      <c r="AL2074">
        <v>6.855E-2</v>
      </c>
      <c r="AM2074">
        <v>2513</v>
      </c>
      <c r="AN2074">
        <v>26915</v>
      </c>
      <c r="AO2074">
        <v>19910</v>
      </c>
      <c r="AP2074">
        <v>11.15</v>
      </c>
      <c r="AQ2074">
        <v>0</v>
      </c>
      <c r="AR2074">
        <v>3</v>
      </c>
      <c r="AS2074">
        <v>80.458029999999994</v>
      </c>
    </row>
    <row r="2075" spans="29:45" x14ac:dyDescent="0.55000000000000004">
      <c r="AC2075" t="s">
        <v>2276</v>
      </c>
      <c r="AD2075">
        <v>6334</v>
      </c>
      <c r="AE2075">
        <v>-6.2231500000000004</v>
      </c>
      <c r="AF2075">
        <v>-44.589550000000003</v>
      </c>
      <c r="AG2075">
        <v>0</v>
      </c>
      <c r="AH2075">
        <v>17.93149</v>
      </c>
      <c r="AI2075">
        <v>3.0519400000000001</v>
      </c>
      <c r="AJ2075">
        <v>-0.12391000000000001</v>
      </c>
      <c r="AK2075">
        <v>3</v>
      </c>
      <c r="AL2075">
        <v>5.262E-2</v>
      </c>
      <c r="AM2075">
        <v>-565</v>
      </c>
      <c r="AN2075">
        <v>2144</v>
      </c>
      <c r="AO2075">
        <v>12949</v>
      </c>
      <c r="AP2075">
        <v>0</v>
      </c>
      <c r="AQ2075">
        <v>0.1</v>
      </c>
      <c r="AR2075">
        <v>0</v>
      </c>
      <c r="AS2075">
        <v>13.18182</v>
      </c>
    </row>
    <row r="2076" spans="29:45" x14ac:dyDescent="0.55000000000000004">
      <c r="AC2076" t="s">
        <v>2277</v>
      </c>
      <c r="AD2076">
        <v>6335</v>
      </c>
      <c r="AE2076">
        <v>2.3592499999999998</v>
      </c>
      <c r="AF2076">
        <v>3.94997</v>
      </c>
      <c r="AG2076">
        <v>0</v>
      </c>
      <c r="AH2076">
        <v>-10.11022</v>
      </c>
      <c r="AI2076">
        <v>0.45079999999999998</v>
      </c>
      <c r="AJ2076">
        <v>0.42122999999999999</v>
      </c>
      <c r="AK2076">
        <v>3</v>
      </c>
      <c r="AL2076">
        <v>9.4259999999999997E-2</v>
      </c>
      <c r="AM2076">
        <v>396</v>
      </c>
      <c r="AN2076">
        <v>7595</v>
      </c>
      <c r="AO2076">
        <v>10897</v>
      </c>
      <c r="AP2076">
        <v>16.079999999999998</v>
      </c>
      <c r="AQ2076">
        <v>0.1</v>
      </c>
      <c r="AR2076">
        <v>0.6</v>
      </c>
      <c r="AS2076">
        <v>47.098689999999998</v>
      </c>
    </row>
    <row r="2077" spans="29:45" x14ac:dyDescent="0.55000000000000004">
      <c r="AC2077" t="s">
        <v>2278</v>
      </c>
      <c r="AD2077">
        <v>6336</v>
      </c>
      <c r="AE2077">
        <v>11.979329999999999</v>
      </c>
      <c r="AF2077">
        <v>33.006540000000001</v>
      </c>
      <c r="AG2077">
        <v>0</v>
      </c>
      <c r="AH2077">
        <v>17.320709999999998</v>
      </c>
      <c r="AI2077">
        <v>1.86375</v>
      </c>
      <c r="AJ2077">
        <v>-1.529E-2</v>
      </c>
      <c r="AK2077">
        <v>3</v>
      </c>
      <c r="AL2077">
        <v>23.3353</v>
      </c>
      <c r="AM2077">
        <v>1484</v>
      </c>
      <c r="AN2077">
        <v>3672</v>
      </c>
      <c r="AO2077">
        <v>11588</v>
      </c>
      <c r="AP2077">
        <v>0</v>
      </c>
      <c r="AQ2077">
        <v>0.2</v>
      </c>
      <c r="AR2077">
        <v>6.8</v>
      </c>
      <c r="AS2077">
        <v>29.641590000000001</v>
      </c>
    </row>
    <row r="2078" spans="29:45" x14ac:dyDescent="0.55000000000000004">
      <c r="AC2078" t="s">
        <v>2279</v>
      </c>
      <c r="AD2078">
        <v>6337</v>
      </c>
      <c r="AE2078">
        <v>-3.0210900000000001</v>
      </c>
      <c r="AF2078">
        <v>-3.0220899999999999</v>
      </c>
      <c r="AG2078">
        <v>0</v>
      </c>
      <c r="AH2078">
        <v>5.3163299999999998</v>
      </c>
      <c r="AI2078">
        <v>0.97202999999999995</v>
      </c>
      <c r="AJ2078">
        <v>0.11011</v>
      </c>
      <c r="AK2078">
        <v>3</v>
      </c>
      <c r="AL2078">
        <v>0.64027999999999996</v>
      </c>
      <c r="AM2078">
        <v>-308</v>
      </c>
      <c r="AN2078">
        <v>9596</v>
      </c>
      <c r="AO2078">
        <v>3449</v>
      </c>
      <c r="AP2078">
        <v>0</v>
      </c>
      <c r="AQ2078">
        <v>0</v>
      </c>
      <c r="AR2078">
        <v>2.2999999999999998</v>
      </c>
      <c r="AS2078">
        <v>92.001159999999999</v>
      </c>
    </row>
    <row r="2079" spans="29:45" x14ac:dyDescent="0.55000000000000004">
      <c r="AC2079" t="s">
        <v>2280</v>
      </c>
      <c r="AD2079">
        <v>6338</v>
      </c>
      <c r="AE2079">
        <v>5.7424099999999996</v>
      </c>
      <c r="AF2079">
        <v>7.2948899999999997</v>
      </c>
      <c r="AG2079">
        <v>10</v>
      </c>
      <c r="AH2079">
        <v>12.96144</v>
      </c>
      <c r="AI2079">
        <v>1.0809500000000001</v>
      </c>
      <c r="AJ2079">
        <v>0.32282</v>
      </c>
      <c r="AK2079">
        <v>3</v>
      </c>
      <c r="AL2079">
        <v>0.27315</v>
      </c>
      <c r="AM2079">
        <v>490</v>
      </c>
      <c r="AN2079">
        <v>5168</v>
      </c>
      <c r="AO2079">
        <v>6528</v>
      </c>
      <c r="AQ2079">
        <v>0</v>
      </c>
      <c r="AR2079">
        <v>7.8</v>
      </c>
      <c r="AS2079">
        <v>50.29224</v>
      </c>
    </row>
    <row r="2080" spans="29:45" x14ac:dyDescent="0.55000000000000004">
      <c r="AC2080" t="s">
        <v>2281</v>
      </c>
      <c r="AD2080">
        <v>6339</v>
      </c>
      <c r="AE2080">
        <v>1.9621500000000001</v>
      </c>
      <c r="AF2080">
        <v>0.64293</v>
      </c>
      <c r="AG2080">
        <v>6.7</v>
      </c>
      <c r="AH2080">
        <v>5.16934</v>
      </c>
      <c r="AI2080">
        <v>0.42653000000000002</v>
      </c>
      <c r="AJ2080">
        <v>-7.9600000000000001E-3</v>
      </c>
      <c r="AK2080">
        <v>3</v>
      </c>
      <c r="AL2080">
        <v>0.92523</v>
      </c>
      <c r="AM2080">
        <v>3070</v>
      </c>
      <c r="AN2080">
        <v>94256</v>
      </c>
      <c r="AO2080">
        <v>82544</v>
      </c>
      <c r="AP2080">
        <v>10.99</v>
      </c>
      <c r="AQ2080">
        <v>0</v>
      </c>
      <c r="AR2080">
        <v>3.8</v>
      </c>
      <c r="AS2080">
        <v>60.242019999999997</v>
      </c>
    </row>
    <row r="2081" spans="29:45" x14ac:dyDescent="0.55000000000000004">
      <c r="AC2081" t="s">
        <v>2282</v>
      </c>
      <c r="AD2081">
        <v>6340</v>
      </c>
      <c r="AE2081">
        <v>10.21894</v>
      </c>
      <c r="AF2081">
        <v>12.853339999999999</v>
      </c>
      <c r="AG2081">
        <v>0</v>
      </c>
      <c r="AH2081">
        <v>11.29749</v>
      </c>
      <c r="AI2081">
        <v>1.1364000000000001</v>
      </c>
      <c r="AJ2081">
        <v>-0.10428</v>
      </c>
      <c r="AK2081">
        <v>3</v>
      </c>
      <c r="AL2081">
        <v>6.3939999999999997E-2</v>
      </c>
      <c r="AM2081">
        <v>12952</v>
      </c>
      <c r="AN2081">
        <v>68667</v>
      </c>
      <c r="AO2081">
        <v>103965</v>
      </c>
      <c r="AP2081">
        <v>4.75</v>
      </c>
      <c r="AQ2081">
        <v>0</v>
      </c>
      <c r="AR2081">
        <v>4.3</v>
      </c>
      <c r="AS2081">
        <v>58.071089999999998</v>
      </c>
    </row>
    <row r="2082" spans="29:45" x14ac:dyDescent="0.55000000000000004">
      <c r="AC2082" t="s">
        <v>2283</v>
      </c>
      <c r="AD2082">
        <v>6342</v>
      </c>
      <c r="AE2082">
        <v>1.0132000000000001</v>
      </c>
      <c r="AF2082">
        <v>5.8459999999999998E-2</v>
      </c>
      <c r="AG2082">
        <v>0</v>
      </c>
      <c r="AH2082">
        <v>3.9585300000000001</v>
      </c>
      <c r="AI2082">
        <v>0.50631999999999999</v>
      </c>
      <c r="AJ2082">
        <v>2.2100000000000002E-3</v>
      </c>
      <c r="AK2082">
        <v>3</v>
      </c>
      <c r="AL2082">
        <v>1.5333300000000001</v>
      </c>
      <c r="AM2082">
        <v>86</v>
      </c>
      <c r="AN2082">
        <v>5132</v>
      </c>
      <c r="AO2082">
        <v>3538</v>
      </c>
      <c r="AP2082">
        <v>0</v>
      </c>
      <c r="AQ2082">
        <v>0</v>
      </c>
      <c r="AR2082">
        <v>16.5</v>
      </c>
      <c r="AS2082">
        <v>61.804200000000002</v>
      </c>
    </row>
    <row r="2083" spans="29:45" x14ac:dyDescent="0.55000000000000004">
      <c r="AC2083" t="s">
        <v>2284</v>
      </c>
      <c r="AD2083">
        <v>6343</v>
      </c>
      <c r="AE2083">
        <v>2.5625200000000001</v>
      </c>
      <c r="AF2083">
        <v>-4.4470099999999997</v>
      </c>
      <c r="AG2083">
        <v>0</v>
      </c>
      <c r="AH2083">
        <v>6.3118100000000004</v>
      </c>
      <c r="AI2083">
        <v>0.73924000000000001</v>
      </c>
      <c r="AJ2083">
        <v>-1.213E-2</v>
      </c>
      <c r="AK2083">
        <v>3</v>
      </c>
      <c r="AL2083">
        <v>0.96675999999999995</v>
      </c>
      <c r="AM2083">
        <v>583</v>
      </c>
      <c r="AN2083">
        <v>6926</v>
      </c>
      <c r="AO2083">
        <v>6788</v>
      </c>
      <c r="AP2083">
        <v>0</v>
      </c>
      <c r="AQ2083">
        <v>0</v>
      </c>
      <c r="AR2083">
        <v>0.4</v>
      </c>
      <c r="AS2083">
        <v>30.77779</v>
      </c>
    </row>
    <row r="2084" spans="29:45" x14ac:dyDescent="0.55000000000000004">
      <c r="AC2084" t="s">
        <v>2285</v>
      </c>
      <c r="AD2084">
        <v>6345</v>
      </c>
      <c r="AE2084">
        <v>9.3133400000000002</v>
      </c>
      <c r="AF2084">
        <v>8.6924499999999991</v>
      </c>
      <c r="AG2084">
        <v>0</v>
      </c>
      <c r="AH2084">
        <v>13.137510000000001</v>
      </c>
      <c r="AI2084">
        <v>0.94952999999999999</v>
      </c>
      <c r="AJ2084">
        <v>2.8420000000000001E-2</v>
      </c>
      <c r="AK2084">
        <v>3</v>
      </c>
      <c r="AL2084">
        <v>5.3690000000000002E-2</v>
      </c>
      <c r="AM2084">
        <v>7708</v>
      </c>
      <c r="AN2084">
        <v>67944</v>
      </c>
      <c r="AO2084">
        <v>59330</v>
      </c>
      <c r="AP2084">
        <v>8.3699999999999992</v>
      </c>
      <c r="AQ2084">
        <v>0</v>
      </c>
      <c r="AR2084">
        <v>3.2</v>
      </c>
      <c r="AS2084">
        <v>80.688680000000005</v>
      </c>
    </row>
    <row r="2085" spans="29:45" x14ac:dyDescent="0.55000000000000004">
      <c r="AC2085" t="s">
        <v>2286</v>
      </c>
      <c r="AD2085">
        <v>6346</v>
      </c>
      <c r="AE2085">
        <v>7.2260900000000001</v>
      </c>
      <c r="AF2085">
        <v>5.7780800000000001</v>
      </c>
      <c r="AG2085">
        <v>11.1</v>
      </c>
      <c r="AH2085">
        <v>1.36642</v>
      </c>
      <c r="AI2085">
        <v>0.51885000000000003</v>
      </c>
      <c r="AJ2085">
        <v>-7.4200000000000004E-3</v>
      </c>
      <c r="AK2085">
        <v>3</v>
      </c>
      <c r="AL2085">
        <v>4.6212099999999996</v>
      </c>
      <c r="AM2085">
        <v>862</v>
      </c>
      <c r="AN2085">
        <v>10211</v>
      </c>
      <c r="AO2085">
        <v>4453</v>
      </c>
      <c r="AP2085">
        <v>3.15</v>
      </c>
      <c r="AQ2085">
        <v>0</v>
      </c>
      <c r="AR2085">
        <v>0</v>
      </c>
      <c r="AS2085">
        <v>86.227019999999996</v>
      </c>
    </row>
    <row r="2086" spans="29:45" x14ac:dyDescent="0.55000000000000004">
      <c r="AC2086" t="s">
        <v>2287</v>
      </c>
      <c r="AD2086">
        <v>6347</v>
      </c>
      <c r="AE2086">
        <v>5.98841</v>
      </c>
      <c r="AF2086">
        <v>8.1161600000000007</v>
      </c>
      <c r="AG2086">
        <v>0</v>
      </c>
      <c r="AH2086">
        <v>8.9182199999999998</v>
      </c>
      <c r="AI2086">
        <v>2.7795100000000001</v>
      </c>
      <c r="AJ2086">
        <v>-0.14579</v>
      </c>
      <c r="AK2086">
        <v>3</v>
      </c>
      <c r="AL2086">
        <v>0.16089999999999999</v>
      </c>
      <c r="AM2086">
        <v>186</v>
      </c>
      <c r="AN2086">
        <v>1343</v>
      </c>
      <c r="AO2086">
        <v>2714</v>
      </c>
      <c r="AP2086">
        <v>0</v>
      </c>
      <c r="AQ2086">
        <v>0</v>
      </c>
      <c r="AR2086">
        <v>5</v>
      </c>
      <c r="AS2086">
        <v>55.502600000000001</v>
      </c>
    </row>
    <row r="2087" spans="29:45" x14ac:dyDescent="0.55000000000000004">
      <c r="AC2087" t="s">
        <v>2288</v>
      </c>
      <c r="AD2087">
        <v>6349</v>
      </c>
      <c r="AE2087">
        <v>-0.84674000000000005</v>
      </c>
      <c r="AF2087">
        <v>-2.1120999999999999</v>
      </c>
      <c r="AG2087">
        <v>7.7</v>
      </c>
      <c r="AH2087">
        <v>6.0237100000000003</v>
      </c>
      <c r="AI2087">
        <v>0.4476</v>
      </c>
      <c r="AJ2087">
        <v>3.576E-2</v>
      </c>
      <c r="AK2087">
        <v>3</v>
      </c>
      <c r="AL2087">
        <v>1.90591</v>
      </c>
      <c r="AM2087">
        <v>-1149</v>
      </c>
      <c r="AN2087">
        <v>97912</v>
      </c>
      <c r="AO2087">
        <v>71825</v>
      </c>
      <c r="AP2087">
        <v>11.87</v>
      </c>
      <c r="AQ2087">
        <v>0</v>
      </c>
      <c r="AR2087">
        <v>3.2</v>
      </c>
      <c r="AS2087">
        <v>67.621139999999997</v>
      </c>
    </row>
    <row r="2088" spans="29:45" x14ac:dyDescent="0.55000000000000004">
      <c r="AC2088" t="s">
        <v>2289</v>
      </c>
      <c r="AD2088">
        <v>6351</v>
      </c>
      <c r="AE2088">
        <v>8.32348</v>
      </c>
      <c r="AF2088">
        <v>6.7966199999999999</v>
      </c>
      <c r="AG2088">
        <v>0</v>
      </c>
      <c r="AH2088">
        <v>6.3244899999999999</v>
      </c>
      <c r="AI2088">
        <v>0.75648000000000004</v>
      </c>
      <c r="AJ2088">
        <v>2.3460000000000002E-2</v>
      </c>
      <c r="AK2088">
        <v>3</v>
      </c>
      <c r="AL2088">
        <v>0.76</v>
      </c>
      <c r="AM2088">
        <v>6404</v>
      </c>
      <c r="AN2088">
        <v>61148</v>
      </c>
      <c r="AO2088">
        <v>45325</v>
      </c>
      <c r="AP2088">
        <v>7.97</v>
      </c>
      <c r="AQ2088">
        <v>0</v>
      </c>
      <c r="AR2088">
        <v>8.8000000000000007</v>
      </c>
      <c r="AS2088">
        <v>80.969970000000004</v>
      </c>
    </row>
    <row r="2089" spans="29:45" x14ac:dyDescent="0.55000000000000004">
      <c r="AC2089" t="s">
        <v>2290</v>
      </c>
      <c r="AD2089">
        <v>6355</v>
      </c>
      <c r="AE2089">
        <v>-0.5756</v>
      </c>
      <c r="AF2089">
        <v>-9.3785299999999996</v>
      </c>
      <c r="AG2089">
        <v>0</v>
      </c>
      <c r="AH2089">
        <v>2.4288599999999998</v>
      </c>
      <c r="AI2089">
        <v>0.48022999999999999</v>
      </c>
      <c r="AJ2089">
        <v>-1.7829999999999999E-2</v>
      </c>
      <c r="AK2089">
        <v>3</v>
      </c>
      <c r="AL2089">
        <v>3.4009999999999999E-2</v>
      </c>
      <c r="AM2089">
        <v>-446</v>
      </c>
      <c r="AN2089">
        <v>27467</v>
      </c>
      <c r="AO2089">
        <v>41459</v>
      </c>
      <c r="AP2089">
        <v>12.27</v>
      </c>
      <c r="AQ2089">
        <v>0.2</v>
      </c>
      <c r="AR2089">
        <v>3.2</v>
      </c>
      <c r="AS2089">
        <v>31.78135</v>
      </c>
    </row>
    <row r="2090" spans="29:45" x14ac:dyDescent="0.55000000000000004">
      <c r="AC2090" t="s">
        <v>2291</v>
      </c>
      <c r="AD2090">
        <v>6356</v>
      </c>
      <c r="AE2090">
        <v>3.74369</v>
      </c>
      <c r="AF2090">
        <v>3.8160500000000002</v>
      </c>
      <c r="AG2090">
        <v>0</v>
      </c>
      <c r="AH2090">
        <v>6.3811</v>
      </c>
      <c r="AI2090">
        <v>0.57106999999999997</v>
      </c>
      <c r="AJ2090">
        <v>-4.1759999999999999E-2</v>
      </c>
      <c r="AK2090">
        <v>3</v>
      </c>
      <c r="AL2090">
        <v>0.37114999999999998</v>
      </c>
      <c r="AM2090">
        <v>423</v>
      </c>
      <c r="AN2090">
        <v>8176</v>
      </c>
      <c r="AO2090">
        <v>7715</v>
      </c>
      <c r="AP2090">
        <v>6.87</v>
      </c>
      <c r="AQ2090">
        <v>0</v>
      </c>
      <c r="AR2090">
        <v>3.7</v>
      </c>
      <c r="AS2090">
        <v>75.414460000000005</v>
      </c>
    </row>
    <row r="2091" spans="29:45" x14ac:dyDescent="0.55000000000000004">
      <c r="AC2091" t="s">
        <v>2292</v>
      </c>
      <c r="AD2091">
        <v>6357</v>
      </c>
      <c r="AE2091">
        <v>2.3746100000000001</v>
      </c>
      <c r="AF2091">
        <v>2.5105300000000002</v>
      </c>
      <c r="AG2091">
        <v>8.3000000000000007</v>
      </c>
      <c r="AH2091">
        <v>-0.85104000000000002</v>
      </c>
      <c r="AI2091">
        <v>0.48311999999999999</v>
      </c>
      <c r="AJ2091">
        <v>3.347E-2</v>
      </c>
      <c r="AK2091">
        <v>3</v>
      </c>
      <c r="AL2091">
        <v>0.34656999999999999</v>
      </c>
      <c r="AM2091">
        <v>1543</v>
      </c>
      <c r="AN2091">
        <v>29914</v>
      </c>
      <c r="AO2091">
        <v>36537</v>
      </c>
      <c r="AP2091">
        <v>1.17</v>
      </c>
      <c r="AQ2091">
        <v>0</v>
      </c>
      <c r="AR2091">
        <v>0.6</v>
      </c>
      <c r="AS2091">
        <v>47.460790000000003</v>
      </c>
    </row>
    <row r="2092" spans="29:45" x14ac:dyDescent="0.55000000000000004">
      <c r="AC2092" t="s">
        <v>2293</v>
      </c>
      <c r="AD2092">
        <v>6358</v>
      </c>
      <c r="AE2092">
        <v>1.8590599999999999</v>
      </c>
      <c r="AF2092">
        <v>1.8280000000000001E-2</v>
      </c>
      <c r="AG2092">
        <v>0</v>
      </c>
      <c r="AH2092">
        <v>4.3020800000000001</v>
      </c>
      <c r="AI2092">
        <v>0.44275999999999999</v>
      </c>
      <c r="AJ2092">
        <v>0.18149000000000001</v>
      </c>
      <c r="AK2092">
        <v>3</v>
      </c>
      <c r="AL2092">
        <v>2.95038</v>
      </c>
      <c r="AM2092">
        <v>659</v>
      </c>
      <c r="AN2092">
        <v>21877</v>
      </c>
      <c r="AO2092">
        <v>21624</v>
      </c>
      <c r="AP2092">
        <v>10.6</v>
      </c>
      <c r="AQ2092">
        <v>0</v>
      </c>
      <c r="AR2092">
        <v>0</v>
      </c>
      <c r="AS2092">
        <v>62.670580000000001</v>
      </c>
    </row>
    <row r="2093" spans="29:45" x14ac:dyDescent="0.55000000000000004">
      <c r="AC2093" t="s">
        <v>2294</v>
      </c>
      <c r="AD2093">
        <v>6360</v>
      </c>
      <c r="AE2093">
        <v>6.1254999999999997</v>
      </c>
      <c r="AF2093">
        <v>11.37312</v>
      </c>
      <c r="AG2093">
        <v>0</v>
      </c>
      <c r="AH2093">
        <v>8.44815</v>
      </c>
      <c r="AI2093">
        <v>0.46804000000000001</v>
      </c>
      <c r="AJ2093">
        <v>-4.614E-2</v>
      </c>
      <c r="AK2093">
        <v>3</v>
      </c>
      <c r="AL2093">
        <v>0.85075999999999996</v>
      </c>
      <c r="AM2093">
        <v>778</v>
      </c>
      <c r="AN2093">
        <v>4792</v>
      </c>
      <c r="AO2093">
        <v>10708</v>
      </c>
      <c r="AP2093">
        <v>2.64</v>
      </c>
      <c r="AQ2093">
        <v>0</v>
      </c>
      <c r="AR2093">
        <v>5.0999999999999996</v>
      </c>
      <c r="AS2093">
        <v>49.568890000000003</v>
      </c>
    </row>
    <row r="2094" spans="29:45" x14ac:dyDescent="0.55000000000000004">
      <c r="AC2094" t="s">
        <v>2295</v>
      </c>
      <c r="AD2094">
        <v>6361</v>
      </c>
      <c r="AE2094">
        <v>9.3524700000000003</v>
      </c>
      <c r="AF2094">
        <v>15.06265</v>
      </c>
      <c r="AG2094">
        <v>13</v>
      </c>
      <c r="AH2094">
        <v>11.29983</v>
      </c>
      <c r="AI2094">
        <v>1.95425</v>
      </c>
      <c r="AJ2094">
        <v>0.17272999999999999</v>
      </c>
      <c r="AK2094">
        <v>3</v>
      </c>
      <c r="AL2094">
        <v>5.21E-2</v>
      </c>
      <c r="AM2094">
        <v>60302</v>
      </c>
      <c r="AN2094">
        <v>289564</v>
      </c>
      <c r="AO2094">
        <v>603213</v>
      </c>
      <c r="AP2094">
        <v>21.81</v>
      </c>
      <c r="AQ2094">
        <v>0.1</v>
      </c>
      <c r="AR2094">
        <v>0</v>
      </c>
      <c r="AS2094">
        <v>43.392299999999999</v>
      </c>
    </row>
    <row r="2095" spans="29:45" x14ac:dyDescent="0.55000000000000004">
      <c r="AC2095" t="s">
        <v>2296</v>
      </c>
      <c r="AD2095">
        <v>6362</v>
      </c>
      <c r="AE2095">
        <v>6.8713699999999998</v>
      </c>
      <c r="AF2095">
        <v>8.87453</v>
      </c>
      <c r="AG2095">
        <v>0</v>
      </c>
      <c r="AH2095">
        <v>3.1013700000000002</v>
      </c>
      <c r="AI2095">
        <v>1.0618700000000001</v>
      </c>
      <c r="AJ2095">
        <v>1.6840000000000001E-2</v>
      </c>
      <c r="AK2095">
        <v>3</v>
      </c>
      <c r="AL2095">
        <v>3.1712500000000001</v>
      </c>
      <c r="AM2095">
        <v>1336</v>
      </c>
      <c r="AN2095">
        <v>9747</v>
      </c>
      <c r="AO2095">
        <v>10444</v>
      </c>
      <c r="AP2095">
        <v>4.7300000000000004</v>
      </c>
      <c r="AQ2095">
        <v>0.8</v>
      </c>
      <c r="AR2095">
        <v>4.2</v>
      </c>
      <c r="AS2095">
        <v>46.751829999999998</v>
      </c>
    </row>
    <row r="2096" spans="29:45" x14ac:dyDescent="0.55000000000000004">
      <c r="AC2096" t="s">
        <v>2297</v>
      </c>
      <c r="AD2096">
        <v>6363</v>
      </c>
      <c r="AE2096">
        <v>6.3211899999999996</v>
      </c>
      <c r="AF2096">
        <v>10.11707</v>
      </c>
      <c r="AG2096">
        <v>0</v>
      </c>
      <c r="AH2096">
        <v>5.9840200000000001</v>
      </c>
      <c r="AI2096">
        <v>0.68886000000000003</v>
      </c>
      <c r="AJ2096">
        <v>7.775E-2</v>
      </c>
      <c r="AK2096">
        <v>3</v>
      </c>
      <c r="AL2096">
        <v>0.23413999999999999</v>
      </c>
      <c r="AM2096">
        <v>4612</v>
      </c>
      <c r="AN2096">
        <v>33142</v>
      </c>
      <c r="AO2096">
        <v>50787</v>
      </c>
      <c r="AP2096">
        <v>11.88</v>
      </c>
      <c r="AQ2096">
        <v>0.1</v>
      </c>
      <c r="AR2096">
        <v>2.1</v>
      </c>
      <c r="AS2096">
        <v>47.016480000000001</v>
      </c>
    </row>
    <row r="2097" spans="29:45" x14ac:dyDescent="0.55000000000000004">
      <c r="AC2097" t="s">
        <v>2298</v>
      </c>
      <c r="AD2097">
        <v>6364</v>
      </c>
      <c r="AE2097">
        <v>6.5378499999999997</v>
      </c>
      <c r="AF2097">
        <v>6.75868</v>
      </c>
      <c r="AG2097">
        <v>0</v>
      </c>
      <c r="AH2097">
        <v>9.1776199999999992</v>
      </c>
      <c r="AI2097">
        <v>1.0960099999999999</v>
      </c>
      <c r="AJ2097">
        <v>-8.1710000000000005E-2</v>
      </c>
      <c r="AK2097">
        <v>3</v>
      </c>
      <c r="AL2097">
        <v>0.21548</v>
      </c>
      <c r="AM2097">
        <v>2920</v>
      </c>
      <c r="AN2097">
        <v>28763</v>
      </c>
      <c r="AO2097">
        <v>32929</v>
      </c>
      <c r="AP2097">
        <v>12.86</v>
      </c>
      <c r="AQ2097">
        <v>0</v>
      </c>
      <c r="AR2097">
        <v>4.9000000000000004</v>
      </c>
      <c r="AS2097">
        <v>68.777519999999996</v>
      </c>
    </row>
    <row r="2098" spans="29:45" x14ac:dyDescent="0.55000000000000004">
      <c r="AC2098" t="s">
        <v>2299</v>
      </c>
      <c r="AD2098">
        <v>6365</v>
      </c>
      <c r="AE2098">
        <v>9.9335799999999992</v>
      </c>
      <c r="AF2098">
        <v>10.432840000000001</v>
      </c>
      <c r="AG2098">
        <v>0</v>
      </c>
      <c r="AH2098">
        <v>4.7631300000000003</v>
      </c>
      <c r="AI2098">
        <v>0.84475999999999996</v>
      </c>
      <c r="AJ2098">
        <v>-3.3329999999999999E-2</v>
      </c>
      <c r="AK2098">
        <v>3</v>
      </c>
      <c r="AL2098">
        <v>0.25120999999999999</v>
      </c>
      <c r="AM2098">
        <v>2707</v>
      </c>
      <c r="AN2098">
        <v>19199</v>
      </c>
      <c r="AO2098">
        <v>21750</v>
      </c>
      <c r="AP2098">
        <v>0</v>
      </c>
      <c r="AQ2098">
        <v>0</v>
      </c>
      <c r="AR2098">
        <v>4.9000000000000004</v>
      </c>
      <c r="AS2098">
        <v>68.458150000000003</v>
      </c>
    </row>
    <row r="2099" spans="29:45" x14ac:dyDescent="0.55000000000000004">
      <c r="AC2099" t="s">
        <v>2300</v>
      </c>
      <c r="AD2099">
        <v>6366</v>
      </c>
      <c r="AE2099">
        <v>2.1976300000000002</v>
      </c>
      <c r="AF2099">
        <v>32.726010000000002</v>
      </c>
      <c r="AG2099">
        <v>9.1</v>
      </c>
      <c r="AH2099">
        <v>-5.4034399999999998</v>
      </c>
      <c r="AI2099">
        <v>3.4186399999999999</v>
      </c>
      <c r="AJ2099">
        <v>-8.967E-2</v>
      </c>
      <c r="AK2099">
        <v>3</v>
      </c>
      <c r="AL2099">
        <v>5.1090000000000003E-2</v>
      </c>
      <c r="AM2099">
        <v>8462</v>
      </c>
      <c r="AN2099">
        <v>24424</v>
      </c>
      <c r="AO2099">
        <v>315393</v>
      </c>
      <c r="AP2099">
        <v>1.67</v>
      </c>
      <c r="AQ2099">
        <v>0.1</v>
      </c>
      <c r="AR2099">
        <v>2.2000000000000002</v>
      </c>
      <c r="AS2099">
        <v>11.04396</v>
      </c>
    </row>
    <row r="2100" spans="29:45" x14ac:dyDescent="0.55000000000000004">
      <c r="AC2100" t="s">
        <v>127</v>
      </c>
      <c r="AD2100">
        <v>6367</v>
      </c>
      <c r="AE2100">
        <v>9.0064399999999996</v>
      </c>
      <c r="AF2100">
        <v>10.888669999999999</v>
      </c>
      <c r="AG2100">
        <v>6.7</v>
      </c>
      <c r="AH2100">
        <v>14.04646</v>
      </c>
      <c r="AI2100">
        <v>3.9276900000000001</v>
      </c>
      <c r="AJ2100">
        <v>1.2409999999999999E-2</v>
      </c>
      <c r="AK2100">
        <v>3</v>
      </c>
      <c r="AL2100">
        <v>2.7980000000000001E-2</v>
      </c>
      <c r="AM2100">
        <v>240248</v>
      </c>
      <c r="AN2100">
        <v>1434969</v>
      </c>
      <c r="AO2100">
        <v>2493386</v>
      </c>
      <c r="AP2100">
        <v>31.4</v>
      </c>
      <c r="AQ2100">
        <v>0</v>
      </c>
      <c r="AR2100">
        <v>0</v>
      </c>
      <c r="AS2100">
        <v>51.415520000000001</v>
      </c>
    </row>
    <row r="2101" spans="29:45" x14ac:dyDescent="0.55000000000000004">
      <c r="AC2101" t="s">
        <v>2301</v>
      </c>
      <c r="AD2101">
        <v>6368</v>
      </c>
      <c r="AE2101">
        <v>9.7586899999999996</v>
      </c>
      <c r="AF2101">
        <v>11.65077</v>
      </c>
      <c r="AG2101">
        <v>8.3000000000000007</v>
      </c>
      <c r="AH2101">
        <v>-4.5166000000000004</v>
      </c>
      <c r="AI2101">
        <v>1.14496</v>
      </c>
      <c r="AJ2101">
        <v>0.13128999999999999</v>
      </c>
      <c r="AK2101">
        <v>3</v>
      </c>
      <c r="AL2101">
        <v>9.4909999999999994E-2</v>
      </c>
      <c r="AM2101">
        <v>9900</v>
      </c>
      <c r="AN2101">
        <v>60717</v>
      </c>
      <c r="AO2101">
        <v>100638</v>
      </c>
      <c r="AP2101">
        <v>16.03</v>
      </c>
      <c r="AQ2101">
        <v>0</v>
      </c>
      <c r="AR2101">
        <v>0</v>
      </c>
      <c r="AS2101">
        <v>58.441369999999999</v>
      </c>
    </row>
    <row r="2102" spans="29:45" x14ac:dyDescent="0.55000000000000004">
      <c r="AC2102" t="s">
        <v>2302</v>
      </c>
      <c r="AD2102">
        <v>6369</v>
      </c>
      <c r="AE2102">
        <v>5.0061499999999999</v>
      </c>
      <c r="AF2102">
        <v>5.1356900000000003</v>
      </c>
      <c r="AG2102">
        <v>0</v>
      </c>
      <c r="AH2102">
        <v>2.43011</v>
      </c>
      <c r="AI2102">
        <v>0.69379000000000002</v>
      </c>
      <c r="AJ2102">
        <v>-2.4209999999999999E-2</v>
      </c>
      <c r="AK2102">
        <v>3</v>
      </c>
      <c r="AL2102">
        <v>0.19306999999999999</v>
      </c>
      <c r="AM2102">
        <v>3053</v>
      </c>
      <c r="AN2102">
        <v>34601</v>
      </c>
      <c r="AO2102">
        <v>43617</v>
      </c>
      <c r="AP2102">
        <v>13.07</v>
      </c>
      <c r="AQ2102">
        <v>0</v>
      </c>
      <c r="AR2102">
        <v>1.2</v>
      </c>
      <c r="AS2102">
        <v>62.085630000000002</v>
      </c>
    </row>
    <row r="2103" spans="29:45" x14ac:dyDescent="0.55000000000000004">
      <c r="AC2103" t="s">
        <v>2303</v>
      </c>
      <c r="AD2103">
        <v>6370</v>
      </c>
      <c r="AE2103">
        <v>7.5177500000000004</v>
      </c>
      <c r="AF2103">
        <v>7.8732199999999999</v>
      </c>
      <c r="AG2103">
        <v>18.2</v>
      </c>
      <c r="AH2103">
        <v>10.316470000000001</v>
      </c>
      <c r="AI2103">
        <v>2.1785700000000001</v>
      </c>
      <c r="AJ2103">
        <v>4.0710000000000003E-2</v>
      </c>
      <c r="AK2103">
        <v>3</v>
      </c>
      <c r="AL2103">
        <v>1.8929999999999999E-2</v>
      </c>
      <c r="AM2103">
        <v>29150</v>
      </c>
      <c r="AN2103">
        <v>242442</v>
      </c>
      <c r="AO2103">
        <v>267749</v>
      </c>
      <c r="AP2103">
        <v>19.53</v>
      </c>
      <c r="AQ2103">
        <v>0</v>
      </c>
      <c r="AR2103">
        <v>1</v>
      </c>
      <c r="AS2103">
        <v>59.56044</v>
      </c>
    </row>
    <row r="2104" spans="29:45" x14ac:dyDescent="0.55000000000000004">
      <c r="AC2104" t="s">
        <v>2304</v>
      </c>
      <c r="AD2104">
        <v>6371</v>
      </c>
      <c r="AE2104">
        <v>3.7490899999999998</v>
      </c>
      <c r="AF2104">
        <v>4.9931200000000002</v>
      </c>
      <c r="AG2104">
        <v>9.1</v>
      </c>
      <c r="AH2104">
        <v>9.4832300000000007</v>
      </c>
      <c r="AI2104">
        <v>0.62844</v>
      </c>
      <c r="AJ2104">
        <v>6.2850000000000003E-2</v>
      </c>
      <c r="AK2104">
        <v>3</v>
      </c>
      <c r="AL2104">
        <v>3.0040000000000001E-2</v>
      </c>
      <c r="AM2104">
        <v>11026</v>
      </c>
      <c r="AN2104">
        <v>174360</v>
      </c>
      <c r="AO2104">
        <v>193399</v>
      </c>
      <c r="AP2104">
        <v>16.149999999999999</v>
      </c>
      <c r="AQ2104">
        <v>0</v>
      </c>
      <c r="AR2104">
        <v>5</v>
      </c>
      <c r="AS2104">
        <v>60.452869999999997</v>
      </c>
    </row>
    <row r="2105" spans="29:45" x14ac:dyDescent="0.55000000000000004">
      <c r="AC2105" t="s">
        <v>2305</v>
      </c>
      <c r="AD2105">
        <v>6373</v>
      </c>
      <c r="AE2105">
        <v>2.3391899999999999</v>
      </c>
      <c r="AF2105">
        <v>5.0136200000000004</v>
      </c>
      <c r="AG2105">
        <v>0</v>
      </c>
      <c r="AH2105">
        <v>5.7711899999999998</v>
      </c>
      <c r="AI2105">
        <v>0.45989000000000002</v>
      </c>
      <c r="AJ2105">
        <v>7.9630000000000006E-2</v>
      </c>
      <c r="AK2105">
        <v>3</v>
      </c>
      <c r="AL2105">
        <v>0.73231999999999997</v>
      </c>
      <c r="AM2105">
        <v>1447</v>
      </c>
      <c r="AN2105">
        <v>20923</v>
      </c>
      <c r="AO2105">
        <v>42478</v>
      </c>
      <c r="AP2105">
        <v>13.89</v>
      </c>
      <c r="AQ2105">
        <v>0</v>
      </c>
      <c r="AR2105">
        <v>1.4</v>
      </c>
      <c r="AS2105">
        <v>33.862009999999998</v>
      </c>
    </row>
    <row r="2106" spans="29:45" x14ac:dyDescent="0.55000000000000004">
      <c r="AC2106" t="s">
        <v>2306</v>
      </c>
      <c r="AD2106">
        <v>6376</v>
      </c>
      <c r="AE2106">
        <v>1.44818</v>
      </c>
      <c r="AF2106">
        <v>0.25602000000000003</v>
      </c>
      <c r="AG2106">
        <v>18.2</v>
      </c>
      <c r="AH2106">
        <v>1.3169900000000001</v>
      </c>
      <c r="AI2106">
        <v>0.64781</v>
      </c>
      <c r="AJ2106">
        <v>-0.12315</v>
      </c>
      <c r="AK2106">
        <v>3</v>
      </c>
      <c r="AL2106">
        <v>8.3460000000000006E-2</v>
      </c>
      <c r="AM2106">
        <v>3952</v>
      </c>
      <c r="AN2106">
        <v>86322</v>
      </c>
      <c r="AO2106">
        <v>167759</v>
      </c>
      <c r="AP2106">
        <v>18.11</v>
      </c>
      <c r="AQ2106">
        <v>0</v>
      </c>
      <c r="AR2106">
        <v>6.2</v>
      </c>
      <c r="AS2106">
        <v>30.838930000000001</v>
      </c>
    </row>
    <row r="2107" spans="29:45" x14ac:dyDescent="0.55000000000000004">
      <c r="AC2107" t="s">
        <v>2307</v>
      </c>
      <c r="AD2107">
        <v>6378</v>
      </c>
      <c r="AE2107">
        <v>7.5386300000000004</v>
      </c>
      <c r="AF2107">
        <v>11.33503</v>
      </c>
      <c r="AG2107">
        <v>10</v>
      </c>
      <c r="AH2107">
        <v>8.1291499999999992</v>
      </c>
      <c r="AI2107">
        <v>1.1787000000000001</v>
      </c>
      <c r="AJ2107">
        <v>0.13630999999999999</v>
      </c>
      <c r="AK2107">
        <v>3</v>
      </c>
      <c r="AL2107">
        <v>0.89319999999999999</v>
      </c>
      <c r="AM2107">
        <v>1966</v>
      </c>
      <c r="AN2107">
        <v>11760</v>
      </c>
      <c r="AO2107">
        <v>21516</v>
      </c>
      <c r="AP2107">
        <v>7.32</v>
      </c>
      <c r="AQ2107">
        <v>0.1</v>
      </c>
      <c r="AR2107">
        <v>9.1999999999999993</v>
      </c>
      <c r="AS2107">
        <v>44.624229999999997</v>
      </c>
    </row>
    <row r="2108" spans="29:45" x14ac:dyDescent="0.55000000000000004">
      <c r="AC2108" t="s">
        <v>2308</v>
      </c>
      <c r="AD2108">
        <v>6379</v>
      </c>
      <c r="AE2108">
        <v>10.726940000000001</v>
      </c>
      <c r="AF2108">
        <v>10.991540000000001</v>
      </c>
      <c r="AG2108">
        <v>16.7</v>
      </c>
      <c r="AH2108">
        <v>8.6473800000000001</v>
      </c>
      <c r="AI2108">
        <v>0.88924000000000003</v>
      </c>
      <c r="AJ2108">
        <v>1.4840000000000001E-2</v>
      </c>
      <c r="AK2108">
        <v>3</v>
      </c>
      <c r="AL2108">
        <v>2.0310000000000002E-2</v>
      </c>
      <c r="AM2108">
        <v>10657</v>
      </c>
      <c r="AN2108">
        <v>66815</v>
      </c>
      <c r="AO2108">
        <v>145914</v>
      </c>
      <c r="AP2108">
        <v>8.01</v>
      </c>
      <c r="AQ2108">
        <v>0</v>
      </c>
      <c r="AR2108">
        <v>2</v>
      </c>
      <c r="AS2108">
        <v>75.013639999999995</v>
      </c>
    </row>
    <row r="2109" spans="29:45" x14ac:dyDescent="0.55000000000000004">
      <c r="AC2109" t="s">
        <v>2309</v>
      </c>
      <c r="AD2109">
        <v>6380</v>
      </c>
      <c r="AE2109">
        <v>0.41743000000000002</v>
      </c>
      <c r="AF2109">
        <v>-0.56140000000000001</v>
      </c>
      <c r="AG2109">
        <v>0</v>
      </c>
      <c r="AH2109">
        <v>6.6266600000000002</v>
      </c>
      <c r="AI2109">
        <v>0.75148000000000004</v>
      </c>
      <c r="AJ2109">
        <v>1.584E-2</v>
      </c>
      <c r="AK2109">
        <v>3</v>
      </c>
      <c r="AL2109">
        <v>1.02233</v>
      </c>
      <c r="AM2109">
        <v>16</v>
      </c>
      <c r="AN2109">
        <v>1425</v>
      </c>
      <c r="AO2109">
        <v>2929</v>
      </c>
      <c r="AP2109">
        <v>2.96</v>
      </c>
      <c r="AQ2109">
        <v>0.1</v>
      </c>
      <c r="AR2109">
        <v>17.899999999999999</v>
      </c>
      <c r="AS2109">
        <v>38.173369999999998</v>
      </c>
    </row>
    <row r="2110" spans="29:45" x14ac:dyDescent="0.55000000000000004">
      <c r="AC2110" t="s">
        <v>2310</v>
      </c>
      <c r="AD2110">
        <v>6381</v>
      </c>
      <c r="AE2110">
        <v>8.8416300000000003</v>
      </c>
      <c r="AF2110">
        <v>8.4359800000000007</v>
      </c>
      <c r="AG2110">
        <v>18.2</v>
      </c>
      <c r="AH2110">
        <v>9.5671700000000008</v>
      </c>
      <c r="AI2110">
        <v>1.33748</v>
      </c>
      <c r="AJ2110">
        <v>-6.5439999999999998E-2</v>
      </c>
      <c r="AK2110">
        <v>3</v>
      </c>
      <c r="AL2110">
        <v>0.17399000000000001</v>
      </c>
      <c r="AM2110">
        <v>4253</v>
      </c>
      <c r="AN2110">
        <v>31093</v>
      </c>
      <c r="AO2110">
        <v>35588</v>
      </c>
      <c r="AP2110">
        <v>15.18</v>
      </c>
      <c r="AQ2110">
        <v>0.2</v>
      </c>
      <c r="AR2110">
        <v>8.6</v>
      </c>
      <c r="AS2110">
        <v>65.190669999999997</v>
      </c>
    </row>
    <row r="2111" spans="29:45" x14ac:dyDescent="0.55000000000000004">
      <c r="AC2111" t="s">
        <v>2311</v>
      </c>
      <c r="AD2111">
        <v>6382</v>
      </c>
      <c r="AE2111">
        <v>6.45221</v>
      </c>
      <c r="AF2111">
        <v>6.8021500000000001</v>
      </c>
      <c r="AG2111">
        <v>0</v>
      </c>
      <c r="AH2111">
        <v>5.6267100000000001</v>
      </c>
      <c r="AI2111">
        <v>0.60745000000000005</v>
      </c>
      <c r="AJ2111">
        <v>1.8000000000000001E-4</v>
      </c>
      <c r="AK2111">
        <v>3</v>
      </c>
      <c r="AL2111">
        <v>0.10977000000000001</v>
      </c>
      <c r="AM2111">
        <v>2423</v>
      </c>
      <c r="AN2111">
        <v>23816</v>
      </c>
      <c r="AO2111">
        <v>35362</v>
      </c>
      <c r="AP2111">
        <v>0</v>
      </c>
      <c r="AQ2111">
        <v>0</v>
      </c>
      <c r="AR2111">
        <v>0.8</v>
      </c>
      <c r="AS2111">
        <v>65.037840000000003</v>
      </c>
    </row>
    <row r="2112" spans="29:45" x14ac:dyDescent="0.55000000000000004">
      <c r="AC2112" t="s">
        <v>2312</v>
      </c>
      <c r="AD2112">
        <v>6383</v>
      </c>
      <c r="AE2112">
        <v>11.15781</v>
      </c>
      <c r="AF2112">
        <v>13.903560000000001</v>
      </c>
      <c r="AG2112">
        <v>7.7</v>
      </c>
      <c r="AH2112">
        <v>9.3040199999999995</v>
      </c>
      <c r="AI2112">
        <v>5.3390399999999998</v>
      </c>
      <c r="AJ2112">
        <v>-8.2280000000000006E-2</v>
      </c>
      <c r="AK2112">
        <v>3</v>
      </c>
      <c r="AL2112">
        <v>7.9000000000000008E-3</v>
      </c>
      <c r="AM2112">
        <v>45846</v>
      </c>
      <c r="AN2112">
        <v>232962</v>
      </c>
      <c r="AO2112">
        <v>473902</v>
      </c>
      <c r="AP2112">
        <v>20.91</v>
      </c>
      <c r="AQ2112">
        <v>0</v>
      </c>
      <c r="AR2112">
        <v>3.4</v>
      </c>
      <c r="AS2112">
        <v>57.707160000000002</v>
      </c>
    </row>
    <row r="2113" spans="29:45" x14ac:dyDescent="0.55000000000000004">
      <c r="AC2113" t="s">
        <v>2313</v>
      </c>
      <c r="AD2113">
        <v>6384</v>
      </c>
      <c r="AE2113">
        <v>9.5468899999999994</v>
      </c>
      <c r="AF2113">
        <v>10.93885</v>
      </c>
      <c r="AG2113">
        <v>10</v>
      </c>
      <c r="AH2113">
        <v>15.42887</v>
      </c>
      <c r="AI2113">
        <v>1.1456200000000001</v>
      </c>
      <c r="AJ2113">
        <v>-3.7069999999999999E-2</v>
      </c>
      <c r="AK2113">
        <v>3</v>
      </c>
      <c r="AL2113">
        <v>9.2629599999999996</v>
      </c>
      <c r="AM2113">
        <v>1477</v>
      </c>
      <c r="AN2113">
        <v>9288</v>
      </c>
      <c r="AO2113">
        <v>10719</v>
      </c>
      <c r="AP2113">
        <v>1.08</v>
      </c>
      <c r="AQ2113">
        <v>0.1</v>
      </c>
      <c r="AR2113">
        <v>2.7</v>
      </c>
      <c r="AS2113">
        <v>65.353970000000004</v>
      </c>
    </row>
    <row r="2114" spans="29:45" x14ac:dyDescent="0.55000000000000004">
      <c r="AC2114" t="s">
        <v>2314</v>
      </c>
      <c r="AD2114">
        <v>6387</v>
      </c>
      <c r="AE2114">
        <v>9.2602399999999996</v>
      </c>
      <c r="AF2114">
        <v>8.5912600000000001</v>
      </c>
      <c r="AG2114">
        <v>0</v>
      </c>
      <c r="AH2114">
        <v>4.3728899999999999</v>
      </c>
      <c r="AI2114">
        <v>2.61971</v>
      </c>
      <c r="AJ2114">
        <v>-0.13821</v>
      </c>
      <c r="AK2114">
        <v>3</v>
      </c>
      <c r="AL2114">
        <v>12.619859999999999</v>
      </c>
      <c r="AM2114">
        <v>1044</v>
      </c>
      <c r="AN2114">
        <v>8788</v>
      </c>
      <c r="AO2114">
        <v>5746</v>
      </c>
      <c r="AP2114">
        <v>8.32</v>
      </c>
      <c r="AQ2114">
        <v>0.1</v>
      </c>
      <c r="AR2114">
        <v>1.6</v>
      </c>
      <c r="AS2114">
        <v>77.968350000000001</v>
      </c>
    </row>
    <row r="2115" spans="29:45" x14ac:dyDescent="0.55000000000000004">
      <c r="AC2115" t="s">
        <v>2315</v>
      </c>
      <c r="AD2115">
        <v>6390</v>
      </c>
      <c r="AE2115">
        <v>-1.5319799999999999</v>
      </c>
      <c r="AF2115">
        <v>-10.517440000000001</v>
      </c>
      <c r="AG2115">
        <v>0</v>
      </c>
      <c r="AH2115">
        <v>2.1604100000000002</v>
      </c>
      <c r="AI2115">
        <v>0.26785999999999999</v>
      </c>
      <c r="AJ2115">
        <v>-8.1729999999999997E-2</v>
      </c>
      <c r="AK2115">
        <v>3</v>
      </c>
      <c r="AL2115">
        <v>2.98529</v>
      </c>
      <c r="AM2115">
        <v>-1921</v>
      </c>
      <c r="AN2115">
        <v>54557</v>
      </c>
      <c r="AO2115">
        <v>58519</v>
      </c>
      <c r="AP2115">
        <v>17.37</v>
      </c>
      <c r="AQ2115">
        <v>0</v>
      </c>
      <c r="AR2115">
        <v>1.4</v>
      </c>
      <c r="AS2115">
        <v>43.607430000000001</v>
      </c>
    </row>
    <row r="2116" spans="29:45" x14ac:dyDescent="0.55000000000000004">
      <c r="AC2116" t="s">
        <v>2316</v>
      </c>
      <c r="AD2116">
        <v>6391</v>
      </c>
      <c r="AE2116">
        <v>4.7819700000000003</v>
      </c>
      <c r="AF2116">
        <v>5.0418799999999999</v>
      </c>
      <c r="AG2116">
        <v>0</v>
      </c>
      <c r="AH2116">
        <v>0.79698999999999998</v>
      </c>
      <c r="AI2116">
        <v>1.8374200000000001</v>
      </c>
      <c r="AJ2116">
        <v>-0.25152999999999998</v>
      </c>
      <c r="AK2116">
        <v>3</v>
      </c>
      <c r="AL2116">
        <v>0.13969999999999999</v>
      </c>
      <c r="AM2116">
        <v>420</v>
      </c>
      <c r="AN2116">
        <v>6089</v>
      </c>
      <c r="AO2116">
        <v>5743</v>
      </c>
      <c r="AP2116">
        <v>0</v>
      </c>
      <c r="AQ2116">
        <v>0</v>
      </c>
      <c r="AR2116">
        <v>2.8</v>
      </c>
      <c r="AS2116">
        <v>74.260909999999996</v>
      </c>
    </row>
    <row r="2117" spans="29:45" x14ac:dyDescent="0.55000000000000004">
      <c r="AC2117" t="s">
        <v>2317</v>
      </c>
      <c r="AD2117">
        <v>6392</v>
      </c>
      <c r="AE2117">
        <v>9.7793500000000009</v>
      </c>
      <c r="AF2117">
        <v>9.0087399999999995</v>
      </c>
      <c r="AG2117">
        <v>0</v>
      </c>
      <c r="AH2117">
        <v>9.6717200000000005</v>
      </c>
      <c r="AI2117">
        <v>0.54293999999999998</v>
      </c>
      <c r="AJ2117">
        <v>7.4529999999999999E-2</v>
      </c>
      <c r="AK2117">
        <v>3</v>
      </c>
      <c r="AL2117">
        <v>7.9583300000000001</v>
      </c>
      <c r="AM2117">
        <v>1272</v>
      </c>
      <c r="AN2117">
        <v>10068</v>
      </c>
      <c r="AO2117">
        <v>10102</v>
      </c>
      <c r="AP2117">
        <v>0</v>
      </c>
      <c r="AQ2117">
        <v>0</v>
      </c>
      <c r="AR2117">
        <v>0.8</v>
      </c>
      <c r="AS2117">
        <v>71.725049999999996</v>
      </c>
    </row>
    <row r="2118" spans="29:45" x14ac:dyDescent="0.55000000000000004">
      <c r="AC2118" t="s">
        <v>2318</v>
      </c>
      <c r="AD2118">
        <v>6393</v>
      </c>
      <c r="AE2118">
        <v>2.4984600000000001</v>
      </c>
      <c r="AF2118">
        <v>3.8961000000000001</v>
      </c>
      <c r="AG2118">
        <v>0</v>
      </c>
      <c r="AH2118">
        <v>8.4494399999999992</v>
      </c>
      <c r="AI2118">
        <v>0.44651000000000002</v>
      </c>
      <c r="AJ2118">
        <v>4.6089999999999999E-2</v>
      </c>
      <c r="AK2118">
        <v>3</v>
      </c>
      <c r="AL2118">
        <v>0.21948000000000001</v>
      </c>
      <c r="AM2118">
        <v>893</v>
      </c>
      <c r="AN2118">
        <v>16709</v>
      </c>
      <c r="AO2118">
        <v>23110</v>
      </c>
      <c r="AP2118">
        <v>7.03</v>
      </c>
      <c r="AQ2118">
        <v>0</v>
      </c>
      <c r="AR2118">
        <v>8.3000000000000007</v>
      </c>
      <c r="AS2118">
        <v>48.065989999999999</v>
      </c>
    </row>
    <row r="2119" spans="29:45" x14ac:dyDescent="0.55000000000000004">
      <c r="AC2119" t="s">
        <v>2319</v>
      </c>
      <c r="AD2119">
        <v>6395</v>
      </c>
      <c r="AE2119">
        <v>-1.5045299999999999</v>
      </c>
      <c r="AF2119">
        <v>-8.2620299999999993</v>
      </c>
      <c r="AG2119">
        <v>14.3</v>
      </c>
      <c r="AH2119">
        <v>6.5694299999999997</v>
      </c>
      <c r="AI2119">
        <v>1.06711</v>
      </c>
      <c r="AJ2119">
        <v>-7.8300000000000002E-3</v>
      </c>
      <c r="AK2119">
        <v>3</v>
      </c>
      <c r="AL2119">
        <v>0.26717999999999997</v>
      </c>
      <c r="AM2119">
        <v>-4683</v>
      </c>
      <c r="AN2119">
        <v>157189</v>
      </c>
      <c r="AO2119">
        <v>186040</v>
      </c>
      <c r="AP2119">
        <v>9.08</v>
      </c>
      <c r="AQ2119">
        <v>0</v>
      </c>
      <c r="AR2119">
        <v>0</v>
      </c>
      <c r="AS2119">
        <v>44.470860000000002</v>
      </c>
    </row>
    <row r="2120" spans="29:45" x14ac:dyDescent="0.55000000000000004">
      <c r="AC2120" t="s">
        <v>2320</v>
      </c>
      <c r="AD2120">
        <v>6396</v>
      </c>
      <c r="AE2120">
        <v>3.0353400000000001</v>
      </c>
      <c r="AF2120">
        <v>7.6002099999999997</v>
      </c>
      <c r="AG2120">
        <v>0</v>
      </c>
      <c r="AH2120">
        <v>6.2647300000000001</v>
      </c>
      <c r="AI2120">
        <v>1.4517500000000001</v>
      </c>
      <c r="AJ2120">
        <v>-3.533E-2</v>
      </c>
      <c r="AK2120">
        <v>3</v>
      </c>
      <c r="AL2120">
        <v>11.741070000000001</v>
      </c>
      <c r="AM2120">
        <v>219</v>
      </c>
      <c r="AN2120">
        <v>1921</v>
      </c>
      <c r="AO2120">
        <v>4042</v>
      </c>
      <c r="AP2120">
        <v>0.78</v>
      </c>
      <c r="AQ2120">
        <v>0.1</v>
      </c>
      <c r="AR2120">
        <v>0.3</v>
      </c>
      <c r="AS2120">
        <v>29.284410000000001</v>
      </c>
    </row>
    <row r="2121" spans="29:45" x14ac:dyDescent="0.55000000000000004">
      <c r="AC2121" t="s">
        <v>2321</v>
      </c>
      <c r="AD2121">
        <v>6400</v>
      </c>
      <c r="AE2121">
        <v>8.2561400000000003</v>
      </c>
      <c r="AF2121">
        <v>30.421690000000002</v>
      </c>
      <c r="AG2121">
        <v>0</v>
      </c>
      <c r="AH2121">
        <v>11.894209999999999</v>
      </c>
      <c r="AI2121">
        <v>2.0335399999999999</v>
      </c>
      <c r="AJ2121">
        <v>-0.22156000000000001</v>
      </c>
      <c r="AK2121">
        <v>3</v>
      </c>
      <c r="AL2121">
        <v>5.1203900000000004</v>
      </c>
      <c r="AM2121">
        <v>615</v>
      </c>
      <c r="AN2121">
        <v>1660</v>
      </c>
      <c r="AO2121">
        <v>7467</v>
      </c>
      <c r="AP2121">
        <v>0.27</v>
      </c>
      <c r="AQ2121">
        <v>0.1</v>
      </c>
      <c r="AR2121">
        <v>1.2</v>
      </c>
      <c r="AS2121">
        <v>26.840299999999999</v>
      </c>
    </row>
    <row r="2122" spans="29:45" x14ac:dyDescent="0.55000000000000004">
      <c r="AC2122" t="s">
        <v>2322</v>
      </c>
      <c r="AD2122">
        <v>6402</v>
      </c>
      <c r="AE2122">
        <v>10.49295</v>
      </c>
      <c r="AF2122">
        <v>12.45867</v>
      </c>
      <c r="AG2122">
        <v>0</v>
      </c>
      <c r="AH2122">
        <v>8.8844700000000003</v>
      </c>
      <c r="AI2122">
        <v>1.3060700000000001</v>
      </c>
      <c r="AJ2122">
        <v>-5.2290000000000003E-2</v>
      </c>
      <c r="AK2122">
        <v>3</v>
      </c>
      <c r="AL2122">
        <v>8.4112100000000005</v>
      </c>
      <c r="AM2122">
        <v>1109</v>
      </c>
      <c r="AN2122">
        <v>5747</v>
      </c>
      <c r="AO2122">
        <v>11606</v>
      </c>
      <c r="AP2122">
        <v>2.42</v>
      </c>
      <c r="AQ2122">
        <v>0</v>
      </c>
      <c r="AR2122">
        <v>7.1</v>
      </c>
      <c r="AS2122">
        <v>56.168219999999998</v>
      </c>
    </row>
    <row r="2123" spans="29:45" x14ac:dyDescent="0.55000000000000004">
      <c r="AC2123" t="s">
        <v>2323</v>
      </c>
      <c r="AD2123">
        <v>6403</v>
      </c>
      <c r="AE2123">
        <v>6.9335000000000004</v>
      </c>
      <c r="AF2123">
        <v>8.7166300000000003</v>
      </c>
      <c r="AG2123">
        <v>0</v>
      </c>
      <c r="AH2123">
        <v>-2.04853</v>
      </c>
      <c r="AI2123">
        <v>0.89922000000000002</v>
      </c>
      <c r="AJ2123">
        <v>-6.7830000000000001E-2</v>
      </c>
      <c r="AK2123">
        <v>3</v>
      </c>
      <c r="AL2123">
        <v>4.6559999999999997E-2</v>
      </c>
      <c r="AM2123">
        <v>1540</v>
      </c>
      <c r="AN2123">
        <v>9327</v>
      </c>
      <c r="AO2123">
        <v>25166</v>
      </c>
      <c r="AP2123">
        <v>1.07</v>
      </c>
      <c r="AQ2123">
        <v>0</v>
      </c>
      <c r="AR2123">
        <v>3.7</v>
      </c>
      <c r="AS2123">
        <v>45.176650000000002</v>
      </c>
    </row>
    <row r="2124" spans="29:45" x14ac:dyDescent="0.55000000000000004">
      <c r="AC2124" t="s">
        <v>2324</v>
      </c>
      <c r="AD2124">
        <v>6405</v>
      </c>
      <c r="AE2124">
        <v>6.6522100000000002</v>
      </c>
      <c r="AF2124">
        <v>5.8671899999999999</v>
      </c>
      <c r="AG2124">
        <v>12.5</v>
      </c>
      <c r="AH2124">
        <v>9.0021699999999996</v>
      </c>
      <c r="AI2124">
        <v>0.92540999999999995</v>
      </c>
      <c r="AJ2124">
        <v>6.1199999999999997E-2</v>
      </c>
      <c r="AK2124">
        <v>3</v>
      </c>
      <c r="AL2124">
        <v>12.5463</v>
      </c>
      <c r="AM2124">
        <v>920</v>
      </c>
      <c r="AN2124">
        <v>11641</v>
      </c>
      <c r="AO2124">
        <v>9486</v>
      </c>
      <c r="AP2124">
        <v>3.72</v>
      </c>
      <c r="AQ2124">
        <v>0</v>
      </c>
      <c r="AR2124">
        <v>4.5999999999999996</v>
      </c>
      <c r="AS2124">
        <v>82.918199999999999</v>
      </c>
    </row>
    <row r="2125" spans="29:45" x14ac:dyDescent="0.55000000000000004">
      <c r="AC2125" t="s">
        <v>2325</v>
      </c>
      <c r="AD2125">
        <v>6406</v>
      </c>
      <c r="AE2125">
        <v>7.5591100000000004</v>
      </c>
      <c r="AF2125">
        <v>8.68642</v>
      </c>
      <c r="AG2125">
        <v>15.4</v>
      </c>
      <c r="AH2125">
        <v>11.128159999999999</v>
      </c>
      <c r="AI2125">
        <v>1.78921</v>
      </c>
      <c r="AJ2125">
        <v>5.9220000000000002E-2</v>
      </c>
      <c r="AK2125">
        <v>3</v>
      </c>
      <c r="AL2125">
        <v>0.38804</v>
      </c>
      <c r="AM2125">
        <v>14633</v>
      </c>
      <c r="AN2125">
        <v>106914</v>
      </c>
      <c r="AO2125">
        <v>169573</v>
      </c>
      <c r="AP2125">
        <v>18.87</v>
      </c>
      <c r="AQ2125">
        <v>0</v>
      </c>
      <c r="AR2125">
        <v>1.3</v>
      </c>
      <c r="AS2125">
        <v>54.785179999999997</v>
      </c>
    </row>
    <row r="2126" spans="29:45" x14ac:dyDescent="0.55000000000000004">
      <c r="AC2126" t="s">
        <v>2326</v>
      </c>
      <c r="AD2126">
        <v>6407</v>
      </c>
      <c r="AE2126">
        <v>5.7497100000000003</v>
      </c>
      <c r="AF2126">
        <v>6.4078999999999997</v>
      </c>
      <c r="AG2126">
        <v>9.1</v>
      </c>
      <c r="AH2126">
        <v>12.8775</v>
      </c>
      <c r="AI2126">
        <v>1.6068899999999999</v>
      </c>
      <c r="AJ2126">
        <v>-5.4829999999999997E-2</v>
      </c>
      <c r="AK2126">
        <v>3</v>
      </c>
      <c r="AL2126">
        <v>0.13400000000000001</v>
      </c>
      <c r="AM2126">
        <v>7823</v>
      </c>
      <c r="AN2126">
        <v>82289</v>
      </c>
      <c r="AO2126">
        <v>106723</v>
      </c>
      <c r="AP2126">
        <v>19.899999999999999</v>
      </c>
      <c r="AQ2126">
        <v>0</v>
      </c>
      <c r="AR2126">
        <v>7.7</v>
      </c>
      <c r="AS2126">
        <v>63.837850000000003</v>
      </c>
    </row>
    <row r="2127" spans="29:45" x14ac:dyDescent="0.55000000000000004">
      <c r="AC2127" t="s">
        <v>2327</v>
      </c>
      <c r="AD2127">
        <v>6408</v>
      </c>
      <c r="AE2127">
        <v>-0.59935000000000005</v>
      </c>
      <c r="AF2127">
        <v>-9.7807200000000005</v>
      </c>
      <c r="AG2127">
        <v>0</v>
      </c>
      <c r="AH2127">
        <v>2.7264599999999999</v>
      </c>
      <c r="AI2127">
        <v>0.30164999999999997</v>
      </c>
      <c r="AJ2127">
        <v>6.6800000000000002E-3</v>
      </c>
      <c r="AK2127">
        <v>3</v>
      </c>
      <c r="AL2127">
        <v>5.5687100000000003</v>
      </c>
      <c r="AM2127">
        <v>-255</v>
      </c>
      <c r="AN2127">
        <v>16144</v>
      </c>
      <c r="AO2127">
        <v>33609</v>
      </c>
      <c r="AP2127">
        <v>0.4</v>
      </c>
      <c r="AQ2127">
        <v>0</v>
      </c>
      <c r="AR2127">
        <v>11.8</v>
      </c>
      <c r="AS2127">
        <v>35.428370000000001</v>
      </c>
    </row>
    <row r="2128" spans="29:45" x14ac:dyDescent="0.55000000000000004">
      <c r="AC2128" t="s">
        <v>2328</v>
      </c>
      <c r="AD2128">
        <v>6409</v>
      </c>
      <c r="AE2128">
        <v>7.2447600000000003</v>
      </c>
      <c r="AF2128">
        <v>8.7127800000000004</v>
      </c>
      <c r="AG2128">
        <v>10</v>
      </c>
      <c r="AH2128">
        <v>10.6076</v>
      </c>
      <c r="AI2128">
        <v>1.3004599999999999</v>
      </c>
      <c r="AJ2128">
        <v>7.3899999999999993E-2</v>
      </c>
      <c r="AK2128">
        <v>3</v>
      </c>
      <c r="AL2128">
        <v>0.83904000000000001</v>
      </c>
      <c r="AM2128">
        <v>4550</v>
      </c>
      <c r="AN2128">
        <v>26903</v>
      </c>
      <c r="AO2128">
        <v>51805</v>
      </c>
      <c r="AP2128">
        <v>23.2</v>
      </c>
      <c r="AQ2128">
        <v>0.2</v>
      </c>
      <c r="AR2128">
        <v>3.3</v>
      </c>
      <c r="AS2128">
        <v>45.396279999999997</v>
      </c>
    </row>
    <row r="2129" spans="29:45" x14ac:dyDescent="0.55000000000000004">
      <c r="AC2129" t="s">
        <v>2329</v>
      </c>
      <c r="AD2129">
        <v>6411</v>
      </c>
      <c r="AE2129">
        <v>6.0229299999999997</v>
      </c>
      <c r="AF2129">
        <v>5.6821900000000003</v>
      </c>
      <c r="AG2129">
        <v>16.7</v>
      </c>
      <c r="AH2129">
        <v>7.6210300000000002</v>
      </c>
      <c r="AI2129">
        <v>1.20963</v>
      </c>
      <c r="AJ2129">
        <v>1.1730000000000001E-2</v>
      </c>
      <c r="AK2129">
        <v>3</v>
      </c>
      <c r="AL2129">
        <v>7.893E-2</v>
      </c>
      <c r="AM2129">
        <v>2054</v>
      </c>
      <c r="AN2129">
        <v>24744</v>
      </c>
      <c r="AO2129">
        <v>32606</v>
      </c>
      <c r="AP2129">
        <v>1.47</v>
      </c>
      <c r="AQ2129">
        <v>0</v>
      </c>
      <c r="AR2129">
        <v>7.5</v>
      </c>
      <c r="AS2129">
        <v>70.273409999999998</v>
      </c>
    </row>
    <row r="2130" spans="29:45" x14ac:dyDescent="0.55000000000000004">
      <c r="AC2130" t="s">
        <v>2330</v>
      </c>
      <c r="AD2130">
        <v>6412</v>
      </c>
      <c r="AE2130">
        <v>1.3277300000000001</v>
      </c>
      <c r="AF2130">
        <v>0.37191999999999997</v>
      </c>
      <c r="AG2130">
        <v>0</v>
      </c>
      <c r="AH2130">
        <v>1.61026</v>
      </c>
      <c r="AI2130">
        <v>0.79718</v>
      </c>
      <c r="AJ2130">
        <v>9.2369999999999994E-2</v>
      </c>
      <c r="AK2130">
        <v>3</v>
      </c>
      <c r="AL2130">
        <v>0.59282999999999997</v>
      </c>
      <c r="AM2130">
        <v>5799</v>
      </c>
      <c r="AN2130">
        <v>232575</v>
      </c>
      <c r="AO2130">
        <v>107744</v>
      </c>
      <c r="AP2130">
        <v>9.19</v>
      </c>
      <c r="AQ2130">
        <v>0</v>
      </c>
      <c r="AR2130">
        <v>0.6</v>
      </c>
      <c r="AS2130">
        <v>52.605849999999997</v>
      </c>
    </row>
    <row r="2131" spans="29:45" x14ac:dyDescent="0.55000000000000004">
      <c r="AC2131" t="s">
        <v>2331</v>
      </c>
      <c r="AD2131">
        <v>6413</v>
      </c>
      <c r="AE2131">
        <v>2.3995299999999999</v>
      </c>
      <c r="AF2131">
        <v>2.8526500000000001</v>
      </c>
      <c r="AG2131">
        <v>0</v>
      </c>
      <c r="AH2131">
        <v>7.0153600000000003</v>
      </c>
      <c r="AI2131">
        <v>1.0839399999999999</v>
      </c>
      <c r="AJ2131">
        <v>0.24121999999999999</v>
      </c>
      <c r="AK2131">
        <v>3</v>
      </c>
      <c r="AL2131">
        <v>2.4466700000000001</v>
      </c>
      <c r="AM2131">
        <v>1925</v>
      </c>
      <c r="AN2131">
        <v>57876</v>
      </c>
      <c r="AO2131">
        <v>68434</v>
      </c>
      <c r="AP2131">
        <v>5.75</v>
      </c>
      <c r="AQ2131">
        <v>0</v>
      </c>
      <c r="AR2131">
        <v>3</v>
      </c>
      <c r="AS2131">
        <v>74.689350000000005</v>
      </c>
    </row>
    <row r="2132" spans="29:45" x14ac:dyDescent="0.55000000000000004">
      <c r="AC2132" t="s">
        <v>2332</v>
      </c>
      <c r="AD2132">
        <v>6416</v>
      </c>
      <c r="AE2132">
        <v>-11.51088</v>
      </c>
      <c r="AF2132">
        <v>-13.38003</v>
      </c>
      <c r="AG2132">
        <v>0</v>
      </c>
      <c r="AH2132">
        <v>-4.3509399999999996</v>
      </c>
      <c r="AI2132">
        <v>0.21118999999999999</v>
      </c>
      <c r="AJ2132">
        <v>-4.5100000000000001E-3</v>
      </c>
      <c r="AK2132">
        <v>3</v>
      </c>
      <c r="AL2132">
        <v>9.6424500000000002</v>
      </c>
      <c r="AM2132">
        <v>-963</v>
      </c>
      <c r="AN2132">
        <v>5568</v>
      </c>
      <c r="AO2132">
        <v>5575</v>
      </c>
      <c r="AP2132">
        <v>1.1000000000000001</v>
      </c>
      <c r="AQ2132">
        <v>0</v>
      </c>
      <c r="AR2132">
        <v>0</v>
      </c>
      <c r="AS2132">
        <v>71.675409999999999</v>
      </c>
    </row>
    <row r="2133" spans="29:45" x14ac:dyDescent="0.55000000000000004">
      <c r="AC2133" t="s">
        <v>2333</v>
      </c>
      <c r="AD2133">
        <v>6417</v>
      </c>
      <c r="AE2133">
        <v>2.3023600000000002</v>
      </c>
      <c r="AF2133">
        <v>2.1455700000000002</v>
      </c>
      <c r="AG2133">
        <v>0</v>
      </c>
      <c r="AH2133">
        <v>3.2478400000000001</v>
      </c>
      <c r="AI2133">
        <v>0.76417999999999997</v>
      </c>
      <c r="AJ2133">
        <v>5.049E-2</v>
      </c>
      <c r="AK2133">
        <v>3</v>
      </c>
      <c r="AL2133">
        <v>2.9251100000000001</v>
      </c>
      <c r="AM2133">
        <v>7488</v>
      </c>
      <c r="AN2133">
        <v>267947</v>
      </c>
      <c r="AO2133">
        <v>58129</v>
      </c>
      <c r="AP2133">
        <v>9.0299999999999994</v>
      </c>
      <c r="AQ2133">
        <v>0</v>
      </c>
      <c r="AR2133">
        <v>0</v>
      </c>
      <c r="AS2133">
        <v>91.447220000000002</v>
      </c>
    </row>
    <row r="2134" spans="29:45" x14ac:dyDescent="0.55000000000000004">
      <c r="AC2134" t="s">
        <v>2334</v>
      </c>
      <c r="AD2134">
        <v>6418</v>
      </c>
      <c r="AE2134">
        <v>-7.8242099999999999</v>
      </c>
      <c r="AF2134">
        <v>-24.941420000000001</v>
      </c>
      <c r="AG2134">
        <v>11.1</v>
      </c>
      <c r="AH2134">
        <v>-2.27285</v>
      </c>
      <c r="AI2134">
        <v>0.81960999999999995</v>
      </c>
      <c r="AJ2134">
        <v>7.9280000000000003E-2</v>
      </c>
      <c r="AK2134">
        <v>3</v>
      </c>
      <c r="AL2134">
        <v>4.9152399999999998</v>
      </c>
      <c r="AM2134">
        <v>-2902</v>
      </c>
      <c r="AN2134">
        <v>30303</v>
      </c>
      <c r="AO2134">
        <v>17010</v>
      </c>
      <c r="AP2134">
        <v>10.77</v>
      </c>
      <c r="AQ2134">
        <v>0.1</v>
      </c>
      <c r="AR2134">
        <v>1.2</v>
      </c>
      <c r="AS2134">
        <v>69.599019999999996</v>
      </c>
    </row>
    <row r="2135" spans="29:45" x14ac:dyDescent="0.55000000000000004">
      <c r="AC2135" t="s">
        <v>2335</v>
      </c>
      <c r="AD2135">
        <v>6419</v>
      </c>
      <c r="AE2135">
        <v>2.6240100000000002</v>
      </c>
      <c r="AF2135">
        <v>1.5688500000000001</v>
      </c>
      <c r="AG2135">
        <v>0</v>
      </c>
      <c r="AH2135">
        <v>4.4486699999999999</v>
      </c>
      <c r="AI2135">
        <v>0.71813000000000005</v>
      </c>
      <c r="AJ2135">
        <v>3.3619999999999997E-2</v>
      </c>
      <c r="AK2135">
        <v>3</v>
      </c>
      <c r="AL2135">
        <v>2.9929600000000001</v>
      </c>
      <c r="AM2135">
        <v>1533</v>
      </c>
      <c r="AN2135">
        <v>51439</v>
      </c>
      <c r="AO2135">
        <v>14760</v>
      </c>
      <c r="AP2135">
        <v>10.19</v>
      </c>
      <c r="AQ2135">
        <v>0.1</v>
      </c>
      <c r="AR2135">
        <v>0.4</v>
      </c>
      <c r="AS2135">
        <v>90.227909999999994</v>
      </c>
    </row>
    <row r="2136" spans="29:45" x14ac:dyDescent="0.55000000000000004">
      <c r="AC2136" t="s">
        <v>2336</v>
      </c>
      <c r="AD2136">
        <v>6420</v>
      </c>
      <c r="AE2136">
        <v>9.7952899999999996</v>
      </c>
      <c r="AF2136">
        <v>10.849679999999999</v>
      </c>
      <c r="AG2136">
        <v>8.3000000000000007</v>
      </c>
      <c r="AH2136">
        <v>12.615769999999999</v>
      </c>
      <c r="AI2136">
        <v>1.48794</v>
      </c>
      <c r="AJ2136">
        <v>2.8E-3</v>
      </c>
      <c r="AK2136">
        <v>3</v>
      </c>
      <c r="AL2136">
        <v>4.5091700000000001</v>
      </c>
      <c r="AM2136">
        <v>8651</v>
      </c>
      <c r="AN2136">
        <v>58057</v>
      </c>
      <c r="AO2136">
        <v>82451</v>
      </c>
      <c r="AP2136">
        <v>10.26</v>
      </c>
      <c r="AQ2136">
        <v>0</v>
      </c>
      <c r="AR2136">
        <v>4.3</v>
      </c>
      <c r="AS2136">
        <v>66.800629999999998</v>
      </c>
    </row>
    <row r="2137" spans="29:45" x14ac:dyDescent="0.55000000000000004">
      <c r="AC2137" t="s">
        <v>2337</v>
      </c>
      <c r="AD2137">
        <v>6424</v>
      </c>
      <c r="AE2137">
        <v>5.6277900000000001</v>
      </c>
      <c r="AF2137">
        <v>21.652609999999999</v>
      </c>
      <c r="AG2137">
        <v>0</v>
      </c>
      <c r="AH2137">
        <v>4.9034199999999997</v>
      </c>
      <c r="AI2137">
        <v>1.22593</v>
      </c>
      <c r="AJ2137">
        <v>-0.1084</v>
      </c>
      <c r="AK2137">
        <v>3</v>
      </c>
      <c r="AL2137">
        <v>3.7086199999999998</v>
      </c>
      <c r="AM2137">
        <v>909</v>
      </c>
      <c r="AN2137">
        <v>2965</v>
      </c>
      <c r="AO2137">
        <v>12749</v>
      </c>
      <c r="AP2137">
        <v>11.48</v>
      </c>
      <c r="AQ2137">
        <v>0</v>
      </c>
      <c r="AR2137">
        <v>5.2</v>
      </c>
      <c r="AS2137">
        <v>24.67315</v>
      </c>
    </row>
    <row r="2138" spans="29:45" x14ac:dyDescent="0.55000000000000004">
      <c r="AC2138" t="s">
        <v>2338</v>
      </c>
      <c r="AD2138">
        <v>6425</v>
      </c>
      <c r="AE2138">
        <v>-0.44116</v>
      </c>
      <c r="AF2138">
        <v>-5.3289499999999999</v>
      </c>
      <c r="AG2138">
        <v>22.2</v>
      </c>
      <c r="AH2138">
        <v>0.30695</v>
      </c>
      <c r="AI2138">
        <v>0.57769000000000004</v>
      </c>
      <c r="AJ2138">
        <v>-2.103E-2</v>
      </c>
      <c r="AK2138">
        <v>3</v>
      </c>
      <c r="AL2138">
        <v>0.82050000000000001</v>
      </c>
      <c r="AM2138">
        <v>-2508</v>
      </c>
      <c r="AN2138">
        <v>357519</v>
      </c>
      <c r="AO2138">
        <v>90435</v>
      </c>
      <c r="AP2138">
        <v>0</v>
      </c>
      <c r="AQ2138">
        <v>0.4</v>
      </c>
      <c r="AR2138">
        <v>0</v>
      </c>
      <c r="AS2138">
        <v>59.201999999999998</v>
      </c>
    </row>
    <row r="2139" spans="29:45" x14ac:dyDescent="0.55000000000000004">
      <c r="AC2139" t="s">
        <v>2339</v>
      </c>
      <c r="AD2139">
        <v>6428</v>
      </c>
      <c r="AE2139">
        <v>4.84443</v>
      </c>
      <c r="AF2139">
        <v>7.6282699999999997</v>
      </c>
      <c r="AG2139">
        <v>0</v>
      </c>
      <c r="AH2139">
        <v>9.0205800000000007</v>
      </c>
      <c r="AI2139">
        <v>0.57276000000000005</v>
      </c>
      <c r="AJ2139">
        <v>4.2999999999999999E-4</v>
      </c>
      <c r="AK2139">
        <v>3</v>
      </c>
      <c r="AL2139">
        <v>16.48</v>
      </c>
      <c r="AM2139">
        <v>1747</v>
      </c>
      <c r="AN2139">
        <v>15495</v>
      </c>
      <c r="AO2139">
        <v>12806</v>
      </c>
      <c r="AP2139">
        <v>5.55</v>
      </c>
      <c r="AQ2139">
        <v>0</v>
      </c>
      <c r="AR2139">
        <v>2.1</v>
      </c>
      <c r="AS2139">
        <v>45.640389999999996</v>
      </c>
    </row>
    <row r="2140" spans="29:45" x14ac:dyDescent="0.55000000000000004">
      <c r="AC2140" t="s">
        <v>2340</v>
      </c>
      <c r="AD2140">
        <v>6430</v>
      </c>
      <c r="AE2140">
        <v>2.3090299999999999</v>
      </c>
      <c r="AF2140">
        <v>2.0127600000000001</v>
      </c>
      <c r="AG2140">
        <v>0</v>
      </c>
      <c r="AH2140">
        <v>7.9527900000000002</v>
      </c>
      <c r="AI2140">
        <v>0.49518000000000001</v>
      </c>
      <c r="AJ2140">
        <v>0.13467999999999999</v>
      </c>
      <c r="AK2140">
        <v>3</v>
      </c>
      <c r="AL2140">
        <v>6.6694199999999997</v>
      </c>
      <c r="AM2140">
        <v>986</v>
      </c>
      <c r="AN2140">
        <v>30406</v>
      </c>
      <c r="AO2140">
        <v>23228</v>
      </c>
      <c r="AP2140">
        <v>9.34</v>
      </c>
      <c r="AQ2140">
        <v>0.3</v>
      </c>
      <c r="AR2140">
        <v>1.5</v>
      </c>
      <c r="AS2140">
        <v>74.632459999999995</v>
      </c>
    </row>
    <row r="2141" spans="29:45" x14ac:dyDescent="0.55000000000000004">
      <c r="AC2141" t="s">
        <v>2341</v>
      </c>
      <c r="AD2141">
        <v>6432</v>
      </c>
      <c r="AE2141">
        <v>14.71543</v>
      </c>
      <c r="AF2141">
        <v>13.9031</v>
      </c>
      <c r="AG2141">
        <v>0</v>
      </c>
      <c r="AH2141">
        <v>9.5226699999999997</v>
      </c>
      <c r="AI2141">
        <v>1.46875</v>
      </c>
      <c r="AJ2141">
        <v>-9.2200000000000008E-3</v>
      </c>
      <c r="AK2141">
        <v>3</v>
      </c>
      <c r="AL2141">
        <v>5.4184799999999997</v>
      </c>
      <c r="AM2141">
        <v>17000</v>
      </c>
      <c r="AN2141">
        <v>89908</v>
      </c>
      <c r="AO2141">
        <v>112254</v>
      </c>
      <c r="AP2141">
        <v>17.95</v>
      </c>
      <c r="AQ2141">
        <v>0</v>
      </c>
      <c r="AR2141">
        <v>0</v>
      </c>
      <c r="AS2141">
        <v>77.825580000000002</v>
      </c>
    </row>
    <row r="2142" spans="29:45" x14ac:dyDescent="0.55000000000000004">
      <c r="AC2142" t="s">
        <v>2342</v>
      </c>
      <c r="AD2142">
        <v>6433</v>
      </c>
      <c r="AE2142">
        <v>2.18669</v>
      </c>
      <c r="AF2142">
        <v>1.3846700000000001</v>
      </c>
      <c r="AG2142">
        <v>0</v>
      </c>
      <c r="AH2142">
        <v>3.90313</v>
      </c>
      <c r="AI2142">
        <v>0.88917000000000002</v>
      </c>
      <c r="AJ2142">
        <v>-7.664E-2</v>
      </c>
      <c r="AK2142">
        <v>3</v>
      </c>
      <c r="AL2142">
        <v>22.21096</v>
      </c>
      <c r="AM2142">
        <v>93</v>
      </c>
      <c r="AN2142">
        <v>2961</v>
      </c>
      <c r="AO2142">
        <v>2248</v>
      </c>
      <c r="AP2142">
        <v>1.42</v>
      </c>
      <c r="AQ2142">
        <v>0.1</v>
      </c>
      <c r="AR2142">
        <v>0.8</v>
      </c>
      <c r="AS2142">
        <v>65.482680000000002</v>
      </c>
    </row>
    <row r="2143" spans="29:45" x14ac:dyDescent="0.55000000000000004">
      <c r="AC2143" t="s">
        <v>2343</v>
      </c>
      <c r="AD2143">
        <v>6436</v>
      </c>
      <c r="AE2143">
        <v>7.1410999999999998</v>
      </c>
      <c r="AF2143">
        <v>6.6681999999999997</v>
      </c>
      <c r="AG2143">
        <v>15.4</v>
      </c>
      <c r="AH2143">
        <v>10.109159999999999</v>
      </c>
      <c r="AI2143">
        <v>1.85884</v>
      </c>
      <c r="AJ2143">
        <v>-1.821E-2</v>
      </c>
      <c r="AK2143">
        <v>3</v>
      </c>
      <c r="AL2143">
        <v>0.16436999999999999</v>
      </c>
      <c r="AM2143">
        <v>11017</v>
      </c>
      <c r="AN2143">
        <v>108695</v>
      </c>
      <c r="AO2143">
        <v>113598</v>
      </c>
      <c r="AP2143">
        <v>20.59</v>
      </c>
      <c r="AQ2143">
        <v>0</v>
      </c>
      <c r="AR2143">
        <v>1.6</v>
      </c>
      <c r="AS2143">
        <v>73.626949999999994</v>
      </c>
    </row>
    <row r="2144" spans="29:45" x14ac:dyDescent="0.55000000000000004">
      <c r="AC2144" t="s">
        <v>2344</v>
      </c>
      <c r="AD2144">
        <v>6440</v>
      </c>
      <c r="AE2144">
        <v>3.1198399999999999</v>
      </c>
      <c r="AF2144">
        <v>6.9409999999999998</v>
      </c>
      <c r="AG2144">
        <v>12.5</v>
      </c>
      <c r="AH2144">
        <v>-5.9775</v>
      </c>
      <c r="AI2144">
        <v>0.71875999999999995</v>
      </c>
      <c r="AJ2144">
        <v>-9.9210000000000007E-2</v>
      </c>
      <c r="AK2144">
        <v>3</v>
      </c>
      <c r="AL2144">
        <v>0.21423</v>
      </c>
      <c r="AM2144">
        <v>3439</v>
      </c>
      <c r="AN2144">
        <v>31033</v>
      </c>
      <c r="AO2144">
        <v>101292</v>
      </c>
      <c r="AP2144">
        <v>15.45</v>
      </c>
      <c r="AQ2144">
        <v>0.2</v>
      </c>
      <c r="AR2144">
        <v>1.8</v>
      </c>
      <c r="AS2144">
        <v>27.298359999999999</v>
      </c>
    </row>
    <row r="2145" spans="29:45" x14ac:dyDescent="0.55000000000000004">
      <c r="AC2145" t="s">
        <v>2345</v>
      </c>
      <c r="AD2145">
        <v>6444</v>
      </c>
      <c r="AE2145">
        <v>-10.08333</v>
      </c>
      <c r="AG2145">
        <v>0</v>
      </c>
      <c r="AH2145">
        <v>-6.37</v>
      </c>
      <c r="AI2145">
        <v>1.1071299999999999</v>
      </c>
      <c r="AJ2145">
        <v>-0.34287000000000001</v>
      </c>
      <c r="AK2145">
        <v>3</v>
      </c>
      <c r="AL2145">
        <v>0</v>
      </c>
      <c r="AM2145">
        <v>-15637.333329999999</v>
      </c>
      <c r="AN2145">
        <v>-18446</v>
      </c>
      <c r="AO2145">
        <v>119587</v>
      </c>
      <c r="AP2145">
        <v>14.16</v>
      </c>
      <c r="AQ2145">
        <v>0.1</v>
      </c>
      <c r="AR2145">
        <v>6</v>
      </c>
      <c r="AS2145">
        <v>15.147270000000001</v>
      </c>
    </row>
    <row r="2146" spans="29:45" x14ac:dyDescent="0.55000000000000004">
      <c r="AC2146" t="s">
        <v>2346</v>
      </c>
      <c r="AD2146">
        <v>6445</v>
      </c>
      <c r="AE2146">
        <v>10.19449</v>
      </c>
      <c r="AF2146">
        <v>16.06925</v>
      </c>
      <c r="AG2146">
        <v>0</v>
      </c>
      <c r="AH2146">
        <v>13.11791</v>
      </c>
      <c r="AI2146">
        <v>0.55586999999999998</v>
      </c>
      <c r="AJ2146">
        <v>1.1259999999999999E-2</v>
      </c>
      <c r="AK2146">
        <v>3</v>
      </c>
      <c r="AL2146">
        <v>0.22539000000000001</v>
      </c>
      <c r="AM2146">
        <v>5032</v>
      </c>
      <c r="AN2146">
        <v>24550</v>
      </c>
      <c r="AO2146">
        <v>43839</v>
      </c>
      <c r="AP2146">
        <v>11.08</v>
      </c>
      <c r="AQ2146">
        <v>0.1</v>
      </c>
      <c r="AR2146">
        <v>3.1</v>
      </c>
      <c r="AS2146">
        <v>54.698740000000001</v>
      </c>
    </row>
    <row r="2147" spans="29:45" x14ac:dyDescent="0.55000000000000004">
      <c r="AC2147" t="s">
        <v>2347</v>
      </c>
      <c r="AD2147">
        <v>6448</v>
      </c>
      <c r="AE2147">
        <v>5.8708999999999998</v>
      </c>
      <c r="AF2147">
        <v>5.7220199999999997</v>
      </c>
      <c r="AG2147">
        <v>6.3</v>
      </c>
      <c r="AH2147">
        <v>14.93769</v>
      </c>
      <c r="AI2147">
        <v>1.32942</v>
      </c>
      <c r="AJ2147">
        <v>7.79E-3</v>
      </c>
      <c r="AK2147">
        <v>3</v>
      </c>
      <c r="AL2147">
        <v>2.631E-2</v>
      </c>
      <c r="AM2147">
        <v>42944</v>
      </c>
      <c r="AN2147">
        <v>428520</v>
      </c>
      <c r="AO2147">
        <v>631812</v>
      </c>
      <c r="AP2147">
        <v>15.53</v>
      </c>
      <c r="AQ2147">
        <v>0</v>
      </c>
      <c r="AR2147">
        <v>1.7</v>
      </c>
      <c r="AS2147">
        <v>64.935149999999993</v>
      </c>
    </row>
    <row r="2148" spans="29:45" x14ac:dyDescent="0.55000000000000004">
      <c r="AC2148" t="s">
        <v>2348</v>
      </c>
      <c r="AD2148">
        <v>6454</v>
      </c>
      <c r="AE2148">
        <v>6.8687199999999997</v>
      </c>
      <c r="AF2148">
        <v>6.7916999999999996</v>
      </c>
      <c r="AG2148">
        <v>0</v>
      </c>
      <c r="AH2148">
        <v>8.8530700000000007</v>
      </c>
      <c r="AI2148">
        <v>0.99839999999999995</v>
      </c>
      <c r="AJ2148">
        <v>5.3539999999999997E-2</v>
      </c>
      <c r="AK2148">
        <v>3</v>
      </c>
      <c r="AL2148">
        <v>5.5910000000000001E-2</v>
      </c>
      <c r="AM2148">
        <v>6826</v>
      </c>
      <c r="AN2148">
        <v>75872</v>
      </c>
      <c r="AO2148">
        <v>64029</v>
      </c>
      <c r="AP2148">
        <v>11.26</v>
      </c>
      <c r="AQ2148">
        <v>0</v>
      </c>
      <c r="AR2148">
        <v>16.7</v>
      </c>
      <c r="AS2148">
        <v>76.653530000000003</v>
      </c>
    </row>
    <row r="2149" spans="29:45" x14ac:dyDescent="0.55000000000000004">
      <c r="AC2149" t="s">
        <v>2349</v>
      </c>
      <c r="AD2149">
        <v>6455</v>
      </c>
      <c r="AE2149">
        <v>8.1889900000000004</v>
      </c>
      <c r="AF2149">
        <v>8.87242</v>
      </c>
      <c r="AG2149">
        <v>0</v>
      </c>
      <c r="AH2149">
        <v>10.0844</v>
      </c>
      <c r="AI2149">
        <v>1.0742400000000001</v>
      </c>
      <c r="AJ2149">
        <v>-0.13592000000000001</v>
      </c>
      <c r="AK2149">
        <v>3</v>
      </c>
      <c r="AL2149">
        <v>0.39856000000000003</v>
      </c>
      <c r="AM2149">
        <v>9479</v>
      </c>
      <c r="AN2149">
        <v>70150</v>
      </c>
      <c r="AO2149">
        <v>84667</v>
      </c>
      <c r="AP2149">
        <v>8.77</v>
      </c>
      <c r="AQ2149">
        <v>0</v>
      </c>
      <c r="AR2149">
        <v>4.9000000000000004</v>
      </c>
      <c r="AS2149">
        <v>63.705669999999998</v>
      </c>
    </row>
    <row r="2150" spans="29:45" x14ac:dyDescent="0.55000000000000004">
      <c r="AC2150" t="s">
        <v>2350</v>
      </c>
      <c r="AD2150">
        <v>6457</v>
      </c>
      <c r="AE2150">
        <v>4.5714699999999997</v>
      </c>
      <c r="AF2150">
        <v>3.26355</v>
      </c>
      <c r="AG2150">
        <v>8.3000000000000007</v>
      </c>
      <c r="AH2150">
        <v>9.3123199999999997</v>
      </c>
      <c r="AI2150">
        <v>0.78064999999999996</v>
      </c>
      <c r="AJ2150">
        <v>-3.3520000000000001E-2</v>
      </c>
      <c r="AK2150">
        <v>3</v>
      </c>
      <c r="AL2150">
        <v>7.8570000000000001E-2</v>
      </c>
      <c r="AM2150">
        <v>14115</v>
      </c>
      <c r="AN2150">
        <v>185197</v>
      </c>
      <c r="AO2150">
        <v>217423</v>
      </c>
      <c r="AP2150">
        <v>17.670000000000002</v>
      </c>
      <c r="AQ2150">
        <v>0</v>
      </c>
      <c r="AR2150">
        <v>5.7</v>
      </c>
      <c r="AS2150">
        <v>58.57723</v>
      </c>
    </row>
    <row r="2151" spans="29:45" x14ac:dyDescent="0.55000000000000004">
      <c r="AC2151" t="s">
        <v>2351</v>
      </c>
      <c r="AD2151">
        <v>6458</v>
      </c>
      <c r="AE2151">
        <v>10.74676</v>
      </c>
      <c r="AF2151">
        <v>11.356389999999999</v>
      </c>
      <c r="AG2151">
        <v>7.7</v>
      </c>
      <c r="AH2151">
        <v>8.6364199999999993</v>
      </c>
      <c r="AI2151">
        <v>1.2112099999999999</v>
      </c>
      <c r="AJ2151">
        <v>-2.4369999999999999E-2</v>
      </c>
      <c r="AK2151">
        <v>3</v>
      </c>
      <c r="AL2151">
        <v>0.11282</v>
      </c>
      <c r="AM2151">
        <v>6997</v>
      </c>
      <c r="AN2151">
        <v>44213</v>
      </c>
      <c r="AO2151">
        <v>39177</v>
      </c>
      <c r="AP2151">
        <v>10.91</v>
      </c>
      <c r="AQ2151">
        <v>0</v>
      </c>
      <c r="AR2151">
        <v>1.7</v>
      </c>
      <c r="AS2151">
        <v>70.917389999999997</v>
      </c>
    </row>
    <row r="2152" spans="29:45" x14ac:dyDescent="0.55000000000000004">
      <c r="AC2152" t="s">
        <v>2352</v>
      </c>
      <c r="AD2152">
        <v>6459</v>
      </c>
      <c r="AE2152">
        <v>7.6241700000000003</v>
      </c>
      <c r="AF2152">
        <v>5.3209499999999998</v>
      </c>
      <c r="AG2152">
        <v>8.3000000000000007</v>
      </c>
      <c r="AH2152">
        <v>8.0011399999999995</v>
      </c>
      <c r="AI2152">
        <v>0.93742999999999999</v>
      </c>
      <c r="AJ2152">
        <v>4.8410000000000002E-2</v>
      </c>
      <c r="AK2152">
        <v>3</v>
      </c>
      <c r="AL2152">
        <v>7.2761100000000001</v>
      </c>
      <c r="AM2152">
        <v>6128</v>
      </c>
      <c r="AN2152">
        <v>67845</v>
      </c>
      <c r="AO2152">
        <v>43979</v>
      </c>
      <c r="AP2152">
        <v>11.09</v>
      </c>
      <c r="AQ2152">
        <v>0</v>
      </c>
      <c r="AR2152">
        <v>1.9</v>
      </c>
      <c r="AS2152">
        <v>84.368769999999998</v>
      </c>
    </row>
    <row r="2153" spans="29:45" x14ac:dyDescent="0.55000000000000004">
      <c r="AC2153" t="s">
        <v>2353</v>
      </c>
      <c r="AD2153">
        <v>6460</v>
      </c>
      <c r="AE2153">
        <v>0.37424000000000002</v>
      </c>
      <c r="AF2153">
        <v>0.43318000000000001</v>
      </c>
      <c r="AG2153">
        <v>36.4</v>
      </c>
      <c r="AH2153">
        <v>-1.39307</v>
      </c>
      <c r="AI2153">
        <v>1.5812999999999999</v>
      </c>
      <c r="AJ2153">
        <v>7.3050000000000004E-2</v>
      </c>
      <c r="AK2153">
        <v>3</v>
      </c>
      <c r="AL2153">
        <v>4.3406200000000004</v>
      </c>
      <c r="AM2153">
        <v>1715</v>
      </c>
      <c r="AN2153">
        <v>294104</v>
      </c>
      <c r="AO2153">
        <v>277748</v>
      </c>
      <c r="AP2153">
        <v>13.46</v>
      </c>
      <c r="AQ2153">
        <v>0</v>
      </c>
      <c r="AR2153">
        <v>0.5</v>
      </c>
      <c r="AS2153">
        <v>68.966009999999997</v>
      </c>
    </row>
    <row r="2154" spans="29:45" x14ac:dyDescent="0.55000000000000004">
      <c r="AC2154" t="s">
        <v>2354</v>
      </c>
      <c r="AD2154">
        <v>6461</v>
      </c>
      <c r="AE2154">
        <v>0.55810999999999999</v>
      </c>
      <c r="AF2154">
        <v>-2.7256300000000002</v>
      </c>
      <c r="AG2154">
        <v>11.1</v>
      </c>
      <c r="AH2154">
        <v>6.8513400000000004</v>
      </c>
      <c r="AI2154">
        <v>0.34003</v>
      </c>
      <c r="AJ2154">
        <v>0.12194000000000001</v>
      </c>
      <c r="AK2154">
        <v>3</v>
      </c>
      <c r="AL2154">
        <v>0.26271</v>
      </c>
      <c r="AM2154">
        <v>355</v>
      </c>
      <c r="AN2154">
        <v>29828</v>
      </c>
      <c r="AO2154">
        <v>45276</v>
      </c>
      <c r="AP2154">
        <v>19.489999999999998</v>
      </c>
      <c r="AQ2154">
        <v>0</v>
      </c>
      <c r="AR2154">
        <v>4.5999999999999996</v>
      </c>
      <c r="AS2154">
        <v>46.418810000000001</v>
      </c>
    </row>
    <row r="2155" spans="29:45" x14ac:dyDescent="0.55000000000000004">
      <c r="AC2155" t="s">
        <v>2355</v>
      </c>
      <c r="AD2155">
        <v>6462</v>
      </c>
      <c r="AE2155">
        <v>4.0057400000000003</v>
      </c>
      <c r="AF2155">
        <v>2.6853699999999998</v>
      </c>
      <c r="AG2155">
        <v>0</v>
      </c>
      <c r="AH2155">
        <v>6.8458100000000002</v>
      </c>
      <c r="AI2155">
        <v>0.35587000000000002</v>
      </c>
      <c r="AJ2155">
        <v>6.5869999999999998E-2</v>
      </c>
      <c r="AK2155">
        <v>3</v>
      </c>
      <c r="AL2155">
        <v>0.27796999999999999</v>
      </c>
      <c r="AM2155">
        <v>4323</v>
      </c>
      <c r="AN2155">
        <v>70009</v>
      </c>
      <c r="AO2155">
        <v>69720</v>
      </c>
      <c r="AP2155">
        <v>15.35</v>
      </c>
      <c r="AQ2155">
        <v>0</v>
      </c>
      <c r="AR2155">
        <v>2.9</v>
      </c>
      <c r="AS2155">
        <v>67.669889999999995</v>
      </c>
    </row>
    <row r="2156" spans="29:45" x14ac:dyDescent="0.55000000000000004">
      <c r="AC2156" t="s">
        <v>2356</v>
      </c>
      <c r="AD2156">
        <v>6463</v>
      </c>
      <c r="AE2156">
        <v>5.8796099999999996</v>
      </c>
      <c r="AF2156">
        <v>5.0023299999999997</v>
      </c>
      <c r="AG2156">
        <v>7.1</v>
      </c>
      <c r="AH2156">
        <v>6.7583500000000001</v>
      </c>
      <c r="AI2156">
        <v>0.49848999999999999</v>
      </c>
      <c r="AJ2156">
        <v>-1.056E-2</v>
      </c>
      <c r="AK2156">
        <v>3</v>
      </c>
      <c r="AL2156">
        <v>0.12132999999999999</v>
      </c>
      <c r="AM2156">
        <v>14138</v>
      </c>
      <c r="AN2156">
        <v>109269</v>
      </c>
      <c r="AO2156">
        <v>152002</v>
      </c>
      <c r="AP2156">
        <v>17.3</v>
      </c>
      <c r="AQ2156">
        <v>0</v>
      </c>
      <c r="AR2156">
        <v>2.5</v>
      </c>
      <c r="AS2156">
        <v>47.624960000000002</v>
      </c>
    </row>
    <row r="2157" spans="29:45" x14ac:dyDescent="0.55000000000000004">
      <c r="AC2157" t="s">
        <v>2357</v>
      </c>
      <c r="AD2157">
        <v>6464</v>
      </c>
      <c r="AE2157">
        <v>3.8385500000000001</v>
      </c>
      <c r="AF2157">
        <v>7.9538099999999998</v>
      </c>
      <c r="AG2157">
        <v>5.6</v>
      </c>
      <c r="AH2157">
        <v>4.8020199999999997</v>
      </c>
      <c r="AI2157">
        <v>1.145</v>
      </c>
      <c r="AJ2157">
        <v>-0.10759000000000001</v>
      </c>
      <c r="AK2157">
        <v>3</v>
      </c>
      <c r="AL2157">
        <v>2.9219999999999999E-2</v>
      </c>
      <c r="AM2157">
        <v>5008</v>
      </c>
      <c r="AN2157">
        <v>44683</v>
      </c>
      <c r="AO2157">
        <v>67926</v>
      </c>
      <c r="AP2157">
        <v>17.079999999999998</v>
      </c>
      <c r="AQ2157">
        <v>0</v>
      </c>
      <c r="AR2157">
        <v>0</v>
      </c>
      <c r="AS2157">
        <v>33.933729999999997</v>
      </c>
    </row>
    <row r="2158" spans="29:45" x14ac:dyDescent="0.55000000000000004">
      <c r="AC2158" t="s">
        <v>2358</v>
      </c>
      <c r="AD2158">
        <v>6465</v>
      </c>
      <c r="AE2158">
        <v>9.0756099999999993</v>
      </c>
      <c r="AF2158">
        <v>9.1033500000000007</v>
      </c>
      <c r="AG2158">
        <v>9.1</v>
      </c>
      <c r="AH2158">
        <v>7.9626000000000001</v>
      </c>
      <c r="AI2158">
        <v>2.4299200000000001</v>
      </c>
      <c r="AJ2158">
        <v>-5.9110000000000003E-2</v>
      </c>
      <c r="AK2158">
        <v>3</v>
      </c>
      <c r="AL2158">
        <v>8.2799999999999992E-3</v>
      </c>
      <c r="AM2158">
        <v>31165</v>
      </c>
      <c r="AN2158">
        <v>238143</v>
      </c>
      <c r="AO2158">
        <v>274419</v>
      </c>
      <c r="AP2158">
        <v>19.43</v>
      </c>
      <c r="AQ2158">
        <v>0</v>
      </c>
      <c r="AR2158">
        <v>3.5</v>
      </c>
      <c r="AS2158">
        <v>68.123679999999993</v>
      </c>
    </row>
    <row r="2159" spans="29:45" x14ac:dyDescent="0.55000000000000004">
      <c r="AC2159" t="s">
        <v>2359</v>
      </c>
      <c r="AD2159">
        <v>6466</v>
      </c>
      <c r="AE2159">
        <v>6.39689</v>
      </c>
      <c r="AF2159">
        <v>5.1681100000000004</v>
      </c>
      <c r="AG2159">
        <v>11.1</v>
      </c>
      <c r="AH2159">
        <v>23.071829999999999</v>
      </c>
      <c r="AI2159">
        <v>0.54766999999999999</v>
      </c>
      <c r="AJ2159">
        <v>1.8120000000000001E-2</v>
      </c>
      <c r="AK2159">
        <v>3</v>
      </c>
      <c r="AL2159">
        <v>0.39756000000000002</v>
      </c>
      <c r="AM2159">
        <v>773</v>
      </c>
      <c r="AN2159">
        <v>8804</v>
      </c>
      <c r="AO2159">
        <v>10451</v>
      </c>
      <c r="AQ2159">
        <v>0</v>
      </c>
      <c r="AR2159">
        <v>5.0999999999999996</v>
      </c>
      <c r="AS2159">
        <v>75.899510000000006</v>
      </c>
    </row>
    <row r="2160" spans="29:45" x14ac:dyDescent="0.55000000000000004">
      <c r="AC2160" t="s">
        <v>2360</v>
      </c>
      <c r="AD2160">
        <v>6467</v>
      </c>
      <c r="AE2160">
        <v>-1.0559099999999999</v>
      </c>
      <c r="AF2160">
        <v>-1.4981899999999999</v>
      </c>
      <c r="AG2160">
        <v>16.7</v>
      </c>
      <c r="AH2160">
        <v>4.7668499999999998</v>
      </c>
      <c r="AI2160">
        <v>0.39029999999999998</v>
      </c>
      <c r="AJ2160">
        <v>-5.8180000000000003E-2</v>
      </c>
      <c r="AK2160">
        <v>3</v>
      </c>
      <c r="AL2160">
        <v>1.6469100000000001</v>
      </c>
      <c r="AM2160">
        <v>-173</v>
      </c>
      <c r="AN2160">
        <v>11347</v>
      </c>
      <c r="AO2160">
        <v>10823</v>
      </c>
      <c r="AP2160">
        <v>3.18</v>
      </c>
      <c r="AQ2160">
        <v>0.1</v>
      </c>
      <c r="AR2160">
        <v>4.4000000000000004</v>
      </c>
      <c r="AS2160">
        <v>70.375569999999996</v>
      </c>
    </row>
    <row r="2161" spans="29:45" x14ac:dyDescent="0.55000000000000004">
      <c r="AC2161" t="s">
        <v>2361</v>
      </c>
      <c r="AD2161">
        <v>6469</v>
      </c>
      <c r="AE2161">
        <v>3.0161500000000001</v>
      </c>
      <c r="AF2161">
        <v>22.207049999999999</v>
      </c>
      <c r="AG2161">
        <v>0</v>
      </c>
      <c r="AH2161">
        <v>3.2977599999999998</v>
      </c>
      <c r="AI2161">
        <v>1.0500700000000001</v>
      </c>
      <c r="AJ2161">
        <v>7.0300000000000001E-2</v>
      </c>
      <c r="AK2161">
        <v>3</v>
      </c>
      <c r="AL2161">
        <v>0.17549000000000001</v>
      </c>
      <c r="AM2161">
        <v>465</v>
      </c>
      <c r="AN2161">
        <v>4395</v>
      </c>
      <c r="AO2161">
        <v>10927</v>
      </c>
      <c r="AP2161">
        <v>0</v>
      </c>
      <c r="AQ2161">
        <v>0</v>
      </c>
      <c r="AR2161">
        <v>5.2</v>
      </c>
      <c r="AS2161">
        <v>28.507490000000001</v>
      </c>
    </row>
    <row r="2162" spans="29:45" x14ac:dyDescent="0.55000000000000004">
      <c r="AC2162" t="s">
        <v>2362</v>
      </c>
      <c r="AD2162">
        <v>6470</v>
      </c>
      <c r="AE2162">
        <v>0.74131000000000002</v>
      </c>
      <c r="AF2162">
        <v>0.48071999999999998</v>
      </c>
      <c r="AG2162">
        <v>0</v>
      </c>
      <c r="AH2162">
        <v>5.1176399999999997</v>
      </c>
      <c r="AI2162">
        <v>0.49004999999999999</v>
      </c>
      <c r="AJ2162">
        <v>-1.1900000000000001E-3</v>
      </c>
      <c r="AK2162">
        <v>3</v>
      </c>
      <c r="AL2162">
        <v>0.1474</v>
      </c>
      <c r="AM2162">
        <v>788</v>
      </c>
      <c r="AN2162">
        <v>62406</v>
      </c>
      <c r="AO2162">
        <v>92945</v>
      </c>
      <c r="AP2162">
        <v>9.3800000000000008</v>
      </c>
      <c r="AQ2162">
        <v>0</v>
      </c>
      <c r="AR2162">
        <v>3.1</v>
      </c>
      <c r="AS2162">
        <v>55.904539999999997</v>
      </c>
    </row>
    <row r="2163" spans="29:45" x14ac:dyDescent="0.55000000000000004">
      <c r="AC2163" t="s">
        <v>128</v>
      </c>
      <c r="AD2163">
        <v>6471</v>
      </c>
      <c r="AE2163">
        <v>0.57181000000000004</v>
      </c>
      <c r="AF2163">
        <v>7.0230000000000001E-2</v>
      </c>
      <c r="AG2163">
        <v>7.7</v>
      </c>
      <c r="AH2163">
        <v>5.22797</v>
      </c>
      <c r="AI2163">
        <v>1.1286400000000001</v>
      </c>
      <c r="AJ2163">
        <v>-0.12897</v>
      </c>
      <c r="AK2163">
        <v>3</v>
      </c>
      <c r="AL2163">
        <v>0.03</v>
      </c>
      <c r="AM2163">
        <v>5889</v>
      </c>
      <c r="AN2163">
        <v>505505</v>
      </c>
      <c r="AO2163">
        <v>747559</v>
      </c>
      <c r="AP2163">
        <v>17.11</v>
      </c>
      <c r="AQ2163">
        <v>0</v>
      </c>
      <c r="AR2163">
        <v>3</v>
      </c>
      <c r="AS2163">
        <v>47.484020000000001</v>
      </c>
    </row>
    <row r="2164" spans="29:45" x14ac:dyDescent="0.55000000000000004">
      <c r="AC2164" t="s">
        <v>2363</v>
      </c>
      <c r="AD2164">
        <v>6472</v>
      </c>
      <c r="AE2164">
        <v>-0.75770000000000004</v>
      </c>
      <c r="AF2164">
        <v>-7.4546799999999998</v>
      </c>
      <c r="AG2164">
        <v>5.6</v>
      </c>
      <c r="AH2164">
        <v>4.8128700000000002</v>
      </c>
      <c r="AI2164">
        <v>1.0647599999999999</v>
      </c>
      <c r="AJ2164">
        <v>-0.14548</v>
      </c>
      <c r="AK2164">
        <v>1</v>
      </c>
      <c r="AL2164">
        <v>1.1639999999999999E-2</v>
      </c>
      <c r="AM2164">
        <v>-5742</v>
      </c>
      <c r="AN2164">
        <v>156157</v>
      </c>
      <c r="AO2164">
        <v>562847</v>
      </c>
      <c r="AP2164">
        <v>15.06</v>
      </c>
      <c r="AQ2164">
        <v>0</v>
      </c>
      <c r="AR2164">
        <v>4.9000000000000004</v>
      </c>
      <c r="AS2164">
        <v>20.384239999999998</v>
      </c>
    </row>
    <row r="2165" spans="29:45" x14ac:dyDescent="0.55000000000000004">
      <c r="AC2165" t="s">
        <v>130</v>
      </c>
      <c r="AD2165">
        <v>6473</v>
      </c>
      <c r="AE2165">
        <v>1.23387</v>
      </c>
      <c r="AF2165">
        <v>0.16020999999999999</v>
      </c>
      <c r="AG2165">
        <v>7.1</v>
      </c>
      <c r="AH2165">
        <v>7.3746999999999998</v>
      </c>
      <c r="AI2165">
        <v>0.70413000000000003</v>
      </c>
      <c r="AJ2165">
        <v>-4.2720000000000001E-2</v>
      </c>
      <c r="AK2165">
        <v>3</v>
      </c>
      <c r="AL2165">
        <v>1.427E-2</v>
      </c>
      <c r="AM2165">
        <v>15352</v>
      </c>
      <c r="AN2165">
        <v>499343</v>
      </c>
      <c r="AO2165">
        <v>1246286</v>
      </c>
      <c r="AP2165">
        <v>21.29</v>
      </c>
      <c r="AQ2165">
        <v>0</v>
      </c>
      <c r="AR2165">
        <v>2.4</v>
      </c>
      <c r="AS2165">
        <v>42.663049999999998</v>
      </c>
    </row>
    <row r="2166" spans="29:45" x14ac:dyDescent="0.55000000000000004">
      <c r="AC2166" t="s">
        <v>2364</v>
      </c>
      <c r="AD2166">
        <v>6474</v>
      </c>
      <c r="AE2166">
        <v>4.9331199999999997</v>
      </c>
      <c r="AF2166">
        <v>8.5488400000000002</v>
      </c>
      <c r="AG2166">
        <v>0</v>
      </c>
      <c r="AH2166">
        <v>11.287789999999999</v>
      </c>
      <c r="AI2166">
        <v>0.73931999999999998</v>
      </c>
      <c r="AJ2166">
        <v>-2.1139999999999999E-2</v>
      </c>
      <c r="AK2166">
        <v>3</v>
      </c>
      <c r="AL2166">
        <v>0.14246</v>
      </c>
      <c r="AM2166">
        <v>14457</v>
      </c>
      <c r="AN2166">
        <v>116893</v>
      </c>
      <c r="AO2166">
        <v>229117</v>
      </c>
      <c r="AP2166">
        <v>13.61</v>
      </c>
      <c r="AQ2166">
        <v>0</v>
      </c>
      <c r="AR2166">
        <v>18.7</v>
      </c>
      <c r="AS2166">
        <v>40.745100000000001</v>
      </c>
    </row>
    <row r="2167" spans="29:45" x14ac:dyDescent="0.55000000000000004">
      <c r="AC2167" t="s">
        <v>131</v>
      </c>
      <c r="AD2167">
        <v>6479</v>
      </c>
      <c r="AE2167">
        <v>5.7290999999999999</v>
      </c>
      <c r="AF2167">
        <v>9.82803</v>
      </c>
      <c r="AG2167">
        <v>12.5</v>
      </c>
      <c r="AH2167">
        <v>10.846159999999999</v>
      </c>
      <c r="AI2167">
        <v>2.6781199999999998</v>
      </c>
      <c r="AJ2167">
        <v>-1.426E-2</v>
      </c>
      <c r="AK2167">
        <v>3</v>
      </c>
      <c r="AL2167">
        <v>1.7330000000000002E-2</v>
      </c>
      <c r="AM2167">
        <v>49527</v>
      </c>
      <c r="AN2167">
        <v>394372</v>
      </c>
      <c r="AO2167">
        <v>988424</v>
      </c>
      <c r="AP2167">
        <v>19.36</v>
      </c>
      <c r="AQ2167">
        <v>0</v>
      </c>
      <c r="AR2167">
        <v>0</v>
      </c>
      <c r="AS2167">
        <v>46.186979999999998</v>
      </c>
    </row>
    <row r="2168" spans="29:45" x14ac:dyDescent="0.55000000000000004">
      <c r="AC2168" t="s">
        <v>2365</v>
      </c>
      <c r="AD2168">
        <v>6480</v>
      </c>
      <c r="AE2168">
        <v>0.22932</v>
      </c>
      <c r="AF2168">
        <v>0.37528</v>
      </c>
      <c r="AG2168">
        <v>0</v>
      </c>
      <c r="AH2168">
        <v>5.7665300000000004</v>
      </c>
      <c r="AI2168">
        <v>0.82086000000000003</v>
      </c>
      <c r="AJ2168">
        <v>6.4200000000000004E-3</v>
      </c>
      <c r="AK2168">
        <v>3</v>
      </c>
      <c r="AL2168">
        <v>0.15509999999999999</v>
      </c>
      <c r="AM2168">
        <v>225</v>
      </c>
      <c r="AN2168">
        <v>57291</v>
      </c>
      <c r="AO2168">
        <v>44342</v>
      </c>
      <c r="AP2168">
        <v>19.510000000000002</v>
      </c>
      <c r="AQ2168">
        <v>0</v>
      </c>
      <c r="AR2168">
        <v>9.3000000000000007</v>
      </c>
      <c r="AS2168">
        <v>58.721490000000003</v>
      </c>
    </row>
    <row r="2169" spans="29:45" x14ac:dyDescent="0.55000000000000004">
      <c r="AC2169" t="s">
        <v>2366</v>
      </c>
      <c r="AD2169">
        <v>6481</v>
      </c>
      <c r="AE2169">
        <v>6.5158100000000001</v>
      </c>
      <c r="AF2169">
        <v>8.6333099999999998</v>
      </c>
      <c r="AG2169">
        <v>0</v>
      </c>
      <c r="AH2169">
        <v>3.3993699999999998</v>
      </c>
      <c r="AI2169">
        <v>1.1823600000000001</v>
      </c>
      <c r="AJ2169">
        <v>-0.10156999999999999</v>
      </c>
      <c r="AK2169">
        <v>3</v>
      </c>
      <c r="AL2169">
        <v>2.5392800000000002</v>
      </c>
      <c r="AM2169">
        <v>29984</v>
      </c>
      <c r="AN2169">
        <v>266491</v>
      </c>
      <c r="AO2169">
        <v>318188</v>
      </c>
      <c r="AP2169">
        <v>28.25</v>
      </c>
      <c r="AQ2169">
        <v>0</v>
      </c>
      <c r="AR2169">
        <v>1</v>
      </c>
      <c r="AS2169">
        <v>59.012450000000001</v>
      </c>
    </row>
    <row r="2170" spans="29:45" x14ac:dyDescent="0.55000000000000004">
      <c r="AC2170" t="s">
        <v>2367</v>
      </c>
      <c r="AD2170">
        <v>6482</v>
      </c>
      <c r="AE2170">
        <v>8.1670999999999996</v>
      </c>
      <c r="AF2170">
        <v>6.7097600000000002</v>
      </c>
      <c r="AG2170">
        <v>18.2</v>
      </c>
      <c r="AH2170">
        <v>10.919739999999999</v>
      </c>
      <c r="AI2170">
        <v>1.0963499999999999</v>
      </c>
      <c r="AJ2170">
        <v>-0.11799999999999999</v>
      </c>
      <c r="AK2170">
        <v>3</v>
      </c>
      <c r="AL2170">
        <v>5.2528100000000002</v>
      </c>
      <c r="AM2170">
        <v>2608</v>
      </c>
      <c r="AN2170">
        <v>27229</v>
      </c>
      <c r="AO2170">
        <v>18473</v>
      </c>
      <c r="AP2170">
        <v>15.49</v>
      </c>
      <c r="AQ2170">
        <v>0</v>
      </c>
      <c r="AR2170">
        <v>0.7</v>
      </c>
      <c r="AS2170">
        <v>83.495729999999995</v>
      </c>
    </row>
    <row r="2171" spans="29:45" x14ac:dyDescent="0.55000000000000004">
      <c r="AC2171" t="s">
        <v>2368</v>
      </c>
      <c r="AD2171">
        <v>6484</v>
      </c>
      <c r="AE2171">
        <v>11.43014</v>
      </c>
      <c r="AF2171">
        <v>11.16705</v>
      </c>
      <c r="AG2171">
        <v>0</v>
      </c>
      <c r="AH2171">
        <v>10.348369999999999</v>
      </c>
      <c r="AI2171">
        <v>0.74128000000000005</v>
      </c>
      <c r="AJ2171">
        <v>3.635E-2</v>
      </c>
      <c r="AK2171">
        <v>3</v>
      </c>
      <c r="AL2171">
        <v>2.0150800000000002</v>
      </c>
      <c r="AM2171">
        <v>3117</v>
      </c>
      <c r="AN2171">
        <v>19665</v>
      </c>
      <c r="AO2171">
        <v>25441</v>
      </c>
      <c r="AP2171">
        <v>3.25</v>
      </c>
      <c r="AQ2171">
        <v>0</v>
      </c>
      <c r="AR2171">
        <v>5.6</v>
      </c>
      <c r="AS2171">
        <v>72.067310000000006</v>
      </c>
    </row>
    <row r="2172" spans="29:45" x14ac:dyDescent="0.55000000000000004">
      <c r="AC2172" t="s">
        <v>2369</v>
      </c>
      <c r="AD2172">
        <v>6485</v>
      </c>
      <c r="AE2172">
        <v>6.4489000000000001</v>
      </c>
      <c r="AF2172">
        <v>5.3720999999999997</v>
      </c>
      <c r="AG2172">
        <v>0</v>
      </c>
      <c r="AH2172">
        <v>7.7708899999999996</v>
      </c>
      <c r="AI2172">
        <v>0.72324999999999995</v>
      </c>
      <c r="AJ2172">
        <v>-5.9400000000000001E-2</v>
      </c>
      <c r="AK2172">
        <v>3</v>
      </c>
      <c r="AL2172">
        <v>0.13042999999999999</v>
      </c>
      <c r="AM2172">
        <v>2683</v>
      </c>
      <c r="AN2172">
        <v>34735</v>
      </c>
      <c r="AO2172">
        <v>27512</v>
      </c>
      <c r="AP2172">
        <v>6.09</v>
      </c>
      <c r="AQ2172">
        <v>0</v>
      </c>
      <c r="AR2172">
        <v>3.1</v>
      </c>
      <c r="AS2172">
        <v>82.747020000000006</v>
      </c>
    </row>
    <row r="2173" spans="29:45" x14ac:dyDescent="0.55000000000000004">
      <c r="AC2173" t="s">
        <v>2370</v>
      </c>
      <c r="AD2173">
        <v>6486</v>
      </c>
      <c r="AE2173">
        <v>5.0641499999999997</v>
      </c>
      <c r="AF2173">
        <v>5.35846</v>
      </c>
      <c r="AG2173">
        <v>0</v>
      </c>
      <c r="AH2173">
        <v>10.700839999999999</v>
      </c>
      <c r="AI2173">
        <v>0.70277999999999996</v>
      </c>
      <c r="AJ2173">
        <v>-1.8500000000000001E-3</v>
      </c>
      <c r="AK2173">
        <v>3</v>
      </c>
      <c r="AL2173">
        <v>0.27533000000000002</v>
      </c>
      <c r="AM2173">
        <v>8447</v>
      </c>
      <c r="AN2173">
        <v>74835</v>
      </c>
      <c r="AO2173">
        <v>130513</v>
      </c>
      <c r="AP2173">
        <v>11.87</v>
      </c>
      <c r="AQ2173">
        <v>0</v>
      </c>
      <c r="AR2173">
        <v>3</v>
      </c>
      <c r="AS2173">
        <v>47.813699999999997</v>
      </c>
    </row>
    <row r="2174" spans="29:45" x14ac:dyDescent="0.55000000000000004">
      <c r="AC2174" t="s">
        <v>2371</v>
      </c>
      <c r="AD2174">
        <v>6488</v>
      </c>
      <c r="AE2174">
        <v>5.7317799999999997</v>
      </c>
      <c r="AF2174">
        <v>5.1057600000000001</v>
      </c>
      <c r="AG2174">
        <v>0</v>
      </c>
      <c r="AH2174">
        <v>9.2800200000000004</v>
      </c>
      <c r="AI2174">
        <v>0.64810999999999996</v>
      </c>
      <c r="AJ2174">
        <v>-3.0429999999999999E-2</v>
      </c>
      <c r="AK2174">
        <v>3</v>
      </c>
      <c r="AL2174">
        <v>0.40187</v>
      </c>
      <c r="AM2174">
        <v>777</v>
      </c>
      <c r="AN2174">
        <v>11536</v>
      </c>
      <c r="AO2174">
        <v>6263</v>
      </c>
      <c r="AP2174">
        <v>1.65</v>
      </c>
      <c r="AQ2174">
        <v>0</v>
      </c>
      <c r="AR2174">
        <v>6.9</v>
      </c>
      <c r="AS2174">
        <v>86.289640000000006</v>
      </c>
    </row>
    <row r="2175" spans="29:45" x14ac:dyDescent="0.55000000000000004">
      <c r="AC2175" t="s">
        <v>2372</v>
      </c>
      <c r="AD2175">
        <v>6489</v>
      </c>
      <c r="AE2175">
        <v>10.122859999999999</v>
      </c>
      <c r="AF2175">
        <v>13.400449999999999</v>
      </c>
      <c r="AG2175">
        <v>7.7</v>
      </c>
      <c r="AH2175">
        <v>10.188789999999999</v>
      </c>
      <c r="AI2175">
        <v>0.61921999999999999</v>
      </c>
      <c r="AJ2175">
        <v>6.9489999999999996E-2</v>
      </c>
      <c r="AK2175">
        <v>3</v>
      </c>
      <c r="AL2175">
        <v>0.39672000000000002</v>
      </c>
      <c r="AM2175">
        <v>3378</v>
      </c>
      <c r="AN2175">
        <v>18574</v>
      </c>
      <c r="AO2175">
        <v>31810</v>
      </c>
      <c r="AP2175">
        <v>10.38</v>
      </c>
      <c r="AQ2175">
        <v>0.1</v>
      </c>
      <c r="AR2175">
        <v>7.2</v>
      </c>
      <c r="AS2175">
        <v>58.140189999999997</v>
      </c>
    </row>
    <row r="2176" spans="29:45" x14ac:dyDescent="0.55000000000000004">
      <c r="AC2176" t="s">
        <v>2373</v>
      </c>
      <c r="AD2176">
        <v>6490</v>
      </c>
      <c r="AE2176">
        <v>9.5769900000000003</v>
      </c>
      <c r="AF2176">
        <v>8.0097699999999996</v>
      </c>
      <c r="AG2176">
        <v>11.1</v>
      </c>
      <c r="AH2176">
        <v>10.67118</v>
      </c>
      <c r="AI2176">
        <v>1.01973</v>
      </c>
      <c r="AJ2176">
        <v>0.22963</v>
      </c>
      <c r="AK2176">
        <v>3</v>
      </c>
      <c r="AL2176">
        <v>3.21055</v>
      </c>
      <c r="AM2176">
        <v>5094</v>
      </c>
      <c r="AN2176">
        <v>43010</v>
      </c>
      <c r="AO2176">
        <v>30200</v>
      </c>
      <c r="AP2176">
        <v>12.35</v>
      </c>
      <c r="AQ2176">
        <v>0</v>
      </c>
      <c r="AR2176">
        <v>5.7</v>
      </c>
      <c r="AS2176">
        <v>83.306340000000006</v>
      </c>
    </row>
    <row r="2177" spans="29:45" x14ac:dyDescent="0.55000000000000004">
      <c r="AC2177" t="s">
        <v>2374</v>
      </c>
      <c r="AD2177">
        <v>6492</v>
      </c>
      <c r="AE2177">
        <v>3.53539</v>
      </c>
      <c r="AF2177">
        <v>3.4373200000000002</v>
      </c>
      <c r="AG2177">
        <v>0</v>
      </c>
      <c r="AH2177">
        <v>6.8403900000000002</v>
      </c>
      <c r="AI2177">
        <v>0.52671000000000001</v>
      </c>
      <c r="AJ2177">
        <v>-1.404E-2</v>
      </c>
      <c r="AK2177">
        <v>3</v>
      </c>
      <c r="AL2177">
        <v>0.55771999999999999</v>
      </c>
      <c r="AM2177">
        <v>445</v>
      </c>
      <c r="AN2177">
        <v>8815</v>
      </c>
      <c r="AO2177">
        <v>5850</v>
      </c>
      <c r="AP2177">
        <v>0</v>
      </c>
      <c r="AQ2177">
        <v>0</v>
      </c>
      <c r="AR2177">
        <v>6.4</v>
      </c>
      <c r="AS2177">
        <v>74.443989999999999</v>
      </c>
    </row>
    <row r="2178" spans="29:45" x14ac:dyDescent="0.55000000000000004">
      <c r="AC2178" t="s">
        <v>2375</v>
      </c>
      <c r="AD2178">
        <v>6493</v>
      </c>
      <c r="AE2178">
        <v>0.66735</v>
      </c>
      <c r="AF2178">
        <v>3.02989</v>
      </c>
      <c r="AG2178">
        <v>5.9</v>
      </c>
      <c r="AH2178">
        <v>9.6846499999999995</v>
      </c>
      <c r="AI2178">
        <v>0.28494999999999998</v>
      </c>
      <c r="AJ2178">
        <v>0.10387</v>
      </c>
      <c r="AK2178">
        <v>3</v>
      </c>
      <c r="AL2178">
        <v>0.21740000000000001</v>
      </c>
      <c r="AM2178">
        <v>375</v>
      </c>
      <c r="AN2178">
        <v>22113</v>
      </c>
      <c r="AO2178">
        <v>34705</v>
      </c>
      <c r="AP2178">
        <v>0</v>
      </c>
      <c r="AQ2178">
        <v>0.1</v>
      </c>
      <c r="AR2178">
        <v>1.7</v>
      </c>
      <c r="AS2178">
        <v>41.705770000000001</v>
      </c>
    </row>
    <row r="2179" spans="29:45" x14ac:dyDescent="0.55000000000000004">
      <c r="AC2179" t="s">
        <v>2376</v>
      </c>
      <c r="AD2179">
        <v>6494</v>
      </c>
      <c r="AE2179">
        <v>5.4313099999999999</v>
      </c>
      <c r="AF2179">
        <v>6.7882499999999997</v>
      </c>
      <c r="AG2179">
        <v>10</v>
      </c>
      <c r="AH2179">
        <v>10.69059</v>
      </c>
      <c r="AI2179">
        <v>1.21617</v>
      </c>
      <c r="AJ2179">
        <v>-0.17327000000000001</v>
      </c>
      <c r="AK2179">
        <v>3</v>
      </c>
      <c r="AL2179">
        <v>6.7900000000000002E-2</v>
      </c>
      <c r="AM2179">
        <v>221</v>
      </c>
      <c r="AN2179">
        <v>2961</v>
      </c>
      <c r="AO2179">
        <v>2309</v>
      </c>
      <c r="AP2179">
        <v>1.44</v>
      </c>
      <c r="AQ2179">
        <v>0.1</v>
      </c>
      <c r="AR2179">
        <v>0</v>
      </c>
      <c r="AS2179">
        <v>75.525810000000007</v>
      </c>
    </row>
    <row r="2180" spans="29:45" x14ac:dyDescent="0.55000000000000004">
      <c r="AC2180" t="s">
        <v>2377</v>
      </c>
      <c r="AD2180">
        <v>6495</v>
      </c>
      <c r="AE2180">
        <v>0.92842999999999998</v>
      </c>
      <c r="AF2180">
        <v>1.1867099999999999</v>
      </c>
      <c r="AG2180">
        <v>25</v>
      </c>
      <c r="AH2180">
        <v>4.3835899999999999</v>
      </c>
      <c r="AI2180">
        <v>2.1514199999999999</v>
      </c>
      <c r="AJ2180">
        <v>-0.11608</v>
      </c>
      <c r="AK2180">
        <v>3</v>
      </c>
      <c r="AL2180">
        <v>0.12508</v>
      </c>
      <c r="AM2180">
        <v>79</v>
      </c>
      <c r="AN2180">
        <v>3792</v>
      </c>
      <c r="AO2180">
        <v>4652</v>
      </c>
      <c r="AP2180">
        <v>0.36</v>
      </c>
      <c r="AQ2180">
        <v>0.1</v>
      </c>
      <c r="AR2180">
        <v>3.4</v>
      </c>
      <c r="AS2180">
        <v>46.534059999999997</v>
      </c>
    </row>
    <row r="2181" spans="29:45" x14ac:dyDescent="0.55000000000000004">
      <c r="AC2181" t="s">
        <v>2378</v>
      </c>
      <c r="AD2181">
        <v>6496</v>
      </c>
      <c r="AE2181">
        <v>3.53938</v>
      </c>
      <c r="AF2181">
        <v>3.1023800000000001</v>
      </c>
      <c r="AG2181">
        <v>0</v>
      </c>
      <c r="AH2181">
        <v>6.6210100000000001</v>
      </c>
      <c r="AI2181">
        <v>0.47515000000000002</v>
      </c>
      <c r="AJ2181">
        <v>-5.9240000000000001E-2</v>
      </c>
      <c r="AK2181">
        <v>3</v>
      </c>
      <c r="AL2181">
        <v>8.3413699999999995</v>
      </c>
      <c r="AM2181">
        <v>982</v>
      </c>
      <c r="AN2181">
        <v>21693</v>
      </c>
      <c r="AO2181">
        <v>17558</v>
      </c>
      <c r="AP2181">
        <v>0</v>
      </c>
      <c r="AQ2181">
        <v>0</v>
      </c>
      <c r="AR2181">
        <v>1.1000000000000001</v>
      </c>
      <c r="AS2181">
        <v>81.227490000000003</v>
      </c>
    </row>
    <row r="2182" spans="29:45" x14ac:dyDescent="0.55000000000000004">
      <c r="AC2182" t="s">
        <v>2379</v>
      </c>
      <c r="AD2182">
        <v>6497</v>
      </c>
      <c r="AE2182">
        <v>3.34884</v>
      </c>
      <c r="AF2182">
        <v>3.2783199999999999</v>
      </c>
      <c r="AG2182">
        <v>0</v>
      </c>
      <c r="AH2182">
        <v>2.36659</v>
      </c>
      <c r="AI2182">
        <v>0.48409000000000002</v>
      </c>
      <c r="AJ2182">
        <v>-5.9499999999999997E-2</v>
      </c>
      <c r="AK2182">
        <v>3</v>
      </c>
      <c r="AL2182">
        <v>4.0410000000000001E-2</v>
      </c>
      <c r="AM2182">
        <v>583</v>
      </c>
      <c r="AN2182">
        <v>13208</v>
      </c>
      <c r="AO2182">
        <v>9458</v>
      </c>
      <c r="AP2182">
        <v>0</v>
      </c>
      <c r="AQ2182">
        <v>0</v>
      </c>
      <c r="AR2182">
        <v>12.7</v>
      </c>
      <c r="AS2182">
        <v>74.692869999999999</v>
      </c>
    </row>
    <row r="2183" spans="29:45" x14ac:dyDescent="0.55000000000000004">
      <c r="AC2183" t="s">
        <v>2380</v>
      </c>
      <c r="AD2183">
        <v>6498</v>
      </c>
      <c r="AE2183">
        <v>6.3796799999999996</v>
      </c>
      <c r="AF2183">
        <v>6.6681900000000001</v>
      </c>
      <c r="AG2183">
        <v>15.4</v>
      </c>
      <c r="AH2183">
        <v>5.8856599999999997</v>
      </c>
      <c r="AI2183">
        <v>0.80084</v>
      </c>
      <c r="AJ2183">
        <v>7.2300000000000003E-2</v>
      </c>
      <c r="AK2183">
        <v>3</v>
      </c>
      <c r="AL2183">
        <v>0.19470000000000001</v>
      </c>
      <c r="AM2183">
        <v>8975</v>
      </c>
      <c r="AN2183">
        <v>74293</v>
      </c>
      <c r="AO2183">
        <v>135790</v>
      </c>
      <c r="AP2183">
        <v>15.09</v>
      </c>
      <c r="AQ2183">
        <v>0</v>
      </c>
      <c r="AR2183">
        <v>11</v>
      </c>
      <c r="AS2183">
        <v>56.0379</v>
      </c>
    </row>
    <row r="2184" spans="29:45" x14ac:dyDescent="0.55000000000000004">
      <c r="AC2184" t="s">
        <v>133</v>
      </c>
      <c r="AD2184">
        <v>6501</v>
      </c>
      <c r="AE2184">
        <v>8.5038900000000002</v>
      </c>
      <c r="AF2184">
        <v>15.873900000000001</v>
      </c>
      <c r="AG2184">
        <v>7</v>
      </c>
      <c r="AH2184">
        <v>7.9871299999999996</v>
      </c>
      <c r="AI2184">
        <v>1.3737900000000001</v>
      </c>
      <c r="AJ2184">
        <v>6.7000000000000004E-2</v>
      </c>
      <c r="AK2184">
        <v>3</v>
      </c>
      <c r="AL2184">
        <v>2.5059999999999999E-2</v>
      </c>
      <c r="AM2184">
        <v>844443</v>
      </c>
      <c r="AN2184">
        <v>3159986</v>
      </c>
      <c r="AO2184">
        <v>8729196</v>
      </c>
      <c r="AP2184">
        <v>15.56</v>
      </c>
      <c r="AQ2184">
        <v>0</v>
      </c>
      <c r="AR2184">
        <v>2.1</v>
      </c>
      <c r="AS2184">
        <v>29.74391</v>
      </c>
    </row>
    <row r="2185" spans="29:45" x14ac:dyDescent="0.55000000000000004">
      <c r="AC2185" t="s">
        <v>2381</v>
      </c>
      <c r="AD2185">
        <v>6502</v>
      </c>
      <c r="AE2185">
        <v>4.5364599999999999</v>
      </c>
      <c r="AF2185">
        <v>12.12814</v>
      </c>
      <c r="AG2185">
        <v>3.7</v>
      </c>
      <c r="AH2185">
        <v>4.2898699999999996</v>
      </c>
      <c r="AI2185">
        <v>1.46217</v>
      </c>
      <c r="AJ2185">
        <v>0.14391000000000001</v>
      </c>
      <c r="AK2185">
        <v>3</v>
      </c>
      <c r="AL2185">
        <v>1.116E-2</v>
      </c>
      <c r="AM2185">
        <v>153488</v>
      </c>
      <c r="AN2185">
        <v>939806</v>
      </c>
      <c r="AO2185">
        <v>3054375</v>
      </c>
      <c r="AP2185">
        <v>7.36</v>
      </c>
      <c r="AQ2185">
        <v>0</v>
      </c>
      <c r="AR2185">
        <v>2.2000000000000002</v>
      </c>
      <c r="AS2185">
        <v>33.266359999999999</v>
      </c>
    </row>
    <row r="2186" spans="29:45" x14ac:dyDescent="0.55000000000000004">
      <c r="AC2186" t="s">
        <v>134</v>
      </c>
      <c r="AD2186">
        <v>6503</v>
      </c>
      <c r="AE2186">
        <v>5.8677400000000004</v>
      </c>
      <c r="AF2186">
        <v>7.9486600000000003</v>
      </c>
      <c r="AG2186">
        <v>3.3</v>
      </c>
      <c r="AH2186">
        <v>12.29359</v>
      </c>
      <c r="AI2186">
        <v>1.31477</v>
      </c>
      <c r="AJ2186">
        <v>-4.2049999999999997E-2</v>
      </c>
      <c r="AK2186">
        <v>3</v>
      </c>
      <c r="AL2186">
        <v>1.1339999999999999E-2</v>
      </c>
      <c r="AM2186">
        <v>258754</v>
      </c>
      <c r="AN2186">
        <v>2429743</v>
      </c>
      <c r="AO2186">
        <v>4191433</v>
      </c>
      <c r="AP2186">
        <v>19.309999999999999</v>
      </c>
      <c r="AQ2186">
        <v>0</v>
      </c>
      <c r="AR2186">
        <v>2.1</v>
      </c>
      <c r="AS2186">
        <v>57.405970000000003</v>
      </c>
    </row>
    <row r="2187" spans="29:45" x14ac:dyDescent="0.55000000000000004">
      <c r="AC2187" t="s">
        <v>135</v>
      </c>
      <c r="AD2187">
        <v>6504</v>
      </c>
      <c r="AE2187">
        <v>5.0561400000000001</v>
      </c>
      <c r="AF2187">
        <v>11.4671</v>
      </c>
      <c r="AG2187">
        <v>7.1</v>
      </c>
      <c r="AH2187">
        <v>2.70167</v>
      </c>
      <c r="AI2187">
        <v>1.6505099999999999</v>
      </c>
      <c r="AJ2187">
        <v>0.12179</v>
      </c>
      <c r="AK2187">
        <v>3</v>
      </c>
      <c r="AL2187">
        <v>4.2200000000000001E-2</v>
      </c>
      <c r="AM2187">
        <v>50401</v>
      </c>
      <c r="AN2187">
        <v>365620</v>
      </c>
      <c r="AO2187">
        <v>875927</v>
      </c>
      <c r="AP2187">
        <v>23.35</v>
      </c>
      <c r="AQ2187">
        <v>0</v>
      </c>
      <c r="AR2187">
        <v>0</v>
      </c>
      <c r="AS2187">
        <v>39.640309999999999</v>
      </c>
    </row>
    <row r="2188" spans="29:45" x14ac:dyDescent="0.55000000000000004">
      <c r="AC2188" t="s">
        <v>2382</v>
      </c>
      <c r="AD2188">
        <v>6505</v>
      </c>
      <c r="AE2188">
        <v>1.37225</v>
      </c>
      <c r="AF2188">
        <v>4.0400299999999998</v>
      </c>
      <c r="AG2188">
        <v>0</v>
      </c>
      <c r="AH2188">
        <v>3.21943</v>
      </c>
      <c r="AI2188">
        <v>0.47686000000000001</v>
      </c>
      <c r="AJ2188">
        <v>-8.4830000000000003E-2</v>
      </c>
      <c r="AK2188">
        <v>3</v>
      </c>
      <c r="AL2188">
        <v>0.21776999999999999</v>
      </c>
      <c r="AM2188">
        <v>757</v>
      </c>
      <c r="AN2188">
        <v>24183</v>
      </c>
      <c r="AO2188">
        <v>33143</v>
      </c>
      <c r="AP2188">
        <v>13.98</v>
      </c>
      <c r="AQ2188">
        <v>0.1</v>
      </c>
      <c r="AR2188">
        <v>7.6</v>
      </c>
      <c r="AS2188">
        <v>46.198549999999997</v>
      </c>
    </row>
    <row r="2189" spans="29:45" x14ac:dyDescent="0.55000000000000004">
      <c r="AC2189" t="s">
        <v>136</v>
      </c>
      <c r="AD2189">
        <v>6506</v>
      </c>
      <c r="AE2189">
        <v>12.20693</v>
      </c>
      <c r="AF2189">
        <v>17.257760000000001</v>
      </c>
      <c r="AG2189">
        <v>7.7</v>
      </c>
      <c r="AH2189">
        <v>8.7979599999999998</v>
      </c>
      <c r="AI2189">
        <v>5.7612199999999998</v>
      </c>
      <c r="AJ2189">
        <v>-5.7759999999999999E-2</v>
      </c>
      <c r="AK2189">
        <v>3</v>
      </c>
      <c r="AL2189">
        <v>5.5160000000000001E-2</v>
      </c>
      <c r="AM2189">
        <v>59500</v>
      </c>
      <c r="AN2189">
        <v>246266</v>
      </c>
      <c r="AO2189">
        <v>389712</v>
      </c>
      <c r="AP2189">
        <v>28.33</v>
      </c>
      <c r="AQ2189">
        <v>0</v>
      </c>
      <c r="AR2189">
        <v>0</v>
      </c>
      <c r="AS2189">
        <v>50.523560000000003</v>
      </c>
    </row>
    <row r="2190" spans="29:45" x14ac:dyDescent="0.55000000000000004">
      <c r="AC2190" t="s">
        <v>2383</v>
      </c>
      <c r="AD2190">
        <v>6507</v>
      </c>
      <c r="AE2190">
        <v>4.6323499999999997</v>
      </c>
      <c r="AF2190">
        <v>8.4817300000000007</v>
      </c>
      <c r="AG2190">
        <v>0</v>
      </c>
      <c r="AH2190">
        <v>6.5613700000000001</v>
      </c>
      <c r="AI2190">
        <v>0.76280000000000003</v>
      </c>
      <c r="AJ2190">
        <v>9.8300000000000002E-3</v>
      </c>
      <c r="AK2190">
        <v>3</v>
      </c>
      <c r="AL2190">
        <v>0.25580000000000003</v>
      </c>
      <c r="AM2190">
        <v>4810</v>
      </c>
      <c r="AN2190">
        <v>43352</v>
      </c>
      <c r="AO2190">
        <v>87312</v>
      </c>
      <c r="AP2190">
        <v>22.42</v>
      </c>
      <c r="AQ2190">
        <v>0</v>
      </c>
      <c r="AR2190">
        <v>6</v>
      </c>
      <c r="AS2190">
        <v>46.961669999999998</v>
      </c>
    </row>
    <row r="2191" spans="29:45" x14ac:dyDescent="0.55000000000000004">
      <c r="AC2191" t="s">
        <v>2384</v>
      </c>
      <c r="AD2191">
        <v>6508</v>
      </c>
      <c r="AE2191">
        <v>3.13043</v>
      </c>
      <c r="AF2191">
        <v>8.3834599999999995</v>
      </c>
      <c r="AG2191">
        <v>7.1</v>
      </c>
      <c r="AH2191">
        <v>5.3995800000000003</v>
      </c>
      <c r="AI2191">
        <v>1.1351800000000001</v>
      </c>
      <c r="AJ2191">
        <v>2.32E-3</v>
      </c>
      <c r="AK2191">
        <v>3</v>
      </c>
      <c r="AL2191">
        <v>6.9629999999999997E-2</v>
      </c>
      <c r="AM2191">
        <v>8465</v>
      </c>
      <c r="AN2191">
        <v>87112</v>
      </c>
      <c r="AO2191">
        <v>231254</v>
      </c>
      <c r="AP2191">
        <v>22.75</v>
      </c>
      <c r="AQ2191">
        <v>0</v>
      </c>
      <c r="AR2191">
        <v>4.9000000000000004</v>
      </c>
      <c r="AS2191">
        <v>34.593040000000002</v>
      </c>
    </row>
    <row r="2192" spans="29:45" x14ac:dyDescent="0.55000000000000004">
      <c r="AC2192" t="s">
        <v>2385</v>
      </c>
      <c r="AD2192">
        <v>6513</v>
      </c>
      <c r="AE2192">
        <v>-1.1666700000000001</v>
      </c>
      <c r="AF2192">
        <v>-5.20533</v>
      </c>
      <c r="AG2192">
        <v>11.1</v>
      </c>
      <c r="AH2192">
        <v>-1.0991</v>
      </c>
      <c r="AI2192">
        <v>0.45866000000000001</v>
      </c>
      <c r="AJ2192">
        <v>-3.1309999999999998E-2</v>
      </c>
      <c r="AK2192">
        <v>3</v>
      </c>
      <c r="AL2192">
        <v>0.31342999999999999</v>
      </c>
      <c r="AM2192">
        <v>-518</v>
      </c>
      <c r="AN2192">
        <v>22208</v>
      </c>
      <c r="AO2192">
        <v>25926</v>
      </c>
      <c r="AP2192">
        <v>7.66</v>
      </c>
      <c r="AQ2192">
        <v>0</v>
      </c>
      <c r="AR2192">
        <v>7.5</v>
      </c>
      <c r="AS2192">
        <v>51.796149999999997</v>
      </c>
    </row>
    <row r="2193" spans="29:45" x14ac:dyDescent="0.55000000000000004">
      <c r="AC2193" t="s">
        <v>2386</v>
      </c>
      <c r="AD2193">
        <v>6516</v>
      </c>
      <c r="AE2193">
        <v>4.7086300000000003</v>
      </c>
      <c r="AF2193">
        <v>6.3037700000000001</v>
      </c>
      <c r="AG2193">
        <v>7.7</v>
      </c>
      <c r="AH2193">
        <v>4.6737599999999997</v>
      </c>
      <c r="AI2193">
        <v>1.08565</v>
      </c>
      <c r="AJ2193">
        <v>-4.2389999999999997E-2</v>
      </c>
      <c r="AK2193">
        <v>3</v>
      </c>
      <c r="AL2193">
        <v>0.91735</v>
      </c>
      <c r="AM2193">
        <v>4996</v>
      </c>
      <c r="AN2193">
        <v>62534</v>
      </c>
      <c r="AO2193">
        <v>77506</v>
      </c>
      <c r="AP2193">
        <v>14.52</v>
      </c>
      <c r="AQ2193">
        <v>0</v>
      </c>
      <c r="AR2193">
        <v>0</v>
      </c>
      <c r="AS2193">
        <v>61.755670000000002</v>
      </c>
    </row>
    <row r="2194" spans="29:45" x14ac:dyDescent="0.55000000000000004">
      <c r="AC2194" t="s">
        <v>2387</v>
      </c>
      <c r="AD2194">
        <v>6517</v>
      </c>
      <c r="AE2194">
        <v>7.4643600000000001</v>
      </c>
      <c r="AF2194">
        <v>6.8849900000000002</v>
      </c>
      <c r="AG2194">
        <v>16.7</v>
      </c>
      <c r="AH2194">
        <v>6.5334700000000003</v>
      </c>
      <c r="AI2194">
        <v>0.80554999999999999</v>
      </c>
      <c r="AJ2194">
        <v>-5.398E-2</v>
      </c>
      <c r="AK2194">
        <v>3</v>
      </c>
      <c r="AL2194">
        <v>0.31934000000000001</v>
      </c>
      <c r="AM2194">
        <v>5645</v>
      </c>
      <c r="AN2194">
        <v>56064</v>
      </c>
      <c r="AO2194">
        <v>55006</v>
      </c>
      <c r="AP2194">
        <v>17.05</v>
      </c>
      <c r="AQ2194">
        <v>0</v>
      </c>
      <c r="AR2194">
        <v>2.8</v>
      </c>
      <c r="AS2194">
        <v>75.092650000000006</v>
      </c>
    </row>
    <row r="2195" spans="29:45" x14ac:dyDescent="0.55000000000000004">
      <c r="AC2195" t="s">
        <v>2388</v>
      </c>
      <c r="AD2195">
        <v>6518</v>
      </c>
      <c r="AE2195">
        <v>3.7803100000000001</v>
      </c>
      <c r="AF2195">
        <v>4.5521500000000001</v>
      </c>
      <c r="AG2195">
        <v>0</v>
      </c>
      <c r="AH2195">
        <v>8.0339799999999997</v>
      </c>
      <c r="AI2195">
        <v>0.49872</v>
      </c>
      <c r="AJ2195">
        <v>-1.03E-2</v>
      </c>
      <c r="AK2195">
        <v>3</v>
      </c>
      <c r="AL2195">
        <v>2.4315600000000002</v>
      </c>
      <c r="AM2195">
        <v>583</v>
      </c>
      <c r="AN2195">
        <v>8831</v>
      </c>
      <c r="AO2195">
        <v>12926</v>
      </c>
      <c r="AP2195">
        <v>1.81</v>
      </c>
      <c r="AQ2195">
        <v>0</v>
      </c>
      <c r="AR2195">
        <v>15.1</v>
      </c>
      <c r="AS2195">
        <v>59.406950000000002</v>
      </c>
    </row>
    <row r="2196" spans="29:45" x14ac:dyDescent="0.55000000000000004">
      <c r="AC2196" t="s">
        <v>2389</v>
      </c>
      <c r="AD2196">
        <v>6521</v>
      </c>
      <c r="AE2196">
        <v>8.8042700000000007</v>
      </c>
      <c r="AF2196">
        <v>30.97287</v>
      </c>
      <c r="AG2196">
        <v>8.3000000000000007</v>
      </c>
      <c r="AH2196">
        <v>9.9719099999999994</v>
      </c>
      <c r="AK2196">
        <v>3</v>
      </c>
      <c r="AM2196">
        <v>578</v>
      </c>
      <c r="AN2196">
        <v>1511</v>
      </c>
      <c r="AO2196">
        <v>3579</v>
      </c>
      <c r="AQ2196">
        <v>0</v>
      </c>
      <c r="AR2196">
        <v>0</v>
      </c>
      <c r="AS2196">
        <v>23.015989999999999</v>
      </c>
    </row>
    <row r="2197" spans="29:45" x14ac:dyDescent="0.55000000000000004">
      <c r="AC2197" t="s">
        <v>2390</v>
      </c>
      <c r="AD2197">
        <v>6522</v>
      </c>
      <c r="AG2197">
        <v>0</v>
      </c>
      <c r="AH2197">
        <v>35.984850000000002</v>
      </c>
      <c r="AK2197">
        <v>3</v>
      </c>
      <c r="AM2197">
        <v>0</v>
      </c>
      <c r="AN2197">
        <v>0</v>
      </c>
      <c r="AO2197">
        <v>1792</v>
      </c>
      <c r="AQ2197">
        <v>0</v>
      </c>
      <c r="AR2197">
        <v>0</v>
      </c>
      <c r="AS2197">
        <v>31.913460000000001</v>
      </c>
    </row>
    <row r="2198" spans="29:45" x14ac:dyDescent="0.55000000000000004">
      <c r="AC2198" t="s">
        <v>2391</v>
      </c>
      <c r="AD2198">
        <v>6523</v>
      </c>
      <c r="AE2198">
        <v>-0.99270999999999998</v>
      </c>
      <c r="AF2198">
        <v>-0.32744000000000001</v>
      </c>
      <c r="AG2198">
        <v>16.7</v>
      </c>
      <c r="AH2198">
        <v>9.0324399999999994</v>
      </c>
      <c r="AK2198">
        <v>3</v>
      </c>
      <c r="AM2198">
        <v>-4059</v>
      </c>
      <c r="AN2198">
        <v>40313</v>
      </c>
      <c r="AO2198">
        <v>306071</v>
      </c>
      <c r="AQ2198">
        <v>0.2</v>
      </c>
      <c r="AR2198">
        <v>0.9</v>
      </c>
      <c r="AS2198">
        <v>18.80742</v>
      </c>
    </row>
    <row r="2199" spans="29:45" x14ac:dyDescent="0.55000000000000004">
      <c r="AC2199" t="s">
        <v>2392</v>
      </c>
      <c r="AD2199">
        <v>6524</v>
      </c>
      <c r="AE2199">
        <v>36.856769999999997</v>
      </c>
      <c r="AF2199">
        <v>52.036459999999998</v>
      </c>
      <c r="AG2199">
        <v>0</v>
      </c>
      <c r="AH2199">
        <v>22.84337</v>
      </c>
      <c r="AI2199">
        <v>4.3131599999999999</v>
      </c>
      <c r="AK2199">
        <v>3</v>
      </c>
      <c r="AM2199">
        <v>3968</v>
      </c>
      <c r="AN2199">
        <v>5156</v>
      </c>
      <c r="AO2199">
        <v>14620</v>
      </c>
      <c r="AQ2199">
        <v>0</v>
      </c>
      <c r="AR2199">
        <v>0</v>
      </c>
      <c r="AS2199">
        <v>67.209410000000005</v>
      </c>
    </row>
    <row r="2200" spans="29:45" x14ac:dyDescent="0.55000000000000004">
      <c r="AC2200" t="s">
        <v>2393</v>
      </c>
      <c r="AD2200">
        <v>6532</v>
      </c>
      <c r="AE2200">
        <v>54.829329999999999</v>
      </c>
      <c r="AF2200">
        <v>61.872500000000002</v>
      </c>
      <c r="AG2200">
        <v>0</v>
      </c>
      <c r="AH2200">
        <v>39.3202</v>
      </c>
      <c r="AI2200">
        <v>13.59897</v>
      </c>
      <c r="AJ2200">
        <v>0.30835000000000001</v>
      </c>
      <c r="AK2200">
        <v>3</v>
      </c>
      <c r="AL2200">
        <v>0.50710999999999995</v>
      </c>
      <c r="AM2200">
        <v>20930</v>
      </c>
      <c r="AN2200">
        <v>24502</v>
      </c>
      <c r="AO2200">
        <v>42828</v>
      </c>
      <c r="AP2200">
        <v>21.91</v>
      </c>
      <c r="AQ2200">
        <v>0</v>
      </c>
      <c r="AR2200">
        <v>0.7</v>
      </c>
      <c r="AS2200">
        <v>64.186729999999997</v>
      </c>
    </row>
    <row r="2201" spans="29:45" x14ac:dyDescent="0.55000000000000004">
      <c r="AC2201" t="s">
        <v>2394</v>
      </c>
      <c r="AD2201">
        <v>6533</v>
      </c>
      <c r="AE2201">
        <v>27.425889999999999</v>
      </c>
      <c r="AF2201">
        <v>41.502189999999999</v>
      </c>
      <c r="AG2201">
        <v>25</v>
      </c>
      <c r="AH2201">
        <v>23.7364</v>
      </c>
      <c r="AI2201">
        <v>7.7638400000000001</v>
      </c>
      <c r="AJ2201">
        <v>-6.9669999999999996E-2</v>
      </c>
      <c r="AK2201">
        <v>3</v>
      </c>
      <c r="AL2201">
        <v>41.846449999999997</v>
      </c>
      <c r="AM2201">
        <v>1286</v>
      </c>
      <c r="AN2201">
        <v>1824</v>
      </c>
      <c r="AO2201">
        <v>16640</v>
      </c>
      <c r="AP2201">
        <v>4.22</v>
      </c>
      <c r="AQ2201">
        <v>0</v>
      </c>
      <c r="AR2201">
        <v>0</v>
      </c>
      <c r="AS2201">
        <v>40.861739999999998</v>
      </c>
    </row>
    <row r="2202" spans="29:45" x14ac:dyDescent="0.55000000000000004">
      <c r="AC2202" t="s">
        <v>2395</v>
      </c>
      <c r="AD2202">
        <v>6535</v>
      </c>
      <c r="AE2202">
        <v>21.915489999999998</v>
      </c>
      <c r="AF2202">
        <v>17.387689999999999</v>
      </c>
      <c r="AG2202">
        <v>0</v>
      </c>
      <c r="AH2202">
        <v>25.776420000000002</v>
      </c>
      <c r="AI2202">
        <v>2.0518399999999999</v>
      </c>
      <c r="AJ2202">
        <v>-1.023E-2</v>
      </c>
      <c r="AK2202">
        <v>3</v>
      </c>
      <c r="AL2202">
        <v>59.10557</v>
      </c>
      <c r="AM2202">
        <v>3366</v>
      </c>
      <c r="AN2202">
        <v>13222</v>
      </c>
      <c r="AO2202">
        <v>17833</v>
      </c>
      <c r="AP2202">
        <v>3.52</v>
      </c>
      <c r="AQ2202">
        <v>0.1</v>
      </c>
      <c r="AR2202">
        <v>0</v>
      </c>
      <c r="AS2202">
        <v>77.427340000000001</v>
      </c>
    </row>
    <row r="2203" spans="29:45" x14ac:dyDescent="0.55000000000000004">
      <c r="AC2203" t="s">
        <v>2396</v>
      </c>
      <c r="AD2203">
        <v>6537</v>
      </c>
      <c r="AE2203">
        <v>-3.46088</v>
      </c>
      <c r="AF2203">
        <v>-9.7452900000000007</v>
      </c>
      <c r="AG2203">
        <v>22.2</v>
      </c>
      <c r="AH2203">
        <v>-0.73116999999999999</v>
      </c>
      <c r="AI2203">
        <v>1.7310000000000001</v>
      </c>
      <c r="AJ2203">
        <v>-0.27807999999999999</v>
      </c>
      <c r="AK2203">
        <v>3</v>
      </c>
      <c r="AL2203">
        <v>27.981069999999999</v>
      </c>
      <c r="AM2203">
        <v>-142</v>
      </c>
      <c r="AN2203">
        <v>1806</v>
      </c>
      <c r="AO2203">
        <v>2132</v>
      </c>
      <c r="AP2203">
        <v>0</v>
      </c>
      <c r="AQ2203">
        <v>0.1</v>
      </c>
      <c r="AR2203">
        <v>0</v>
      </c>
      <c r="AS2203">
        <v>41.496079999999999</v>
      </c>
    </row>
    <row r="2204" spans="29:45" x14ac:dyDescent="0.55000000000000004">
      <c r="AC2204" t="s">
        <v>2397</v>
      </c>
      <c r="AD2204">
        <v>6538</v>
      </c>
      <c r="AE2204">
        <v>13.600210000000001</v>
      </c>
      <c r="AF2204">
        <v>11.349919999999999</v>
      </c>
      <c r="AG2204">
        <v>0</v>
      </c>
      <c r="AH2204">
        <v>23.83351</v>
      </c>
      <c r="AI2204">
        <v>5.1120200000000002</v>
      </c>
      <c r="AJ2204">
        <v>9.5909999999999995E-2</v>
      </c>
      <c r="AK2204">
        <v>3</v>
      </c>
      <c r="AL2204">
        <v>62.01923</v>
      </c>
      <c r="AM2204">
        <v>513</v>
      </c>
      <c r="AN2204">
        <v>2652</v>
      </c>
      <c r="AO2204">
        <v>2320</v>
      </c>
      <c r="AP2204">
        <v>10.78</v>
      </c>
      <c r="AQ2204">
        <v>0</v>
      </c>
      <c r="AR2204">
        <v>0</v>
      </c>
      <c r="AS2204">
        <v>65.360780000000005</v>
      </c>
    </row>
    <row r="2205" spans="29:45" x14ac:dyDescent="0.55000000000000004">
      <c r="AC2205" t="s">
        <v>2398</v>
      </c>
      <c r="AD2205">
        <v>6539</v>
      </c>
      <c r="AE2205">
        <v>18.317060000000001</v>
      </c>
      <c r="AF2205">
        <v>13.59126</v>
      </c>
      <c r="AG2205">
        <v>0</v>
      </c>
      <c r="AH2205">
        <v>6.0299800000000001</v>
      </c>
      <c r="AI2205">
        <v>3.0168900000000001</v>
      </c>
      <c r="AJ2205">
        <v>-9.1200000000000003E-2</v>
      </c>
      <c r="AK2205">
        <v>3</v>
      </c>
      <c r="AL2205">
        <v>63.941000000000003</v>
      </c>
      <c r="AM2205">
        <v>1613</v>
      </c>
      <c r="AN2205">
        <v>7961</v>
      </c>
      <c r="AO2205">
        <v>3369</v>
      </c>
      <c r="AP2205">
        <v>16.86</v>
      </c>
      <c r="AQ2205">
        <v>0</v>
      </c>
      <c r="AR2205">
        <v>0.1</v>
      </c>
      <c r="AS2205">
        <v>92.153970000000001</v>
      </c>
    </row>
    <row r="2206" spans="29:45" x14ac:dyDescent="0.55000000000000004">
      <c r="AC2206" t="s">
        <v>2399</v>
      </c>
      <c r="AD2206">
        <v>6540</v>
      </c>
      <c r="AE2206">
        <v>3.0697999999999999</v>
      </c>
      <c r="AF2206">
        <v>2.8110200000000001</v>
      </c>
      <c r="AG2206">
        <v>14.3</v>
      </c>
      <c r="AH2206">
        <v>3.4934500000000002</v>
      </c>
      <c r="AI2206">
        <v>0.71370999999999996</v>
      </c>
      <c r="AJ2206">
        <v>-4.6280000000000002E-2</v>
      </c>
      <c r="AK2206">
        <v>3</v>
      </c>
      <c r="AL2206">
        <v>8.5002399999999998</v>
      </c>
      <c r="AM2206">
        <v>471</v>
      </c>
      <c r="AN2206">
        <v>10530</v>
      </c>
      <c r="AO2206">
        <v>19270</v>
      </c>
      <c r="AP2206">
        <v>6.89</v>
      </c>
      <c r="AQ2206">
        <v>0</v>
      </c>
      <c r="AR2206">
        <v>5.8</v>
      </c>
      <c r="AS2206">
        <v>64.623620000000003</v>
      </c>
    </row>
    <row r="2207" spans="29:45" x14ac:dyDescent="0.55000000000000004">
      <c r="AC2207" t="s">
        <v>2400</v>
      </c>
      <c r="AD2207">
        <v>6542</v>
      </c>
      <c r="AE2207">
        <v>9.8728200000000008</v>
      </c>
      <c r="AF2207">
        <v>7.4104599999999996</v>
      </c>
      <c r="AG2207">
        <v>16.7</v>
      </c>
      <c r="AH2207">
        <v>15.865489999999999</v>
      </c>
      <c r="AI2207">
        <v>0.89126000000000005</v>
      </c>
      <c r="AJ2207">
        <v>-1.754E-2</v>
      </c>
      <c r="AK2207">
        <v>3</v>
      </c>
      <c r="AL2207">
        <v>1.21715</v>
      </c>
      <c r="AM2207">
        <v>916</v>
      </c>
      <c r="AN2207">
        <v>4858</v>
      </c>
      <c r="AO2207">
        <v>8200</v>
      </c>
      <c r="AP2207">
        <v>1</v>
      </c>
      <c r="AQ2207">
        <v>0.1</v>
      </c>
      <c r="AR2207">
        <v>7</v>
      </c>
      <c r="AS2207">
        <v>55.59355</v>
      </c>
    </row>
    <row r="2208" spans="29:45" x14ac:dyDescent="0.55000000000000004">
      <c r="AC2208" t="s">
        <v>2401</v>
      </c>
      <c r="AD2208">
        <v>6543</v>
      </c>
      <c r="AE2208">
        <v>9.0366800000000005</v>
      </c>
      <c r="AF2208">
        <v>9.4230099999999997</v>
      </c>
      <c r="AG2208">
        <v>0</v>
      </c>
      <c r="AH2208">
        <v>10.20316</v>
      </c>
      <c r="AI2208">
        <v>0.87161</v>
      </c>
      <c r="AJ2208">
        <v>-1.188E-2</v>
      </c>
      <c r="AK2208">
        <v>3</v>
      </c>
      <c r="AL2208">
        <v>6.3901500000000002</v>
      </c>
      <c r="AM2208">
        <v>409</v>
      </c>
      <c r="AN2208">
        <v>2929</v>
      </c>
      <c r="AO2208">
        <v>4829</v>
      </c>
      <c r="AP2208">
        <v>0.78</v>
      </c>
      <c r="AQ2208">
        <v>0</v>
      </c>
      <c r="AR2208">
        <v>3.8</v>
      </c>
      <c r="AS2208">
        <v>64.714979999999997</v>
      </c>
    </row>
    <row r="2209" spans="29:45" x14ac:dyDescent="0.55000000000000004">
      <c r="AC2209" t="s">
        <v>2402</v>
      </c>
      <c r="AD2209">
        <v>6544</v>
      </c>
      <c r="AE2209">
        <v>25.984470000000002</v>
      </c>
      <c r="AF2209">
        <v>45.989100000000001</v>
      </c>
      <c r="AG2209">
        <v>16.7</v>
      </c>
      <c r="AH2209">
        <v>21.10932</v>
      </c>
      <c r="AI2209">
        <v>20.522400000000001</v>
      </c>
      <c r="AJ2209">
        <v>-0.14083999999999999</v>
      </c>
      <c r="AK2209">
        <v>3</v>
      </c>
      <c r="AL2209">
        <v>35.451369999999997</v>
      </c>
      <c r="AM2209">
        <v>3715</v>
      </c>
      <c r="AN2209">
        <v>5136</v>
      </c>
      <c r="AO2209">
        <v>24521</v>
      </c>
      <c r="AP2209">
        <v>15.07</v>
      </c>
      <c r="AQ2209">
        <v>0</v>
      </c>
      <c r="AR2209">
        <v>1.4</v>
      </c>
      <c r="AS2209">
        <v>50.173400000000001</v>
      </c>
    </row>
    <row r="2210" spans="29:45" x14ac:dyDescent="0.55000000000000004">
      <c r="AC2210" t="s">
        <v>2403</v>
      </c>
      <c r="AD2210">
        <v>6545</v>
      </c>
      <c r="AE2210">
        <v>10.130190000000001</v>
      </c>
      <c r="AF2210">
        <v>17.605630000000001</v>
      </c>
      <c r="AG2210">
        <v>0</v>
      </c>
      <c r="AH2210">
        <v>14.68674</v>
      </c>
      <c r="AI2210">
        <v>2.9780700000000002</v>
      </c>
      <c r="AJ2210">
        <v>-0.12945000000000001</v>
      </c>
      <c r="AK2210">
        <v>3</v>
      </c>
      <c r="AL2210">
        <v>18.71481</v>
      </c>
      <c r="AM2210">
        <v>249</v>
      </c>
      <c r="AN2210">
        <v>852</v>
      </c>
      <c r="AO2210">
        <v>3468</v>
      </c>
      <c r="AP2210">
        <v>0.98</v>
      </c>
      <c r="AQ2210">
        <v>0.5</v>
      </c>
      <c r="AR2210">
        <v>1.2</v>
      </c>
      <c r="AS2210">
        <v>43.350380000000001</v>
      </c>
    </row>
    <row r="2211" spans="29:45" x14ac:dyDescent="0.55000000000000004">
      <c r="AC2211" t="s">
        <v>2404</v>
      </c>
      <c r="AD2211">
        <v>6546</v>
      </c>
      <c r="AE2211">
        <v>6.4475800000000003</v>
      </c>
      <c r="AF2211">
        <v>7.0664499999999997</v>
      </c>
      <c r="AG2211">
        <v>0</v>
      </c>
      <c r="AH2211">
        <v>4.7083700000000004</v>
      </c>
      <c r="AI2211">
        <v>1.19007</v>
      </c>
      <c r="AJ2211">
        <v>-6.8999999999999997E-4</v>
      </c>
      <c r="AK2211">
        <v>3</v>
      </c>
      <c r="AL2211">
        <v>30.47655</v>
      </c>
      <c r="AM2211">
        <v>671</v>
      </c>
      <c r="AN2211">
        <v>6170</v>
      </c>
      <c r="AO2211">
        <v>11506</v>
      </c>
      <c r="AP2211">
        <v>3.68</v>
      </c>
      <c r="AQ2211">
        <v>0</v>
      </c>
      <c r="AR2211">
        <v>5.5</v>
      </c>
      <c r="AS2211">
        <v>58.339359999999999</v>
      </c>
    </row>
    <row r="2212" spans="29:45" x14ac:dyDescent="0.55000000000000004">
      <c r="AC2212" t="s">
        <v>2405</v>
      </c>
      <c r="AD2212">
        <v>6547</v>
      </c>
      <c r="AE2212">
        <v>-47.904949999999999</v>
      </c>
      <c r="AF2212">
        <v>-146.64333999999999</v>
      </c>
      <c r="AG2212">
        <v>18.2</v>
      </c>
      <c r="AH2212">
        <v>-43.714840000000002</v>
      </c>
      <c r="AJ2212">
        <v>-9.3109999999999998E-2</v>
      </c>
      <c r="AK2212">
        <v>3</v>
      </c>
      <c r="AL2212">
        <v>9.0864600000000006</v>
      </c>
      <c r="AM2212">
        <v>-8346</v>
      </c>
      <c r="AN2212">
        <v>6003</v>
      </c>
      <c r="AO2212">
        <v>15711</v>
      </c>
      <c r="AP2212">
        <v>4.38</v>
      </c>
      <c r="AQ2212">
        <v>0.1</v>
      </c>
      <c r="AR2212">
        <v>0</v>
      </c>
      <c r="AS2212">
        <v>-16.95768</v>
      </c>
    </row>
    <row r="2213" spans="29:45" x14ac:dyDescent="0.55000000000000004">
      <c r="AC2213" t="s">
        <v>2406</v>
      </c>
      <c r="AD2213">
        <v>6548</v>
      </c>
      <c r="AE2213">
        <v>-25.580960000000001</v>
      </c>
      <c r="AF2213">
        <v>-92.086330000000004</v>
      </c>
      <c r="AG2213">
        <v>10</v>
      </c>
      <c r="AH2213">
        <v>-56.603059999999999</v>
      </c>
      <c r="AI2213">
        <v>11.147869999999999</v>
      </c>
      <c r="AJ2213">
        <v>-0.19828000000000001</v>
      </c>
      <c r="AK2213">
        <v>3</v>
      </c>
      <c r="AL2213">
        <v>50.709440000000001</v>
      </c>
      <c r="AM2213">
        <v>-1354</v>
      </c>
      <c r="AN2213">
        <v>1529</v>
      </c>
      <c r="AO2213">
        <v>1654</v>
      </c>
      <c r="AP2213">
        <v>1.42</v>
      </c>
      <c r="AQ2213">
        <v>0.3</v>
      </c>
      <c r="AR2213">
        <v>0</v>
      </c>
      <c r="AS2213">
        <v>8.8443799999999992</v>
      </c>
    </row>
    <row r="2214" spans="29:45" x14ac:dyDescent="0.55000000000000004">
      <c r="AC2214" t="s">
        <v>2407</v>
      </c>
      <c r="AD2214">
        <v>6549</v>
      </c>
      <c r="AE2214">
        <v>16.077950000000001</v>
      </c>
      <c r="AF2214">
        <v>25.72289</v>
      </c>
      <c r="AG2214">
        <v>0</v>
      </c>
      <c r="AH2214">
        <v>18.026800000000001</v>
      </c>
      <c r="AI2214">
        <v>3.25475</v>
      </c>
      <c r="AJ2214">
        <v>-0.45075999999999999</v>
      </c>
      <c r="AK2214">
        <v>3</v>
      </c>
      <c r="AL2214">
        <v>32.377220000000001</v>
      </c>
      <c r="AM2214">
        <v>660</v>
      </c>
      <c r="AN2214">
        <v>1660</v>
      </c>
      <c r="AO2214">
        <v>14621</v>
      </c>
      <c r="AP2214">
        <v>1.77</v>
      </c>
      <c r="AQ2214">
        <v>0</v>
      </c>
      <c r="AR2214">
        <v>0.7</v>
      </c>
      <c r="AS2214">
        <v>42.317839999999997</v>
      </c>
    </row>
    <row r="2215" spans="29:45" x14ac:dyDescent="0.55000000000000004">
      <c r="AC2215" t="s">
        <v>2408</v>
      </c>
      <c r="AD2215">
        <v>6550</v>
      </c>
      <c r="AE2215">
        <v>-15.77061</v>
      </c>
      <c r="AF2215">
        <v>-157.19557</v>
      </c>
      <c r="AG2215">
        <v>11.1</v>
      </c>
      <c r="AH2215">
        <v>-3.2258100000000001</v>
      </c>
      <c r="AI2215">
        <v>14.38068</v>
      </c>
      <c r="AJ2215">
        <v>-0.42651</v>
      </c>
      <c r="AK2215">
        <v>3</v>
      </c>
      <c r="AL2215">
        <v>39.864780000000003</v>
      </c>
      <c r="AM2215">
        <v>-528</v>
      </c>
      <c r="AN2215">
        <v>542</v>
      </c>
      <c r="AO2215">
        <v>1964</v>
      </c>
      <c r="AP2215">
        <v>11.85</v>
      </c>
      <c r="AQ2215">
        <v>0.1</v>
      </c>
      <c r="AR2215">
        <v>0</v>
      </c>
      <c r="AS2215">
        <v>10.038080000000001</v>
      </c>
    </row>
    <row r="2216" spans="29:45" x14ac:dyDescent="0.55000000000000004">
      <c r="AC2216" t="s">
        <v>2409</v>
      </c>
      <c r="AD2216">
        <v>6551</v>
      </c>
      <c r="AE2216">
        <v>-1.84836</v>
      </c>
      <c r="AF2216">
        <v>-29.733519999999999</v>
      </c>
      <c r="AG2216">
        <v>22.2</v>
      </c>
      <c r="AH2216">
        <v>1.0184800000000001</v>
      </c>
      <c r="AI2216">
        <v>3.5247600000000001</v>
      </c>
      <c r="AJ2216">
        <v>-7.9729999999999995E-2</v>
      </c>
      <c r="AK2216">
        <v>3</v>
      </c>
      <c r="AL2216">
        <v>28.075299999999999</v>
      </c>
      <c r="AM2216">
        <v>-98</v>
      </c>
      <c r="AN2216">
        <v>713</v>
      </c>
      <c r="AO2216">
        <v>11025</v>
      </c>
      <c r="AQ2216">
        <v>0.1</v>
      </c>
      <c r="AR2216">
        <v>7</v>
      </c>
      <c r="AS2216">
        <v>18.14246</v>
      </c>
    </row>
    <row r="2217" spans="29:45" x14ac:dyDescent="0.55000000000000004">
      <c r="AC2217" t="s">
        <v>2410</v>
      </c>
      <c r="AD2217">
        <v>6552</v>
      </c>
      <c r="AE2217">
        <v>-6.9154499999999999</v>
      </c>
      <c r="AF2217">
        <v>-7.0238100000000001</v>
      </c>
      <c r="AG2217">
        <v>0</v>
      </c>
      <c r="AH2217">
        <v>-10.23766</v>
      </c>
      <c r="AI2217">
        <v>3.5452699999999999</v>
      </c>
      <c r="AJ2217">
        <v>-0.13988</v>
      </c>
      <c r="AK2217">
        <v>3</v>
      </c>
      <c r="AL2217">
        <v>29.397839999999999</v>
      </c>
      <c r="AM2217">
        <v>-265</v>
      </c>
      <c r="AN2217">
        <v>3360</v>
      </c>
      <c r="AO2217">
        <v>2880</v>
      </c>
      <c r="AP2217">
        <v>25.66</v>
      </c>
      <c r="AQ2217">
        <v>0</v>
      </c>
      <c r="AR2217">
        <v>0.2</v>
      </c>
      <c r="AS2217">
        <v>65.338310000000007</v>
      </c>
    </row>
    <row r="2218" spans="29:45" x14ac:dyDescent="0.55000000000000004">
      <c r="AC2218" t="s">
        <v>2411</v>
      </c>
      <c r="AD2218">
        <v>6554</v>
      </c>
      <c r="AE2218">
        <v>16.28959</v>
      </c>
      <c r="AF2218">
        <v>18.744769999999999</v>
      </c>
      <c r="AG2218">
        <v>0</v>
      </c>
      <c r="AH2218">
        <v>11.8904</v>
      </c>
      <c r="AI2218">
        <v>1.3391</v>
      </c>
      <c r="AJ2218">
        <v>0.26701000000000003</v>
      </c>
      <c r="AK2218">
        <v>3</v>
      </c>
      <c r="AL2218">
        <v>51.533709999999999</v>
      </c>
      <c r="AM2218">
        <v>648</v>
      </c>
      <c r="AN2218">
        <v>2390</v>
      </c>
      <c r="AO2218">
        <v>9419</v>
      </c>
      <c r="AQ2218">
        <v>0</v>
      </c>
      <c r="AR2218">
        <v>0</v>
      </c>
      <c r="AS2218">
        <v>65.565259999999995</v>
      </c>
    </row>
    <row r="2219" spans="29:45" x14ac:dyDescent="0.55000000000000004">
      <c r="AC2219" t="s">
        <v>2412</v>
      </c>
      <c r="AD2219">
        <v>6555</v>
      </c>
      <c r="AE2219">
        <v>5.4011899999999997</v>
      </c>
      <c r="AF2219">
        <v>5.27081</v>
      </c>
      <c r="AG2219">
        <v>0</v>
      </c>
      <c r="AH2219">
        <v>5.4287999999999998</v>
      </c>
      <c r="AI2219">
        <v>0.94947999999999999</v>
      </c>
      <c r="AJ2219">
        <v>7.4440000000000006E-2</v>
      </c>
      <c r="AK2219">
        <v>3</v>
      </c>
      <c r="AL2219">
        <v>2.9563299999999999</v>
      </c>
      <c r="AM2219">
        <v>208</v>
      </c>
      <c r="AN2219">
        <v>2751</v>
      </c>
      <c r="AO2219">
        <v>1308</v>
      </c>
      <c r="AP2219">
        <v>22.5</v>
      </c>
      <c r="AQ2219">
        <v>0</v>
      </c>
      <c r="AR2219">
        <v>0</v>
      </c>
      <c r="AS2219">
        <v>71.435990000000004</v>
      </c>
    </row>
    <row r="2220" spans="29:45" x14ac:dyDescent="0.55000000000000004">
      <c r="AC2220" t="s">
        <v>2413</v>
      </c>
      <c r="AD2220">
        <v>6556</v>
      </c>
      <c r="AE2220">
        <v>46.243290000000002</v>
      </c>
      <c r="AF2220">
        <v>42.893839999999997</v>
      </c>
      <c r="AG2220">
        <v>11.1</v>
      </c>
      <c r="AH2220">
        <v>30.48105</v>
      </c>
      <c r="AI2220">
        <v>9.0526800000000005</v>
      </c>
      <c r="AJ2220">
        <v>-7.7880000000000005E-2</v>
      </c>
      <c r="AK2220">
        <v>3</v>
      </c>
      <c r="AL2220">
        <v>41.831029999999998</v>
      </c>
      <c r="AM2220">
        <v>2068</v>
      </c>
      <c r="AN2220">
        <v>3504</v>
      </c>
      <c r="AO2220">
        <v>8176</v>
      </c>
      <c r="AP2220">
        <v>12.69</v>
      </c>
      <c r="AQ2220">
        <v>0</v>
      </c>
      <c r="AR2220">
        <v>0</v>
      </c>
      <c r="AS2220">
        <v>86.789689999999993</v>
      </c>
    </row>
    <row r="2221" spans="29:45" x14ac:dyDescent="0.55000000000000004">
      <c r="AC2221" t="s">
        <v>2414</v>
      </c>
      <c r="AD2221">
        <v>6557</v>
      </c>
      <c r="AE2221">
        <v>3.5489299999999999</v>
      </c>
      <c r="AF2221">
        <v>16.556290000000001</v>
      </c>
      <c r="AG2221">
        <v>11.1</v>
      </c>
      <c r="AH2221">
        <v>4.9504999999999999</v>
      </c>
      <c r="AI2221">
        <v>1.95574</v>
      </c>
      <c r="AJ2221">
        <v>-0.16536000000000001</v>
      </c>
      <c r="AK2221">
        <v>3</v>
      </c>
      <c r="AL2221">
        <v>27.47869</v>
      </c>
      <c r="AM2221">
        <v>276</v>
      </c>
      <c r="AN2221">
        <v>906</v>
      </c>
      <c r="AO2221">
        <v>8318</v>
      </c>
      <c r="AP2221">
        <v>6.22</v>
      </c>
      <c r="AQ2221">
        <v>0.1</v>
      </c>
      <c r="AR2221">
        <v>0</v>
      </c>
      <c r="AS2221">
        <v>13.22157</v>
      </c>
    </row>
    <row r="2222" spans="29:45" x14ac:dyDescent="0.55000000000000004">
      <c r="AC2222" t="s">
        <v>2415</v>
      </c>
      <c r="AD2222">
        <v>6558</v>
      </c>
      <c r="AE2222">
        <v>-18.647760000000002</v>
      </c>
      <c r="AF2222">
        <v>-54.52196</v>
      </c>
      <c r="AG2222">
        <v>0</v>
      </c>
      <c r="AH2222">
        <v>-11.94111</v>
      </c>
      <c r="AI2222">
        <v>3.2154500000000001</v>
      </c>
      <c r="AJ2222">
        <v>-0.15162</v>
      </c>
      <c r="AK2222">
        <v>3</v>
      </c>
      <c r="AL2222">
        <v>46.88644</v>
      </c>
      <c r="AM2222">
        <v>-342</v>
      </c>
      <c r="AN2222">
        <v>774</v>
      </c>
      <c r="AO2222">
        <v>1035</v>
      </c>
      <c r="AP2222">
        <v>4</v>
      </c>
      <c r="AQ2222">
        <v>0</v>
      </c>
      <c r="AR2222">
        <v>0.7</v>
      </c>
      <c r="AS2222">
        <v>34.625909999999998</v>
      </c>
    </row>
    <row r="2223" spans="29:45" x14ac:dyDescent="0.55000000000000004">
      <c r="AC2223" t="s">
        <v>2416</v>
      </c>
      <c r="AD2223">
        <v>6560</v>
      </c>
      <c r="AE2223">
        <v>13.496499999999999</v>
      </c>
      <c r="AF2223">
        <v>22.42775</v>
      </c>
      <c r="AG2223">
        <v>0</v>
      </c>
      <c r="AH2223">
        <v>9.8135200000000005</v>
      </c>
      <c r="AI2223">
        <v>5.7968900000000003</v>
      </c>
      <c r="AJ2223">
        <v>-0.19661000000000001</v>
      </c>
      <c r="AK2223">
        <v>3</v>
      </c>
      <c r="AL2223">
        <v>15.610329999999999</v>
      </c>
      <c r="AM2223">
        <v>579</v>
      </c>
      <c r="AN2223">
        <v>1730</v>
      </c>
      <c r="AO2223">
        <v>7375</v>
      </c>
      <c r="AP2223">
        <v>11</v>
      </c>
      <c r="AQ2223">
        <v>0</v>
      </c>
      <c r="AR2223">
        <v>1.4</v>
      </c>
      <c r="AS2223">
        <v>40.866140000000001</v>
      </c>
    </row>
    <row r="2224" spans="29:45" x14ac:dyDescent="0.55000000000000004">
      <c r="AC2224" t="s">
        <v>2417</v>
      </c>
      <c r="AD2224">
        <v>6561</v>
      </c>
      <c r="AE2224">
        <v>-18.51257</v>
      </c>
      <c r="AF2224">
        <v>-112.77937</v>
      </c>
      <c r="AG2224">
        <v>16.7</v>
      </c>
      <c r="AH2224">
        <v>-9.6579099999999993</v>
      </c>
      <c r="AI2224">
        <v>6.75319</v>
      </c>
      <c r="AJ2224">
        <v>-0.13999</v>
      </c>
      <c r="AK2224">
        <v>3</v>
      </c>
      <c r="AL2224">
        <v>18.819089999999999</v>
      </c>
      <c r="AM2224">
        <v>-1959</v>
      </c>
      <c r="AN2224">
        <v>1745</v>
      </c>
      <c r="AO2224">
        <v>864</v>
      </c>
      <c r="AP2224">
        <v>0</v>
      </c>
      <c r="AQ2224">
        <v>1.5</v>
      </c>
      <c r="AR2224">
        <v>0</v>
      </c>
      <c r="AS2224">
        <v>12.798959999999999</v>
      </c>
    </row>
    <row r="2225" spans="29:45" x14ac:dyDescent="0.55000000000000004">
      <c r="AC2225" t="s">
        <v>2418</v>
      </c>
      <c r="AD2225">
        <v>6562</v>
      </c>
      <c r="AE2225">
        <v>3.4902799999999998</v>
      </c>
      <c r="AF2225">
        <v>3.9763799999999998</v>
      </c>
      <c r="AG2225">
        <v>0</v>
      </c>
      <c r="AH2225">
        <v>10.09604</v>
      </c>
      <c r="AI2225">
        <v>6.1180199999999996</v>
      </c>
      <c r="AJ2225">
        <v>-4.5449999999999997E-2</v>
      </c>
      <c r="AK2225">
        <v>3</v>
      </c>
      <c r="AL2225">
        <v>36.36495</v>
      </c>
      <c r="AM2225">
        <v>149</v>
      </c>
      <c r="AN2225">
        <v>2540</v>
      </c>
      <c r="AO2225">
        <v>14061</v>
      </c>
      <c r="AP2225">
        <v>2.14</v>
      </c>
      <c r="AQ2225">
        <v>0.1</v>
      </c>
      <c r="AR2225">
        <v>0</v>
      </c>
      <c r="AS2225">
        <v>46.974519999999998</v>
      </c>
    </row>
    <row r="2226" spans="29:45" x14ac:dyDescent="0.55000000000000004">
      <c r="AC2226" t="s">
        <v>2419</v>
      </c>
      <c r="AD2226">
        <v>6563</v>
      </c>
      <c r="AE2226">
        <v>13.91586</v>
      </c>
      <c r="AF2226">
        <v>17.466170000000002</v>
      </c>
      <c r="AG2226">
        <v>16.7</v>
      </c>
      <c r="AH2226">
        <v>14.11003</v>
      </c>
      <c r="AI2226">
        <v>5.4458399999999996</v>
      </c>
      <c r="AJ2226">
        <v>-0.13447000000000001</v>
      </c>
      <c r="AK2226">
        <v>3</v>
      </c>
      <c r="AL2226">
        <v>52.20805</v>
      </c>
      <c r="AM2226">
        <v>215</v>
      </c>
      <c r="AN2226">
        <v>813</v>
      </c>
      <c r="AO2226">
        <v>4907</v>
      </c>
      <c r="AQ2226">
        <v>0.2</v>
      </c>
      <c r="AR2226">
        <v>0</v>
      </c>
      <c r="AS2226">
        <v>53.344299999999997</v>
      </c>
    </row>
    <row r="2227" spans="29:45" x14ac:dyDescent="0.55000000000000004">
      <c r="AC2227" t="s">
        <v>2420</v>
      </c>
      <c r="AD2227">
        <v>6564</v>
      </c>
      <c r="AE2227">
        <v>15.504659999999999</v>
      </c>
      <c r="AF2227">
        <v>23.231400000000001</v>
      </c>
      <c r="AG2227">
        <v>12.5</v>
      </c>
      <c r="AH2227">
        <v>14.87541</v>
      </c>
      <c r="AI2227">
        <v>11.88317</v>
      </c>
      <c r="AJ2227">
        <v>5.3629999999999997E-2</v>
      </c>
      <c r="AK2227">
        <v>3</v>
      </c>
      <c r="AL2227">
        <v>2.3465099999999999</v>
      </c>
      <c r="AM2227">
        <v>1848</v>
      </c>
      <c r="AN2227">
        <v>4382</v>
      </c>
      <c r="AO2227">
        <v>5701</v>
      </c>
      <c r="AP2227">
        <v>5.55</v>
      </c>
      <c r="AQ2227">
        <v>0</v>
      </c>
      <c r="AR2227">
        <v>3.1</v>
      </c>
      <c r="AS2227">
        <v>38.813110000000002</v>
      </c>
    </row>
    <row r="2228" spans="29:45" x14ac:dyDescent="0.55000000000000004">
      <c r="AC2228" t="s">
        <v>2421</v>
      </c>
      <c r="AD2228">
        <v>6565</v>
      </c>
      <c r="AE2228">
        <v>0.13608000000000001</v>
      </c>
      <c r="AF2228">
        <v>0.16496</v>
      </c>
      <c r="AG2228">
        <v>0</v>
      </c>
      <c r="AH2228">
        <v>-5.2339999999999998E-2</v>
      </c>
      <c r="AI2228">
        <v>2.72533</v>
      </c>
      <c r="AJ2228">
        <v>-3.1099999999999999E-2</v>
      </c>
      <c r="AK2228">
        <v>3</v>
      </c>
      <c r="AL2228">
        <v>35.604649999999999</v>
      </c>
      <c r="AM2228">
        <v>26</v>
      </c>
      <c r="AN2228">
        <v>6062</v>
      </c>
      <c r="AO2228">
        <v>4739</v>
      </c>
      <c r="AP2228">
        <v>3.67</v>
      </c>
      <c r="AQ2228">
        <v>0</v>
      </c>
      <c r="AR2228">
        <v>0</v>
      </c>
      <c r="AS2228">
        <v>29.290610000000001</v>
      </c>
    </row>
    <row r="2229" spans="29:45" x14ac:dyDescent="0.55000000000000004">
      <c r="AC2229" t="s">
        <v>2422</v>
      </c>
      <c r="AD2229">
        <v>6566</v>
      </c>
      <c r="AE2229">
        <v>4.5763100000000003</v>
      </c>
      <c r="AF2229">
        <v>4.0476799999999997</v>
      </c>
      <c r="AG2229">
        <v>0</v>
      </c>
      <c r="AH2229">
        <v>7.5653199999999998</v>
      </c>
      <c r="AI2229">
        <v>0.93064999999999998</v>
      </c>
      <c r="AJ2229">
        <v>-2.4330000000000001E-2</v>
      </c>
      <c r="AK2229">
        <v>3</v>
      </c>
      <c r="AL2229">
        <v>16.06664</v>
      </c>
      <c r="AM2229">
        <v>937</v>
      </c>
      <c r="AN2229">
        <v>15268</v>
      </c>
      <c r="AO2229">
        <v>11002</v>
      </c>
      <c r="AP2229">
        <v>2.2599999999999998</v>
      </c>
      <c r="AQ2229">
        <v>0</v>
      </c>
      <c r="AR2229">
        <v>7.7</v>
      </c>
      <c r="AS2229">
        <v>75.677620000000005</v>
      </c>
    </row>
    <row r="2230" spans="29:45" x14ac:dyDescent="0.55000000000000004">
      <c r="AC2230" t="s">
        <v>2423</v>
      </c>
      <c r="AD2230">
        <v>6567</v>
      </c>
      <c r="AE2230">
        <v>8.8069600000000001</v>
      </c>
      <c r="AF2230">
        <v>12.912570000000001</v>
      </c>
      <c r="AG2230">
        <v>12.5</v>
      </c>
      <c r="AH2230">
        <v>12.365589999999999</v>
      </c>
      <c r="AI2230">
        <v>3.1204499999999999</v>
      </c>
      <c r="AJ2230">
        <v>-0.29855999999999999</v>
      </c>
      <c r="AK2230">
        <v>3</v>
      </c>
      <c r="AL2230">
        <v>36.984769999999997</v>
      </c>
      <c r="AM2230">
        <v>344</v>
      </c>
      <c r="AN2230">
        <v>1727</v>
      </c>
      <c r="AO2230">
        <v>8218</v>
      </c>
      <c r="AP2230">
        <v>0</v>
      </c>
      <c r="AQ2230">
        <v>0.1</v>
      </c>
      <c r="AR2230">
        <v>4.7</v>
      </c>
      <c r="AS2230">
        <v>42.958840000000002</v>
      </c>
    </row>
    <row r="2231" spans="29:45" x14ac:dyDescent="0.55000000000000004">
      <c r="AC2231" t="s">
        <v>2424</v>
      </c>
      <c r="AD2231">
        <v>6568</v>
      </c>
      <c r="AE2231">
        <v>5.3014900000000003</v>
      </c>
      <c r="AF2231">
        <v>4.0602400000000003</v>
      </c>
      <c r="AG2231">
        <v>0</v>
      </c>
      <c r="AH2231">
        <v>10.383710000000001</v>
      </c>
      <c r="AI2231">
        <v>1.1425700000000001</v>
      </c>
      <c r="AJ2231">
        <v>-0.14853</v>
      </c>
      <c r="AK2231">
        <v>3</v>
      </c>
      <c r="AL2231">
        <v>10.935140000000001</v>
      </c>
      <c r="AM2231">
        <v>677</v>
      </c>
      <c r="AN2231">
        <v>9827</v>
      </c>
      <c r="AO2231">
        <v>6029</v>
      </c>
      <c r="AP2231">
        <v>18.940000000000001</v>
      </c>
      <c r="AQ2231">
        <v>0.1</v>
      </c>
      <c r="AR2231">
        <v>0</v>
      </c>
      <c r="AS2231">
        <v>79.186229999999995</v>
      </c>
    </row>
    <row r="2232" spans="29:45" x14ac:dyDescent="0.55000000000000004">
      <c r="AC2232" t="s">
        <v>2425</v>
      </c>
      <c r="AD2232">
        <v>6569</v>
      </c>
      <c r="AE2232">
        <v>13.11016</v>
      </c>
      <c r="AF2232">
        <v>13.38377</v>
      </c>
      <c r="AG2232">
        <v>14.3</v>
      </c>
      <c r="AH2232">
        <v>7.43309</v>
      </c>
      <c r="AI2232">
        <v>2.3018800000000001</v>
      </c>
      <c r="AJ2232">
        <v>4.5499999999999999E-2</v>
      </c>
      <c r="AK2232">
        <v>3</v>
      </c>
      <c r="AL2232">
        <v>0.40921000000000002</v>
      </c>
      <c r="AM2232">
        <v>2949</v>
      </c>
      <c r="AN2232">
        <v>11895</v>
      </c>
      <c r="AO2232">
        <v>68213</v>
      </c>
      <c r="AP2232">
        <v>11.12</v>
      </c>
      <c r="AQ2232">
        <v>0.1</v>
      </c>
      <c r="AR2232">
        <v>0</v>
      </c>
      <c r="AS2232">
        <v>59.003279999999997</v>
      </c>
    </row>
    <row r="2233" spans="29:45" x14ac:dyDescent="0.55000000000000004">
      <c r="AC2233" t="s">
        <v>2426</v>
      </c>
      <c r="AD2233">
        <v>6570</v>
      </c>
      <c r="AE2233">
        <v>4.2006199999999998</v>
      </c>
      <c r="AF2233">
        <v>-3.9570599999999998</v>
      </c>
      <c r="AG2233">
        <v>28.6</v>
      </c>
      <c r="AH2233">
        <v>10.39969</v>
      </c>
      <c r="AI2233">
        <v>0.98509999999999998</v>
      </c>
      <c r="AJ2233">
        <v>4.7419999999999997E-2</v>
      </c>
      <c r="AK2233">
        <v>3</v>
      </c>
      <c r="AL2233">
        <v>8.4702099999999998</v>
      </c>
      <c r="AM2233">
        <v>433</v>
      </c>
      <c r="AN2233">
        <v>3260</v>
      </c>
      <c r="AO2233">
        <v>10710</v>
      </c>
      <c r="AP2233">
        <v>0</v>
      </c>
      <c r="AQ2233">
        <v>0</v>
      </c>
      <c r="AR2233">
        <v>4</v>
      </c>
      <c r="AS2233">
        <v>27.70055</v>
      </c>
    </row>
    <row r="2234" spans="29:45" x14ac:dyDescent="0.55000000000000004">
      <c r="AC2234" t="s">
        <v>2427</v>
      </c>
      <c r="AD2234">
        <v>6571</v>
      </c>
      <c r="AE2234">
        <v>0.87405999999999995</v>
      </c>
      <c r="AF2234">
        <v>2.4831400000000001</v>
      </c>
      <c r="AG2234">
        <v>12.5</v>
      </c>
      <c r="AH2234">
        <v>12.377370000000001</v>
      </c>
      <c r="AI2234">
        <v>2.2866200000000001</v>
      </c>
      <c r="AJ2234">
        <v>-1.206E-2</v>
      </c>
      <c r="AK2234">
        <v>3</v>
      </c>
      <c r="AL2234">
        <v>3.0603199999999999</v>
      </c>
      <c r="AM2234">
        <v>286</v>
      </c>
      <c r="AN2234">
        <v>9786</v>
      </c>
      <c r="AO2234">
        <v>18933</v>
      </c>
      <c r="AP2234">
        <v>35.06</v>
      </c>
      <c r="AQ2234">
        <v>0</v>
      </c>
      <c r="AR2234">
        <v>0</v>
      </c>
      <c r="AS2234">
        <v>33.152709999999999</v>
      </c>
    </row>
    <row r="2235" spans="29:45" x14ac:dyDescent="0.55000000000000004">
      <c r="AC2235" t="s">
        <v>2428</v>
      </c>
      <c r="AD2235">
        <v>6572</v>
      </c>
      <c r="AE2235">
        <v>2.0498400000000001</v>
      </c>
      <c r="AF2235">
        <v>-5.6329500000000001</v>
      </c>
      <c r="AG2235">
        <v>0</v>
      </c>
      <c r="AH2235">
        <v>8.7585999999999995</v>
      </c>
      <c r="AI2235">
        <v>2.7342399999999998</v>
      </c>
      <c r="AJ2235">
        <v>-0.25368000000000002</v>
      </c>
      <c r="AK2235">
        <v>3</v>
      </c>
      <c r="AL2235">
        <v>40.446100000000001</v>
      </c>
      <c r="AM2235">
        <v>380</v>
      </c>
      <c r="AN2235">
        <v>13137</v>
      </c>
      <c r="AO2235">
        <v>11206</v>
      </c>
      <c r="AP2235">
        <v>2.39</v>
      </c>
      <c r="AQ2235">
        <v>0.1</v>
      </c>
      <c r="AR2235">
        <v>0</v>
      </c>
      <c r="AS2235">
        <v>70.865250000000003</v>
      </c>
    </row>
    <row r="2236" spans="29:45" x14ac:dyDescent="0.55000000000000004">
      <c r="AC2236" t="s">
        <v>2429</v>
      </c>
      <c r="AD2236">
        <v>6573</v>
      </c>
      <c r="AG2236">
        <v>0</v>
      </c>
      <c r="AH2236">
        <v>-28.823530000000002</v>
      </c>
      <c r="AI2236">
        <v>4.9513199999999999</v>
      </c>
      <c r="AJ2236">
        <v>-9.6180000000000002E-2</v>
      </c>
      <c r="AK2236">
        <v>3</v>
      </c>
      <c r="AL2236">
        <v>7.5085100000000002</v>
      </c>
      <c r="AO2236">
        <v>667</v>
      </c>
      <c r="AP2236">
        <v>0</v>
      </c>
      <c r="AQ2236">
        <v>0.7</v>
      </c>
      <c r="AR2236">
        <v>0</v>
      </c>
      <c r="AS2236">
        <v>34.162300000000002</v>
      </c>
    </row>
    <row r="2237" spans="29:45" x14ac:dyDescent="0.55000000000000004">
      <c r="AC2237" t="s">
        <v>2430</v>
      </c>
      <c r="AD2237">
        <v>6574</v>
      </c>
      <c r="AE2237">
        <v>-14.33724</v>
      </c>
      <c r="AF2237">
        <v>-21.556889999999999</v>
      </c>
      <c r="AG2237">
        <v>12.5</v>
      </c>
      <c r="AH2237">
        <v>-3.6068500000000001</v>
      </c>
      <c r="AI2237">
        <v>1.8737900000000001</v>
      </c>
      <c r="AJ2237">
        <v>2.283E-2</v>
      </c>
      <c r="AK2237">
        <v>3</v>
      </c>
      <c r="AL2237">
        <v>0.97765999999999997</v>
      </c>
      <c r="AM2237">
        <v>-318</v>
      </c>
      <c r="AN2237">
        <v>1002</v>
      </c>
      <c r="AO2237">
        <v>1616</v>
      </c>
      <c r="AP2237">
        <v>4.3</v>
      </c>
      <c r="AQ2237">
        <v>0</v>
      </c>
      <c r="AR2237">
        <v>0</v>
      </c>
      <c r="AS2237">
        <v>32.806649999999998</v>
      </c>
    </row>
    <row r="2238" spans="29:45" x14ac:dyDescent="0.55000000000000004">
      <c r="AC2238" t="s">
        <v>2431</v>
      </c>
      <c r="AD2238">
        <v>6576</v>
      </c>
      <c r="AE2238">
        <v>7.7800099999999999</v>
      </c>
      <c r="AF2238">
        <v>14.377000000000001</v>
      </c>
      <c r="AG2238">
        <v>14.3</v>
      </c>
      <c r="AH2238">
        <v>14.95641</v>
      </c>
      <c r="AI2238">
        <v>1.2479100000000001</v>
      </c>
      <c r="AJ2238">
        <v>0</v>
      </c>
      <c r="AK2238">
        <v>3</v>
      </c>
      <c r="AL2238">
        <v>91.285709999999995</v>
      </c>
      <c r="AM2238">
        <v>116</v>
      </c>
      <c r="AN2238">
        <v>313</v>
      </c>
      <c r="AO2238">
        <v>2225</v>
      </c>
      <c r="AP2238">
        <v>0</v>
      </c>
      <c r="AQ2238">
        <v>0</v>
      </c>
      <c r="AR2238">
        <v>0</v>
      </c>
      <c r="AS2238">
        <v>23.07198</v>
      </c>
    </row>
    <row r="2239" spans="29:45" x14ac:dyDescent="0.55000000000000004">
      <c r="AC2239" t="s">
        <v>2432</v>
      </c>
      <c r="AD2239">
        <v>6577</v>
      </c>
      <c r="AE2239">
        <v>-4.8416499999999996</v>
      </c>
      <c r="AF2239">
        <v>-19.461079999999999</v>
      </c>
      <c r="AG2239">
        <v>11.1</v>
      </c>
      <c r="AH2239">
        <v>-4.9508599999999996</v>
      </c>
      <c r="AI2239">
        <v>5.4030500000000004</v>
      </c>
      <c r="AJ2239">
        <v>-0.25169999999999998</v>
      </c>
      <c r="AK2239">
        <v>3</v>
      </c>
      <c r="AL2239">
        <v>33.084719999999997</v>
      </c>
      <c r="AM2239">
        <v>-133</v>
      </c>
      <c r="AN2239">
        <v>668</v>
      </c>
      <c r="AO2239">
        <v>83</v>
      </c>
      <c r="AP2239">
        <v>3.77</v>
      </c>
      <c r="AQ2239">
        <v>0.1</v>
      </c>
      <c r="AR2239">
        <v>0</v>
      </c>
      <c r="AS2239">
        <v>24.284479999999999</v>
      </c>
    </row>
    <row r="2240" spans="29:45" x14ac:dyDescent="0.55000000000000004">
      <c r="AC2240" t="s">
        <v>2433</v>
      </c>
      <c r="AD2240">
        <v>6578</v>
      </c>
      <c r="AE2240">
        <v>0</v>
      </c>
      <c r="AF2240">
        <v>0</v>
      </c>
      <c r="AG2240">
        <v>0</v>
      </c>
      <c r="AH2240">
        <v>37.958959999999998</v>
      </c>
      <c r="AI2240">
        <v>2.2172800000000001</v>
      </c>
      <c r="AJ2240">
        <v>-0.29049999999999998</v>
      </c>
      <c r="AK2240">
        <v>3</v>
      </c>
      <c r="AL2240">
        <v>38.797020000000003</v>
      </c>
      <c r="AM2240">
        <v>0</v>
      </c>
      <c r="AN2240">
        <v>1270</v>
      </c>
      <c r="AO2240">
        <v>4047</v>
      </c>
      <c r="AP2240">
        <v>1.92</v>
      </c>
      <c r="AQ2240">
        <v>0</v>
      </c>
      <c r="AR2240">
        <v>0</v>
      </c>
      <c r="AS2240">
        <v>49.980319999999999</v>
      </c>
    </row>
    <row r="2241" spans="29:45" x14ac:dyDescent="0.55000000000000004">
      <c r="AC2241" t="s">
        <v>2434</v>
      </c>
      <c r="AD2241">
        <v>6579</v>
      </c>
      <c r="AE2241">
        <v>8.4775100000000005</v>
      </c>
      <c r="AF2241">
        <v>-1.5189900000000001</v>
      </c>
      <c r="AG2241">
        <v>0</v>
      </c>
      <c r="AH2241">
        <v>10.42839</v>
      </c>
      <c r="AI2241">
        <v>5.8513599999999997</v>
      </c>
      <c r="AJ2241">
        <v>-0.59299000000000002</v>
      </c>
      <c r="AK2241">
        <v>3</v>
      </c>
      <c r="AL2241">
        <v>24.698889999999999</v>
      </c>
      <c r="AM2241">
        <v>196</v>
      </c>
      <c r="AN2241">
        <v>1185</v>
      </c>
      <c r="AO2241">
        <v>3961</v>
      </c>
      <c r="AP2241">
        <v>0.71</v>
      </c>
      <c r="AQ2241">
        <v>0</v>
      </c>
      <c r="AR2241">
        <v>0</v>
      </c>
      <c r="AS2241">
        <v>53.439149999999998</v>
      </c>
    </row>
    <row r="2242" spans="29:45" x14ac:dyDescent="0.55000000000000004">
      <c r="AC2242" t="s">
        <v>2435</v>
      </c>
      <c r="AD2242">
        <v>6580</v>
      </c>
      <c r="AE2242">
        <v>30.070640000000001</v>
      </c>
      <c r="AF2242">
        <v>26.572130000000001</v>
      </c>
      <c r="AG2242">
        <v>0</v>
      </c>
      <c r="AH2242">
        <v>23.763870000000001</v>
      </c>
      <c r="AI2242">
        <v>8.9976000000000003</v>
      </c>
      <c r="AJ2242">
        <v>-6.4829999999999999E-2</v>
      </c>
      <c r="AK2242">
        <v>3</v>
      </c>
      <c r="AL2242">
        <v>41.998280000000001</v>
      </c>
      <c r="AM2242">
        <v>596</v>
      </c>
      <c r="AN2242">
        <v>1622</v>
      </c>
      <c r="AO2242">
        <v>2134</v>
      </c>
      <c r="AP2242">
        <v>7.95</v>
      </c>
      <c r="AQ2242">
        <v>0</v>
      </c>
      <c r="AR2242">
        <v>1.5</v>
      </c>
      <c r="AS2242">
        <v>81.916169999999994</v>
      </c>
    </row>
    <row r="2243" spans="29:45" x14ac:dyDescent="0.55000000000000004">
      <c r="AC2243" t="s">
        <v>2436</v>
      </c>
      <c r="AD2243">
        <v>6584</v>
      </c>
      <c r="AE2243">
        <v>3.9810599999999998</v>
      </c>
      <c r="AF2243">
        <v>11.982570000000001</v>
      </c>
      <c r="AG2243">
        <v>10</v>
      </c>
      <c r="AH2243">
        <v>8.3373899999999992</v>
      </c>
      <c r="AI2243">
        <v>1.4656</v>
      </c>
      <c r="AJ2243">
        <v>-0.11401</v>
      </c>
      <c r="AK2243">
        <v>3</v>
      </c>
      <c r="AL2243">
        <v>1.6679200000000001</v>
      </c>
      <c r="AM2243">
        <v>3766</v>
      </c>
      <c r="AN2243">
        <v>30294</v>
      </c>
      <c r="AO2243">
        <v>113657</v>
      </c>
      <c r="AP2243">
        <v>11.74</v>
      </c>
      <c r="AQ2243">
        <v>0.1</v>
      </c>
      <c r="AR2243">
        <v>0.5</v>
      </c>
      <c r="AS2243">
        <v>37.665210000000002</v>
      </c>
    </row>
    <row r="2244" spans="29:45" x14ac:dyDescent="0.55000000000000004">
      <c r="AC2244" t="s">
        <v>2437</v>
      </c>
      <c r="AD2244">
        <v>6586</v>
      </c>
      <c r="AE2244">
        <v>12.92672</v>
      </c>
      <c r="AF2244">
        <v>10.856070000000001</v>
      </c>
      <c r="AG2244">
        <v>0</v>
      </c>
      <c r="AH2244">
        <v>9.5672200000000007</v>
      </c>
      <c r="AI2244">
        <v>2.01972</v>
      </c>
      <c r="AJ2244">
        <v>-4.215E-2</v>
      </c>
      <c r="AK2244">
        <v>3</v>
      </c>
      <c r="AL2244">
        <v>1.0681499999999999</v>
      </c>
      <c r="AM2244">
        <v>87199</v>
      </c>
      <c r="AN2244">
        <v>571275</v>
      </c>
      <c r="AO2244">
        <v>608331</v>
      </c>
      <c r="AP2244">
        <v>16.649999999999999</v>
      </c>
      <c r="AQ2244">
        <v>0</v>
      </c>
      <c r="AR2244">
        <v>2.2999999999999998</v>
      </c>
      <c r="AS2244">
        <v>80.929119999999998</v>
      </c>
    </row>
    <row r="2245" spans="29:45" x14ac:dyDescent="0.55000000000000004">
      <c r="AC2245" t="s">
        <v>2438</v>
      </c>
      <c r="AD2245">
        <v>6588</v>
      </c>
      <c r="AE2245">
        <v>2.4934699999999999</v>
      </c>
      <c r="AF2245">
        <v>8.1532199999999992</v>
      </c>
      <c r="AG2245">
        <v>14.3</v>
      </c>
      <c r="AH2245">
        <v>3.2030699999999999</v>
      </c>
      <c r="AI2245">
        <v>2.2751800000000002</v>
      </c>
      <c r="AJ2245">
        <v>9.3130000000000004E-2</v>
      </c>
      <c r="AK2245">
        <v>3</v>
      </c>
      <c r="AL2245">
        <v>3.9899999999999996E-3</v>
      </c>
      <c r="AM2245">
        <v>7193</v>
      </c>
      <c r="AN2245">
        <v>87401</v>
      </c>
      <c r="AO2245">
        <v>405694</v>
      </c>
      <c r="AP2245">
        <v>5.88</v>
      </c>
      <c r="AQ2245">
        <v>0</v>
      </c>
      <c r="AR2245">
        <v>1.2</v>
      </c>
      <c r="AS2245">
        <v>35.501690000000004</v>
      </c>
    </row>
    <row r="2246" spans="29:45" x14ac:dyDescent="0.55000000000000004">
      <c r="AC2246" t="s">
        <v>2439</v>
      </c>
      <c r="AD2246">
        <v>6590</v>
      </c>
      <c r="AE2246">
        <v>4.9111000000000002</v>
      </c>
      <c r="AF2246">
        <v>9.9847900000000003</v>
      </c>
      <c r="AG2246">
        <v>10</v>
      </c>
      <c r="AH2246">
        <v>13.355740000000001</v>
      </c>
      <c r="AI2246">
        <v>1.31871</v>
      </c>
      <c r="AJ2246">
        <v>0.20116000000000001</v>
      </c>
      <c r="AK2246">
        <v>3</v>
      </c>
      <c r="AL2246">
        <v>5.7770000000000002E-2</v>
      </c>
      <c r="AM2246">
        <v>2820</v>
      </c>
      <c r="AN2246">
        <v>19720</v>
      </c>
      <c r="AO2246">
        <v>44794</v>
      </c>
      <c r="AP2246">
        <v>10.97</v>
      </c>
      <c r="AQ2246">
        <v>0</v>
      </c>
      <c r="AR2246">
        <v>1.3</v>
      </c>
      <c r="AS2246">
        <v>37.489280000000001</v>
      </c>
    </row>
    <row r="2247" spans="29:45" x14ac:dyDescent="0.55000000000000004">
      <c r="AC2247" t="s">
        <v>2440</v>
      </c>
      <c r="AD2247">
        <v>6592</v>
      </c>
      <c r="AE2247">
        <v>7.4535600000000004</v>
      </c>
      <c r="AF2247">
        <v>5.9624600000000001</v>
      </c>
      <c r="AG2247">
        <v>23.1</v>
      </c>
      <c r="AH2247">
        <v>3.32992</v>
      </c>
      <c r="AI2247">
        <v>0.99224999999999997</v>
      </c>
      <c r="AJ2247">
        <v>-5.8900000000000001E-2</v>
      </c>
      <c r="AK2247">
        <v>3</v>
      </c>
      <c r="AL2247">
        <v>9.0429999999999996E-2</v>
      </c>
      <c r="AM2247">
        <v>19570</v>
      </c>
      <c r="AN2247">
        <v>239012</v>
      </c>
      <c r="AO2247">
        <v>134595</v>
      </c>
      <c r="AP2247">
        <v>21.12</v>
      </c>
      <c r="AQ2247">
        <v>0</v>
      </c>
      <c r="AR2247">
        <v>0</v>
      </c>
      <c r="AS2247">
        <v>90.939570000000003</v>
      </c>
    </row>
    <row r="2248" spans="29:45" x14ac:dyDescent="0.55000000000000004">
      <c r="AC2248" t="s">
        <v>137</v>
      </c>
      <c r="AD2248">
        <v>6594</v>
      </c>
      <c r="AE2248">
        <v>7.2074699999999998</v>
      </c>
      <c r="AF2248">
        <v>12.87642</v>
      </c>
      <c r="AG2248">
        <v>22.2</v>
      </c>
      <c r="AH2248">
        <v>10.32541</v>
      </c>
      <c r="AI2248">
        <v>7.3090200000000003</v>
      </c>
      <c r="AJ2248">
        <v>-0.12592999999999999</v>
      </c>
      <c r="AK2248">
        <v>3</v>
      </c>
      <c r="AL2248">
        <v>8.2968799999999998</v>
      </c>
      <c r="AM2248">
        <v>152978</v>
      </c>
      <c r="AN2248">
        <v>947290</v>
      </c>
      <c r="AO2248">
        <v>1618064</v>
      </c>
      <c r="AP2248">
        <v>17.13</v>
      </c>
      <c r="AQ2248">
        <v>0</v>
      </c>
      <c r="AR2248">
        <v>0</v>
      </c>
      <c r="AS2248">
        <v>48.582509999999999</v>
      </c>
    </row>
    <row r="2249" spans="29:45" x14ac:dyDescent="0.55000000000000004">
      <c r="AC2249" t="s">
        <v>2441</v>
      </c>
      <c r="AD2249">
        <v>6596</v>
      </c>
      <c r="AE2249">
        <v>-13.149850000000001</v>
      </c>
      <c r="AF2249">
        <v>-20.037109999999998</v>
      </c>
      <c r="AG2249">
        <v>0</v>
      </c>
      <c r="AH2249">
        <v>-11.92661</v>
      </c>
      <c r="AI2249">
        <v>11.06395</v>
      </c>
      <c r="AJ2249">
        <v>0</v>
      </c>
      <c r="AK2249">
        <v>3</v>
      </c>
      <c r="AL2249">
        <v>5.7015200000000004</v>
      </c>
      <c r="AM2249">
        <v>-86</v>
      </c>
      <c r="AN2249">
        <v>539</v>
      </c>
      <c r="AO2249">
        <v>195</v>
      </c>
      <c r="AP2249">
        <v>0</v>
      </c>
      <c r="AQ2249">
        <v>0.5</v>
      </c>
      <c r="AR2249">
        <v>0</v>
      </c>
      <c r="AS2249">
        <v>68.037970000000001</v>
      </c>
    </row>
    <row r="2250" spans="29:45" x14ac:dyDescent="0.55000000000000004">
      <c r="AC2250" t="s">
        <v>2442</v>
      </c>
      <c r="AD2250">
        <v>6597</v>
      </c>
      <c r="AE2250">
        <v>25.056519999999999</v>
      </c>
      <c r="AF2250">
        <v>30.74278</v>
      </c>
      <c r="AG2250">
        <v>0</v>
      </c>
      <c r="AH2250">
        <v>16.05124</v>
      </c>
      <c r="AI2250">
        <v>9.6453600000000002</v>
      </c>
      <c r="AJ2250">
        <v>-0.14860000000000001</v>
      </c>
      <c r="AK2250">
        <v>3</v>
      </c>
      <c r="AL2250">
        <v>2.3289</v>
      </c>
      <c r="AM2250">
        <v>665</v>
      </c>
      <c r="AN2250">
        <v>1454</v>
      </c>
      <c r="AO2250">
        <v>5828</v>
      </c>
      <c r="AP2250">
        <v>24.04</v>
      </c>
      <c r="AQ2250">
        <v>0</v>
      </c>
      <c r="AR2250">
        <v>0</v>
      </c>
      <c r="AS2250">
        <v>52.788780000000003</v>
      </c>
    </row>
    <row r="2251" spans="29:45" x14ac:dyDescent="0.55000000000000004">
      <c r="AC2251" t="s">
        <v>2443</v>
      </c>
      <c r="AD2251">
        <v>6599</v>
      </c>
      <c r="AE2251">
        <v>7.1479600000000003</v>
      </c>
      <c r="AF2251">
        <v>6.4787800000000004</v>
      </c>
      <c r="AG2251">
        <v>0</v>
      </c>
      <c r="AH2251">
        <v>3.6216300000000001</v>
      </c>
      <c r="AI2251">
        <v>1.3720600000000001</v>
      </c>
      <c r="AJ2251">
        <v>-5.8880000000000002E-2</v>
      </c>
      <c r="AK2251">
        <v>3</v>
      </c>
      <c r="AL2251">
        <v>32.597659999999998</v>
      </c>
      <c r="AM2251">
        <v>300</v>
      </c>
      <c r="AN2251">
        <v>3087</v>
      </c>
      <c r="AO2251">
        <v>3202</v>
      </c>
      <c r="AP2251">
        <v>0</v>
      </c>
      <c r="AQ2251">
        <v>0</v>
      </c>
      <c r="AR2251">
        <v>3</v>
      </c>
      <c r="AS2251">
        <v>75.250979999999998</v>
      </c>
    </row>
    <row r="2252" spans="29:45" x14ac:dyDescent="0.55000000000000004">
      <c r="AC2252" t="s">
        <v>2444</v>
      </c>
      <c r="AD2252">
        <v>6612</v>
      </c>
      <c r="AE2252">
        <v>16.043019999999999</v>
      </c>
      <c r="AF2252">
        <v>21.323530000000002</v>
      </c>
      <c r="AG2252">
        <v>0</v>
      </c>
      <c r="AH2252">
        <v>-35.531660000000002</v>
      </c>
      <c r="AI2252">
        <v>5.5312599999999996</v>
      </c>
      <c r="AJ2252">
        <v>-0.31086999999999998</v>
      </c>
      <c r="AK2252">
        <v>3</v>
      </c>
      <c r="AL2252">
        <v>72.191339999999997</v>
      </c>
      <c r="AM2252">
        <v>1462</v>
      </c>
      <c r="AN2252">
        <v>4760</v>
      </c>
      <c r="AO2252">
        <v>18379</v>
      </c>
      <c r="AP2252">
        <v>2.3199999999999998</v>
      </c>
      <c r="AQ2252">
        <v>0</v>
      </c>
      <c r="AR2252">
        <v>0</v>
      </c>
      <c r="AS2252">
        <v>57.825569999999999</v>
      </c>
    </row>
    <row r="2253" spans="29:45" x14ac:dyDescent="0.55000000000000004">
      <c r="AC2253" t="s">
        <v>2445</v>
      </c>
      <c r="AD2253">
        <v>6613</v>
      </c>
      <c r="AE2253">
        <v>-24.22062</v>
      </c>
      <c r="AF2253">
        <v>-50.838639999999998</v>
      </c>
      <c r="AG2253">
        <v>0</v>
      </c>
      <c r="AH2253">
        <v>-28.160329999999998</v>
      </c>
      <c r="AI2253">
        <v>12.15169</v>
      </c>
      <c r="AJ2253">
        <v>-0.50017999999999996</v>
      </c>
      <c r="AK2253">
        <v>3</v>
      </c>
      <c r="AL2253">
        <v>5.7829999999999999E-2</v>
      </c>
      <c r="AM2253">
        <v>-707</v>
      </c>
      <c r="AN2253">
        <v>1729</v>
      </c>
      <c r="AO2253">
        <v>895</v>
      </c>
      <c r="AP2253">
        <v>5.9</v>
      </c>
      <c r="AQ2253">
        <v>0.1</v>
      </c>
      <c r="AR2253">
        <v>0</v>
      </c>
      <c r="AS2253">
        <v>81.454549999999998</v>
      </c>
    </row>
    <row r="2254" spans="29:45" x14ac:dyDescent="0.55000000000000004">
      <c r="AC2254" t="s">
        <v>2446</v>
      </c>
      <c r="AD2254">
        <v>6614</v>
      </c>
      <c r="AE2254">
        <v>6.5149600000000003</v>
      </c>
      <c r="AF2254">
        <v>16.691289999999999</v>
      </c>
      <c r="AG2254">
        <v>0</v>
      </c>
      <c r="AH2254">
        <v>6.702</v>
      </c>
      <c r="AI2254">
        <v>7.1389500000000004</v>
      </c>
      <c r="AK2254">
        <v>3</v>
      </c>
      <c r="AL2254">
        <v>13.566269999999999</v>
      </c>
      <c r="AM2254">
        <v>209</v>
      </c>
      <c r="AN2254">
        <v>677</v>
      </c>
      <c r="AO2254">
        <v>4425</v>
      </c>
      <c r="AP2254">
        <v>3.12</v>
      </c>
      <c r="AQ2254">
        <v>0</v>
      </c>
      <c r="AR2254">
        <v>8.8000000000000007</v>
      </c>
      <c r="AS2254">
        <v>33.886119999999998</v>
      </c>
    </row>
    <row r="2255" spans="29:45" x14ac:dyDescent="0.55000000000000004">
      <c r="AC2255" t="s">
        <v>2447</v>
      </c>
      <c r="AD2255">
        <v>6615</v>
      </c>
      <c r="AE2255">
        <v>1.8186599999999999</v>
      </c>
      <c r="AF2255">
        <v>-2.98645</v>
      </c>
      <c r="AG2255">
        <v>0</v>
      </c>
      <c r="AH2255">
        <v>4.2201899999999997</v>
      </c>
      <c r="AI2255">
        <v>1.7795000000000001</v>
      </c>
      <c r="AJ2255">
        <v>-0.33044000000000001</v>
      </c>
      <c r="AK2255">
        <v>1</v>
      </c>
      <c r="AL2255">
        <v>3.5360000000000003E-2</v>
      </c>
      <c r="AM2255">
        <v>1117</v>
      </c>
      <c r="AN2255">
        <v>3248</v>
      </c>
      <c r="AO2255">
        <v>136179</v>
      </c>
      <c r="AP2255">
        <v>6.51</v>
      </c>
      <c r="AQ2255">
        <v>0.1</v>
      </c>
      <c r="AR2255">
        <v>1.1000000000000001</v>
      </c>
      <c r="AS2255">
        <v>22.034829999999999</v>
      </c>
    </row>
    <row r="2256" spans="29:45" x14ac:dyDescent="0.55000000000000004">
      <c r="AC2256" t="s">
        <v>2448</v>
      </c>
      <c r="AD2256">
        <v>6616</v>
      </c>
      <c r="AE2256">
        <v>4.3309600000000001</v>
      </c>
      <c r="AF2256">
        <v>4.9970499999999998</v>
      </c>
      <c r="AG2256">
        <v>0</v>
      </c>
      <c r="AH2256">
        <v>6.42821</v>
      </c>
      <c r="AI2256">
        <v>0.99024000000000001</v>
      </c>
      <c r="AJ2256">
        <v>0.18734999999999999</v>
      </c>
      <c r="AK2256">
        <v>3</v>
      </c>
      <c r="AL2256">
        <v>2.55145</v>
      </c>
      <c r="AM2256">
        <v>1206</v>
      </c>
      <c r="AN2256">
        <v>18671</v>
      </c>
      <c r="AO2256">
        <v>23712</v>
      </c>
      <c r="AP2256">
        <v>20.04</v>
      </c>
      <c r="AQ2256">
        <v>0</v>
      </c>
      <c r="AR2256">
        <v>0</v>
      </c>
      <c r="AS2256">
        <v>62.798299999999998</v>
      </c>
    </row>
    <row r="2257" spans="29:45" x14ac:dyDescent="0.55000000000000004">
      <c r="AC2257" t="s">
        <v>2449</v>
      </c>
      <c r="AD2257">
        <v>6617</v>
      </c>
      <c r="AE2257">
        <v>3.38198</v>
      </c>
      <c r="AF2257">
        <v>2.9623400000000002</v>
      </c>
      <c r="AG2257">
        <v>0</v>
      </c>
      <c r="AH2257">
        <v>7.0134800000000004</v>
      </c>
      <c r="AI2257">
        <v>0.52259999999999995</v>
      </c>
      <c r="AJ2257">
        <v>1.2189999999999999E-2</v>
      </c>
      <c r="AK2257">
        <v>3</v>
      </c>
      <c r="AL2257">
        <v>0</v>
      </c>
      <c r="AM2257">
        <v>3402</v>
      </c>
      <c r="AN2257">
        <v>47530</v>
      </c>
      <c r="AO2257">
        <v>91939</v>
      </c>
      <c r="AP2257">
        <v>8.02</v>
      </c>
      <c r="AQ2257">
        <v>0.1</v>
      </c>
      <c r="AR2257">
        <v>1.7</v>
      </c>
      <c r="AS2257">
        <v>48.683860000000003</v>
      </c>
    </row>
    <row r="2258" spans="29:45" x14ac:dyDescent="0.55000000000000004">
      <c r="AC2258" t="s">
        <v>2450</v>
      </c>
      <c r="AD2258">
        <v>6618</v>
      </c>
      <c r="AE2258">
        <v>3.0607899999999999</v>
      </c>
      <c r="AF2258">
        <v>10.43802</v>
      </c>
      <c r="AG2258">
        <v>0</v>
      </c>
      <c r="AH2258">
        <v>5.8144499999999999</v>
      </c>
      <c r="AI2258">
        <v>2.8669899999999999</v>
      </c>
      <c r="AJ2258">
        <v>-5.398E-2</v>
      </c>
      <c r="AK2258">
        <v>3</v>
      </c>
      <c r="AL2258">
        <v>0.13117999999999999</v>
      </c>
      <c r="AM2258">
        <v>289</v>
      </c>
      <c r="AN2258">
        <v>2146</v>
      </c>
      <c r="AO2258">
        <v>10752</v>
      </c>
      <c r="AP2258">
        <v>4.0999999999999996</v>
      </c>
      <c r="AQ2258">
        <v>0.1</v>
      </c>
      <c r="AR2258">
        <v>2.5</v>
      </c>
      <c r="AS2258">
        <v>26.539490000000001</v>
      </c>
    </row>
    <row r="2259" spans="29:45" x14ac:dyDescent="0.55000000000000004">
      <c r="AC2259" t="s">
        <v>2451</v>
      </c>
      <c r="AD2259">
        <v>6619</v>
      </c>
      <c r="AE2259">
        <v>-4.8571099999999996</v>
      </c>
      <c r="AF2259">
        <v>-29.721270000000001</v>
      </c>
      <c r="AG2259">
        <v>0</v>
      </c>
      <c r="AH2259">
        <v>3.22383</v>
      </c>
      <c r="AI2259">
        <v>1.4228400000000001</v>
      </c>
      <c r="AJ2259">
        <v>0.10365000000000001</v>
      </c>
      <c r="AK2259">
        <v>3</v>
      </c>
      <c r="AL2259">
        <v>10.356870000000001</v>
      </c>
      <c r="AM2259">
        <v>-3411</v>
      </c>
      <c r="AN2259">
        <v>9902</v>
      </c>
      <c r="AO2259">
        <v>29966</v>
      </c>
      <c r="AP2259">
        <v>5.68</v>
      </c>
      <c r="AQ2259">
        <v>10.199999999999999</v>
      </c>
      <c r="AR2259">
        <v>0</v>
      </c>
      <c r="AS2259">
        <v>36.685220000000001</v>
      </c>
    </row>
    <row r="2260" spans="29:45" x14ac:dyDescent="0.55000000000000004">
      <c r="AC2260" t="s">
        <v>2452</v>
      </c>
      <c r="AD2260">
        <v>6620</v>
      </c>
      <c r="AE2260">
        <v>5.3732800000000003</v>
      </c>
      <c r="AF2260">
        <v>3.53321</v>
      </c>
      <c r="AG2260">
        <v>0</v>
      </c>
      <c r="AH2260">
        <v>3.9630100000000001</v>
      </c>
      <c r="AI2260">
        <v>1.6621900000000001</v>
      </c>
      <c r="AJ2260">
        <v>-8.7779999999999997E-2</v>
      </c>
      <c r="AK2260">
        <v>3</v>
      </c>
      <c r="AL2260">
        <v>0</v>
      </c>
      <c r="AM2260">
        <v>1284</v>
      </c>
      <c r="AN2260">
        <v>21397</v>
      </c>
      <c r="AO2260">
        <v>1619</v>
      </c>
      <c r="AP2260">
        <v>0.61</v>
      </c>
      <c r="AQ2260">
        <v>0</v>
      </c>
      <c r="AR2260">
        <v>0</v>
      </c>
      <c r="AS2260">
        <v>89.669089999999997</v>
      </c>
    </row>
    <row r="2261" spans="29:45" x14ac:dyDescent="0.55000000000000004">
      <c r="AC2261" t="s">
        <v>2453</v>
      </c>
      <c r="AD2261">
        <v>6622</v>
      </c>
      <c r="AE2261">
        <v>8.4779499999999999</v>
      </c>
      <c r="AF2261">
        <v>11.76905</v>
      </c>
      <c r="AG2261">
        <v>7.1</v>
      </c>
      <c r="AH2261">
        <v>8.5857600000000005</v>
      </c>
      <c r="AI2261">
        <v>1.4462200000000001</v>
      </c>
      <c r="AJ2261">
        <v>-1.2670000000000001E-2</v>
      </c>
      <c r="AK2261">
        <v>3</v>
      </c>
      <c r="AL2261">
        <v>7.0099999999999996E-2</v>
      </c>
      <c r="AM2261">
        <v>13762</v>
      </c>
      <c r="AN2261">
        <v>79964</v>
      </c>
      <c r="AO2261">
        <v>145144</v>
      </c>
      <c r="AP2261">
        <v>18.04</v>
      </c>
      <c r="AQ2261">
        <v>0</v>
      </c>
      <c r="AR2261">
        <v>3.7</v>
      </c>
      <c r="AS2261">
        <v>52.060160000000003</v>
      </c>
    </row>
    <row r="2262" spans="29:45" x14ac:dyDescent="0.55000000000000004">
      <c r="AC2262" t="s">
        <v>2454</v>
      </c>
      <c r="AD2262">
        <v>6625</v>
      </c>
      <c r="AE2262">
        <v>2.8644699999999998</v>
      </c>
      <c r="AF2262">
        <v>11.63505</v>
      </c>
      <c r="AG2262">
        <v>0</v>
      </c>
      <c r="AH2262">
        <v>0.79107000000000005</v>
      </c>
      <c r="AI2262">
        <v>1.6613800000000001</v>
      </c>
      <c r="AJ2262">
        <v>-9.9290000000000003E-2</v>
      </c>
      <c r="AK2262">
        <v>3</v>
      </c>
      <c r="AL2262">
        <v>13.154859999999999</v>
      </c>
      <c r="AM2262">
        <v>793</v>
      </c>
      <c r="AN2262">
        <v>9119</v>
      </c>
      <c r="AO2262">
        <v>2717</v>
      </c>
      <c r="AP2262">
        <v>0.66</v>
      </c>
      <c r="AQ2262">
        <v>0</v>
      </c>
      <c r="AR2262">
        <v>0</v>
      </c>
      <c r="AS2262">
        <v>37.890120000000003</v>
      </c>
    </row>
    <row r="2263" spans="29:45" x14ac:dyDescent="0.55000000000000004">
      <c r="AC2263" t="s">
        <v>2455</v>
      </c>
      <c r="AD2263">
        <v>6626</v>
      </c>
      <c r="AE2263">
        <v>16.229130000000001</v>
      </c>
      <c r="AF2263">
        <v>20.94896</v>
      </c>
      <c r="AG2263">
        <v>0</v>
      </c>
      <c r="AH2263">
        <v>15.77488</v>
      </c>
      <c r="AI2263">
        <v>1.1703399999999999</v>
      </c>
      <c r="AJ2263">
        <v>0.17219000000000001</v>
      </c>
      <c r="AK2263">
        <v>3</v>
      </c>
      <c r="AL2263">
        <v>16.513559999999998</v>
      </c>
      <c r="AM2263">
        <v>2751</v>
      </c>
      <c r="AN2263">
        <v>9189</v>
      </c>
      <c r="AO2263">
        <v>17870</v>
      </c>
      <c r="AP2263">
        <v>3.23</v>
      </c>
      <c r="AQ2263">
        <v>0.2</v>
      </c>
      <c r="AR2263">
        <v>7.2</v>
      </c>
      <c r="AS2263">
        <v>59.133890000000001</v>
      </c>
    </row>
    <row r="2264" spans="29:45" x14ac:dyDescent="0.55000000000000004">
      <c r="AC2264" t="s">
        <v>2456</v>
      </c>
      <c r="AD2264">
        <v>6627</v>
      </c>
      <c r="AE2264">
        <v>7.4643800000000002</v>
      </c>
      <c r="AF2264">
        <v>7.71183</v>
      </c>
      <c r="AG2264">
        <v>0</v>
      </c>
      <c r="AH2264">
        <v>20.86957</v>
      </c>
      <c r="AI2264">
        <v>0.73192000000000002</v>
      </c>
      <c r="AJ2264">
        <v>0.15556</v>
      </c>
      <c r="AK2264">
        <v>3</v>
      </c>
      <c r="AL2264">
        <v>5.3899999999999998E-3</v>
      </c>
      <c r="AM2264">
        <v>4086</v>
      </c>
      <c r="AN2264">
        <v>23250</v>
      </c>
      <c r="AO2264">
        <v>25942</v>
      </c>
      <c r="AP2264">
        <v>3.65</v>
      </c>
      <c r="AQ2264">
        <v>0</v>
      </c>
      <c r="AR2264">
        <v>0</v>
      </c>
      <c r="AS2264">
        <v>41.595590000000001</v>
      </c>
    </row>
    <row r="2265" spans="29:45" x14ac:dyDescent="0.55000000000000004">
      <c r="AC2265" t="s">
        <v>2457</v>
      </c>
      <c r="AD2265">
        <v>6629</v>
      </c>
      <c r="AE2265">
        <v>11.99508</v>
      </c>
      <c r="AF2265">
        <v>28.780159999999999</v>
      </c>
      <c r="AG2265">
        <v>0</v>
      </c>
      <c r="AH2265">
        <v>7.8325500000000003</v>
      </c>
      <c r="AI2265">
        <v>2.6594099999999998</v>
      </c>
      <c r="AJ2265">
        <v>-0.17660999999999999</v>
      </c>
      <c r="AK2265">
        <v>3</v>
      </c>
      <c r="AL2265">
        <v>0.21364</v>
      </c>
      <c r="AM2265">
        <v>2533</v>
      </c>
      <c r="AN2265">
        <v>7460</v>
      </c>
      <c r="AO2265">
        <v>26481</v>
      </c>
      <c r="AP2265">
        <v>2.4500000000000002</v>
      </c>
      <c r="AQ2265">
        <v>0.1</v>
      </c>
      <c r="AR2265">
        <v>1.5</v>
      </c>
      <c r="AS2265">
        <v>32.226669999999999</v>
      </c>
    </row>
    <row r="2266" spans="29:45" x14ac:dyDescent="0.55000000000000004">
      <c r="AC2266" t="s">
        <v>2458</v>
      </c>
      <c r="AD2266">
        <v>6630</v>
      </c>
      <c r="AE2266">
        <v>35.29956</v>
      </c>
      <c r="AF2266">
        <v>27.89462</v>
      </c>
      <c r="AG2266">
        <v>20</v>
      </c>
      <c r="AH2266">
        <v>23.224609999999998</v>
      </c>
      <c r="AI2266">
        <v>5.1603199999999996</v>
      </c>
      <c r="AJ2266">
        <v>-0.2268</v>
      </c>
      <c r="AK2266">
        <v>3</v>
      </c>
      <c r="AL2266">
        <v>10.633620000000001</v>
      </c>
      <c r="AM2266">
        <v>6104</v>
      </c>
      <c r="AN2266">
        <v>13361</v>
      </c>
      <c r="AO2266">
        <v>36631</v>
      </c>
      <c r="AP2266">
        <v>7.23</v>
      </c>
      <c r="AQ2266">
        <v>3.7</v>
      </c>
      <c r="AR2266">
        <v>0</v>
      </c>
      <c r="AS2266">
        <v>65.337459999999993</v>
      </c>
    </row>
    <row r="2267" spans="29:45" x14ac:dyDescent="0.55000000000000004">
      <c r="AC2267" t="s">
        <v>2459</v>
      </c>
      <c r="AD2267">
        <v>6632</v>
      </c>
      <c r="AE2267">
        <v>1.8156699999999999</v>
      </c>
      <c r="AF2267">
        <v>3.8134000000000001</v>
      </c>
      <c r="AG2267">
        <v>7.7</v>
      </c>
      <c r="AH2267">
        <v>14.35112</v>
      </c>
      <c r="AI2267">
        <v>0.55813000000000001</v>
      </c>
      <c r="AJ2267">
        <v>1.1129999999999999E-2</v>
      </c>
      <c r="AK2267">
        <v>3</v>
      </c>
      <c r="AL2267">
        <v>0.20061000000000001</v>
      </c>
      <c r="AM2267">
        <v>4533</v>
      </c>
      <c r="AN2267">
        <v>56485</v>
      </c>
      <c r="AO2267">
        <v>273609</v>
      </c>
      <c r="AP2267">
        <v>20.2</v>
      </c>
      <c r="AQ2267">
        <v>0</v>
      </c>
      <c r="AR2267">
        <v>0</v>
      </c>
      <c r="AS2267">
        <v>24.45654</v>
      </c>
    </row>
    <row r="2268" spans="29:45" x14ac:dyDescent="0.55000000000000004">
      <c r="AC2268" t="s">
        <v>2460</v>
      </c>
      <c r="AD2268">
        <v>6633</v>
      </c>
      <c r="AE2268">
        <v>7.58399</v>
      </c>
      <c r="AF2268">
        <v>8.45289</v>
      </c>
      <c r="AG2268">
        <v>0</v>
      </c>
      <c r="AH2268">
        <v>6.8195499999999996</v>
      </c>
      <c r="AI2268">
        <v>1.1205799999999999</v>
      </c>
      <c r="AJ2268">
        <v>-0.11434</v>
      </c>
      <c r="AK2268">
        <v>3</v>
      </c>
      <c r="AL2268">
        <v>3.3872200000000001</v>
      </c>
      <c r="AM2268">
        <v>377</v>
      </c>
      <c r="AN2268">
        <v>2579</v>
      </c>
      <c r="AO2268">
        <v>3744</v>
      </c>
      <c r="AP2268">
        <v>1.02</v>
      </c>
      <c r="AQ2268">
        <v>0.3</v>
      </c>
      <c r="AR2268">
        <v>2.1</v>
      </c>
      <c r="AS2268">
        <v>52.171480000000003</v>
      </c>
    </row>
    <row r="2269" spans="29:45" x14ac:dyDescent="0.55000000000000004">
      <c r="AC2269" t="s">
        <v>2461</v>
      </c>
      <c r="AD2269">
        <v>6634</v>
      </c>
      <c r="AE2269">
        <v>-2.7824300000000002</v>
      </c>
      <c r="AF2269">
        <v>283.17757</v>
      </c>
      <c r="AG2269">
        <v>0</v>
      </c>
      <c r="AH2269">
        <v>-3.68201</v>
      </c>
      <c r="AI2269">
        <v>2.6365599999999998</v>
      </c>
      <c r="AJ2269">
        <v>-0.13997000000000001</v>
      </c>
      <c r="AK2269">
        <v>3</v>
      </c>
      <c r="AL2269">
        <v>0</v>
      </c>
      <c r="AM2269">
        <v>-133</v>
      </c>
      <c r="AN2269">
        <v>107</v>
      </c>
      <c r="AO2269">
        <v>4848</v>
      </c>
      <c r="AP2269">
        <v>0</v>
      </c>
      <c r="AQ2269">
        <v>0.1</v>
      </c>
      <c r="AR2269">
        <v>0</v>
      </c>
      <c r="AS2269">
        <v>18.47035</v>
      </c>
    </row>
    <row r="2270" spans="29:45" x14ac:dyDescent="0.55000000000000004">
      <c r="AC2270" t="s">
        <v>2462</v>
      </c>
      <c r="AD2270">
        <v>6635</v>
      </c>
      <c r="AE2270">
        <v>1.3989199999999999</v>
      </c>
      <c r="AF2270">
        <v>-2.8735599999999999</v>
      </c>
      <c r="AG2270">
        <v>12.5</v>
      </c>
      <c r="AH2270">
        <v>-0.93601000000000001</v>
      </c>
      <c r="AI2270">
        <v>0.80547999999999997</v>
      </c>
      <c r="AJ2270">
        <v>-6.4960000000000004E-2</v>
      </c>
      <c r="AK2270">
        <v>3</v>
      </c>
      <c r="AL2270">
        <v>5.6537499999999996</v>
      </c>
      <c r="AM2270">
        <v>275</v>
      </c>
      <c r="AN2270">
        <v>3132</v>
      </c>
      <c r="AO2270">
        <v>29858</v>
      </c>
      <c r="AP2270">
        <v>1.03</v>
      </c>
      <c r="AQ2270">
        <v>0</v>
      </c>
      <c r="AR2270">
        <v>3.2</v>
      </c>
      <c r="AS2270">
        <v>16.25178</v>
      </c>
    </row>
    <row r="2271" spans="29:45" x14ac:dyDescent="0.55000000000000004">
      <c r="AC2271" t="s">
        <v>2463</v>
      </c>
      <c r="AD2271">
        <v>6637</v>
      </c>
      <c r="AE2271">
        <v>6.4104999999999999</v>
      </c>
      <c r="AF2271">
        <v>6.9797799999999999</v>
      </c>
      <c r="AG2271">
        <v>0</v>
      </c>
      <c r="AH2271">
        <v>7.3128500000000001</v>
      </c>
      <c r="AI2271">
        <v>0.46739999999999998</v>
      </c>
      <c r="AJ2271">
        <v>-3.1989999999999998E-2</v>
      </c>
      <c r="AK2271">
        <v>3</v>
      </c>
      <c r="AL2271">
        <v>8.6653900000000004</v>
      </c>
      <c r="AM2271">
        <v>2998</v>
      </c>
      <c r="AN2271">
        <v>31405</v>
      </c>
      <c r="AO2271">
        <v>34724</v>
      </c>
      <c r="AP2271">
        <v>6.7</v>
      </c>
      <c r="AQ2271">
        <v>0.1</v>
      </c>
      <c r="AR2271">
        <v>9.1</v>
      </c>
      <c r="AS2271">
        <v>71.683859999999996</v>
      </c>
    </row>
    <row r="2272" spans="29:45" x14ac:dyDescent="0.55000000000000004">
      <c r="AC2272" t="s">
        <v>2464</v>
      </c>
      <c r="AD2272">
        <v>6638</v>
      </c>
      <c r="AE2272">
        <v>0.67501999999999995</v>
      </c>
      <c r="AF2272">
        <v>-1.89774</v>
      </c>
      <c r="AG2272">
        <v>7.7</v>
      </c>
      <c r="AH2272">
        <v>12.235110000000001</v>
      </c>
      <c r="AI2272">
        <v>1.2446600000000001</v>
      </c>
      <c r="AJ2272">
        <v>0.12709999999999999</v>
      </c>
      <c r="AK2272">
        <v>3</v>
      </c>
      <c r="AL2272">
        <v>9.8629999999999995E-2</v>
      </c>
      <c r="AM2272">
        <v>366</v>
      </c>
      <c r="AN2272">
        <v>15861</v>
      </c>
      <c r="AO2272">
        <v>48722</v>
      </c>
      <c r="AP2272">
        <v>5.25</v>
      </c>
      <c r="AQ2272">
        <v>0</v>
      </c>
      <c r="AR2272">
        <v>4.7</v>
      </c>
      <c r="AS2272">
        <v>31.799050000000001</v>
      </c>
    </row>
    <row r="2273" spans="29:45" x14ac:dyDescent="0.55000000000000004">
      <c r="AC2273" t="s">
        <v>2465</v>
      </c>
      <c r="AD2273">
        <v>6640</v>
      </c>
      <c r="AE2273">
        <v>9.4056700000000006</v>
      </c>
      <c r="AF2273">
        <v>11.972020000000001</v>
      </c>
      <c r="AG2273">
        <v>0</v>
      </c>
      <c r="AH2273">
        <v>15.63828</v>
      </c>
      <c r="AI2273">
        <v>0.64590999999999998</v>
      </c>
      <c r="AJ2273">
        <v>-0.11647</v>
      </c>
      <c r="AK2273">
        <v>3</v>
      </c>
      <c r="AL2273">
        <v>0.21257999999999999</v>
      </c>
      <c r="AM2273">
        <v>7704</v>
      </c>
      <c r="AN2273">
        <v>49457</v>
      </c>
      <c r="AO2273">
        <v>66871</v>
      </c>
      <c r="AP2273">
        <v>25.39</v>
      </c>
      <c r="AQ2273">
        <v>0</v>
      </c>
      <c r="AR2273">
        <v>3.1</v>
      </c>
      <c r="AS2273">
        <v>61.836620000000003</v>
      </c>
    </row>
    <row r="2274" spans="29:45" x14ac:dyDescent="0.55000000000000004">
      <c r="AC2274" t="s">
        <v>2466</v>
      </c>
      <c r="AD2274">
        <v>6641</v>
      </c>
      <c r="AE2274">
        <v>9.3056000000000001</v>
      </c>
      <c r="AF2274">
        <v>9.9071400000000001</v>
      </c>
      <c r="AG2274">
        <v>18.2</v>
      </c>
      <c r="AH2274">
        <v>13.83703</v>
      </c>
      <c r="AI2274">
        <v>1.10798</v>
      </c>
      <c r="AJ2274">
        <v>7.4609999999999996E-2</v>
      </c>
      <c r="AK2274">
        <v>3</v>
      </c>
      <c r="AL2274">
        <v>3.2919999999999998E-2</v>
      </c>
      <c r="AM2274">
        <v>15143</v>
      </c>
      <c r="AN2274">
        <v>110809</v>
      </c>
      <c r="AO2274">
        <v>124663</v>
      </c>
      <c r="AP2274">
        <v>12.79</v>
      </c>
      <c r="AQ2274">
        <v>0</v>
      </c>
      <c r="AR2274">
        <v>0.4</v>
      </c>
      <c r="AS2274">
        <v>67.108249999999998</v>
      </c>
    </row>
    <row r="2275" spans="29:45" x14ac:dyDescent="0.55000000000000004">
      <c r="AC2275" t="s">
        <v>2467</v>
      </c>
      <c r="AD2275">
        <v>6643</v>
      </c>
      <c r="AE2275">
        <v>7.7081999999999997</v>
      </c>
      <c r="AF2275">
        <v>8.6555900000000001</v>
      </c>
      <c r="AG2275">
        <v>12.5</v>
      </c>
      <c r="AH2275">
        <v>7.8775599999999999</v>
      </c>
      <c r="AI2275">
        <v>0.56162000000000001</v>
      </c>
      <c r="AJ2275">
        <v>2.9199999999999999E-3</v>
      </c>
      <c r="AK2275">
        <v>3</v>
      </c>
      <c r="AL2275">
        <v>4.6162000000000001</v>
      </c>
      <c r="AM2275">
        <v>1866</v>
      </c>
      <c r="AN2275">
        <v>15412</v>
      </c>
      <c r="AO2275">
        <v>22593</v>
      </c>
      <c r="AP2275">
        <v>0.8</v>
      </c>
      <c r="AQ2275">
        <v>0</v>
      </c>
      <c r="AR2275">
        <v>8.5</v>
      </c>
      <c r="AS2275">
        <v>64.110429999999994</v>
      </c>
    </row>
    <row r="2276" spans="29:45" x14ac:dyDescent="0.55000000000000004">
      <c r="AC2276" t="s">
        <v>2468</v>
      </c>
      <c r="AD2276">
        <v>6644</v>
      </c>
      <c r="AE2276">
        <v>2.94808</v>
      </c>
      <c r="AF2276">
        <v>1.03013</v>
      </c>
      <c r="AG2276">
        <v>9.1</v>
      </c>
      <c r="AH2276">
        <v>10.721500000000001</v>
      </c>
      <c r="AI2276">
        <v>0.64471999999999996</v>
      </c>
      <c r="AJ2276">
        <v>-5.876E-2</v>
      </c>
      <c r="AK2276">
        <v>3</v>
      </c>
      <c r="AL2276">
        <v>3.3673500000000001</v>
      </c>
      <c r="AM2276">
        <v>2888</v>
      </c>
      <c r="AN2276">
        <v>46790</v>
      </c>
      <c r="AO2276">
        <v>76255</v>
      </c>
      <c r="AP2276">
        <v>20.65</v>
      </c>
      <c r="AQ2276">
        <v>0</v>
      </c>
      <c r="AR2276">
        <v>4.7</v>
      </c>
      <c r="AS2276">
        <v>51.230370000000001</v>
      </c>
    </row>
    <row r="2277" spans="29:45" x14ac:dyDescent="0.55000000000000004">
      <c r="AC2277" t="s">
        <v>138</v>
      </c>
      <c r="AD2277">
        <v>6645</v>
      </c>
      <c r="AE2277">
        <v>8.5855300000000003</v>
      </c>
      <c r="AF2277">
        <v>8.1647400000000001</v>
      </c>
      <c r="AG2277">
        <v>8.3000000000000007</v>
      </c>
      <c r="AH2277">
        <v>12.37674</v>
      </c>
      <c r="AI2277">
        <v>2.9363600000000001</v>
      </c>
      <c r="AJ2277">
        <v>-3.7499999999999999E-2</v>
      </c>
      <c r="AK2277">
        <v>3</v>
      </c>
      <c r="AL2277">
        <v>0.59250000000000003</v>
      </c>
      <c r="AM2277">
        <v>65089</v>
      </c>
      <c r="AN2277">
        <v>530415</v>
      </c>
      <c r="AO2277">
        <v>655529</v>
      </c>
      <c r="AP2277">
        <v>24.64</v>
      </c>
      <c r="AQ2277">
        <v>0</v>
      </c>
      <c r="AR2277">
        <v>0</v>
      </c>
      <c r="AS2277">
        <v>73.972880000000004</v>
      </c>
    </row>
    <row r="2278" spans="29:45" x14ac:dyDescent="0.55000000000000004">
      <c r="AC2278" t="s">
        <v>2469</v>
      </c>
      <c r="AD2278">
        <v>6647</v>
      </c>
      <c r="AE2278">
        <v>3.4343400000000002</v>
      </c>
      <c r="AF2278">
        <v>5.0557600000000003</v>
      </c>
      <c r="AG2278">
        <v>0</v>
      </c>
      <c r="AH2278">
        <v>11.89899</v>
      </c>
      <c r="AI2278">
        <v>0.61301000000000005</v>
      </c>
      <c r="AJ2278">
        <v>-5.8300000000000001E-3</v>
      </c>
      <c r="AK2278">
        <v>3</v>
      </c>
      <c r="AL2278">
        <v>1.2631600000000001</v>
      </c>
      <c r="AM2278">
        <v>340</v>
      </c>
      <c r="AN2278">
        <v>4035</v>
      </c>
      <c r="AO2278">
        <v>9591</v>
      </c>
      <c r="AP2278">
        <v>0</v>
      </c>
      <c r="AQ2278">
        <v>0.1</v>
      </c>
      <c r="AR2278">
        <v>8.6999999999999993</v>
      </c>
      <c r="AS2278">
        <v>46.842280000000002</v>
      </c>
    </row>
    <row r="2279" spans="29:45" x14ac:dyDescent="0.55000000000000004">
      <c r="AC2279" t="s">
        <v>2470</v>
      </c>
      <c r="AD2279">
        <v>6648</v>
      </c>
      <c r="AE2279">
        <v>7.6163400000000001</v>
      </c>
      <c r="AF2279">
        <v>6.8159299999999998</v>
      </c>
      <c r="AG2279">
        <v>0</v>
      </c>
      <c r="AH2279">
        <v>11.096170000000001</v>
      </c>
      <c r="AI2279">
        <v>0.72253000000000001</v>
      </c>
      <c r="AJ2279">
        <v>-1.796E-2</v>
      </c>
      <c r="AK2279">
        <v>3</v>
      </c>
      <c r="AL2279">
        <v>0.28387000000000001</v>
      </c>
      <c r="AM2279">
        <v>1473</v>
      </c>
      <c r="AN2279">
        <v>14114</v>
      </c>
      <c r="AO2279">
        <v>18623</v>
      </c>
      <c r="AP2279">
        <v>0</v>
      </c>
      <c r="AQ2279">
        <v>0</v>
      </c>
      <c r="AR2279">
        <v>0</v>
      </c>
      <c r="AS2279">
        <v>71.436800000000005</v>
      </c>
    </row>
    <row r="2280" spans="29:45" x14ac:dyDescent="0.55000000000000004">
      <c r="AC2280" t="s">
        <v>2471</v>
      </c>
      <c r="AD2280">
        <v>6651</v>
      </c>
      <c r="AE2280">
        <v>10.27497</v>
      </c>
      <c r="AF2280">
        <v>9.7395999999999994</v>
      </c>
      <c r="AG2280">
        <v>9.1</v>
      </c>
      <c r="AH2280">
        <v>9.9422099999999993</v>
      </c>
      <c r="AI2280">
        <v>0.88495999999999997</v>
      </c>
      <c r="AJ2280">
        <v>-7.0129999999999998E-2</v>
      </c>
      <c r="AK2280">
        <v>3</v>
      </c>
      <c r="AL2280">
        <v>6.744E-2</v>
      </c>
      <c r="AM2280">
        <v>12660</v>
      </c>
      <c r="AN2280">
        <v>90630</v>
      </c>
      <c r="AO2280">
        <v>137902</v>
      </c>
      <c r="AP2280">
        <v>13.76</v>
      </c>
      <c r="AQ2280">
        <v>0</v>
      </c>
      <c r="AR2280">
        <v>6.9</v>
      </c>
      <c r="AS2280">
        <v>77.097610000000003</v>
      </c>
    </row>
    <row r="2281" spans="29:45" x14ac:dyDescent="0.55000000000000004">
      <c r="AC2281" t="s">
        <v>2472</v>
      </c>
      <c r="AD2281">
        <v>6652</v>
      </c>
      <c r="AE2281">
        <v>4.7158899999999999</v>
      </c>
      <c r="AF2281">
        <v>6.5605599999999997</v>
      </c>
      <c r="AG2281">
        <v>11.1</v>
      </c>
      <c r="AH2281">
        <v>8.5527099999999994</v>
      </c>
      <c r="AI2281">
        <v>1.37266</v>
      </c>
      <c r="AJ2281">
        <v>0.16252</v>
      </c>
      <c r="AK2281">
        <v>3</v>
      </c>
      <c r="AL2281">
        <v>1.05043</v>
      </c>
      <c r="AM2281">
        <v>4104</v>
      </c>
      <c r="AN2281">
        <v>42725</v>
      </c>
      <c r="AO2281">
        <v>53983</v>
      </c>
      <c r="AP2281">
        <v>21.35</v>
      </c>
      <c r="AQ2281">
        <v>0</v>
      </c>
      <c r="AR2281">
        <v>0.9</v>
      </c>
      <c r="AS2281">
        <v>48.682180000000002</v>
      </c>
    </row>
    <row r="2282" spans="29:45" x14ac:dyDescent="0.55000000000000004">
      <c r="AC2282" t="s">
        <v>2473</v>
      </c>
      <c r="AD2282">
        <v>6653</v>
      </c>
      <c r="AE2282">
        <v>6.44163</v>
      </c>
      <c r="AF2282">
        <v>10.407019999999999</v>
      </c>
      <c r="AG2282">
        <v>8.3000000000000007</v>
      </c>
      <c r="AH2282">
        <v>6.8515499999999996</v>
      </c>
      <c r="AI2282">
        <v>1.3859300000000001</v>
      </c>
      <c r="AJ2282">
        <v>-0.23871999999999999</v>
      </c>
      <c r="AK2282">
        <v>3</v>
      </c>
      <c r="AL2282">
        <v>2.26919</v>
      </c>
      <c r="AM2282">
        <v>1540</v>
      </c>
      <c r="AN2282">
        <v>10147</v>
      </c>
      <c r="AO2282">
        <v>24596</v>
      </c>
      <c r="AP2282">
        <v>23.88</v>
      </c>
      <c r="AQ2282">
        <v>0</v>
      </c>
      <c r="AR2282">
        <v>2.1</v>
      </c>
      <c r="AS2282">
        <v>42.414610000000003</v>
      </c>
    </row>
    <row r="2283" spans="29:45" x14ac:dyDescent="0.55000000000000004">
      <c r="AC2283" t="s">
        <v>2474</v>
      </c>
      <c r="AD2283">
        <v>6654</v>
      </c>
      <c r="AE2283">
        <v>2.4218000000000002</v>
      </c>
      <c r="AF2283">
        <v>1.7934099999999999</v>
      </c>
      <c r="AG2283">
        <v>10</v>
      </c>
      <c r="AH2283">
        <v>5.8971099999999996</v>
      </c>
      <c r="AI2283">
        <v>0.84572000000000003</v>
      </c>
      <c r="AJ2283">
        <v>-4.8469999999999999E-2</v>
      </c>
      <c r="AK2283">
        <v>3</v>
      </c>
      <c r="AL2283">
        <v>0.25491000000000003</v>
      </c>
      <c r="AM2283">
        <v>264</v>
      </c>
      <c r="AN2283">
        <v>10204</v>
      </c>
      <c r="AO2283">
        <v>3659</v>
      </c>
      <c r="AP2283">
        <v>7.05</v>
      </c>
      <c r="AQ2283">
        <v>0.1</v>
      </c>
      <c r="AR2283">
        <v>1.1000000000000001</v>
      </c>
      <c r="AS2283">
        <v>93.606089999999995</v>
      </c>
    </row>
    <row r="2284" spans="29:45" x14ac:dyDescent="0.55000000000000004">
      <c r="AC2284" t="s">
        <v>2475</v>
      </c>
      <c r="AD2284">
        <v>6656</v>
      </c>
      <c r="AE2284">
        <v>-8.2512600000000003</v>
      </c>
      <c r="AF2284">
        <v>-62.04569</v>
      </c>
      <c r="AG2284">
        <v>11.1</v>
      </c>
      <c r="AH2284">
        <v>-4.02102</v>
      </c>
      <c r="AI2284">
        <v>10.924989999999999</v>
      </c>
      <c r="AJ2284">
        <v>-0.1956</v>
      </c>
      <c r="AK2284">
        <v>3</v>
      </c>
      <c r="AL2284">
        <v>6.8888199999999999</v>
      </c>
      <c r="AM2284">
        <v>-310</v>
      </c>
      <c r="AN2284">
        <v>1926</v>
      </c>
      <c r="AO2284">
        <v>1273</v>
      </c>
      <c r="AP2284">
        <v>1.05</v>
      </c>
      <c r="AQ2284">
        <v>0</v>
      </c>
      <c r="AR2284">
        <v>0</v>
      </c>
      <c r="AS2284">
        <v>28.047419999999999</v>
      </c>
    </row>
    <row r="2285" spans="29:45" x14ac:dyDescent="0.55000000000000004">
      <c r="AC2285" t="s">
        <v>2476</v>
      </c>
      <c r="AD2285">
        <v>6658</v>
      </c>
      <c r="AE2285">
        <v>2.4230000000000002E-2</v>
      </c>
      <c r="AF2285">
        <v>-8.8661600000000007</v>
      </c>
      <c r="AG2285">
        <v>0</v>
      </c>
      <c r="AH2285">
        <v>6.2221399999999996</v>
      </c>
      <c r="AI2285">
        <v>1.69807</v>
      </c>
      <c r="AJ2285">
        <v>0.19277</v>
      </c>
      <c r="AK2285">
        <v>3</v>
      </c>
      <c r="AL2285">
        <v>1.431E-2</v>
      </c>
      <c r="AM2285">
        <v>5</v>
      </c>
      <c r="AN2285">
        <v>2346</v>
      </c>
      <c r="AO2285">
        <v>22355</v>
      </c>
      <c r="AP2285">
        <v>2.4</v>
      </c>
      <c r="AQ2285">
        <v>0.2</v>
      </c>
      <c r="AR2285">
        <v>4.9000000000000004</v>
      </c>
      <c r="AS2285">
        <v>11.42112</v>
      </c>
    </row>
    <row r="2286" spans="29:45" x14ac:dyDescent="0.55000000000000004">
      <c r="AC2286" t="s">
        <v>2477</v>
      </c>
      <c r="AD2286">
        <v>6659</v>
      </c>
      <c r="AE2286">
        <v>-5.1695799999999998</v>
      </c>
      <c r="AF2286">
        <v>-14.31385</v>
      </c>
      <c r="AG2286">
        <v>0</v>
      </c>
      <c r="AH2286">
        <v>-16.684899999999999</v>
      </c>
      <c r="AI2286">
        <v>2.1473</v>
      </c>
      <c r="AJ2286">
        <v>-0.23857</v>
      </c>
      <c r="AK2286">
        <v>3</v>
      </c>
      <c r="AL2286">
        <v>7.3999999999999996E-2</v>
      </c>
      <c r="AM2286">
        <v>-189</v>
      </c>
      <c r="AN2286">
        <v>1523</v>
      </c>
      <c r="AO2286">
        <v>2484</v>
      </c>
      <c r="AP2286">
        <v>0</v>
      </c>
      <c r="AQ2286">
        <v>0.3</v>
      </c>
      <c r="AR2286">
        <v>0</v>
      </c>
      <c r="AS2286">
        <v>42.00732</v>
      </c>
    </row>
    <row r="2287" spans="29:45" x14ac:dyDescent="0.55000000000000004">
      <c r="AC2287" t="s">
        <v>2478</v>
      </c>
      <c r="AD2287">
        <v>6662</v>
      </c>
      <c r="AE2287">
        <v>-3.7544499999999998</v>
      </c>
      <c r="AF2287">
        <v>-13.751910000000001</v>
      </c>
      <c r="AG2287">
        <v>0</v>
      </c>
      <c r="AH2287">
        <v>-3.48041</v>
      </c>
      <c r="AI2287">
        <v>1.59399</v>
      </c>
      <c r="AJ2287">
        <v>-4.9950000000000001E-2</v>
      </c>
      <c r="AK2287">
        <v>3</v>
      </c>
      <c r="AL2287">
        <v>0</v>
      </c>
      <c r="AM2287">
        <v>-137</v>
      </c>
      <c r="AN2287">
        <v>3265</v>
      </c>
      <c r="AO2287">
        <v>1291</v>
      </c>
      <c r="AP2287">
        <v>0</v>
      </c>
      <c r="AQ2287">
        <v>0.1</v>
      </c>
      <c r="AR2287">
        <v>0</v>
      </c>
      <c r="AS2287">
        <v>89.498729999999995</v>
      </c>
    </row>
    <row r="2288" spans="29:45" x14ac:dyDescent="0.55000000000000004">
      <c r="AC2288" t="s">
        <v>2479</v>
      </c>
      <c r="AD2288">
        <v>6663</v>
      </c>
      <c r="AE2288">
        <v>5.7136399999999998</v>
      </c>
      <c r="AF2288">
        <v>10.181660000000001</v>
      </c>
      <c r="AG2288">
        <v>12.5</v>
      </c>
      <c r="AH2288">
        <v>3.7262900000000001</v>
      </c>
      <c r="AI2288">
        <v>1.05586</v>
      </c>
      <c r="AJ2288">
        <v>-5.1630000000000002E-2</v>
      </c>
      <c r="AK2288">
        <v>3</v>
      </c>
      <c r="AL2288">
        <v>8.3673699999999993</v>
      </c>
      <c r="AM2288">
        <v>253</v>
      </c>
      <c r="AN2288">
        <v>2367</v>
      </c>
      <c r="AO2288">
        <v>3917</v>
      </c>
      <c r="AP2288">
        <v>1.06</v>
      </c>
      <c r="AQ2288">
        <v>0</v>
      </c>
      <c r="AR2288">
        <v>4.0999999999999996</v>
      </c>
      <c r="AS2288">
        <v>53.518210000000003</v>
      </c>
    </row>
    <row r="2289" spans="29:45" x14ac:dyDescent="0.55000000000000004">
      <c r="AC2289" t="s">
        <v>2480</v>
      </c>
      <c r="AD2289">
        <v>6664</v>
      </c>
      <c r="AE2289">
        <v>9.2294099999999997</v>
      </c>
      <c r="AF2289">
        <v>10.423450000000001</v>
      </c>
      <c r="AG2289">
        <v>0</v>
      </c>
      <c r="AH2289">
        <v>10.97747</v>
      </c>
      <c r="AI2289">
        <v>0.76798</v>
      </c>
      <c r="AJ2289">
        <v>-6.0830000000000002E-2</v>
      </c>
      <c r="AK2289">
        <v>3</v>
      </c>
      <c r="AL2289">
        <v>0</v>
      </c>
      <c r="AM2289">
        <v>1151</v>
      </c>
      <c r="AN2289">
        <v>4298</v>
      </c>
      <c r="AO2289">
        <v>8317</v>
      </c>
      <c r="AP2289">
        <v>1.71</v>
      </c>
      <c r="AQ2289">
        <v>0</v>
      </c>
      <c r="AR2289">
        <v>0</v>
      </c>
      <c r="AS2289">
        <v>39.509749999999997</v>
      </c>
    </row>
    <row r="2290" spans="29:45" x14ac:dyDescent="0.55000000000000004">
      <c r="AC2290" t="s">
        <v>2481</v>
      </c>
      <c r="AD2290">
        <v>6666</v>
      </c>
      <c r="AE2290">
        <v>7.8295500000000002</v>
      </c>
      <c r="AF2290">
        <v>60.520609999999998</v>
      </c>
      <c r="AG2290">
        <v>0</v>
      </c>
      <c r="AH2290">
        <v>8.7142400000000002</v>
      </c>
      <c r="AI2290">
        <v>5.2102700000000004</v>
      </c>
      <c r="AJ2290">
        <v>-0.10532</v>
      </c>
      <c r="AK2290">
        <v>3</v>
      </c>
      <c r="AL2290">
        <v>3.53546</v>
      </c>
      <c r="AM2290">
        <v>531</v>
      </c>
      <c r="AN2290">
        <v>922</v>
      </c>
      <c r="AO2290">
        <v>5458</v>
      </c>
      <c r="AP2290">
        <v>0.95</v>
      </c>
      <c r="AQ2290">
        <v>0</v>
      </c>
      <c r="AR2290">
        <v>1.1000000000000001</v>
      </c>
      <c r="AS2290">
        <v>20.561810000000001</v>
      </c>
    </row>
    <row r="2291" spans="29:45" x14ac:dyDescent="0.55000000000000004">
      <c r="AC2291" t="s">
        <v>2482</v>
      </c>
      <c r="AD2291">
        <v>6668</v>
      </c>
      <c r="AE2291">
        <v>10.17276</v>
      </c>
      <c r="AF2291">
        <v>14.568759999999999</v>
      </c>
      <c r="AG2291">
        <v>10</v>
      </c>
      <c r="AH2291">
        <v>-1.6223799999999999</v>
      </c>
      <c r="AI2291">
        <v>2.1135000000000002</v>
      </c>
      <c r="AJ2291">
        <v>0.22273000000000001</v>
      </c>
      <c r="AK2291">
        <v>3</v>
      </c>
      <c r="AL2291">
        <v>34.987189999999998</v>
      </c>
      <c r="AM2291">
        <v>1160</v>
      </c>
      <c r="AN2291">
        <v>6006</v>
      </c>
      <c r="AO2291">
        <v>8003</v>
      </c>
      <c r="AP2291">
        <v>7.02</v>
      </c>
      <c r="AQ2291">
        <v>0.2</v>
      </c>
      <c r="AR2291">
        <v>1.2</v>
      </c>
      <c r="AS2291">
        <v>52.880589999999998</v>
      </c>
    </row>
    <row r="2292" spans="29:45" x14ac:dyDescent="0.55000000000000004">
      <c r="AC2292" t="s">
        <v>2483</v>
      </c>
      <c r="AD2292">
        <v>6670</v>
      </c>
      <c r="AE2292">
        <v>20.078189999999999</v>
      </c>
      <c r="AF2292">
        <v>23.095030000000001</v>
      </c>
      <c r="AG2292">
        <v>0</v>
      </c>
      <c r="AH2292">
        <v>17.05416</v>
      </c>
      <c r="AI2292">
        <v>1.90242</v>
      </c>
      <c r="AJ2292">
        <v>5.373E-2</v>
      </c>
      <c r="AK2292">
        <v>3</v>
      </c>
      <c r="AL2292">
        <v>31.89423</v>
      </c>
      <c r="AM2292">
        <v>15510</v>
      </c>
      <c r="AN2292">
        <v>43321</v>
      </c>
      <c r="AO2292">
        <v>174173</v>
      </c>
      <c r="AP2292">
        <v>14.67</v>
      </c>
      <c r="AQ2292">
        <v>0</v>
      </c>
      <c r="AR2292">
        <v>0</v>
      </c>
      <c r="AS2292">
        <v>58.974769999999999</v>
      </c>
    </row>
    <row r="2293" spans="29:45" x14ac:dyDescent="0.55000000000000004">
      <c r="AC2293" t="s">
        <v>2484</v>
      </c>
      <c r="AD2293">
        <v>6674</v>
      </c>
      <c r="AE2293">
        <v>7.0778100000000004</v>
      </c>
      <c r="AF2293">
        <v>6.4961200000000003</v>
      </c>
      <c r="AG2293">
        <v>9.1</v>
      </c>
      <c r="AH2293">
        <v>9.2930799999999998</v>
      </c>
      <c r="AI2293">
        <v>1.22695</v>
      </c>
      <c r="AJ2293">
        <v>-8.9959999999999998E-2</v>
      </c>
      <c r="AK2293">
        <v>3</v>
      </c>
      <c r="AL2293">
        <v>1.3899999999999999E-2</v>
      </c>
      <c r="AM2293">
        <v>27279</v>
      </c>
      <c r="AN2293">
        <v>176336</v>
      </c>
      <c r="AO2293">
        <v>386511</v>
      </c>
      <c r="AP2293">
        <v>18.260000000000002</v>
      </c>
      <c r="AQ2293">
        <v>0</v>
      </c>
      <c r="AR2293">
        <v>0</v>
      </c>
      <c r="AS2293">
        <v>46.825629999999997</v>
      </c>
    </row>
    <row r="2294" spans="29:45" x14ac:dyDescent="0.55000000000000004">
      <c r="AC2294" t="s">
        <v>2485</v>
      </c>
      <c r="AD2294">
        <v>6675</v>
      </c>
      <c r="AE2294">
        <v>6.0225600000000004</v>
      </c>
      <c r="AF2294">
        <v>-0.97221999999999997</v>
      </c>
      <c r="AG2294">
        <v>9.1</v>
      </c>
      <c r="AH2294">
        <v>5.0510900000000003</v>
      </c>
      <c r="AI2294">
        <v>0.43845000000000001</v>
      </c>
      <c r="AJ2294">
        <v>-1.7420000000000001E-2</v>
      </c>
      <c r="AK2294">
        <v>3</v>
      </c>
      <c r="AL2294">
        <v>4.6440000000000002E-2</v>
      </c>
      <c r="AM2294">
        <v>2269</v>
      </c>
      <c r="AN2294">
        <v>22320</v>
      </c>
      <c r="AO2294">
        <v>36561</v>
      </c>
      <c r="AP2294">
        <v>20.010000000000002</v>
      </c>
      <c r="AQ2294">
        <v>0.2</v>
      </c>
      <c r="AR2294">
        <v>0</v>
      </c>
      <c r="AS2294">
        <v>62.582569999999997</v>
      </c>
    </row>
    <row r="2295" spans="29:45" x14ac:dyDescent="0.55000000000000004">
      <c r="AC2295" t="s">
        <v>2486</v>
      </c>
      <c r="AD2295">
        <v>6676</v>
      </c>
      <c r="AE2295">
        <v>11.501200000000001</v>
      </c>
      <c r="AF2295">
        <v>13.733129999999999</v>
      </c>
      <c r="AG2295">
        <v>0</v>
      </c>
      <c r="AH2295">
        <v>14.284269999999999</v>
      </c>
      <c r="AI2295">
        <v>1.6453199999999999</v>
      </c>
      <c r="AJ2295">
        <v>1.55E-2</v>
      </c>
      <c r="AK2295">
        <v>3</v>
      </c>
      <c r="AL2295">
        <v>2.7745500000000001</v>
      </c>
      <c r="AM2295">
        <v>9071</v>
      </c>
      <c r="AN2295">
        <v>48241</v>
      </c>
      <c r="AO2295">
        <v>129912</v>
      </c>
      <c r="AP2295">
        <v>5.22</v>
      </c>
      <c r="AQ2295">
        <v>0</v>
      </c>
      <c r="AR2295">
        <v>0.8</v>
      </c>
      <c r="AS2295">
        <v>60.803939999999997</v>
      </c>
    </row>
    <row r="2296" spans="29:45" x14ac:dyDescent="0.55000000000000004">
      <c r="AC2296" t="s">
        <v>2487</v>
      </c>
      <c r="AD2296">
        <v>6677</v>
      </c>
      <c r="AE2296">
        <v>4.3143099999999999</v>
      </c>
      <c r="AF2296">
        <v>4.7889200000000001</v>
      </c>
      <c r="AG2296">
        <v>9.1</v>
      </c>
      <c r="AH2296">
        <v>11.52999</v>
      </c>
      <c r="AI2296">
        <v>0.44812999999999997</v>
      </c>
      <c r="AJ2296">
        <v>-0.14596000000000001</v>
      </c>
      <c r="AK2296">
        <v>3</v>
      </c>
      <c r="AL2296">
        <v>2.7250999999999999</v>
      </c>
      <c r="AM2296">
        <v>1371</v>
      </c>
      <c r="AN2296">
        <v>22385</v>
      </c>
      <c r="AO2296">
        <v>20440</v>
      </c>
      <c r="AQ2296">
        <v>0</v>
      </c>
      <c r="AR2296">
        <v>0</v>
      </c>
      <c r="AS2296">
        <v>74.136359999999996</v>
      </c>
    </row>
    <row r="2297" spans="29:45" x14ac:dyDescent="0.55000000000000004">
      <c r="AC2297" t="s">
        <v>2488</v>
      </c>
      <c r="AD2297">
        <v>6678</v>
      </c>
      <c r="AE2297">
        <v>9.8316099999999995</v>
      </c>
      <c r="AF2297">
        <v>8.1489899999999995</v>
      </c>
      <c r="AG2297">
        <v>0</v>
      </c>
      <c r="AH2297">
        <v>4.9791800000000004</v>
      </c>
      <c r="AI2297">
        <v>0.96852000000000005</v>
      </c>
      <c r="AJ2297">
        <v>1.47E-3</v>
      </c>
      <c r="AK2297">
        <v>3</v>
      </c>
      <c r="AL2297">
        <v>2.1518299999999999</v>
      </c>
      <c r="AM2297">
        <v>1629</v>
      </c>
      <c r="AN2297">
        <v>14149</v>
      </c>
      <c r="AO2297">
        <v>9040</v>
      </c>
      <c r="AP2297">
        <v>7.25</v>
      </c>
      <c r="AQ2297">
        <v>0</v>
      </c>
      <c r="AR2297">
        <v>1.7</v>
      </c>
      <c r="AS2297">
        <v>85.222740000000002</v>
      </c>
    </row>
    <row r="2298" spans="29:45" x14ac:dyDescent="0.55000000000000004">
      <c r="AC2298" t="s">
        <v>2489</v>
      </c>
      <c r="AD2298">
        <v>6694</v>
      </c>
      <c r="AE2298">
        <v>11.923909999999999</v>
      </c>
      <c r="AF2298">
        <v>16.68947</v>
      </c>
      <c r="AG2298">
        <v>0</v>
      </c>
      <c r="AH2298">
        <v>6.2463199999999999</v>
      </c>
      <c r="AI2298">
        <v>1.4171800000000001</v>
      </c>
      <c r="AJ2298">
        <v>-4.4019999999999997E-2</v>
      </c>
      <c r="AK2298">
        <v>3</v>
      </c>
      <c r="AL2298">
        <v>15.35206</v>
      </c>
      <c r="AM2298">
        <v>1216</v>
      </c>
      <c r="AN2298">
        <v>5117</v>
      </c>
      <c r="AO2298">
        <v>13417</v>
      </c>
      <c r="AP2298">
        <v>2.69</v>
      </c>
      <c r="AQ2298">
        <v>0.7</v>
      </c>
      <c r="AR2298">
        <v>5.4</v>
      </c>
      <c r="AS2298">
        <v>53.892330000000001</v>
      </c>
    </row>
    <row r="2299" spans="29:45" x14ac:dyDescent="0.55000000000000004">
      <c r="AC2299" t="s">
        <v>2490</v>
      </c>
      <c r="AD2299">
        <v>6695</v>
      </c>
      <c r="AE2299">
        <v>11.16188</v>
      </c>
      <c r="AF2299">
        <v>27.722770000000001</v>
      </c>
      <c r="AG2299">
        <v>0</v>
      </c>
      <c r="AH2299">
        <v>-2.8720599999999998</v>
      </c>
      <c r="AI2299">
        <v>0.49252000000000001</v>
      </c>
      <c r="AJ2299">
        <v>0</v>
      </c>
      <c r="AK2299">
        <v>3</v>
      </c>
      <c r="AL2299">
        <v>0.54825000000000002</v>
      </c>
      <c r="AM2299">
        <v>171</v>
      </c>
      <c r="AN2299">
        <v>404</v>
      </c>
      <c r="AO2299">
        <v>3624</v>
      </c>
      <c r="AP2299">
        <v>0</v>
      </c>
      <c r="AQ2299">
        <v>2.2000000000000002</v>
      </c>
      <c r="AR2299">
        <v>0</v>
      </c>
      <c r="AS2299">
        <v>35.980319999999999</v>
      </c>
    </row>
    <row r="2300" spans="29:45" x14ac:dyDescent="0.55000000000000004">
      <c r="AC2300" t="s">
        <v>2491</v>
      </c>
      <c r="AD2300">
        <v>6696</v>
      </c>
      <c r="AE2300">
        <v>-35.828879999999998</v>
      </c>
      <c r="AF2300">
        <v>-63.360880000000002</v>
      </c>
      <c r="AG2300">
        <v>0</v>
      </c>
      <c r="AH2300">
        <v>-9.9485399999999995</v>
      </c>
      <c r="AI2300">
        <v>5.0618999999999996</v>
      </c>
      <c r="AJ2300">
        <v>-0.42864000000000002</v>
      </c>
      <c r="AK2300">
        <v>3</v>
      </c>
      <c r="AL2300">
        <v>27.48237</v>
      </c>
      <c r="AM2300">
        <v>-335</v>
      </c>
      <c r="AN2300">
        <v>726</v>
      </c>
      <c r="AO2300">
        <v>586</v>
      </c>
      <c r="AP2300">
        <v>5.89</v>
      </c>
      <c r="AQ2300">
        <v>0</v>
      </c>
      <c r="AR2300">
        <v>0</v>
      </c>
      <c r="AS2300">
        <v>77.647059999999996</v>
      </c>
    </row>
    <row r="2301" spans="29:45" x14ac:dyDescent="0.55000000000000004">
      <c r="AC2301" t="s">
        <v>2492</v>
      </c>
      <c r="AD2301">
        <v>6698</v>
      </c>
      <c r="AE2301">
        <v>16.45635</v>
      </c>
      <c r="AF2301">
        <v>16.369160000000001</v>
      </c>
      <c r="AG2301">
        <v>0</v>
      </c>
      <c r="AH2301">
        <v>20.44811</v>
      </c>
      <c r="AI2301">
        <v>2.7307600000000001</v>
      </c>
      <c r="AJ2301">
        <v>-0.14294999999999999</v>
      </c>
      <c r="AK2301">
        <v>3</v>
      </c>
      <c r="AL2301">
        <v>19.178080000000001</v>
      </c>
      <c r="AM2301">
        <v>639</v>
      </c>
      <c r="AN2301">
        <v>2633</v>
      </c>
      <c r="AO2301">
        <v>3760</v>
      </c>
      <c r="AP2301">
        <v>0</v>
      </c>
      <c r="AQ2301">
        <v>0.2</v>
      </c>
      <c r="AR2301">
        <v>1.5</v>
      </c>
      <c r="AS2301">
        <v>69.457890000000006</v>
      </c>
    </row>
    <row r="2302" spans="29:45" x14ac:dyDescent="0.55000000000000004">
      <c r="AC2302" t="s">
        <v>2493</v>
      </c>
      <c r="AD2302">
        <v>6699</v>
      </c>
      <c r="AG2302">
        <v>0</v>
      </c>
      <c r="AH2302">
        <v>7.2602200000000003</v>
      </c>
      <c r="AI2302">
        <v>3.0714199999999998</v>
      </c>
      <c r="AJ2302">
        <v>-0.47966999999999999</v>
      </c>
      <c r="AK2302">
        <v>3</v>
      </c>
      <c r="AL2302">
        <v>0.41896</v>
      </c>
      <c r="AM2302">
        <v>0</v>
      </c>
      <c r="AN2302">
        <v>0</v>
      </c>
      <c r="AO2302">
        <v>70639</v>
      </c>
      <c r="AP2302">
        <v>10.92</v>
      </c>
      <c r="AQ2302">
        <v>0</v>
      </c>
      <c r="AR2302">
        <v>5.4</v>
      </c>
      <c r="AS2302">
        <v>11.001010000000001</v>
      </c>
    </row>
    <row r="2303" spans="29:45" x14ac:dyDescent="0.55000000000000004">
      <c r="AC2303" t="s">
        <v>2494</v>
      </c>
      <c r="AD2303">
        <v>6701</v>
      </c>
      <c r="AE2303">
        <v>5.05342</v>
      </c>
      <c r="AF2303">
        <v>16.428049999999999</v>
      </c>
      <c r="AG2303">
        <v>17.7</v>
      </c>
      <c r="AH2303">
        <v>8.8019400000000001</v>
      </c>
      <c r="AI2303">
        <v>1.35992</v>
      </c>
      <c r="AJ2303">
        <v>-5.8400000000000001E-2</v>
      </c>
      <c r="AK2303">
        <v>3</v>
      </c>
      <c r="AL2303">
        <v>1.5689999999999999E-2</v>
      </c>
      <c r="AM2303">
        <v>157831</v>
      </c>
      <c r="AN2303">
        <v>910674</v>
      </c>
      <c r="AO2303">
        <v>2994023</v>
      </c>
      <c r="AP2303">
        <v>19.95</v>
      </c>
      <c r="AQ2303">
        <v>0.1</v>
      </c>
      <c r="AR2303">
        <v>1.6</v>
      </c>
      <c r="AS2303">
        <v>35.658389999999997</v>
      </c>
    </row>
    <row r="2304" spans="29:45" x14ac:dyDescent="0.55000000000000004">
      <c r="AC2304" t="s">
        <v>141</v>
      </c>
      <c r="AD2304">
        <v>6702</v>
      </c>
      <c r="AE2304">
        <v>9.15639</v>
      </c>
      <c r="AF2304">
        <v>16.33418</v>
      </c>
      <c r="AG2304">
        <v>15.4</v>
      </c>
      <c r="AH2304">
        <v>9.6612500000000008</v>
      </c>
      <c r="AI2304">
        <v>2.2839399999999999</v>
      </c>
      <c r="AJ2304">
        <v>3.5529999999999999E-2</v>
      </c>
      <c r="AK2304">
        <v>3</v>
      </c>
      <c r="AL2304">
        <v>1.5100000000000001E-3</v>
      </c>
      <c r="AM2304">
        <v>291855</v>
      </c>
      <c r="AN2304">
        <v>1240956</v>
      </c>
      <c r="AO2304">
        <v>3589702</v>
      </c>
      <c r="AP2304">
        <v>14.78</v>
      </c>
      <c r="AQ2304">
        <v>0</v>
      </c>
      <c r="AR2304">
        <v>2.2000000000000002</v>
      </c>
      <c r="AS2304">
        <v>45.455970000000001</v>
      </c>
    </row>
    <row r="2305" spans="29:45" x14ac:dyDescent="0.55000000000000004">
      <c r="AC2305" t="s">
        <v>2495</v>
      </c>
      <c r="AD2305">
        <v>6703</v>
      </c>
      <c r="AE2305">
        <v>2.5183200000000001</v>
      </c>
      <c r="AF2305">
        <v>-0.19302</v>
      </c>
      <c r="AG2305">
        <v>7.1</v>
      </c>
      <c r="AH2305">
        <v>4.8521900000000002</v>
      </c>
      <c r="AI2305">
        <v>0.88743000000000005</v>
      </c>
      <c r="AJ2305">
        <v>-6.9010000000000002E-2</v>
      </c>
      <c r="AK2305">
        <v>3</v>
      </c>
      <c r="AL2305">
        <v>2.2239999999999999E-2</v>
      </c>
      <c r="AM2305">
        <v>9380</v>
      </c>
      <c r="AN2305">
        <v>106205</v>
      </c>
      <c r="AO2305">
        <v>392868</v>
      </c>
      <c r="AP2305">
        <v>21.71</v>
      </c>
      <c r="AQ2305">
        <v>0</v>
      </c>
      <c r="AR2305">
        <v>2.4</v>
      </c>
      <c r="AS2305">
        <v>30.28378</v>
      </c>
    </row>
    <row r="2306" spans="29:45" x14ac:dyDescent="0.55000000000000004">
      <c r="AC2306" t="s">
        <v>2496</v>
      </c>
      <c r="AD2306">
        <v>6704</v>
      </c>
      <c r="AE2306">
        <v>-3.0956299999999999</v>
      </c>
      <c r="AF2306">
        <v>26.884150000000002</v>
      </c>
      <c r="AG2306">
        <v>0</v>
      </c>
      <c r="AH2306">
        <v>-2.23881</v>
      </c>
      <c r="AI2306">
        <v>0.36371999999999999</v>
      </c>
      <c r="AJ2306">
        <v>-4.5399999999999998E-3</v>
      </c>
      <c r="AK2306">
        <v>3</v>
      </c>
      <c r="AL2306">
        <v>9.4240000000000004E-2</v>
      </c>
      <c r="AM2306">
        <v>-896</v>
      </c>
      <c r="AN2306">
        <v>19465</v>
      </c>
      <c r="AO2306">
        <v>21706</v>
      </c>
      <c r="AP2306">
        <v>16.73</v>
      </c>
      <c r="AQ2306">
        <v>0</v>
      </c>
      <c r="AR2306">
        <v>5.3</v>
      </c>
      <c r="AS2306">
        <v>69.152590000000004</v>
      </c>
    </row>
    <row r="2307" spans="29:45" x14ac:dyDescent="0.55000000000000004">
      <c r="AC2307" t="s">
        <v>2497</v>
      </c>
      <c r="AD2307">
        <v>6706</v>
      </c>
      <c r="AE2307">
        <v>2.9391600000000002</v>
      </c>
      <c r="AF2307">
        <v>2.5558800000000002</v>
      </c>
      <c r="AG2307">
        <v>7.7</v>
      </c>
      <c r="AH2307">
        <v>2.3640699999999999</v>
      </c>
      <c r="AI2307">
        <v>0.81438999999999995</v>
      </c>
      <c r="AJ2307">
        <v>-6.4750000000000002E-2</v>
      </c>
      <c r="AK2307">
        <v>3</v>
      </c>
      <c r="AL2307">
        <v>2.1299999999999999E-2</v>
      </c>
      <c r="AM2307">
        <v>1799</v>
      </c>
      <c r="AN2307">
        <v>45190</v>
      </c>
      <c r="AO2307">
        <v>41478</v>
      </c>
      <c r="AP2307">
        <v>13.63</v>
      </c>
      <c r="AQ2307">
        <v>0</v>
      </c>
      <c r="AR2307">
        <v>4</v>
      </c>
      <c r="AS2307">
        <v>75.201319999999996</v>
      </c>
    </row>
    <row r="2308" spans="29:45" x14ac:dyDescent="0.55000000000000004">
      <c r="AC2308" t="s">
        <v>2498</v>
      </c>
      <c r="AD2308">
        <v>6707</v>
      </c>
      <c r="AE2308">
        <v>-1.75545</v>
      </c>
      <c r="AF2308">
        <v>-13.947800000000001</v>
      </c>
      <c r="AG2308">
        <v>0</v>
      </c>
      <c r="AH2308">
        <v>3.9319899999999999</v>
      </c>
      <c r="AI2308">
        <v>1.55857</v>
      </c>
      <c r="AJ2308">
        <v>-1.4449999999999999E-2</v>
      </c>
      <c r="AK2308">
        <v>3</v>
      </c>
      <c r="AL2308">
        <v>5.4980000000000001E-2</v>
      </c>
      <c r="AM2308">
        <v>-3406</v>
      </c>
      <c r="AN2308">
        <v>49843</v>
      </c>
      <c r="AO2308">
        <v>156795</v>
      </c>
      <c r="AP2308">
        <v>16.2</v>
      </c>
      <c r="AQ2308">
        <v>0</v>
      </c>
      <c r="AR2308">
        <v>0</v>
      </c>
      <c r="AS2308">
        <v>35.766219999999997</v>
      </c>
    </row>
    <row r="2309" spans="29:45" x14ac:dyDescent="0.55000000000000004">
      <c r="AC2309" t="s">
        <v>2499</v>
      </c>
      <c r="AD2309">
        <v>6715</v>
      </c>
      <c r="AE2309">
        <v>2.1922100000000002</v>
      </c>
      <c r="AF2309">
        <v>1.5284</v>
      </c>
      <c r="AG2309">
        <v>0</v>
      </c>
      <c r="AH2309">
        <v>3.8883999999999999</v>
      </c>
      <c r="AI2309">
        <v>0.39816000000000001</v>
      </c>
      <c r="AJ2309">
        <v>-8.6559999999999998E-2</v>
      </c>
      <c r="AK2309">
        <v>3</v>
      </c>
      <c r="AL2309">
        <v>0.58394999999999997</v>
      </c>
      <c r="AM2309">
        <v>495</v>
      </c>
      <c r="AN2309">
        <v>17731</v>
      </c>
      <c r="AO2309">
        <v>17663</v>
      </c>
      <c r="AP2309">
        <v>13.12</v>
      </c>
      <c r="AQ2309">
        <v>0</v>
      </c>
      <c r="AR2309">
        <v>5.2</v>
      </c>
      <c r="AS2309">
        <v>76.448740000000001</v>
      </c>
    </row>
    <row r="2310" spans="29:45" x14ac:dyDescent="0.55000000000000004">
      <c r="AC2310" t="s">
        <v>2500</v>
      </c>
      <c r="AD2310">
        <v>6718</v>
      </c>
      <c r="AE2310">
        <v>6.25678</v>
      </c>
      <c r="AF2310">
        <v>6.2414399999999999</v>
      </c>
      <c r="AG2310">
        <v>10</v>
      </c>
      <c r="AH2310">
        <v>5.2775100000000004</v>
      </c>
      <c r="AI2310">
        <v>0.64451000000000003</v>
      </c>
      <c r="AJ2310">
        <v>9.572E-2</v>
      </c>
      <c r="AK2310">
        <v>3</v>
      </c>
      <c r="AL2310">
        <v>14.895720000000001</v>
      </c>
      <c r="AM2310">
        <v>3693</v>
      </c>
      <c r="AN2310">
        <v>48178</v>
      </c>
      <c r="AO2310">
        <v>46141</v>
      </c>
      <c r="AP2310">
        <v>9.7100000000000009</v>
      </c>
      <c r="AQ2310">
        <v>0</v>
      </c>
      <c r="AR2310">
        <v>4.3</v>
      </c>
      <c r="AS2310">
        <v>81.890680000000003</v>
      </c>
    </row>
    <row r="2311" spans="29:45" x14ac:dyDescent="0.55000000000000004">
      <c r="AC2311" t="s">
        <v>2501</v>
      </c>
      <c r="AD2311">
        <v>6721</v>
      </c>
      <c r="AE2311">
        <v>-27.70635</v>
      </c>
      <c r="AF2311">
        <v>-29.55827</v>
      </c>
      <c r="AG2311">
        <v>0</v>
      </c>
      <c r="AH2311">
        <v>-35.50394</v>
      </c>
      <c r="AI2311">
        <v>3.9498700000000002</v>
      </c>
      <c r="AJ2311">
        <v>-0.17879999999999999</v>
      </c>
      <c r="AK2311">
        <v>3</v>
      </c>
      <c r="AL2311">
        <v>2.0580000000000001E-2</v>
      </c>
      <c r="AM2311">
        <v>-668</v>
      </c>
      <c r="AN2311">
        <v>2128</v>
      </c>
      <c r="AO2311">
        <v>307</v>
      </c>
      <c r="AP2311">
        <v>0.73</v>
      </c>
      <c r="AQ2311">
        <v>0.2</v>
      </c>
      <c r="AR2311">
        <v>0</v>
      </c>
      <c r="AS2311">
        <v>83.386080000000007</v>
      </c>
    </row>
    <row r="2312" spans="29:45" x14ac:dyDescent="0.55000000000000004">
      <c r="AC2312" t="s">
        <v>2502</v>
      </c>
      <c r="AD2312">
        <v>6723</v>
      </c>
      <c r="AE2312">
        <v>9.4757300000000004</v>
      </c>
      <c r="AF2312">
        <v>20.635770000000001</v>
      </c>
      <c r="AG2312">
        <v>20</v>
      </c>
      <c r="AH2312">
        <v>19.104220000000002</v>
      </c>
      <c r="AI2312">
        <v>2.38659</v>
      </c>
      <c r="AJ2312">
        <v>5.5739999999999998E-2</v>
      </c>
      <c r="AK2312">
        <v>3</v>
      </c>
      <c r="AL2312">
        <v>6.8799999999999998E-3</v>
      </c>
      <c r="AM2312">
        <v>152463</v>
      </c>
      <c r="AN2312">
        <v>616701</v>
      </c>
      <c r="AO2312">
        <v>994418</v>
      </c>
      <c r="AP2312">
        <v>11.24</v>
      </c>
      <c r="AQ2312">
        <v>0</v>
      </c>
      <c r="AR2312">
        <v>0</v>
      </c>
      <c r="AS2312">
        <v>48.130679999999998</v>
      </c>
    </row>
    <row r="2313" spans="29:45" x14ac:dyDescent="0.55000000000000004">
      <c r="AC2313" t="s">
        <v>142</v>
      </c>
      <c r="AD2313">
        <v>6724</v>
      </c>
      <c r="AE2313">
        <v>4.3167</v>
      </c>
      <c r="AF2313">
        <v>6.1384100000000004</v>
      </c>
      <c r="AG2313">
        <v>18.2</v>
      </c>
      <c r="AH2313">
        <v>12.79861</v>
      </c>
      <c r="AI2313">
        <v>1.3057000000000001</v>
      </c>
      <c r="AJ2313">
        <v>1.6570000000000001E-2</v>
      </c>
      <c r="AK2313">
        <v>3</v>
      </c>
      <c r="AL2313">
        <v>6.5259999999999999E-2</v>
      </c>
      <c r="AM2313">
        <v>44933</v>
      </c>
      <c r="AN2313">
        <v>503746</v>
      </c>
      <c r="AO2313">
        <v>995940</v>
      </c>
      <c r="AP2313">
        <v>25.3</v>
      </c>
      <c r="AQ2313">
        <v>0</v>
      </c>
      <c r="AR2313">
        <v>1.9</v>
      </c>
      <c r="AS2313">
        <v>47.439709999999998</v>
      </c>
    </row>
    <row r="2314" spans="29:45" x14ac:dyDescent="0.55000000000000004">
      <c r="AC2314" t="s">
        <v>2503</v>
      </c>
      <c r="AD2314">
        <v>6727</v>
      </c>
      <c r="AE2314">
        <v>27.54374</v>
      </c>
      <c r="AF2314">
        <v>36.868099999999998</v>
      </c>
      <c r="AG2314">
        <v>11.1</v>
      </c>
      <c r="AH2314">
        <v>28.497699999999998</v>
      </c>
      <c r="AI2314">
        <v>3.2833800000000002</v>
      </c>
      <c r="AJ2314">
        <v>5.1999999999999998E-2</v>
      </c>
      <c r="AK2314">
        <v>3</v>
      </c>
      <c r="AL2314">
        <v>1.7690000000000001E-2</v>
      </c>
      <c r="AM2314">
        <v>14090</v>
      </c>
      <c r="AN2314">
        <v>27734</v>
      </c>
      <c r="AO2314">
        <v>108531</v>
      </c>
      <c r="AP2314">
        <v>17.25</v>
      </c>
      <c r="AQ2314">
        <v>0.1</v>
      </c>
      <c r="AR2314">
        <v>0</v>
      </c>
      <c r="AS2314">
        <v>52.946710000000003</v>
      </c>
    </row>
    <row r="2315" spans="29:45" x14ac:dyDescent="0.55000000000000004">
      <c r="AC2315" t="s">
        <v>2504</v>
      </c>
      <c r="AD2315">
        <v>6728</v>
      </c>
      <c r="AE2315">
        <v>6.3630199999999997</v>
      </c>
      <c r="AF2315">
        <v>9.6140799999999995</v>
      </c>
      <c r="AG2315">
        <v>9.1</v>
      </c>
      <c r="AH2315">
        <v>9.03843</v>
      </c>
      <c r="AI2315">
        <v>1.66492</v>
      </c>
      <c r="AJ2315">
        <v>7.4340000000000003E-2</v>
      </c>
      <c r="AK2315">
        <v>3</v>
      </c>
      <c r="AL2315">
        <v>5.6730000000000003E-2</v>
      </c>
      <c r="AM2315">
        <v>17966</v>
      </c>
      <c r="AN2315">
        <v>154253</v>
      </c>
      <c r="AO2315">
        <v>183011</v>
      </c>
      <c r="AP2315">
        <v>13.6</v>
      </c>
      <c r="AQ2315">
        <v>0.1</v>
      </c>
      <c r="AR2315">
        <v>0</v>
      </c>
      <c r="AS2315">
        <v>57.008620000000001</v>
      </c>
    </row>
    <row r="2316" spans="29:45" x14ac:dyDescent="0.55000000000000004">
      <c r="AC2316" t="s">
        <v>2505</v>
      </c>
      <c r="AD2316">
        <v>6730</v>
      </c>
      <c r="AE2316">
        <v>6.5151000000000003</v>
      </c>
      <c r="AF2316">
        <v>7.0436800000000002</v>
      </c>
      <c r="AG2316">
        <v>0</v>
      </c>
      <c r="AH2316">
        <v>3.4003199999999998</v>
      </c>
      <c r="AI2316">
        <v>1.1018699999999999</v>
      </c>
      <c r="AJ2316">
        <v>0.15342</v>
      </c>
      <c r="AK2316">
        <v>3</v>
      </c>
      <c r="AL2316">
        <v>3.5421</v>
      </c>
      <c r="AM2316">
        <v>725</v>
      </c>
      <c r="AN2316">
        <v>9867</v>
      </c>
      <c r="AO2316">
        <v>8999</v>
      </c>
      <c r="AP2316">
        <v>6.83</v>
      </c>
      <c r="AQ2316">
        <v>0</v>
      </c>
      <c r="AR2316">
        <v>0</v>
      </c>
      <c r="AS2316">
        <v>90.127560000000003</v>
      </c>
    </row>
    <row r="2317" spans="29:45" x14ac:dyDescent="0.55000000000000004">
      <c r="AC2317" t="s">
        <v>2506</v>
      </c>
      <c r="AD2317">
        <v>6731</v>
      </c>
      <c r="AE2317">
        <v>-45.027760000000001</v>
      </c>
      <c r="AF2317">
        <v>-69.717259999999996</v>
      </c>
      <c r="AG2317">
        <v>0</v>
      </c>
      <c r="AH2317">
        <v>-37.60727</v>
      </c>
      <c r="AI2317">
        <v>1.76861</v>
      </c>
      <c r="AJ2317">
        <v>-0.21776000000000001</v>
      </c>
      <c r="AK2317">
        <v>3</v>
      </c>
      <c r="AL2317">
        <v>2.0027400000000002</v>
      </c>
      <c r="AM2317">
        <v>-892</v>
      </c>
      <c r="AN2317">
        <v>1344</v>
      </c>
      <c r="AO2317">
        <v>3329</v>
      </c>
      <c r="AQ2317">
        <v>2</v>
      </c>
      <c r="AR2317">
        <v>0</v>
      </c>
      <c r="AS2317">
        <v>79.035640000000001</v>
      </c>
    </row>
    <row r="2318" spans="29:45" x14ac:dyDescent="0.55000000000000004">
      <c r="AC2318" t="s">
        <v>2507</v>
      </c>
      <c r="AD2318">
        <v>6734</v>
      </c>
      <c r="AE2318">
        <v>10.5686</v>
      </c>
      <c r="AF2318">
        <v>12.49338</v>
      </c>
      <c r="AG2318">
        <v>25</v>
      </c>
      <c r="AH2318">
        <v>13.51613</v>
      </c>
      <c r="AI2318">
        <v>1.98295</v>
      </c>
      <c r="AJ2318">
        <v>-0.18812000000000001</v>
      </c>
      <c r="AK2318">
        <v>3</v>
      </c>
      <c r="AL2318">
        <v>42.825560000000003</v>
      </c>
      <c r="AM2318">
        <v>342</v>
      </c>
      <c r="AN2318">
        <v>1889</v>
      </c>
      <c r="AO2318">
        <v>3134</v>
      </c>
      <c r="AP2318">
        <v>0</v>
      </c>
      <c r="AQ2318">
        <v>0</v>
      </c>
      <c r="AR2318">
        <v>0</v>
      </c>
      <c r="AS2318">
        <v>58.374540000000003</v>
      </c>
    </row>
    <row r="2319" spans="29:45" x14ac:dyDescent="0.55000000000000004">
      <c r="AC2319" t="s">
        <v>2508</v>
      </c>
      <c r="AD2319">
        <v>6736</v>
      </c>
      <c r="AE2319">
        <v>2.1159599999999998</v>
      </c>
      <c r="AF2319">
        <v>0.37404999999999999</v>
      </c>
      <c r="AG2319">
        <v>0</v>
      </c>
      <c r="AH2319">
        <v>14.674799999999999</v>
      </c>
      <c r="AI2319">
        <v>6.05959</v>
      </c>
      <c r="AJ2319">
        <v>-0.28388000000000002</v>
      </c>
      <c r="AK2319">
        <v>3</v>
      </c>
      <c r="AL2319">
        <v>1.6900000000000001E-3</v>
      </c>
      <c r="AM2319">
        <v>881</v>
      </c>
      <c r="AN2319">
        <v>12565</v>
      </c>
      <c r="AO2319">
        <v>26662</v>
      </c>
      <c r="AP2319">
        <v>0</v>
      </c>
      <c r="AQ2319">
        <v>0</v>
      </c>
      <c r="AR2319">
        <v>0</v>
      </c>
      <c r="AS2319">
        <v>28.90831</v>
      </c>
    </row>
    <row r="2320" spans="29:45" x14ac:dyDescent="0.55000000000000004">
      <c r="AC2320" t="s">
        <v>2509</v>
      </c>
      <c r="AD2320">
        <v>6737</v>
      </c>
      <c r="AE2320">
        <v>7.0352199999999998</v>
      </c>
      <c r="AF2320">
        <v>6.4128600000000002</v>
      </c>
      <c r="AG2320">
        <v>0</v>
      </c>
      <c r="AH2320">
        <v>5.2680300000000004</v>
      </c>
      <c r="AI2320">
        <v>0.82918000000000003</v>
      </c>
      <c r="AJ2320">
        <v>1.206E-2</v>
      </c>
      <c r="AK2320">
        <v>3</v>
      </c>
      <c r="AL2320">
        <v>0.65108999999999995</v>
      </c>
      <c r="AM2320">
        <v>8814</v>
      </c>
      <c r="AN2320">
        <v>95979</v>
      </c>
      <c r="AO2320">
        <v>76565</v>
      </c>
      <c r="AP2320">
        <v>19.13</v>
      </c>
      <c r="AQ2320">
        <v>0.3</v>
      </c>
      <c r="AR2320">
        <v>2.1</v>
      </c>
      <c r="AS2320">
        <v>76.270979999999994</v>
      </c>
    </row>
    <row r="2321" spans="29:45" x14ac:dyDescent="0.55000000000000004">
      <c r="AC2321" t="s">
        <v>2510</v>
      </c>
      <c r="AD2321">
        <v>6740</v>
      </c>
      <c r="AE2321">
        <v>-8.3787900000000004</v>
      </c>
      <c r="AF2321">
        <v>-83.547280000000001</v>
      </c>
      <c r="AG2321">
        <v>12.5</v>
      </c>
      <c r="AH2321">
        <v>-5.9323300000000003</v>
      </c>
      <c r="AI2321">
        <v>1.0279400000000001</v>
      </c>
      <c r="AJ2321">
        <v>-4.5900000000000003E-2</v>
      </c>
      <c r="AK2321">
        <v>3</v>
      </c>
      <c r="AL2321">
        <v>0</v>
      </c>
      <c r="AM2321">
        <v>-32656</v>
      </c>
      <c r="AN2321">
        <v>51104</v>
      </c>
      <c r="AO2321">
        <v>341694</v>
      </c>
      <c r="AP2321">
        <v>7.92</v>
      </c>
      <c r="AQ2321">
        <v>0.3</v>
      </c>
      <c r="AR2321">
        <v>0.6</v>
      </c>
      <c r="AS2321">
        <v>17.561039999999998</v>
      </c>
    </row>
    <row r="2322" spans="29:45" x14ac:dyDescent="0.55000000000000004">
      <c r="AC2322" t="s">
        <v>2511</v>
      </c>
      <c r="AD2322">
        <v>6741</v>
      </c>
      <c r="AE2322">
        <v>4.6843199999999996</v>
      </c>
      <c r="AF2322">
        <v>6.1721599999999999</v>
      </c>
      <c r="AG2322">
        <v>23.1</v>
      </c>
      <c r="AH2322">
        <v>0.82987999999999995</v>
      </c>
      <c r="AI2322">
        <v>0.79157</v>
      </c>
      <c r="AJ2322">
        <v>-1.4540000000000001E-2</v>
      </c>
      <c r="AK2322">
        <v>3</v>
      </c>
      <c r="AL2322">
        <v>0.26046000000000002</v>
      </c>
      <c r="AM2322">
        <v>6463</v>
      </c>
      <c r="AN2322">
        <v>79648</v>
      </c>
      <c r="AO2322">
        <v>92755</v>
      </c>
      <c r="AP2322">
        <v>12.84</v>
      </c>
      <c r="AQ2322">
        <v>0</v>
      </c>
      <c r="AR2322">
        <v>10.1</v>
      </c>
      <c r="AS2322">
        <v>59.915390000000002</v>
      </c>
    </row>
    <row r="2323" spans="29:45" x14ac:dyDescent="0.55000000000000004">
      <c r="AC2323" t="s">
        <v>2512</v>
      </c>
      <c r="AD2323">
        <v>6742</v>
      </c>
      <c r="AE2323">
        <v>1.55864</v>
      </c>
      <c r="AF2323">
        <v>-17.44483</v>
      </c>
      <c r="AG2323">
        <v>16.7</v>
      </c>
      <c r="AH2323">
        <v>-1.3413299999999999</v>
      </c>
      <c r="AI2323">
        <v>0.69254000000000004</v>
      </c>
      <c r="AJ2323">
        <v>1.941E-2</v>
      </c>
      <c r="AK2323">
        <v>3</v>
      </c>
      <c r="AL2323">
        <v>0.87836000000000003</v>
      </c>
      <c r="AM2323">
        <v>1664</v>
      </c>
      <c r="AN2323">
        <v>45406</v>
      </c>
      <c r="AO2323">
        <v>62218</v>
      </c>
      <c r="AP2323">
        <v>11.23</v>
      </c>
      <c r="AQ2323">
        <v>0</v>
      </c>
      <c r="AR2323">
        <v>12.3</v>
      </c>
      <c r="AS2323">
        <v>36.403379999999999</v>
      </c>
    </row>
    <row r="2324" spans="29:45" x14ac:dyDescent="0.55000000000000004">
      <c r="AC2324" t="s">
        <v>2513</v>
      </c>
      <c r="AD2324">
        <v>6743</v>
      </c>
      <c r="AE2324">
        <v>4.3750400000000003</v>
      </c>
      <c r="AF2324">
        <v>5.0777599999999996</v>
      </c>
      <c r="AG2324">
        <v>0</v>
      </c>
      <c r="AH2324">
        <v>3.2134900000000002</v>
      </c>
      <c r="AI2324">
        <v>0.48602000000000001</v>
      </c>
      <c r="AJ2324">
        <v>2.043E-2</v>
      </c>
      <c r="AK2324">
        <v>3</v>
      </c>
      <c r="AL2324">
        <v>5.5500000000000001E-2</v>
      </c>
      <c r="AM2324">
        <v>1936</v>
      </c>
      <c r="AN2324">
        <v>21348</v>
      </c>
      <c r="AO2324">
        <v>22943</v>
      </c>
      <c r="AP2324">
        <v>0</v>
      </c>
      <c r="AQ2324">
        <v>0</v>
      </c>
      <c r="AR2324">
        <v>4.5999999999999996</v>
      </c>
      <c r="AS2324">
        <v>50.166910000000001</v>
      </c>
    </row>
    <row r="2325" spans="29:45" x14ac:dyDescent="0.55000000000000004">
      <c r="AC2325" t="s">
        <v>2514</v>
      </c>
      <c r="AD2325">
        <v>6744</v>
      </c>
      <c r="AE2325">
        <v>8.4102800000000002</v>
      </c>
      <c r="AF2325">
        <v>7.9252799999999999</v>
      </c>
      <c r="AG2325">
        <v>7.1</v>
      </c>
      <c r="AH2325">
        <v>11.58225</v>
      </c>
      <c r="AI2325">
        <v>1.27525</v>
      </c>
      <c r="AJ2325">
        <v>-2.6519999999999998E-2</v>
      </c>
      <c r="AK2325">
        <v>3</v>
      </c>
      <c r="AL2325">
        <v>0.11507000000000001</v>
      </c>
      <c r="AM2325">
        <v>11494</v>
      </c>
      <c r="AN2325">
        <v>96148</v>
      </c>
      <c r="AO2325">
        <v>107897</v>
      </c>
      <c r="AP2325">
        <v>6.67</v>
      </c>
      <c r="AQ2325">
        <v>0</v>
      </c>
      <c r="AR2325">
        <v>8.5</v>
      </c>
      <c r="AS2325">
        <v>73.323319999999995</v>
      </c>
    </row>
    <row r="2326" spans="29:45" x14ac:dyDescent="0.55000000000000004">
      <c r="AC2326" t="s">
        <v>2515</v>
      </c>
      <c r="AD2326">
        <v>6745</v>
      </c>
      <c r="AE2326">
        <v>8.3094300000000008</v>
      </c>
      <c r="AF2326">
        <v>11.13991</v>
      </c>
      <c r="AG2326">
        <v>15.4</v>
      </c>
      <c r="AH2326">
        <v>6.38375</v>
      </c>
      <c r="AI2326">
        <v>1.0275700000000001</v>
      </c>
      <c r="AJ2326">
        <v>-1.094E-2</v>
      </c>
      <c r="AK2326">
        <v>3</v>
      </c>
      <c r="AL2326">
        <v>0.41045999999999999</v>
      </c>
      <c r="AM2326">
        <v>5273</v>
      </c>
      <c r="AN2326">
        <v>34336</v>
      </c>
      <c r="AO2326">
        <v>76567</v>
      </c>
      <c r="AP2326">
        <v>5.32</v>
      </c>
      <c r="AQ2326">
        <v>0</v>
      </c>
      <c r="AR2326">
        <v>2.5</v>
      </c>
      <c r="AS2326">
        <v>57.470500000000001</v>
      </c>
    </row>
    <row r="2327" spans="29:45" x14ac:dyDescent="0.55000000000000004">
      <c r="AC2327" t="s">
        <v>2516</v>
      </c>
      <c r="AD2327">
        <v>6748</v>
      </c>
      <c r="AE2327">
        <v>5.2754599999999998</v>
      </c>
      <c r="AF2327">
        <v>7.5579900000000002</v>
      </c>
      <c r="AG2327">
        <v>0</v>
      </c>
      <c r="AH2327">
        <v>0.17158999999999999</v>
      </c>
      <c r="AI2327">
        <v>0.50841000000000003</v>
      </c>
      <c r="AJ2327">
        <v>-6.25E-2</v>
      </c>
      <c r="AK2327">
        <v>3</v>
      </c>
      <c r="AL2327">
        <v>2.8854799999999998</v>
      </c>
      <c r="AM2327">
        <v>1445</v>
      </c>
      <c r="AN2327">
        <v>12027</v>
      </c>
      <c r="AO2327">
        <v>26230</v>
      </c>
      <c r="AP2327">
        <v>10.199999999999999</v>
      </c>
      <c r="AQ2327">
        <v>0</v>
      </c>
      <c r="AR2327">
        <v>13.8</v>
      </c>
      <c r="AS2327">
        <v>43.711640000000003</v>
      </c>
    </row>
    <row r="2328" spans="29:45" x14ac:dyDescent="0.55000000000000004">
      <c r="AC2328" t="s">
        <v>2517</v>
      </c>
      <c r="AD2328">
        <v>6750</v>
      </c>
      <c r="AE2328">
        <v>18.031230000000001</v>
      </c>
      <c r="AF2328">
        <v>17.876200000000001</v>
      </c>
      <c r="AG2328">
        <v>6.7</v>
      </c>
      <c r="AH2328">
        <v>17.545089999999998</v>
      </c>
      <c r="AI2328">
        <v>2.9586399999999999</v>
      </c>
      <c r="AJ2328">
        <v>-0.15603</v>
      </c>
      <c r="AK2328">
        <v>3</v>
      </c>
      <c r="AL2328">
        <v>12.40926</v>
      </c>
      <c r="AM2328">
        <v>15207</v>
      </c>
      <c r="AN2328">
        <v>60147</v>
      </c>
      <c r="AO2328">
        <v>108053</v>
      </c>
      <c r="AP2328">
        <v>9.24</v>
      </c>
      <c r="AQ2328">
        <v>0</v>
      </c>
      <c r="AR2328">
        <v>1.9</v>
      </c>
      <c r="AS2328">
        <v>72.549279999999996</v>
      </c>
    </row>
    <row r="2329" spans="29:45" x14ac:dyDescent="0.55000000000000004">
      <c r="AC2329" t="s">
        <v>2518</v>
      </c>
      <c r="AD2329">
        <v>6752</v>
      </c>
      <c r="AE2329">
        <v>4.1942500000000003</v>
      </c>
      <c r="AF2329">
        <v>8.2606699999999993</v>
      </c>
      <c r="AG2329">
        <v>16.7</v>
      </c>
      <c r="AH2329">
        <v>8.1054399999999998</v>
      </c>
      <c r="AI2329">
        <v>1.34642</v>
      </c>
      <c r="AJ2329">
        <v>-4.8989999999999999E-2</v>
      </c>
      <c r="AK2329">
        <v>3</v>
      </c>
      <c r="AL2329">
        <v>2.121E-2</v>
      </c>
      <c r="AM2329">
        <v>260820</v>
      </c>
      <c r="AN2329">
        <v>1998349</v>
      </c>
      <c r="AO2329">
        <v>6698794</v>
      </c>
      <c r="AP2329">
        <v>18.809999999999999</v>
      </c>
      <c r="AQ2329">
        <v>0.1</v>
      </c>
      <c r="AR2329">
        <v>1.6</v>
      </c>
      <c r="AS2329">
        <v>37.885300000000001</v>
      </c>
    </row>
    <row r="2330" spans="29:45" x14ac:dyDescent="0.55000000000000004">
      <c r="AC2330" t="s">
        <v>144</v>
      </c>
      <c r="AD2330">
        <v>6753</v>
      </c>
      <c r="AE2330">
        <v>3.4866600000000001</v>
      </c>
      <c r="AF2330">
        <v>20.783609999999999</v>
      </c>
      <c r="AG2330">
        <v>0</v>
      </c>
      <c r="AH2330">
        <v>11.29429</v>
      </c>
      <c r="AI2330">
        <v>3.3361900000000002</v>
      </c>
      <c r="AJ2330">
        <v>-0.24643999999999999</v>
      </c>
      <c r="AK2330">
        <v>3</v>
      </c>
      <c r="AL2330">
        <v>1.6000000000000001E-4</v>
      </c>
      <c r="AM2330">
        <v>63175</v>
      </c>
      <c r="AN2330">
        <v>256274</v>
      </c>
      <c r="AO2330">
        <v>2425910</v>
      </c>
      <c r="AP2330">
        <v>6.84</v>
      </c>
      <c r="AQ2330">
        <v>0</v>
      </c>
      <c r="AR2330">
        <v>0</v>
      </c>
      <c r="AS2330">
        <v>18.178930000000001</v>
      </c>
    </row>
    <row r="2331" spans="29:45" x14ac:dyDescent="0.55000000000000004">
      <c r="AC2331" t="s">
        <v>2519</v>
      </c>
      <c r="AD2331">
        <v>6754</v>
      </c>
      <c r="AE2331">
        <v>14.284990000000001</v>
      </c>
      <c r="AF2331">
        <v>17.101690000000001</v>
      </c>
      <c r="AG2331">
        <v>10</v>
      </c>
      <c r="AH2331">
        <v>14.748010000000001</v>
      </c>
      <c r="AI2331">
        <v>3.0577899999999998</v>
      </c>
      <c r="AJ2331">
        <v>-0.13506000000000001</v>
      </c>
      <c r="AK2331">
        <v>3</v>
      </c>
      <c r="AL2331">
        <v>1.157E-2</v>
      </c>
      <c r="AM2331">
        <v>19838</v>
      </c>
      <c r="AN2331">
        <v>94172</v>
      </c>
      <c r="AO2331">
        <v>105939</v>
      </c>
      <c r="AP2331">
        <v>30.29</v>
      </c>
      <c r="AQ2331">
        <v>0.1</v>
      </c>
      <c r="AR2331">
        <v>0</v>
      </c>
      <c r="AS2331">
        <v>75.820959999999999</v>
      </c>
    </row>
    <row r="2332" spans="29:45" x14ac:dyDescent="0.55000000000000004">
      <c r="AC2332" t="s">
        <v>2520</v>
      </c>
      <c r="AD2332">
        <v>6755</v>
      </c>
      <c r="AE2332">
        <v>9.6304800000000004</v>
      </c>
      <c r="AF2332">
        <v>12.16827</v>
      </c>
      <c r="AG2332">
        <v>7.1</v>
      </c>
      <c r="AH2332">
        <v>11.723800000000001</v>
      </c>
      <c r="AI2332">
        <v>2.7733099999999999</v>
      </c>
      <c r="AJ2332">
        <v>-5.8009999999999999E-2</v>
      </c>
      <c r="AK2332">
        <v>3</v>
      </c>
      <c r="AL2332">
        <v>1.5259999999999999E-2</v>
      </c>
      <c r="AM2332">
        <v>20537</v>
      </c>
      <c r="AN2332">
        <v>106901</v>
      </c>
      <c r="AO2332">
        <v>265452</v>
      </c>
      <c r="AP2332">
        <v>10.01</v>
      </c>
      <c r="AQ2332">
        <v>0</v>
      </c>
      <c r="AR2332">
        <v>0</v>
      </c>
      <c r="AS2332">
        <v>48.357059999999997</v>
      </c>
    </row>
    <row r="2333" spans="29:45" x14ac:dyDescent="0.55000000000000004">
      <c r="AC2333" t="s">
        <v>2521</v>
      </c>
      <c r="AD2333">
        <v>6757</v>
      </c>
      <c r="AE2333">
        <v>24.29279</v>
      </c>
      <c r="AF2333">
        <v>26.565460000000002</v>
      </c>
      <c r="AG2333">
        <v>11.1</v>
      </c>
      <c r="AH2333">
        <v>20.405940000000001</v>
      </c>
      <c r="AI2333">
        <v>3.74668</v>
      </c>
      <c r="AJ2333">
        <v>-0.20760999999999999</v>
      </c>
      <c r="AK2333">
        <v>3</v>
      </c>
      <c r="AL2333">
        <v>2.4110900000000002</v>
      </c>
      <c r="AM2333">
        <v>1520</v>
      </c>
      <c r="AN2333">
        <v>2635</v>
      </c>
      <c r="AO2333">
        <v>10235</v>
      </c>
      <c r="AP2333">
        <v>0.32</v>
      </c>
      <c r="AQ2333">
        <v>0</v>
      </c>
      <c r="AR2333">
        <v>3.9</v>
      </c>
      <c r="AS2333">
        <v>42.112830000000002</v>
      </c>
    </row>
    <row r="2334" spans="29:45" x14ac:dyDescent="0.55000000000000004">
      <c r="AC2334" t="s">
        <v>145</v>
      </c>
      <c r="AD2334">
        <v>6758</v>
      </c>
      <c r="AE2334">
        <v>5.1753600000000004</v>
      </c>
      <c r="AF2334">
        <v>28.404579999999999</v>
      </c>
      <c r="AG2334">
        <v>26.7</v>
      </c>
      <c r="AH2334">
        <v>5.8601900000000002</v>
      </c>
      <c r="AI2334">
        <v>2.6223800000000002</v>
      </c>
      <c r="AJ2334">
        <v>2.6620000000000001E-2</v>
      </c>
      <c r="AK2334">
        <v>3</v>
      </c>
      <c r="AL2334">
        <v>1.507E-2</v>
      </c>
      <c r="AM2334">
        <v>1192370</v>
      </c>
      <c r="AN2334">
        <v>4125306</v>
      </c>
      <c r="AO2334">
        <v>8999360</v>
      </c>
      <c r="AP2334">
        <v>22.6</v>
      </c>
      <c r="AQ2334">
        <v>0</v>
      </c>
      <c r="AR2334">
        <v>0</v>
      </c>
      <c r="AS2334">
        <v>21.156790000000001</v>
      </c>
    </row>
    <row r="2335" spans="29:45" x14ac:dyDescent="0.55000000000000004">
      <c r="AC2335" t="s">
        <v>2522</v>
      </c>
      <c r="AD2335">
        <v>6762</v>
      </c>
      <c r="AE2335">
        <v>6.2727899999999996</v>
      </c>
      <c r="AF2335">
        <v>9.4009499999999999</v>
      </c>
      <c r="AG2335">
        <v>15.4</v>
      </c>
      <c r="AH2335">
        <v>11.46529</v>
      </c>
      <c r="AI2335">
        <v>1.9796199999999999</v>
      </c>
      <c r="AJ2335">
        <v>-3.5000000000000003E-2</v>
      </c>
      <c r="AK2335">
        <v>3</v>
      </c>
      <c r="AL2335">
        <v>6.5599999999999999E-3</v>
      </c>
      <c r="AM2335">
        <v>121904</v>
      </c>
      <c r="AN2335">
        <v>843957</v>
      </c>
      <c r="AO2335">
        <v>1479008</v>
      </c>
      <c r="AP2335">
        <v>44.24</v>
      </c>
      <c r="AQ2335">
        <v>0</v>
      </c>
      <c r="AR2335">
        <v>0</v>
      </c>
      <c r="AS2335">
        <v>41.78913</v>
      </c>
    </row>
    <row r="2336" spans="29:45" x14ac:dyDescent="0.55000000000000004">
      <c r="AC2336" t="s">
        <v>2523</v>
      </c>
      <c r="AD2336">
        <v>6763</v>
      </c>
      <c r="AE2336">
        <v>3.5930800000000001</v>
      </c>
      <c r="AF2336">
        <v>3.6359300000000001</v>
      </c>
      <c r="AG2336">
        <v>0</v>
      </c>
      <c r="AH2336">
        <v>1.66429</v>
      </c>
      <c r="AI2336">
        <v>0.49317</v>
      </c>
      <c r="AJ2336">
        <v>0.10149</v>
      </c>
      <c r="AK2336">
        <v>3</v>
      </c>
      <c r="AL2336">
        <v>7.8880000000000006E-2</v>
      </c>
      <c r="AM2336">
        <v>883</v>
      </c>
      <c r="AN2336">
        <v>20765</v>
      </c>
      <c r="AO2336">
        <v>12022</v>
      </c>
      <c r="AP2336">
        <v>8.4700000000000006</v>
      </c>
      <c r="AQ2336">
        <v>0</v>
      </c>
      <c r="AR2336">
        <v>6.1</v>
      </c>
      <c r="AS2336">
        <v>82.95196</v>
      </c>
    </row>
    <row r="2337" spans="29:45" x14ac:dyDescent="0.55000000000000004">
      <c r="AC2337" t="s">
        <v>2524</v>
      </c>
      <c r="AD2337">
        <v>6768</v>
      </c>
      <c r="AE2337">
        <v>2.69096</v>
      </c>
      <c r="AF2337">
        <v>1.1678500000000001</v>
      </c>
      <c r="AG2337">
        <v>9.1</v>
      </c>
      <c r="AH2337">
        <v>5.6990999999999996</v>
      </c>
      <c r="AI2337">
        <v>0.88324999999999998</v>
      </c>
      <c r="AJ2337">
        <v>6.019E-2</v>
      </c>
      <c r="AK2337">
        <v>3</v>
      </c>
      <c r="AL2337">
        <v>1.30721</v>
      </c>
      <c r="AM2337">
        <v>2384</v>
      </c>
      <c r="AN2337">
        <v>46410</v>
      </c>
      <c r="AO2337">
        <v>73906</v>
      </c>
      <c r="AP2337">
        <v>17.79</v>
      </c>
      <c r="AQ2337">
        <v>0</v>
      </c>
      <c r="AR2337">
        <v>5.7</v>
      </c>
      <c r="AS2337">
        <v>52.586089999999999</v>
      </c>
    </row>
    <row r="2338" spans="29:45" x14ac:dyDescent="0.55000000000000004">
      <c r="AC2338" t="s">
        <v>2525</v>
      </c>
      <c r="AD2338">
        <v>6769</v>
      </c>
      <c r="AE2338">
        <v>7.9444600000000003</v>
      </c>
      <c r="AF2338">
        <v>8.9708799999999993</v>
      </c>
      <c r="AG2338">
        <v>0</v>
      </c>
      <c r="AH2338">
        <v>4.0632799999999998</v>
      </c>
      <c r="AI2338">
        <v>1.65299</v>
      </c>
      <c r="AJ2338">
        <v>4.7829999999999998E-2</v>
      </c>
      <c r="AK2338">
        <v>3</v>
      </c>
      <c r="AL2338">
        <v>33.858719999999998</v>
      </c>
      <c r="AM2338">
        <v>698</v>
      </c>
      <c r="AN2338">
        <v>8104</v>
      </c>
      <c r="AO2338">
        <v>4441</v>
      </c>
      <c r="AP2338">
        <v>0</v>
      </c>
      <c r="AQ2338">
        <v>0.2</v>
      </c>
      <c r="AR2338">
        <v>0</v>
      </c>
      <c r="AS2338">
        <v>89.429410000000004</v>
      </c>
    </row>
    <row r="2339" spans="29:45" x14ac:dyDescent="0.55000000000000004">
      <c r="AC2339" t="s">
        <v>147</v>
      </c>
      <c r="AD2339">
        <v>6770</v>
      </c>
      <c r="AE2339">
        <v>2.11449</v>
      </c>
      <c r="AF2339">
        <v>-1.1825600000000001</v>
      </c>
      <c r="AG2339">
        <v>23.1</v>
      </c>
      <c r="AH2339">
        <v>6.8158500000000002</v>
      </c>
      <c r="AI2339">
        <v>0.92818000000000001</v>
      </c>
      <c r="AJ2339">
        <v>-7.4800000000000005E-2</v>
      </c>
      <c r="AK2339">
        <v>3</v>
      </c>
      <c r="AL2339">
        <v>1.5509999999999999E-2</v>
      </c>
      <c r="AM2339">
        <v>13227</v>
      </c>
      <c r="AN2339">
        <v>324465</v>
      </c>
      <c r="AO2339">
        <v>718013</v>
      </c>
      <c r="AP2339">
        <v>32.200000000000003</v>
      </c>
      <c r="AQ2339">
        <v>0</v>
      </c>
      <c r="AR2339">
        <v>0</v>
      </c>
      <c r="AS2339">
        <v>49.680610000000001</v>
      </c>
    </row>
    <row r="2340" spans="29:45" x14ac:dyDescent="0.55000000000000004">
      <c r="AC2340" t="s">
        <v>2526</v>
      </c>
      <c r="AD2340">
        <v>6771</v>
      </c>
      <c r="AE2340">
        <v>1.9058600000000001</v>
      </c>
      <c r="AF2340">
        <v>3.3942399999999999</v>
      </c>
      <c r="AG2340">
        <v>7.7</v>
      </c>
      <c r="AH2340">
        <v>4.4470000000000001</v>
      </c>
      <c r="AI2340">
        <v>0.48075000000000001</v>
      </c>
      <c r="AJ2340">
        <v>-9.5380000000000006E-2</v>
      </c>
      <c r="AK2340">
        <v>3</v>
      </c>
      <c r="AL2340">
        <v>0.15098</v>
      </c>
      <c r="AM2340">
        <v>498</v>
      </c>
      <c r="AN2340">
        <v>13081</v>
      </c>
      <c r="AO2340">
        <v>21850</v>
      </c>
      <c r="AP2340">
        <v>12.2</v>
      </c>
      <c r="AQ2340">
        <v>0</v>
      </c>
      <c r="AR2340">
        <v>3.8</v>
      </c>
      <c r="AS2340">
        <v>53.900260000000003</v>
      </c>
    </row>
    <row r="2341" spans="29:45" x14ac:dyDescent="0.55000000000000004">
      <c r="AC2341" t="s">
        <v>2527</v>
      </c>
      <c r="AD2341">
        <v>6772</v>
      </c>
      <c r="AE2341">
        <v>1.7623800000000001</v>
      </c>
      <c r="AF2341">
        <v>-4.0564400000000003</v>
      </c>
      <c r="AG2341">
        <v>11.1</v>
      </c>
      <c r="AH2341">
        <v>4.8925900000000002</v>
      </c>
      <c r="AI2341">
        <v>0.38058999999999998</v>
      </c>
      <c r="AJ2341">
        <v>0.24188000000000001</v>
      </c>
      <c r="AK2341">
        <v>3</v>
      </c>
      <c r="AL2341">
        <v>0.12648000000000001</v>
      </c>
      <c r="AM2341">
        <v>201</v>
      </c>
      <c r="AN2341">
        <v>3969</v>
      </c>
      <c r="AO2341">
        <v>7865</v>
      </c>
      <c r="AP2341">
        <v>0</v>
      </c>
      <c r="AQ2341">
        <v>0</v>
      </c>
      <c r="AR2341">
        <v>6.5</v>
      </c>
      <c r="AS2341">
        <v>30.166620000000002</v>
      </c>
    </row>
    <row r="2342" spans="29:45" x14ac:dyDescent="0.55000000000000004">
      <c r="AC2342" t="s">
        <v>2528</v>
      </c>
      <c r="AD2342">
        <v>6775</v>
      </c>
      <c r="AE2342">
        <v>-19.004519999999999</v>
      </c>
      <c r="AF2342">
        <v>-34.11215</v>
      </c>
      <c r="AG2342">
        <v>0</v>
      </c>
      <c r="AH2342">
        <v>-10.256410000000001</v>
      </c>
      <c r="AI2342">
        <v>1.94381</v>
      </c>
      <c r="AJ2342">
        <v>-2.681E-2</v>
      </c>
      <c r="AK2342">
        <v>3</v>
      </c>
      <c r="AL2342">
        <v>2.5373899999999998</v>
      </c>
      <c r="AM2342">
        <v>-378</v>
      </c>
      <c r="AN2342">
        <v>1284</v>
      </c>
      <c r="AO2342">
        <v>2456</v>
      </c>
      <c r="AP2342">
        <v>2.48</v>
      </c>
      <c r="AQ2342">
        <v>0.1</v>
      </c>
      <c r="AR2342">
        <v>0</v>
      </c>
      <c r="AS2342">
        <v>51.770449999999997</v>
      </c>
    </row>
    <row r="2343" spans="29:45" x14ac:dyDescent="0.55000000000000004">
      <c r="AC2343" t="s">
        <v>2529</v>
      </c>
      <c r="AD2343">
        <v>6776</v>
      </c>
      <c r="AE2343">
        <v>1.7427900000000001</v>
      </c>
      <c r="AF2343">
        <v>2.3845499999999999</v>
      </c>
      <c r="AG2343">
        <v>0</v>
      </c>
      <c r="AH2343">
        <v>6.0529900000000003</v>
      </c>
      <c r="AI2343">
        <v>1.3657600000000001</v>
      </c>
      <c r="AJ2343">
        <v>-0.22309000000000001</v>
      </c>
      <c r="AK2343">
        <v>3</v>
      </c>
      <c r="AL2343">
        <v>0.99329999999999996</v>
      </c>
      <c r="AM2343">
        <v>298</v>
      </c>
      <c r="AN2343">
        <v>6626</v>
      </c>
      <c r="AO2343">
        <v>15557</v>
      </c>
      <c r="AP2343">
        <v>0</v>
      </c>
      <c r="AQ2343">
        <v>0.1</v>
      </c>
      <c r="AR2343">
        <v>0</v>
      </c>
      <c r="AS2343">
        <v>38.974829999999997</v>
      </c>
    </row>
    <row r="2344" spans="29:45" x14ac:dyDescent="0.55000000000000004">
      <c r="AC2344" t="s">
        <v>2530</v>
      </c>
      <c r="AD2344">
        <v>6777</v>
      </c>
      <c r="AE2344">
        <v>14.42718</v>
      </c>
      <c r="AF2344">
        <v>12.13917</v>
      </c>
      <c r="AG2344">
        <v>0</v>
      </c>
      <c r="AH2344">
        <v>14.5998</v>
      </c>
      <c r="AI2344">
        <v>2.0706799999999999</v>
      </c>
      <c r="AJ2344">
        <v>-0.11794</v>
      </c>
      <c r="AK2344">
        <v>3</v>
      </c>
      <c r="AL2344">
        <v>4.21366</v>
      </c>
      <c r="AM2344">
        <v>1588</v>
      </c>
      <c r="AN2344">
        <v>9111</v>
      </c>
      <c r="AO2344">
        <v>7509</v>
      </c>
      <c r="AP2344">
        <v>0</v>
      </c>
      <c r="AQ2344">
        <v>0.1</v>
      </c>
      <c r="AR2344">
        <v>2.2000000000000002</v>
      </c>
      <c r="AS2344">
        <v>82.6845</v>
      </c>
    </row>
    <row r="2345" spans="29:45" x14ac:dyDescent="0.55000000000000004">
      <c r="AC2345" t="s">
        <v>2531</v>
      </c>
      <c r="AD2345">
        <v>6778</v>
      </c>
      <c r="AE2345">
        <v>13.77186</v>
      </c>
      <c r="AF2345">
        <v>19.46968</v>
      </c>
      <c r="AG2345">
        <v>0</v>
      </c>
      <c r="AH2345">
        <v>31.190670000000001</v>
      </c>
      <c r="AI2345">
        <v>1.9245300000000001</v>
      </c>
      <c r="AJ2345">
        <v>-0.17480999999999999</v>
      </c>
      <c r="AK2345">
        <v>3</v>
      </c>
      <c r="AL2345">
        <v>20.716380000000001</v>
      </c>
      <c r="AM2345">
        <v>827</v>
      </c>
      <c r="AN2345">
        <v>4073</v>
      </c>
      <c r="AO2345">
        <v>4050</v>
      </c>
      <c r="AP2345">
        <v>1.28</v>
      </c>
      <c r="AQ2345">
        <v>0.2</v>
      </c>
      <c r="AR2345">
        <v>0.4</v>
      </c>
      <c r="AS2345">
        <v>73.760999999999996</v>
      </c>
    </row>
    <row r="2346" spans="29:45" x14ac:dyDescent="0.55000000000000004">
      <c r="AC2346" t="s">
        <v>2532</v>
      </c>
      <c r="AD2346">
        <v>6779</v>
      </c>
      <c r="AE2346">
        <v>4.7518700000000003</v>
      </c>
      <c r="AF2346">
        <v>36.941479999999999</v>
      </c>
      <c r="AG2346">
        <v>0</v>
      </c>
      <c r="AH2346">
        <v>0.22733</v>
      </c>
      <c r="AI2346">
        <v>1.1150899999999999</v>
      </c>
      <c r="AJ2346">
        <v>0.17477999999999999</v>
      </c>
      <c r="AK2346">
        <v>3</v>
      </c>
      <c r="AL2346">
        <v>3.1072500000000001</v>
      </c>
      <c r="AM2346">
        <v>2592</v>
      </c>
      <c r="AN2346">
        <v>5349</v>
      </c>
      <c r="AO2346">
        <v>39195</v>
      </c>
      <c r="AP2346">
        <v>6.76</v>
      </c>
      <c r="AQ2346">
        <v>0.1</v>
      </c>
      <c r="AR2346">
        <v>0</v>
      </c>
      <c r="AS2346">
        <v>21.49269</v>
      </c>
    </row>
    <row r="2347" spans="29:45" x14ac:dyDescent="0.55000000000000004">
      <c r="AC2347" t="s">
        <v>2533</v>
      </c>
      <c r="AD2347">
        <v>6785</v>
      </c>
      <c r="AE2347">
        <v>13.632149999999999</v>
      </c>
      <c r="AF2347">
        <v>11.97804</v>
      </c>
      <c r="AG2347">
        <v>0</v>
      </c>
      <c r="AH2347">
        <v>19.48602</v>
      </c>
      <c r="AI2347">
        <v>0.73184000000000005</v>
      </c>
      <c r="AJ2347">
        <v>-8.0060000000000006E-2</v>
      </c>
      <c r="AK2347">
        <v>3</v>
      </c>
      <c r="AL2347">
        <v>2.4784099999999998</v>
      </c>
      <c r="AM2347">
        <v>3379</v>
      </c>
      <c r="AN2347">
        <v>17123</v>
      </c>
      <c r="AO2347">
        <v>32708</v>
      </c>
      <c r="AP2347">
        <v>18.89</v>
      </c>
      <c r="AQ2347">
        <v>0</v>
      </c>
      <c r="AR2347">
        <v>4.3</v>
      </c>
      <c r="AS2347">
        <v>66.682869999999994</v>
      </c>
    </row>
    <row r="2348" spans="29:45" x14ac:dyDescent="0.55000000000000004">
      <c r="AC2348" t="s">
        <v>2534</v>
      </c>
      <c r="AD2348">
        <v>6786</v>
      </c>
      <c r="AE2348">
        <v>-0.12678</v>
      </c>
      <c r="AF2348">
        <v>-76.703270000000003</v>
      </c>
      <c r="AG2348">
        <v>0</v>
      </c>
      <c r="AH2348">
        <v>-5.8319999999999997E-2</v>
      </c>
      <c r="AI2348">
        <v>0.98231999999999997</v>
      </c>
      <c r="AJ2348">
        <v>-3.8370000000000001E-2</v>
      </c>
      <c r="AK2348">
        <v>3</v>
      </c>
      <c r="AL2348">
        <v>0</v>
      </c>
      <c r="AM2348">
        <v>-100</v>
      </c>
      <c r="AN2348">
        <v>7104</v>
      </c>
      <c r="AO2348">
        <v>1474</v>
      </c>
      <c r="AP2348">
        <v>3.96</v>
      </c>
      <c r="AQ2348">
        <v>0.1</v>
      </c>
      <c r="AR2348">
        <v>0</v>
      </c>
      <c r="AS2348">
        <v>63.773150000000001</v>
      </c>
    </row>
    <row r="2349" spans="29:45" x14ac:dyDescent="0.55000000000000004">
      <c r="AC2349" t="s">
        <v>2535</v>
      </c>
      <c r="AD2349">
        <v>6787</v>
      </c>
      <c r="AE2349">
        <v>4.4081799999999998</v>
      </c>
      <c r="AF2349">
        <v>14.37022</v>
      </c>
      <c r="AG2349">
        <v>6.7</v>
      </c>
      <c r="AH2349">
        <v>6.0764300000000002</v>
      </c>
      <c r="AI2349">
        <v>1.78189</v>
      </c>
      <c r="AJ2349">
        <v>0.24124000000000001</v>
      </c>
      <c r="AK2349">
        <v>3</v>
      </c>
      <c r="AL2349">
        <v>17.546330000000001</v>
      </c>
      <c r="AM2349">
        <v>5697</v>
      </c>
      <c r="AN2349">
        <v>32289</v>
      </c>
      <c r="AO2349">
        <v>119257</v>
      </c>
      <c r="AP2349">
        <v>11.3</v>
      </c>
      <c r="AQ2349">
        <v>0.1</v>
      </c>
      <c r="AR2349">
        <v>0</v>
      </c>
      <c r="AS2349">
        <v>28.455359999999999</v>
      </c>
    </row>
    <row r="2350" spans="29:45" x14ac:dyDescent="0.55000000000000004">
      <c r="AC2350" t="s">
        <v>2536</v>
      </c>
      <c r="AD2350">
        <v>6788</v>
      </c>
      <c r="AE2350">
        <v>10.514810000000001</v>
      </c>
      <c r="AF2350">
        <v>9.0757399999999997</v>
      </c>
      <c r="AG2350">
        <v>11.1</v>
      </c>
      <c r="AH2350">
        <v>11.951280000000001</v>
      </c>
      <c r="AI2350">
        <v>2.04054</v>
      </c>
      <c r="AJ2350">
        <v>-0.16678999999999999</v>
      </c>
      <c r="AK2350">
        <v>3</v>
      </c>
      <c r="AL2350">
        <v>38.697989999999997</v>
      </c>
      <c r="AM2350">
        <v>2357</v>
      </c>
      <c r="AN2350">
        <v>16781</v>
      </c>
      <c r="AO2350">
        <v>14911</v>
      </c>
      <c r="AP2350">
        <v>17.73</v>
      </c>
      <c r="AQ2350">
        <v>0</v>
      </c>
      <c r="AR2350">
        <v>1.1000000000000001</v>
      </c>
      <c r="AS2350">
        <v>69.852789999999999</v>
      </c>
    </row>
    <row r="2351" spans="29:45" x14ac:dyDescent="0.55000000000000004">
      <c r="AC2351" t="s">
        <v>2537</v>
      </c>
      <c r="AD2351">
        <v>6789</v>
      </c>
      <c r="AE2351">
        <v>16.754359999999998</v>
      </c>
      <c r="AF2351">
        <v>15.09014</v>
      </c>
      <c r="AG2351">
        <v>9.1</v>
      </c>
      <c r="AH2351">
        <v>14.776450000000001</v>
      </c>
      <c r="AI2351">
        <v>1.6437299999999999</v>
      </c>
      <c r="AJ2351">
        <v>0.22585</v>
      </c>
      <c r="AK2351">
        <v>3</v>
      </c>
      <c r="AL2351">
        <v>0</v>
      </c>
      <c r="AM2351">
        <v>6082</v>
      </c>
      <c r="AN2351">
        <v>24738</v>
      </c>
      <c r="AO2351">
        <v>45095</v>
      </c>
      <c r="AP2351">
        <v>16.41</v>
      </c>
      <c r="AQ2351">
        <v>0.1</v>
      </c>
      <c r="AR2351">
        <v>2.2999999999999998</v>
      </c>
      <c r="AS2351">
        <v>67.018079999999998</v>
      </c>
    </row>
    <row r="2352" spans="29:45" x14ac:dyDescent="0.55000000000000004">
      <c r="AC2352" t="s">
        <v>2538</v>
      </c>
      <c r="AD2352">
        <v>6794</v>
      </c>
      <c r="AE2352">
        <v>0.27095999999999998</v>
      </c>
      <c r="AF2352">
        <v>-6.2542999999999997</v>
      </c>
      <c r="AG2352">
        <v>16.7</v>
      </c>
      <c r="AH2352">
        <v>0.91432000000000002</v>
      </c>
      <c r="AI2352">
        <v>0.64476</v>
      </c>
      <c r="AJ2352">
        <v>-0.17727000000000001</v>
      </c>
      <c r="AK2352">
        <v>3</v>
      </c>
      <c r="AL2352">
        <v>0.17199999999999999</v>
      </c>
      <c r="AM2352">
        <v>219</v>
      </c>
      <c r="AN2352">
        <v>53771</v>
      </c>
      <c r="AO2352">
        <v>85220</v>
      </c>
      <c r="AP2352">
        <v>20.58</v>
      </c>
      <c r="AQ2352">
        <v>0</v>
      </c>
      <c r="AR2352">
        <v>0</v>
      </c>
      <c r="AS2352">
        <v>65.56653</v>
      </c>
    </row>
    <row r="2353" spans="29:45" x14ac:dyDescent="0.55000000000000004">
      <c r="AC2353" t="s">
        <v>2539</v>
      </c>
      <c r="AD2353">
        <v>6798</v>
      </c>
      <c r="AE2353">
        <v>5.18086</v>
      </c>
      <c r="AF2353">
        <v>7.6941600000000001</v>
      </c>
      <c r="AG2353">
        <v>0</v>
      </c>
      <c r="AH2353">
        <v>9.2681900000000006</v>
      </c>
      <c r="AI2353">
        <v>0.76592000000000005</v>
      </c>
      <c r="AJ2353">
        <v>-0.11139</v>
      </c>
      <c r="AK2353">
        <v>3</v>
      </c>
      <c r="AL2353">
        <v>0.47393000000000002</v>
      </c>
      <c r="AM2353">
        <v>2601</v>
      </c>
      <c r="AN2353">
        <v>24915</v>
      </c>
      <c r="AO2353">
        <v>48560</v>
      </c>
      <c r="AP2353">
        <v>10.3</v>
      </c>
      <c r="AQ2353">
        <v>0.1</v>
      </c>
      <c r="AR2353">
        <v>8.4</v>
      </c>
      <c r="AS2353">
        <v>55.135899999999999</v>
      </c>
    </row>
    <row r="2354" spans="29:45" x14ac:dyDescent="0.55000000000000004">
      <c r="AC2354" t="s">
        <v>2540</v>
      </c>
      <c r="AD2354">
        <v>6800</v>
      </c>
      <c r="AE2354">
        <v>11.052479999999999</v>
      </c>
      <c r="AF2354">
        <v>14.40483</v>
      </c>
      <c r="AG2354">
        <v>12.5</v>
      </c>
      <c r="AH2354">
        <v>10.676439999999999</v>
      </c>
      <c r="AI2354">
        <v>1.6786799999999999</v>
      </c>
      <c r="AJ2354">
        <v>-9.5999999999999992E-3</v>
      </c>
      <c r="AK2354">
        <v>3</v>
      </c>
      <c r="AL2354">
        <v>1.2785</v>
      </c>
      <c r="AM2354">
        <v>5320</v>
      </c>
      <c r="AN2354">
        <v>26505</v>
      </c>
      <c r="AO2354">
        <v>59976</v>
      </c>
      <c r="AP2354">
        <v>27.57</v>
      </c>
      <c r="AQ2354">
        <v>0</v>
      </c>
      <c r="AR2354">
        <v>5.3</v>
      </c>
      <c r="AS2354">
        <v>63.573540000000001</v>
      </c>
    </row>
    <row r="2355" spans="29:45" x14ac:dyDescent="0.55000000000000004">
      <c r="AC2355" t="s">
        <v>2541</v>
      </c>
      <c r="AD2355">
        <v>6803</v>
      </c>
      <c r="AE2355">
        <v>3.5849099999999998</v>
      </c>
      <c r="AF2355">
        <v>22.75132</v>
      </c>
      <c r="AG2355">
        <v>0</v>
      </c>
      <c r="AH2355">
        <v>9.0775699999999997</v>
      </c>
      <c r="AI2355">
        <v>2.35345</v>
      </c>
      <c r="AJ2355">
        <v>-1.6660000000000001E-2</v>
      </c>
      <c r="AK2355">
        <v>3</v>
      </c>
      <c r="AL2355">
        <v>6.1179999999999998E-2</v>
      </c>
      <c r="AM2355">
        <v>342</v>
      </c>
      <c r="AN2355">
        <v>1323</v>
      </c>
      <c r="AO2355">
        <v>14589</v>
      </c>
      <c r="AP2355">
        <v>4.8899999999999997</v>
      </c>
      <c r="AQ2355">
        <v>0.1</v>
      </c>
      <c r="AR2355">
        <v>0.6</v>
      </c>
      <c r="AS2355">
        <v>19.106829999999999</v>
      </c>
    </row>
    <row r="2356" spans="29:45" x14ac:dyDescent="0.55000000000000004">
      <c r="AC2356" t="s">
        <v>2542</v>
      </c>
      <c r="AD2356">
        <v>6804</v>
      </c>
      <c r="AE2356">
        <v>8.9244199999999996</v>
      </c>
      <c r="AF2356">
        <v>10.259309999999999</v>
      </c>
      <c r="AG2356">
        <v>0</v>
      </c>
      <c r="AH2356">
        <v>8.3843300000000003</v>
      </c>
      <c r="AI2356">
        <v>0.71645999999999999</v>
      </c>
      <c r="AJ2356">
        <v>6.762E-2</v>
      </c>
      <c r="AK2356">
        <v>3</v>
      </c>
      <c r="AL2356">
        <v>1.5418700000000001</v>
      </c>
      <c r="AM2356">
        <v>13401</v>
      </c>
      <c r="AN2356">
        <v>100767</v>
      </c>
      <c r="AO2356">
        <v>233934</v>
      </c>
      <c r="AP2356">
        <v>13.36</v>
      </c>
      <c r="AQ2356">
        <v>0</v>
      </c>
      <c r="AR2356">
        <v>1.5</v>
      </c>
      <c r="AS2356">
        <v>67.482429999999994</v>
      </c>
    </row>
    <row r="2357" spans="29:45" x14ac:dyDescent="0.55000000000000004">
      <c r="AC2357" t="s">
        <v>2543</v>
      </c>
      <c r="AD2357">
        <v>6806</v>
      </c>
      <c r="AE2357">
        <v>8.2686399999999995</v>
      </c>
      <c r="AF2357">
        <v>6.5054999999999996</v>
      </c>
      <c r="AG2357">
        <v>0</v>
      </c>
      <c r="AH2357">
        <v>10.453419999999999</v>
      </c>
      <c r="AI2357">
        <v>1.99255</v>
      </c>
      <c r="AJ2357">
        <v>4.589E-2</v>
      </c>
      <c r="AK2357">
        <v>3</v>
      </c>
      <c r="AL2357">
        <v>2.8800000000000002E-3</v>
      </c>
      <c r="AM2357">
        <v>28332</v>
      </c>
      <c r="AN2357">
        <v>306141</v>
      </c>
      <c r="AO2357">
        <v>133538</v>
      </c>
      <c r="AP2357">
        <v>27.53</v>
      </c>
      <c r="AQ2357">
        <v>0</v>
      </c>
      <c r="AR2357">
        <v>0</v>
      </c>
      <c r="AS2357">
        <v>88.013080000000002</v>
      </c>
    </row>
    <row r="2358" spans="29:45" x14ac:dyDescent="0.55000000000000004">
      <c r="AC2358" t="s">
        <v>2544</v>
      </c>
      <c r="AD2358">
        <v>6807</v>
      </c>
      <c r="AE2358">
        <v>4.0731099999999998</v>
      </c>
      <c r="AF2358">
        <v>4.1968399999999999</v>
      </c>
      <c r="AG2358">
        <v>0</v>
      </c>
      <c r="AH2358">
        <v>15.04879</v>
      </c>
      <c r="AI2358">
        <v>1.16435</v>
      </c>
      <c r="AJ2358">
        <v>3.3059999999999999E-2</v>
      </c>
      <c r="AK2358">
        <v>3</v>
      </c>
      <c r="AL2358">
        <v>5.3089999999999998E-2</v>
      </c>
      <c r="AM2358">
        <v>7880</v>
      </c>
      <c r="AN2358">
        <v>135626</v>
      </c>
      <c r="AO2358">
        <v>209711</v>
      </c>
      <c r="AP2358">
        <v>23.19</v>
      </c>
      <c r="AQ2358">
        <v>0</v>
      </c>
      <c r="AR2358">
        <v>0</v>
      </c>
      <c r="AS2358">
        <v>64.48066</v>
      </c>
    </row>
    <row r="2359" spans="29:45" x14ac:dyDescent="0.55000000000000004">
      <c r="AC2359" t="s">
        <v>2545</v>
      </c>
      <c r="AD2359">
        <v>6809</v>
      </c>
      <c r="AE2359">
        <v>4.3612399999999996</v>
      </c>
      <c r="AF2359">
        <v>3.7328100000000002</v>
      </c>
      <c r="AG2359">
        <v>0</v>
      </c>
      <c r="AH2359">
        <v>9.0191499999999998</v>
      </c>
      <c r="AI2359">
        <v>0.74902000000000002</v>
      </c>
      <c r="AJ2359">
        <v>-7.2099999999999997E-2</v>
      </c>
      <c r="AK2359">
        <v>3</v>
      </c>
      <c r="AL2359">
        <v>4.9946999999999999</v>
      </c>
      <c r="AM2359">
        <v>2558</v>
      </c>
      <c r="AN2359">
        <v>42756</v>
      </c>
      <c r="AO2359">
        <v>40575</v>
      </c>
      <c r="AP2359">
        <v>8.1300000000000008</v>
      </c>
      <c r="AQ2359">
        <v>0</v>
      </c>
      <c r="AR2359">
        <v>7.1</v>
      </c>
      <c r="AS2359">
        <v>75.809259999999995</v>
      </c>
    </row>
    <row r="2360" spans="29:45" x14ac:dyDescent="0.55000000000000004">
      <c r="AC2360" t="s">
        <v>2546</v>
      </c>
      <c r="AD2360">
        <v>6810</v>
      </c>
      <c r="AE2360">
        <v>2.1501299999999999</v>
      </c>
      <c r="AF2360">
        <v>-10.36332</v>
      </c>
      <c r="AG2360">
        <v>11.1</v>
      </c>
      <c r="AH2360">
        <v>7.2839400000000003</v>
      </c>
      <c r="AI2360">
        <v>0.91944999999999999</v>
      </c>
      <c r="AJ2360">
        <v>-6.2659999999999993E-2</v>
      </c>
      <c r="AK2360">
        <v>3</v>
      </c>
      <c r="AL2360">
        <v>6.94E-3</v>
      </c>
      <c r="AM2360">
        <v>3846</v>
      </c>
      <c r="AN2360">
        <v>90444</v>
      </c>
      <c r="AO2360">
        <v>139055</v>
      </c>
      <c r="AP2360">
        <v>5.4</v>
      </c>
      <c r="AQ2360">
        <v>0.1</v>
      </c>
      <c r="AR2360">
        <v>0</v>
      </c>
      <c r="AS2360">
        <v>45.904290000000003</v>
      </c>
    </row>
    <row r="2361" spans="29:45" x14ac:dyDescent="0.55000000000000004">
      <c r="AC2361" t="s">
        <v>2547</v>
      </c>
      <c r="AD2361">
        <v>6814</v>
      </c>
      <c r="AE2361">
        <v>5.47126</v>
      </c>
      <c r="AF2361">
        <v>8.8183399999999992</v>
      </c>
      <c r="AG2361">
        <v>0</v>
      </c>
      <c r="AH2361">
        <v>11.180429999999999</v>
      </c>
      <c r="AI2361">
        <v>0.74041000000000001</v>
      </c>
      <c r="AJ2361">
        <v>3.2299999999999998E-3</v>
      </c>
      <c r="AK2361">
        <v>3</v>
      </c>
      <c r="AL2361">
        <v>0.99390000000000001</v>
      </c>
      <c r="AM2361">
        <v>4500</v>
      </c>
      <c r="AN2361">
        <v>45360</v>
      </c>
      <c r="AO2361">
        <v>82255</v>
      </c>
      <c r="AP2361">
        <v>16.89</v>
      </c>
      <c r="AQ2361">
        <v>0</v>
      </c>
      <c r="AR2361">
        <v>4.4000000000000004</v>
      </c>
      <c r="AS2361">
        <v>55.150280000000002</v>
      </c>
    </row>
    <row r="2362" spans="29:45" x14ac:dyDescent="0.55000000000000004">
      <c r="AC2362" t="s">
        <v>2548</v>
      </c>
      <c r="AD2362">
        <v>6815</v>
      </c>
      <c r="AE2362">
        <v>3.4122599999999998</v>
      </c>
      <c r="AF2362">
        <v>13.052630000000001</v>
      </c>
      <c r="AG2362">
        <v>10</v>
      </c>
      <c r="AH2362">
        <v>-1.21763</v>
      </c>
      <c r="AI2362">
        <v>0.50548000000000004</v>
      </c>
      <c r="AJ2362">
        <v>0.16525999999999999</v>
      </c>
      <c r="AK2362">
        <v>3</v>
      </c>
      <c r="AL2362">
        <v>3.1700000000000001E-3</v>
      </c>
      <c r="AM2362">
        <v>1418</v>
      </c>
      <c r="AN2362">
        <v>28025</v>
      </c>
      <c r="AO2362">
        <v>19270</v>
      </c>
      <c r="AP2362">
        <v>7.64</v>
      </c>
      <c r="AQ2362">
        <v>0</v>
      </c>
      <c r="AR2362">
        <v>0</v>
      </c>
      <c r="AS2362">
        <v>67.337209999999999</v>
      </c>
    </row>
    <row r="2363" spans="29:45" x14ac:dyDescent="0.55000000000000004">
      <c r="AC2363" t="s">
        <v>2549</v>
      </c>
      <c r="AD2363">
        <v>6817</v>
      </c>
      <c r="AE2363">
        <v>3.9750000000000001</v>
      </c>
      <c r="AF2363">
        <v>7.9690799999999999</v>
      </c>
      <c r="AG2363">
        <v>9.1</v>
      </c>
      <c r="AH2363">
        <v>0.61185</v>
      </c>
      <c r="AI2363">
        <v>0.90698000000000001</v>
      </c>
      <c r="AJ2363">
        <v>-1.315E-2</v>
      </c>
      <c r="AK2363">
        <v>3</v>
      </c>
      <c r="AL2363">
        <v>2.1860000000000001E-2</v>
      </c>
      <c r="AM2363">
        <v>3898</v>
      </c>
      <c r="AN2363">
        <v>32990</v>
      </c>
      <c r="AO2363">
        <v>104920</v>
      </c>
      <c r="AP2363">
        <v>36.979999999999997</v>
      </c>
      <c r="AQ2363">
        <v>0</v>
      </c>
      <c r="AR2363">
        <v>0</v>
      </c>
      <c r="AS2363">
        <v>32.565730000000002</v>
      </c>
    </row>
    <row r="2364" spans="29:45" x14ac:dyDescent="0.55000000000000004">
      <c r="AC2364" t="s">
        <v>2550</v>
      </c>
      <c r="AD2364">
        <v>6819</v>
      </c>
      <c r="AE2364">
        <v>5.9744000000000002</v>
      </c>
      <c r="AF2364">
        <v>12.53275</v>
      </c>
      <c r="AG2364">
        <v>12.5</v>
      </c>
      <c r="AH2364">
        <v>21.906120000000001</v>
      </c>
      <c r="AI2364">
        <v>1.1938</v>
      </c>
      <c r="AJ2364">
        <v>-3.4509999999999999E-2</v>
      </c>
      <c r="AK2364">
        <v>3</v>
      </c>
      <c r="AL2364">
        <v>0</v>
      </c>
      <c r="AM2364">
        <v>168</v>
      </c>
      <c r="AN2364">
        <v>2290</v>
      </c>
      <c r="AO2364">
        <v>2149</v>
      </c>
      <c r="AP2364">
        <v>0.6</v>
      </c>
      <c r="AQ2364">
        <v>0</v>
      </c>
      <c r="AR2364">
        <v>0</v>
      </c>
      <c r="AS2364">
        <v>73.093279999999993</v>
      </c>
    </row>
    <row r="2365" spans="29:45" x14ac:dyDescent="0.55000000000000004">
      <c r="AC2365" t="s">
        <v>2551</v>
      </c>
      <c r="AD2365">
        <v>6820</v>
      </c>
      <c r="AE2365">
        <v>3.6610900000000002</v>
      </c>
      <c r="AF2365">
        <v>3.1221299999999998</v>
      </c>
      <c r="AG2365">
        <v>11.1</v>
      </c>
      <c r="AH2365">
        <v>4.8150000000000004</v>
      </c>
      <c r="AI2365">
        <v>0.72570999999999997</v>
      </c>
      <c r="AJ2365">
        <v>-4.3319999999999997E-2</v>
      </c>
      <c r="AK2365">
        <v>3</v>
      </c>
      <c r="AL2365">
        <v>13.824920000000001</v>
      </c>
      <c r="AM2365">
        <v>2259</v>
      </c>
      <c r="AN2365">
        <v>55603</v>
      </c>
      <c r="AO2365">
        <v>27941</v>
      </c>
      <c r="AP2365">
        <v>6.53</v>
      </c>
      <c r="AQ2365">
        <v>0</v>
      </c>
      <c r="AR2365">
        <v>2</v>
      </c>
      <c r="AS2365">
        <v>91.648830000000004</v>
      </c>
    </row>
    <row r="2366" spans="29:45" x14ac:dyDescent="0.55000000000000004">
      <c r="AC2366" t="s">
        <v>2552</v>
      </c>
      <c r="AD2366">
        <v>6822</v>
      </c>
      <c r="AE2366">
        <v>1.8546899999999999</v>
      </c>
      <c r="AF2366">
        <v>2.1057399999999999</v>
      </c>
      <c r="AG2366">
        <v>12.5</v>
      </c>
      <c r="AH2366">
        <v>-5.5096699999999998</v>
      </c>
      <c r="AI2366">
        <v>0.54025999999999996</v>
      </c>
      <c r="AJ2366">
        <v>-4.2020000000000002E-2</v>
      </c>
      <c r="AK2366">
        <v>3</v>
      </c>
      <c r="AL2366">
        <v>2.8571399999999998</v>
      </c>
      <c r="AM2366">
        <v>375</v>
      </c>
      <c r="AN2366">
        <v>6601</v>
      </c>
      <c r="AO2366">
        <v>29410</v>
      </c>
      <c r="AP2366">
        <v>0.97</v>
      </c>
      <c r="AQ2366">
        <v>0</v>
      </c>
      <c r="AR2366">
        <v>2.7</v>
      </c>
      <c r="AS2366">
        <v>31.923629999999999</v>
      </c>
    </row>
    <row r="2367" spans="29:45" x14ac:dyDescent="0.55000000000000004">
      <c r="AC2367" t="s">
        <v>2553</v>
      </c>
      <c r="AD2367">
        <v>6823</v>
      </c>
      <c r="AE2367">
        <v>7.6951400000000003</v>
      </c>
      <c r="AF2367">
        <v>7.3587600000000002</v>
      </c>
      <c r="AG2367">
        <v>18.2</v>
      </c>
      <c r="AH2367">
        <v>6.9145700000000003</v>
      </c>
      <c r="AI2367">
        <v>1.55569</v>
      </c>
      <c r="AJ2367">
        <v>-0.10783</v>
      </c>
      <c r="AK2367">
        <v>3</v>
      </c>
      <c r="AL2367">
        <v>0.25196000000000002</v>
      </c>
      <c r="AM2367">
        <v>2297</v>
      </c>
      <c r="AN2367">
        <v>22232</v>
      </c>
      <c r="AO2367">
        <v>20466</v>
      </c>
      <c r="AP2367">
        <v>20.61</v>
      </c>
      <c r="AQ2367">
        <v>0</v>
      </c>
      <c r="AR2367">
        <v>5.0999999999999996</v>
      </c>
      <c r="AS2367">
        <v>77.326210000000003</v>
      </c>
    </row>
    <row r="2368" spans="29:45" x14ac:dyDescent="0.55000000000000004">
      <c r="AC2368" t="s">
        <v>2554</v>
      </c>
      <c r="AD2368">
        <v>6824</v>
      </c>
      <c r="AE2368">
        <v>8.9592600000000004</v>
      </c>
      <c r="AF2368">
        <v>8.0691699999999997</v>
      </c>
      <c r="AG2368">
        <v>7.1</v>
      </c>
      <c r="AH2368">
        <v>9.0123599999999993</v>
      </c>
      <c r="AI2368">
        <v>0.86582999999999999</v>
      </c>
      <c r="AJ2368">
        <v>-2.1170000000000001E-2</v>
      </c>
      <c r="AK2368">
        <v>3</v>
      </c>
      <c r="AL2368">
        <v>0.24679999999999999</v>
      </c>
      <c r="AM2368">
        <v>3712</v>
      </c>
      <c r="AN2368">
        <v>30474</v>
      </c>
      <c r="AO2368">
        <v>29576</v>
      </c>
      <c r="AP2368">
        <v>0</v>
      </c>
      <c r="AQ2368">
        <v>0</v>
      </c>
      <c r="AR2368">
        <v>8.1999999999999993</v>
      </c>
      <c r="AS2368">
        <v>72.833039999999997</v>
      </c>
    </row>
    <row r="2369" spans="29:45" x14ac:dyDescent="0.55000000000000004">
      <c r="AC2369" t="s">
        <v>2555</v>
      </c>
      <c r="AD2369">
        <v>6826</v>
      </c>
      <c r="AE2369">
        <v>0.99822999999999995</v>
      </c>
      <c r="AF2369">
        <v>0.66295000000000004</v>
      </c>
      <c r="AG2369">
        <v>18.2</v>
      </c>
      <c r="AH2369">
        <v>7.0895000000000001</v>
      </c>
      <c r="AI2369">
        <v>1.1884999999999999</v>
      </c>
      <c r="AJ2369">
        <v>-2.8700000000000002E-3</v>
      </c>
      <c r="AK2369">
        <v>3</v>
      </c>
      <c r="AL2369">
        <v>8.7980000000000003E-2</v>
      </c>
      <c r="AM2369">
        <v>147</v>
      </c>
      <c r="AN2369">
        <v>11313</v>
      </c>
      <c r="AO2369">
        <v>14932</v>
      </c>
      <c r="AP2369">
        <v>8.6</v>
      </c>
      <c r="AQ2369">
        <v>0</v>
      </c>
      <c r="AR2369">
        <v>6.4</v>
      </c>
      <c r="AS2369">
        <v>75.863500000000002</v>
      </c>
    </row>
    <row r="2370" spans="29:45" x14ac:dyDescent="0.55000000000000004">
      <c r="AC2370" t="s">
        <v>2556</v>
      </c>
      <c r="AD2370">
        <v>6832</v>
      </c>
      <c r="AE2370">
        <v>2.7078500000000001</v>
      </c>
      <c r="AF2370">
        <v>2.19387</v>
      </c>
      <c r="AG2370">
        <v>0</v>
      </c>
      <c r="AH2370">
        <v>7.9209800000000001</v>
      </c>
      <c r="AI2370">
        <v>0.56520000000000004</v>
      </c>
      <c r="AJ2370">
        <v>-5.47E-3</v>
      </c>
      <c r="AK2370">
        <v>3</v>
      </c>
      <c r="AL2370">
        <v>0.24167</v>
      </c>
      <c r="AM2370">
        <v>1564</v>
      </c>
      <c r="AN2370">
        <v>48043</v>
      </c>
      <c r="AO2370">
        <v>40265</v>
      </c>
      <c r="AP2370">
        <v>7.8</v>
      </c>
      <c r="AQ2370">
        <v>0</v>
      </c>
      <c r="AR2370">
        <v>0.9</v>
      </c>
      <c r="AS2370">
        <v>83.558440000000004</v>
      </c>
    </row>
    <row r="2371" spans="29:45" x14ac:dyDescent="0.55000000000000004">
      <c r="AC2371" t="s">
        <v>2557</v>
      </c>
      <c r="AD2371">
        <v>6834</v>
      </c>
      <c r="AE2371">
        <v>5.15787</v>
      </c>
      <c r="AF2371">
        <v>4.1915399999999998</v>
      </c>
      <c r="AG2371">
        <v>0</v>
      </c>
      <c r="AH2371">
        <v>8.5568100000000005</v>
      </c>
      <c r="AI2371">
        <v>0.92798999999999998</v>
      </c>
      <c r="AJ2371">
        <v>-0.15892000000000001</v>
      </c>
      <c r="AK2371">
        <v>3</v>
      </c>
      <c r="AL2371">
        <v>9.11754</v>
      </c>
      <c r="AM2371">
        <v>1431</v>
      </c>
      <c r="AN2371">
        <v>23452</v>
      </c>
      <c r="AO2371">
        <v>14818</v>
      </c>
      <c r="AP2371">
        <v>7.69</v>
      </c>
      <c r="AQ2371">
        <v>0.1</v>
      </c>
      <c r="AR2371">
        <v>0</v>
      </c>
      <c r="AS2371">
        <v>83.335629999999995</v>
      </c>
    </row>
    <row r="2372" spans="29:45" x14ac:dyDescent="0.55000000000000004">
      <c r="AC2372" t="s">
        <v>2558</v>
      </c>
      <c r="AD2372">
        <v>6835</v>
      </c>
      <c r="AE2372">
        <v>3.7601900000000001</v>
      </c>
      <c r="AF2372">
        <v>32.273260000000001</v>
      </c>
      <c r="AG2372">
        <v>16.7</v>
      </c>
      <c r="AH2372">
        <v>9.8525399999999994</v>
      </c>
      <c r="AI2372">
        <v>1.6986300000000001</v>
      </c>
      <c r="AJ2372">
        <v>-7.3749999999999996E-2</v>
      </c>
      <c r="AK2372">
        <v>3</v>
      </c>
      <c r="AL2372">
        <v>0</v>
      </c>
      <c r="AM2372">
        <v>969</v>
      </c>
      <c r="AN2372">
        <v>4245</v>
      </c>
      <c r="AO2372">
        <v>33265</v>
      </c>
      <c r="AP2372">
        <v>0.7</v>
      </c>
      <c r="AQ2372">
        <v>0.5</v>
      </c>
      <c r="AR2372">
        <v>0.5</v>
      </c>
      <c r="AS2372">
        <v>21.247789999999998</v>
      </c>
    </row>
    <row r="2373" spans="29:45" x14ac:dyDescent="0.55000000000000004">
      <c r="AC2373" t="s">
        <v>2559</v>
      </c>
      <c r="AD2373">
        <v>6836</v>
      </c>
      <c r="AE2373">
        <v>-14.371259999999999</v>
      </c>
      <c r="AF2373">
        <v>-23.529409999999999</v>
      </c>
      <c r="AG2373">
        <v>0</v>
      </c>
      <c r="AH2373">
        <v>-1.43713</v>
      </c>
      <c r="AI2373">
        <v>4.5563700000000003</v>
      </c>
      <c r="AJ2373">
        <v>-0.19178000000000001</v>
      </c>
      <c r="AK2373">
        <v>3</v>
      </c>
      <c r="AL2373">
        <v>28.289670000000001</v>
      </c>
      <c r="AM2373">
        <v>-120</v>
      </c>
      <c r="AN2373">
        <v>527</v>
      </c>
      <c r="AO2373">
        <v>1233</v>
      </c>
      <c r="AP2373">
        <v>5</v>
      </c>
      <c r="AQ2373">
        <v>0.1</v>
      </c>
      <c r="AR2373">
        <v>0</v>
      </c>
      <c r="AS2373">
        <v>53.671559999999999</v>
      </c>
    </row>
    <row r="2374" spans="29:45" x14ac:dyDescent="0.55000000000000004">
      <c r="AC2374" t="s">
        <v>2560</v>
      </c>
      <c r="AD2374">
        <v>6837</v>
      </c>
      <c r="AE2374">
        <v>0.93391999999999997</v>
      </c>
      <c r="AF2374">
        <v>-2.0804399999999998</v>
      </c>
      <c r="AG2374">
        <v>0</v>
      </c>
      <c r="AH2374">
        <v>1.7092499999999999</v>
      </c>
      <c r="AI2374">
        <v>0.73472000000000004</v>
      </c>
      <c r="AJ2374">
        <v>8.9039999999999994E-2</v>
      </c>
      <c r="AK2374">
        <v>3</v>
      </c>
      <c r="AL2374">
        <v>2.9130199999999999</v>
      </c>
      <c r="AM2374">
        <v>159</v>
      </c>
      <c r="AN2374">
        <v>6489</v>
      </c>
      <c r="AO2374">
        <v>17334</v>
      </c>
      <c r="AP2374">
        <v>0.78</v>
      </c>
      <c r="AQ2374">
        <v>0.1</v>
      </c>
      <c r="AR2374">
        <v>1.1000000000000001</v>
      </c>
      <c r="AS2374">
        <v>34.833660000000002</v>
      </c>
    </row>
    <row r="2375" spans="29:45" x14ac:dyDescent="0.55000000000000004">
      <c r="AC2375" t="s">
        <v>2561</v>
      </c>
      <c r="AD2375">
        <v>6838</v>
      </c>
      <c r="AE2375">
        <v>1.28409</v>
      </c>
      <c r="AF2375">
        <v>2.1665899999999998</v>
      </c>
      <c r="AG2375">
        <v>10</v>
      </c>
      <c r="AH2375">
        <v>13.09562</v>
      </c>
      <c r="AI2375">
        <v>2.0047799999999998</v>
      </c>
      <c r="AJ2375">
        <v>-0.31180000000000002</v>
      </c>
      <c r="AK2375">
        <v>3</v>
      </c>
      <c r="AL2375">
        <v>3.4512800000000001</v>
      </c>
      <c r="AM2375">
        <v>121</v>
      </c>
      <c r="AN2375">
        <v>4154</v>
      </c>
      <c r="AO2375">
        <v>6742</v>
      </c>
      <c r="AP2375">
        <v>1.7</v>
      </c>
      <c r="AQ2375">
        <v>0.2</v>
      </c>
      <c r="AR2375">
        <v>0</v>
      </c>
      <c r="AS2375">
        <v>61.4238</v>
      </c>
    </row>
    <row r="2376" spans="29:45" x14ac:dyDescent="0.55000000000000004">
      <c r="AC2376" t="s">
        <v>2562</v>
      </c>
      <c r="AD2376">
        <v>6840</v>
      </c>
      <c r="AE2376">
        <v>9.8016699999999997</v>
      </c>
      <c r="AF2376">
        <v>20.329989999999999</v>
      </c>
      <c r="AG2376">
        <v>10</v>
      </c>
      <c r="AH2376">
        <v>13.624599999999999</v>
      </c>
      <c r="AI2376">
        <v>3.28016</v>
      </c>
      <c r="AJ2376">
        <v>-0.22639999999999999</v>
      </c>
      <c r="AK2376">
        <v>3</v>
      </c>
      <c r="AL2376">
        <v>0</v>
      </c>
      <c r="AM2376">
        <v>682</v>
      </c>
      <c r="AN2376">
        <v>1697</v>
      </c>
      <c r="AO2376">
        <v>14742</v>
      </c>
      <c r="AP2376">
        <v>4</v>
      </c>
      <c r="AQ2376">
        <v>0</v>
      </c>
      <c r="AR2376">
        <v>0</v>
      </c>
      <c r="AS2376">
        <v>24.379470000000001</v>
      </c>
    </row>
    <row r="2377" spans="29:45" x14ac:dyDescent="0.55000000000000004">
      <c r="AC2377" t="s">
        <v>148</v>
      </c>
      <c r="AD2377">
        <v>6841</v>
      </c>
      <c r="AE2377">
        <v>6.9651899999999998</v>
      </c>
      <c r="AF2377">
        <v>6.7221900000000003</v>
      </c>
      <c r="AG2377">
        <v>14.3</v>
      </c>
      <c r="AH2377">
        <v>6.7068599999999998</v>
      </c>
      <c r="AI2377">
        <v>1.77559</v>
      </c>
      <c r="AJ2377">
        <v>-2.9309999999999999E-2</v>
      </c>
      <c r="AK2377">
        <v>3</v>
      </c>
      <c r="AL2377">
        <v>3.7600000000000001E-2</v>
      </c>
      <c r="AM2377">
        <v>34107</v>
      </c>
      <c r="AN2377">
        <v>285904</v>
      </c>
      <c r="AO2377">
        <v>374206</v>
      </c>
      <c r="AP2377">
        <v>29.4</v>
      </c>
      <c r="AQ2377">
        <v>0</v>
      </c>
      <c r="AR2377">
        <v>2.1</v>
      </c>
      <c r="AS2377">
        <v>59.397860000000001</v>
      </c>
    </row>
    <row r="2378" spans="29:45" x14ac:dyDescent="0.55000000000000004">
      <c r="AC2378" t="s">
        <v>2563</v>
      </c>
      <c r="AD2378">
        <v>6844</v>
      </c>
      <c r="AE2378">
        <v>-0.95755000000000001</v>
      </c>
      <c r="AF2378">
        <v>-10.450850000000001</v>
      </c>
      <c r="AG2378">
        <v>10</v>
      </c>
      <c r="AH2378">
        <v>-2.9763099999999998</v>
      </c>
      <c r="AI2378">
        <v>0.68001</v>
      </c>
      <c r="AJ2378">
        <v>-1.8460000000000001E-2</v>
      </c>
      <c r="AK2378">
        <v>3</v>
      </c>
      <c r="AL2378">
        <v>7.6569999999999999E-2</v>
      </c>
      <c r="AM2378">
        <v>-1164</v>
      </c>
      <c r="AN2378">
        <v>53211</v>
      </c>
      <c r="AO2378">
        <v>80437</v>
      </c>
      <c r="AP2378">
        <v>14.19</v>
      </c>
      <c r="AQ2378">
        <v>0</v>
      </c>
      <c r="AR2378">
        <v>2.5</v>
      </c>
      <c r="AS2378">
        <v>38.662500000000001</v>
      </c>
    </row>
    <row r="2379" spans="29:45" x14ac:dyDescent="0.55000000000000004">
      <c r="AC2379" t="s">
        <v>2564</v>
      </c>
      <c r="AD2379">
        <v>6845</v>
      </c>
      <c r="AE2379">
        <v>9.5928400000000007</v>
      </c>
      <c r="AF2379">
        <v>10.872920000000001</v>
      </c>
      <c r="AG2379">
        <v>12.5</v>
      </c>
      <c r="AH2379">
        <v>8.2324699999999993</v>
      </c>
      <c r="AI2379">
        <v>3.49099</v>
      </c>
      <c r="AJ2379">
        <v>-1.3310000000000001E-2</v>
      </c>
      <c r="AK2379">
        <v>3</v>
      </c>
      <c r="AL2379">
        <v>3.168E-2</v>
      </c>
      <c r="AM2379">
        <v>26338</v>
      </c>
      <c r="AN2379">
        <v>183189</v>
      </c>
      <c r="AO2379">
        <v>246821</v>
      </c>
      <c r="AP2379">
        <v>22.23</v>
      </c>
      <c r="AQ2379">
        <v>0</v>
      </c>
      <c r="AR2379">
        <v>1.8</v>
      </c>
      <c r="AS2379">
        <v>69.639169999999993</v>
      </c>
    </row>
    <row r="2380" spans="29:45" x14ac:dyDescent="0.55000000000000004">
      <c r="AC2380" t="s">
        <v>2565</v>
      </c>
      <c r="AD2380">
        <v>6848</v>
      </c>
      <c r="AE2380">
        <v>8.2432800000000004</v>
      </c>
      <c r="AF2380">
        <v>8.2049400000000006</v>
      </c>
      <c r="AG2380">
        <v>0</v>
      </c>
      <c r="AH2380">
        <v>7.8196599999999998</v>
      </c>
      <c r="AI2380">
        <v>0.89958000000000005</v>
      </c>
      <c r="AJ2380">
        <v>5.6509999999999998E-2</v>
      </c>
      <c r="AK2380">
        <v>3</v>
      </c>
      <c r="AL2380">
        <v>0.37724999999999997</v>
      </c>
      <c r="AM2380">
        <v>1907</v>
      </c>
      <c r="AN2380">
        <v>16746</v>
      </c>
      <c r="AO2380">
        <v>15988</v>
      </c>
      <c r="AP2380">
        <v>10.38</v>
      </c>
      <c r="AQ2380">
        <v>0.1</v>
      </c>
      <c r="AR2380">
        <v>1.3</v>
      </c>
      <c r="AS2380">
        <v>74.288759999999996</v>
      </c>
    </row>
    <row r="2381" spans="29:45" x14ac:dyDescent="0.55000000000000004">
      <c r="AC2381" t="s">
        <v>2566</v>
      </c>
      <c r="AD2381">
        <v>6849</v>
      </c>
      <c r="AE2381">
        <v>16.910830000000001</v>
      </c>
      <c r="AF2381">
        <v>14.981030000000001</v>
      </c>
      <c r="AG2381">
        <v>8.3000000000000007</v>
      </c>
      <c r="AH2381">
        <v>8.3111800000000002</v>
      </c>
      <c r="AI2381">
        <v>2.06209</v>
      </c>
      <c r="AJ2381">
        <v>3.4380000000000001E-2</v>
      </c>
      <c r="AK2381">
        <v>3</v>
      </c>
      <c r="AL2381">
        <v>6.1990000000000003E-2</v>
      </c>
      <c r="AM2381">
        <v>28374</v>
      </c>
      <c r="AN2381">
        <v>121774</v>
      </c>
      <c r="AO2381">
        <v>199727</v>
      </c>
      <c r="AP2381">
        <v>17.84</v>
      </c>
      <c r="AQ2381">
        <v>0</v>
      </c>
      <c r="AR2381">
        <v>2.4</v>
      </c>
      <c r="AS2381">
        <v>72.002279999999999</v>
      </c>
    </row>
    <row r="2382" spans="29:45" x14ac:dyDescent="0.55000000000000004">
      <c r="AC2382" t="s">
        <v>2567</v>
      </c>
      <c r="AD2382">
        <v>6850</v>
      </c>
      <c r="AE2382">
        <v>4.8037999999999998</v>
      </c>
      <c r="AF2382">
        <v>8.3826499999999999</v>
      </c>
      <c r="AG2382">
        <v>0</v>
      </c>
      <c r="AH2382">
        <v>8.7651599999999998</v>
      </c>
      <c r="AI2382">
        <v>0.80974999999999997</v>
      </c>
      <c r="AJ2382">
        <v>6.5140000000000003E-2</v>
      </c>
      <c r="AK2382">
        <v>3</v>
      </c>
      <c r="AL2382">
        <v>4.6989999999999997E-2</v>
      </c>
      <c r="AM2382">
        <v>1283</v>
      </c>
      <c r="AN2382">
        <v>15377</v>
      </c>
      <c r="AO2382">
        <v>21080</v>
      </c>
      <c r="AP2382">
        <v>10.119999999999999</v>
      </c>
      <c r="AQ2382">
        <v>0</v>
      </c>
      <c r="AR2382">
        <v>17.5</v>
      </c>
      <c r="AS2382">
        <v>54.73715</v>
      </c>
    </row>
    <row r="2383" spans="29:45" x14ac:dyDescent="0.55000000000000004">
      <c r="AC2383" t="s">
        <v>2568</v>
      </c>
      <c r="AD2383">
        <v>6853</v>
      </c>
      <c r="AE2383">
        <v>4.1394000000000002</v>
      </c>
      <c r="AF2383">
        <v>4.2376500000000004</v>
      </c>
      <c r="AG2383">
        <v>0</v>
      </c>
      <c r="AH2383">
        <v>8.2915399999999995</v>
      </c>
      <c r="AI2383">
        <v>0.65425999999999995</v>
      </c>
      <c r="AJ2383">
        <v>1.9810000000000001E-2</v>
      </c>
      <c r="AK2383">
        <v>3</v>
      </c>
      <c r="AL2383">
        <v>0.19495000000000001</v>
      </c>
      <c r="AM2383">
        <v>974</v>
      </c>
      <c r="AN2383">
        <v>16377</v>
      </c>
      <c r="AO2383">
        <v>14503</v>
      </c>
      <c r="AP2383">
        <v>18.11</v>
      </c>
      <c r="AQ2383">
        <v>0</v>
      </c>
      <c r="AR2383">
        <v>13.3</v>
      </c>
      <c r="AS2383">
        <v>70.641819999999996</v>
      </c>
    </row>
    <row r="2384" spans="29:45" x14ac:dyDescent="0.55000000000000004">
      <c r="AC2384" t="s">
        <v>2569</v>
      </c>
      <c r="AD2384">
        <v>6855</v>
      </c>
      <c r="AE2384">
        <v>12.462479999999999</v>
      </c>
      <c r="AF2384">
        <v>16.833320000000001</v>
      </c>
      <c r="AG2384">
        <v>0</v>
      </c>
      <c r="AH2384">
        <v>6.8509700000000002</v>
      </c>
      <c r="AI2384">
        <v>1.3962300000000001</v>
      </c>
      <c r="AJ2384">
        <v>5.5219999999999998E-2</v>
      </c>
      <c r="AK2384">
        <v>3</v>
      </c>
      <c r="AL2384">
        <v>4.4051799999999997</v>
      </c>
      <c r="AM2384">
        <v>2574</v>
      </c>
      <c r="AN2384">
        <v>12101</v>
      </c>
      <c r="AO2384">
        <v>18521</v>
      </c>
      <c r="AP2384">
        <v>9.94</v>
      </c>
      <c r="AQ2384">
        <v>0.1</v>
      </c>
      <c r="AR2384">
        <v>1.3</v>
      </c>
      <c r="AS2384">
        <v>60.239269999999998</v>
      </c>
    </row>
    <row r="2385" spans="29:45" x14ac:dyDescent="0.55000000000000004">
      <c r="AC2385" t="s">
        <v>2570</v>
      </c>
      <c r="AD2385">
        <v>6856</v>
      </c>
      <c r="AE2385">
        <v>9.7656600000000005</v>
      </c>
      <c r="AF2385">
        <v>11.97476</v>
      </c>
      <c r="AG2385">
        <v>18.2</v>
      </c>
      <c r="AH2385">
        <v>10.750209999999999</v>
      </c>
      <c r="AI2385">
        <v>1.4115599999999999</v>
      </c>
      <c r="AJ2385">
        <v>2.2890000000000001E-2</v>
      </c>
      <c r="AK2385">
        <v>3</v>
      </c>
      <c r="AL2385">
        <v>2.5255299999999998</v>
      </c>
      <c r="AM2385">
        <v>32038</v>
      </c>
      <c r="AN2385">
        <v>177966</v>
      </c>
      <c r="AO2385">
        <v>224314</v>
      </c>
      <c r="AP2385">
        <v>23.67</v>
      </c>
      <c r="AQ2385">
        <v>0</v>
      </c>
      <c r="AR2385">
        <v>4.7</v>
      </c>
      <c r="AS2385">
        <v>54.81653</v>
      </c>
    </row>
    <row r="2386" spans="29:45" x14ac:dyDescent="0.55000000000000004">
      <c r="AC2386" t="s">
        <v>149</v>
      </c>
      <c r="AD2386">
        <v>6857</v>
      </c>
      <c r="AE2386">
        <v>19.567879999999999</v>
      </c>
      <c r="AF2386">
        <v>30.151820000000001</v>
      </c>
      <c r="AG2386">
        <v>9.1</v>
      </c>
      <c r="AH2386">
        <v>19.06531</v>
      </c>
      <c r="AI2386">
        <v>6.8902299999999999</v>
      </c>
      <c r="AJ2386">
        <v>1.9060000000000001E-2</v>
      </c>
      <c r="AK2386">
        <v>3</v>
      </c>
      <c r="AL2386">
        <v>2.4250000000000001E-2</v>
      </c>
      <c r="AM2386">
        <v>69618</v>
      </c>
      <c r="AN2386">
        <v>231452</v>
      </c>
      <c r="AO2386">
        <v>312789</v>
      </c>
      <c r="AP2386">
        <v>45.17</v>
      </c>
      <c r="AQ2386">
        <v>0</v>
      </c>
      <c r="AR2386">
        <v>0</v>
      </c>
      <c r="AS2386">
        <v>66.337389999999999</v>
      </c>
    </row>
    <row r="2387" spans="29:45" x14ac:dyDescent="0.55000000000000004">
      <c r="AC2387" t="s">
        <v>2571</v>
      </c>
      <c r="AD2387">
        <v>6858</v>
      </c>
      <c r="AE2387">
        <v>-3.29216</v>
      </c>
      <c r="AF2387">
        <v>-9.0753299999999992</v>
      </c>
      <c r="AG2387">
        <v>0</v>
      </c>
      <c r="AH2387">
        <v>-2.3934299999999999</v>
      </c>
      <c r="AI2387">
        <v>0.47985</v>
      </c>
      <c r="AJ2387">
        <v>-2.938E-2</v>
      </c>
      <c r="AK2387">
        <v>3</v>
      </c>
      <c r="AL2387">
        <v>0.53278999999999999</v>
      </c>
      <c r="AM2387">
        <v>-685</v>
      </c>
      <c r="AN2387">
        <v>14005</v>
      </c>
      <c r="AO2387">
        <v>9852</v>
      </c>
      <c r="AP2387">
        <v>10.55</v>
      </c>
      <c r="AQ2387">
        <v>0</v>
      </c>
      <c r="AR2387">
        <v>10.4</v>
      </c>
      <c r="AS2387">
        <v>64.064589999999995</v>
      </c>
    </row>
    <row r="2388" spans="29:45" x14ac:dyDescent="0.55000000000000004">
      <c r="AC2388" t="s">
        <v>2572</v>
      </c>
      <c r="AD2388">
        <v>6859</v>
      </c>
      <c r="AE2388">
        <v>4.9424799999999998</v>
      </c>
      <c r="AF2388">
        <v>4.5891700000000002</v>
      </c>
      <c r="AG2388">
        <v>8.3000000000000007</v>
      </c>
      <c r="AH2388">
        <v>5.2922900000000004</v>
      </c>
      <c r="AI2388">
        <v>0.97750000000000004</v>
      </c>
      <c r="AJ2388">
        <v>6.4119999999999996E-2</v>
      </c>
      <c r="AK2388">
        <v>3</v>
      </c>
      <c r="AL2388">
        <v>0.30275999999999997</v>
      </c>
      <c r="AM2388">
        <v>2840</v>
      </c>
      <c r="AN2388">
        <v>42731</v>
      </c>
      <c r="AO2388">
        <v>38668</v>
      </c>
      <c r="AP2388">
        <v>27.08</v>
      </c>
      <c r="AQ2388">
        <v>0</v>
      </c>
      <c r="AR2388">
        <v>12</v>
      </c>
      <c r="AS2388">
        <v>76.755340000000004</v>
      </c>
    </row>
    <row r="2389" spans="29:45" x14ac:dyDescent="0.55000000000000004">
      <c r="AC2389" t="s">
        <v>150</v>
      </c>
      <c r="AD2389">
        <v>6861</v>
      </c>
      <c r="AE2389">
        <v>15.609540000000001</v>
      </c>
      <c r="AF2389">
        <v>11.221830000000001</v>
      </c>
      <c r="AG2389">
        <v>9.1</v>
      </c>
      <c r="AH2389">
        <v>10.492929999999999</v>
      </c>
      <c r="AI2389">
        <v>6.3915600000000001</v>
      </c>
      <c r="AJ2389">
        <v>2.6550000000000001E-2</v>
      </c>
      <c r="AK2389">
        <v>3</v>
      </c>
      <c r="AL2389">
        <v>0</v>
      </c>
      <c r="AM2389">
        <v>286594</v>
      </c>
      <c r="AN2389">
        <v>1758083</v>
      </c>
      <c r="AO2389">
        <v>538134</v>
      </c>
      <c r="AP2389">
        <v>16.25</v>
      </c>
      <c r="AQ2389">
        <v>0</v>
      </c>
      <c r="AR2389">
        <v>0</v>
      </c>
      <c r="AS2389">
        <v>95.172330000000002</v>
      </c>
    </row>
    <row r="2390" spans="29:45" x14ac:dyDescent="0.55000000000000004">
      <c r="AC2390" t="s">
        <v>2573</v>
      </c>
      <c r="AD2390">
        <v>6862</v>
      </c>
      <c r="AE2390">
        <v>2.3453200000000001</v>
      </c>
      <c r="AF2390">
        <v>16.0426</v>
      </c>
      <c r="AG2390">
        <v>18.2</v>
      </c>
      <c r="AH2390">
        <v>3.8774299999999999</v>
      </c>
      <c r="AI2390">
        <v>0.97979000000000005</v>
      </c>
      <c r="AJ2390">
        <v>2.138E-2</v>
      </c>
      <c r="AK2390">
        <v>3</v>
      </c>
      <c r="AL2390">
        <v>6.2923799999999996</v>
      </c>
      <c r="AM2390">
        <v>199</v>
      </c>
      <c r="AN2390">
        <v>2911</v>
      </c>
      <c r="AO2390">
        <v>15920</v>
      </c>
      <c r="AP2390">
        <v>1.1299999999999999</v>
      </c>
      <c r="AQ2390">
        <v>0.1</v>
      </c>
      <c r="AR2390">
        <v>0</v>
      </c>
      <c r="AS2390">
        <v>27.12079</v>
      </c>
    </row>
    <row r="2391" spans="29:45" x14ac:dyDescent="0.55000000000000004">
      <c r="AC2391" t="s">
        <v>2574</v>
      </c>
      <c r="AD2391">
        <v>6863</v>
      </c>
      <c r="AE2391">
        <v>4.2511900000000002</v>
      </c>
      <c r="AF2391">
        <v>3.3721000000000001</v>
      </c>
      <c r="AG2391">
        <v>0</v>
      </c>
      <c r="AH2391">
        <v>7.6521400000000002</v>
      </c>
      <c r="AI2391">
        <v>0.58874000000000004</v>
      </c>
      <c r="AJ2391">
        <v>1.4789999999999999E-2</v>
      </c>
      <c r="AK2391">
        <v>3</v>
      </c>
      <c r="AL2391">
        <v>1.0114099999999999</v>
      </c>
      <c r="AM2391">
        <v>635</v>
      </c>
      <c r="AN2391">
        <v>12811</v>
      </c>
      <c r="AO2391">
        <v>7899</v>
      </c>
      <c r="AP2391">
        <v>6.81</v>
      </c>
      <c r="AQ2391">
        <v>0</v>
      </c>
      <c r="AR2391">
        <v>9.9</v>
      </c>
      <c r="AS2391">
        <v>87.82302</v>
      </c>
    </row>
    <row r="2392" spans="29:45" x14ac:dyDescent="0.55000000000000004">
      <c r="AC2392" t="s">
        <v>2575</v>
      </c>
      <c r="AD2392">
        <v>6864</v>
      </c>
      <c r="AE2392">
        <v>4.0427299999999997</v>
      </c>
      <c r="AF2392">
        <v>4.1741099999999998</v>
      </c>
      <c r="AG2392">
        <v>0</v>
      </c>
      <c r="AH2392">
        <v>-2.2514400000000001</v>
      </c>
      <c r="AI2392">
        <v>1.2463500000000001</v>
      </c>
      <c r="AJ2392">
        <v>-0.19636999999999999</v>
      </c>
      <c r="AK2392">
        <v>3</v>
      </c>
      <c r="AL2392">
        <v>2.30552</v>
      </c>
      <c r="AM2392">
        <v>738</v>
      </c>
      <c r="AN2392">
        <v>10637</v>
      </c>
      <c r="AO2392">
        <v>10651</v>
      </c>
      <c r="AP2392">
        <v>2.59</v>
      </c>
      <c r="AQ2392">
        <v>0.1</v>
      </c>
      <c r="AR2392">
        <v>11</v>
      </c>
      <c r="AS2392">
        <v>61.287579999999998</v>
      </c>
    </row>
    <row r="2393" spans="29:45" x14ac:dyDescent="0.55000000000000004">
      <c r="AC2393" t="s">
        <v>2576</v>
      </c>
      <c r="AD2393">
        <v>6866</v>
      </c>
      <c r="AE2393">
        <v>19.707619999999999</v>
      </c>
      <c r="AF2393">
        <v>17.38044</v>
      </c>
      <c r="AG2393">
        <v>0</v>
      </c>
      <c r="AH2393">
        <v>15.423780000000001</v>
      </c>
      <c r="AI2393">
        <v>4.1805500000000002</v>
      </c>
      <c r="AJ2393">
        <v>0.26562999999999998</v>
      </c>
      <c r="AK2393">
        <v>3</v>
      </c>
      <c r="AL2393">
        <v>0.15687000000000001</v>
      </c>
      <c r="AM2393">
        <v>5999</v>
      </c>
      <c r="AN2393">
        <v>26012</v>
      </c>
      <c r="AO2393">
        <v>29322</v>
      </c>
      <c r="AP2393">
        <v>15.25</v>
      </c>
      <c r="AQ2393">
        <v>0</v>
      </c>
      <c r="AR2393">
        <v>6.1</v>
      </c>
      <c r="AS2393">
        <v>80.93759</v>
      </c>
    </row>
    <row r="2394" spans="29:45" x14ac:dyDescent="0.55000000000000004">
      <c r="AC2394" t="s">
        <v>2577</v>
      </c>
      <c r="AD2394">
        <v>6867</v>
      </c>
      <c r="AE2394">
        <v>1.44824</v>
      </c>
      <c r="AF2394">
        <v>3.0095200000000002</v>
      </c>
      <c r="AG2394">
        <v>0</v>
      </c>
      <c r="AH2394">
        <v>11.97926</v>
      </c>
      <c r="AI2394">
        <v>0.66771000000000003</v>
      </c>
      <c r="AJ2394">
        <v>-0.12187000000000001</v>
      </c>
      <c r="AK2394">
        <v>3</v>
      </c>
      <c r="AL2394">
        <v>0.29144999999999999</v>
      </c>
      <c r="AM2394">
        <v>81</v>
      </c>
      <c r="AN2394">
        <v>4519</v>
      </c>
      <c r="AO2394">
        <v>3310</v>
      </c>
      <c r="AP2394">
        <v>0.98</v>
      </c>
      <c r="AQ2394">
        <v>0.2</v>
      </c>
      <c r="AR2394">
        <v>4.0999999999999996</v>
      </c>
      <c r="AS2394">
        <v>85.166569999999993</v>
      </c>
    </row>
    <row r="2395" spans="29:45" x14ac:dyDescent="0.55000000000000004">
      <c r="AC2395" t="s">
        <v>2578</v>
      </c>
      <c r="AD2395">
        <v>6869</v>
      </c>
      <c r="AE2395">
        <v>12.33858</v>
      </c>
      <c r="AF2395">
        <v>11.93519</v>
      </c>
      <c r="AG2395">
        <v>8.3000000000000007</v>
      </c>
      <c r="AH2395">
        <v>15.10772</v>
      </c>
      <c r="AI2395">
        <v>8.1116799999999998</v>
      </c>
      <c r="AJ2395">
        <v>-7.7100000000000002E-2</v>
      </c>
      <c r="AK2395">
        <v>3</v>
      </c>
      <c r="AL2395">
        <v>0.29221000000000003</v>
      </c>
      <c r="AM2395">
        <v>48033</v>
      </c>
      <c r="AN2395">
        <v>277683</v>
      </c>
      <c r="AO2395">
        <v>305073</v>
      </c>
      <c r="AP2395">
        <v>15.43</v>
      </c>
      <c r="AQ2395">
        <v>0</v>
      </c>
      <c r="AR2395">
        <v>0.9</v>
      </c>
      <c r="AS2395">
        <v>72.027140000000003</v>
      </c>
    </row>
    <row r="2396" spans="29:45" x14ac:dyDescent="0.55000000000000004">
      <c r="AC2396" t="s">
        <v>2579</v>
      </c>
      <c r="AD2396">
        <v>6870</v>
      </c>
      <c r="AG2396">
        <v>11.1</v>
      </c>
      <c r="AH2396">
        <v>11.388479999999999</v>
      </c>
      <c r="AI2396">
        <v>0.72958999999999996</v>
      </c>
      <c r="AJ2396">
        <v>1.6840000000000001E-2</v>
      </c>
      <c r="AK2396">
        <v>3</v>
      </c>
      <c r="AL2396">
        <v>0.22059999999999999</v>
      </c>
      <c r="AO2396">
        <v>9125</v>
      </c>
      <c r="AP2396">
        <v>3.91</v>
      </c>
      <c r="AQ2396">
        <v>2.2000000000000002</v>
      </c>
      <c r="AR2396">
        <v>1.1000000000000001</v>
      </c>
      <c r="AS2396">
        <v>74.154650000000004</v>
      </c>
    </row>
    <row r="2397" spans="29:45" x14ac:dyDescent="0.55000000000000004">
      <c r="AC2397" t="s">
        <v>2580</v>
      </c>
      <c r="AD2397">
        <v>6871</v>
      </c>
      <c r="AE2397">
        <v>22.16835</v>
      </c>
      <c r="AF2397">
        <v>32.136870000000002</v>
      </c>
      <c r="AG2397">
        <v>7.7</v>
      </c>
      <c r="AH2397">
        <v>18.83596</v>
      </c>
      <c r="AI2397">
        <v>2.25149</v>
      </c>
      <c r="AJ2397">
        <v>5.0899999999999999E-3</v>
      </c>
      <c r="AK2397">
        <v>3</v>
      </c>
      <c r="AL2397">
        <v>6.2735300000000001</v>
      </c>
      <c r="AM2397">
        <v>8688</v>
      </c>
      <c r="AN2397">
        <v>25631</v>
      </c>
      <c r="AO2397">
        <v>39998</v>
      </c>
      <c r="AP2397">
        <v>15.54</v>
      </c>
      <c r="AQ2397">
        <v>0</v>
      </c>
      <c r="AR2397">
        <v>1</v>
      </c>
      <c r="AS2397">
        <v>66.266559999999998</v>
      </c>
    </row>
    <row r="2398" spans="29:45" x14ac:dyDescent="0.55000000000000004">
      <c r="AC2398" t="s">
        <v>2581</v>
      </c>
      <c r="AD2398">
        <v>6874</v>
      </c>
      <c r="AE2398">
        <v>5.7118000000000002</v>
      </c>
      <c r="AF2398">
        <v>6.7616199999999997</v>
      </c>
      <c r="AG2398">
        <v>7.7</v>
      </c>
      <c r="AH2398">
        <v>7.7549799999999998</v>
      </c>
      <c r="AI2398">
        <v>0.68066000000000004</v>
      </c>
      <c r="AJ2398">
        <v>-1.363E-2</v>
      </c>
      <c r="AK2398">
        <v>3</v>
      </c>
      <c r="AL2398">
        <v>5.9965200000000003</v>
      </c>
      <c r="AM2398">
        <v>1381</v>
      </c>
      <c r="AN2398">
        <v>12778</v>
      </c>
      <c r="AO2398">
        <v>27294</v>
      </c>
      <c r="AP2398">
        <v>0</v>
      </c>
      <c r="AQ2398">
        <v>0</v>
      </c>
      <c r="AR2398">
        <v>6.3</v>
      </c>
      <c r="AS2398">
        <v>56.052230000000002</v>
      </c>
    </row>
    <row r="2399" spans="29:45" x14ac:dyDescent="0.55000000000000004">
      <c r="AC2399" t="s">
        <v>2582</v>
      </c>
      <c r="AD2399">
        <v>6875</v>
      </c>
      <c r="AE2399">
        <v>5.4072699999999996</v>
      </c>
      <c r="AF2399">
        <v>74.530619999999999</v>
      </c>
      <c r="AG2399">
        <v>15.4</v>
      </c>
      <c r="AH2399">
        <v>7.6202199999999998</v>
      </c>
      <c r="AI2399">
        <v>1.6251100000000001</v>
      </c>
      <c r="AJ2399">
        <v>2.5360000000000001E-2</v>
      </c>
      <c r="AK2399">
        <v>3</v>
      </c>
      <c r="AL2399">
        <v>2.7562700000000002</v>
      </c>
      <c r="AM2399">
        <v>3912</v>
      </c>
      <c r="AN2399">
        <v>28069</v>
      </c>
      <c r="AO2399">
        <v>83814</v>
      </c>
      <c r="AP2399">
        <v>8.66</v>
      </c>
      <c r="AQ2399">
        <v>0.3</v>
      </c>
      <c r="AR2399">
        <v>0</v>
      </c>
      <c r="AS2399">
        <v>67.057500000000005</v>
      </c>
    </row>
    <row r="2400" spans="29:45" x14ac:dyDescent="0.55000000000000004">
      <c r="AC2400" t="s">
        <v>2583</v>
      </c>
      <c r="AD2400">
        <v>6877</v>
      </c>
      <c r="AE2400">
        <v>11.115259999999999</v>
      </c>
      <c r="AF2400">
        <v>11.911199999999999</v>
      </c>
      <c r="AG2400">
        <v>12.5</v>
      </c>
      <c r="AH2400">
        <v>13.66553</v>
      </c>
      <c r="AI2400">
        <v>1.50434</v>
      </c>
      <c r="AJ2400">
        <v>-7.2220000000000006E-2</v>
      </c>
      <c r="AK2400">
        <v>3</v>
      </c>
      <c r="AL2400">
        <v>12.31948</v>
      </c>
      <c r="AM2400">
        <v>8037</v>
      </c>
      <c r="AN2400">
        <v>50314</v>
      </c>
      <c r="AO2400">
        <v>45475</v>
      </c>
      <c r="AQ2400">
        <v>0</v>
      </c>
      <c r="AR2400">
        <v>0</v>
      </c>
      <c r="AS2400">
        <v>68.997879999999995</v>
      </c>
    </row>
    <row r="2401" spans="29:45" x14ac:dyDescent="0.55000000000000004">
      <c r="AC2401" t="s">
        <v>2584</v>
      </c>
      <c r="AD2401">
        <v>6879</v>
      </c>
      <c r="AE2401">
        <v>-2.1607599999999998</v>
      </c>
      <c r="AF2401">
        <v>13.779070000000001</v>
      </c>
      <c r="AG2401">
        <v>14.3</v>
      </c>
      <c r="AH2401">
        <v>-0.95247000000000004</v>
      </c>
      <c r="AI2401">
        <v>0.88012999999999997</v>
      </c>
      <c r="AJ2401">
        <v>8.838E-2</v>
      </c>
      <c r="AK2401">
        <v>3</v>
      </c>
      <c r="AL2401">
        <v>0.99907999999999997</v>
      </c>
      <c r="AM2401">
        <v>-1343</v>
      </c>
      <c r="AN2401">
        <v>25067</v>
      </c>
      <c r="AO2401">
        <v>86727</v>
      </c>
      <c r="AP2401">
        <v>17.04</v>
      </c>
      <c r="AQ2401">
        <v>0</v>
      </c>
      <c r="AR2401">
        <v>1.4</v>
      </c>
      <c r="AS2401">
        <v>45.414090000000002</v>
      </c>
    </row>
    <row r="2402" spans="29:45" x14ac:dyDescent="0.55000000000000004">
      <c r="AC2402" t="s">
        <v>2585</v>
      </c>
      <c r="AD2402">
        <v>6881</v>
      </c>
      <c r="AE2402">
        <v>5.50305</v>
      </c>
      <c r="AF2402">
        <v>14.068770000000001</v>
      </c>
      <c r="AG2402">
        <v>0</v>
      </c>
      <c r="AH2402">
        <v>6.6854199999999997</v>
      </c>
      <c r="AI2402">
        <v>0.79881000000000002</v>
      </c>
      <c r="AJ2402">
        <v>0.26917000000000002</v>
      </c>
      <c r="AK2402">
        <v>3</v>
      </c>
      <c r="AL2402">
        <v>0</v>
      </c>
      <c r="AM2402">
        <v>2504</v>
      </c>
      <c r="AN2402">
        <v>18701</v>
      </c>
      <c r="AO2402">
        <v>47016</v>
      </c>
      <c r="AP2402">
        <v>4.6100000000000003</v>
      </c>
      <c r="AQ2402">
        <v>0</v>
      </c>
      <c r="AR2402">
        <v>0.8</v>
      </c>
      <c r="AS2402">
        <v>43.224089999999997</v>
      </c>
    </row>
    <row r="2403" spans="29:45" x14ac:dyDescent="0.55000000000000004">
      <c r="AC2403" t="s">
        <v>2586</v>
      </c>
      <c r="AD2403">
        <v>6882</v>
      </c>
      <c r="AE2403">
        <v>1.8335999999999999</v>
      </c>
      <c r="AF2403">
        <v>2.6880799999999998</v>
      </c>
      <c r="AG2403">
        <v>12.5</v>
      </c>
      <c r="AH2403">
        <v>7.1888899999999998</v>
      </c>
      <c r="AI2403">
        <v>0.63168000000000002</v>
      </c>
      <c r="AJ2403">
        <v>-2.367E-2</v>
      </c>
      <c r="AK2403">
        <v>3</v>
      </c>
      <c r="AL2403">
        <v>0.12709000000000001</v>
      </c>
      <c r="AM2403">
        <v>441</v>
      </c>
      <c r="AN2403">
        <v>18489</v>
      </c>
      <c r="AO2403">
        <v>19436</v>
      </c>
      <c r="AP2403">
        <v>3.88</v>
      </c>
      <c r="AQ2403">
        <v>0.1</v>
      </c>
      <c r="AR2403">
        <v>2.6</v>
      </c>
      <c r="AS2403">
        <v>77.823390000000003</v>
      </c>
    </row>
    <row r="2404" spans="29:45" x14ac:dyDescent="0.55000000000000004">
      <c r="AC2404" t="s">
        <v>2587</v>
      </c>
      <c r="AD2404">
        <v>6888</v>
      </c>
      <c r="AE2404">
        <v>14.46686</v>
      </c>
      <c r="AF2404">
        <v>17.269659999999998</v>
      </c>
      <c r="AG2404">
        <v>0</v>
      </c>
      <c r="AH2404">
        <v>8.3573500000000003</v>
      </c>
      <c r="AI2404">
        <v>1.7355</v>
      </c>
      <c r="AJ2404">
        <v>-8.9800000000000005E-2</v>
      </c>
      <c r="AK2404">
        <v>3</v>
      </c>
      <c r="AL2404">
        <v>10.07009</v>
      </c>
      <c r="AM2404">
        <v>502</v>
      </c>
      <c r="AN2404">
        <v>2073</v>
      </c>
      <c r="AO2404">
        <v>4526</v>
      </c>
      <c r="AP2404">
        <v>1.25</v>
      </c>
      <c r="AQ2404">
        <v>0.1</v>
      </c>
      <c r="AR2404">
        <v>3</v>
      </c>
      <c r="AS2404">
        <v>67.981700000000004</v>
      </c>
    </row>
    <row r="2405" spans="29:45" x14ac:dyDescent="0.55000000000000004">
      <c r="AC2405" t="s">
        <v>2588</v>
      </c>
      <c r="AD2405">
        <v>6890</v>
      </c>
      <c r="AE2405">
        <v>4.3297699999999999</v>
      </c>
      <c r="AF2405">
        <v>17.109210000000001</v>
      </c>
      <c r="AG2405">
        <v>8.3000000000000007</v>
      </c>
      <c r="AH2405">
        <v>6.9559499999999996</v>
      </c>
      <c r="AI2405">
        <v>1.22784</v>
      </c>
      <c r="AJ2405">
        <v>5.3069999999999999E-2</v>
      </c>
      <c r="AK2405">
        <v>3</v>
      </c>
      <c r="AL2405">
        <v>2.4937499999999999</v>
      </c>
      <c r="AM2405">
        <v>8227</v>
      </c>
      <c r="AN2405">
        <v>48395</v>
      </c>
      <c r="AO2405">
        <v>91312</v>
      </c>
      <c r="AP2405">
        <v>9.11</v>
      </c>
      <c r="AQ2405">
        <v>0.2</v>
      </c>
      <c r="AR2405">
        <v>0</v>
      </c>
      <c r="AS2405">
        <v>37.865780000000001</v>
      </c>
    </row>
    <row r="2406" spans="29:45" x14ac:dyDescent="0.55000000000000004">
      <c r="AC2406" t="s">
        <v>2589</v>
      </c>
      <c r="AD2406">
        <v>6894</v>
      </c>
      <c r="AE2406">
        <v>5.0592899999999998</v>
      </c>
      <c r="AF2406">
        <v>5.3626699999999996</v>
      </c>
      <c r="AG2406">
        <v>0</v>
      </c>
      <c r="AH2406">
        <v>17.022400000000001</v>
      </c>
      <c r="AI2406">
        <v>0.82443999999999995</v>
      </c>
      <c r="AJ2406">
        <v>-2.895E-2</v>
      </c>
      <c r="AK2406">
        <v>3</v>
      </c>
      <c r="AL2406">
        <v>1.65344</v>
      </c>
      <c r="AM2406">
        <v>192</v>
      </c>
      <c r="AN2406">
        <v>2909</v>
      </c>
      <c r="AO2406">
        <v>2090</v>
      </c>
      <c r="AP2406">
        <v>0</v>
      </c>
      <c r="AQ2406">
        <v>0</v>
      </c>
      <c r="AR2406">
        <v>1.6</v>
      </c>
      <c r="AS2406">
        <v>74.856290000000001</v>
      </c>
    </row>
    <row r="2407" spans="29:45" x14ac:dyDescent="0.55000000000000004">
      <c r="AC2407" t="s">
        <v>2590</v>
      </c>
      <c r="AD2407">
        <v>6897</v>
      </c>
      <c r="AE2407">
        <v>5.1653700000000002</v>
      </c>
      <c r="AF2407">
        <v>5.8254799999999998</v>
      </c>
      <c r="AG2407">
        <v>14.3</v>
      </c>
      <c r="AH2407">
        <v>7.6584399999999997</v>
      </c>
      <c r="AI2407">
        <v>1.8792800000000001</v>
      </c>
      <c r="AJ2407">
        <v>-0.29659999999999997</v>
      </c>
      <c r="AK2407">
        <v>3</v>
      </c>
      <c r="AL2407">
        <v>2.4838399999999998</v>
      </c>
      <c r="AM2407">
        <v>670</v>
      </c>
      <c r="AN2407">
        <v>8068</v>
      </c>
      <c r="AO2407">
        <v>12505</v>
      </c>
      <c r="AP2407">
        <v>2.4</v>
      </c>
      <c r="AQ2407">
        <v>0.1</v>
      </c>
      <c r="AR2407">
        <v>3.2</v>
      </c>
      <c r="AS2407">
        <v>62.200290000000003</v>
      </c>
    </row>
    <row r="2408" spans="29:45" x14ac:dyDescent="0.55000000000000004">
      <c r="AC2408" t="s">
        <v>2591</v>
      </c>
      <c r="AD2408">
        <v>6898</v>
      </c>
      <c r="AE2408">
        <v>2.68912</v>
      </c>
      <c r="AF2408">
        <v>2.9971000000000001</v>
      </c>
      <c r="AG2408">
        <v>0</v>
      </c>
      <c r="AH2408">
        <v>-1.82473</v>
      </c>
      <c r="AI2408">
        <v>0.33357999999999999</v>
      </c>
      <c r="AJ2408">
        <v>0.22394</v>
      </c>
      <c r="AK2408">
        <v>3</v>
      </c>
      <c r="AL2408">
        <v>9.1657200000000003</v>
      </c>
      <c r="AM2408">
        <v>107</v>
      </c>
      <c r="AN2408">
        <v>3103</v>
      </c>
      <c r="AO2408">
        <v>1082</v>
      </c>
      <c r="AP2408">
        <v>0.74</v>
      </c>
      <c r="AQ2408">
        <v>0.5</v>
      </c>
      <c r="AR2408">
        <v>0</v>
      </c>
      <c r="AS2408">
        <v>77.98442</v>
      </c>
    </row>
    <row r="2409" spans="29:45" x14ac:dyDescent="0.55000000000000004">
      <c r="AC2409" t="s">
        <v>2592</v>
      </c>
      <c r="AD2409">
        <v>6899</v>
      </c>
      <c r="AE2409">
        <v>4.5649899999999999</v>
      </c>
      <c r="AF2409">
        <v>8.5512200000000007</v>
      </c>
      <c r="AG2409">
        <v>12.5</v>
      </c>
      <c r="AH2409">
        <v>0.50575000000000003</v>
      </c>
      <c r="AI2409">
        <v>0.39155000000000001</v>
      </c>
      <c r="AJ2409">
        <v>-2.469E-2</v>
      </c>
      <c r="AK2409">
        <v>3</v>
      </c>
      <c r="AL2409">
        <v>8.7800000000000003E-2</v>
      </c>
      <c r="AM2409">
        <v>1381</v>
      </c>
      <c r="AN2409">
        <v>16255</v>
      </c>
      <c r="AO2409">
        <v>45213</v>
      </c>
      <c r="AP2409">
        <v>1.1599999999999999</v>
      </c>
      <c r="AQ2409">
        <v>0</v>
      </c>
      <c r="AR2409">
        <v>13.7</v>
      </c>
      <c r="AS2409">
        <v>51.607979999999998</v>
      </c>
    </row>
    <row r="2410" spans="29:45" x14ac:dyDescent="0.55000000000000004">
      <c r="AC2410" t="s">
        <v>2593</v>
      </c>
      <c r="AD2410">
        <v>6901</v>
      </c>
      <c r="AE2410">
        <v>1.85514</v>
      </c>
      <c r="AF2410">
        <v>3.5428099999999998</v>
      </c>
      <c r="AG2410">
        <v>0</v>
      </c>
      <c r="AH2410">
        <v>2.0433400000000002</v>
      </c>
      <c r="AI2410">
        <v>1.08908</v>
      </c>
      <c r="AJ2410">
        <v>-0.18737999999999999</v>
      </c>
      <c r="AK2410">
        <v>3</v>
      </c>
      <c r="AL2410">
        <v>4.6269999999999999E-2</v>
      </c>
      <c r="AM2410">
        <v>345</v>
      </c>
      <c r="AN2410">
        <v>7988</v>
      </c>
      <c r="AO2410">
        <v>26655</v>
      </c>
      <c r="AP2410">
        <v>4.71</v>
      </c>
      <c r="AQ2410">
        <v>0.1</v>
      </c>
      <c r="AR2410">
        <v>2.9</v>
      </c>
      <c r="AS2410">
        <v>49.634920000000001</v>
      </c>
    </row>
    <row r="2411" spans="29:45" x14ac:dyDescent="0.55000000000000004">
      <c r="AC2411" t="s">
        <v>151</v>
      </c>
      <c r="AD2411">
        <v>6902</v>
      </c>
      <c r="AE2411">
        <v>3.4281600000000001</v>
      </c>
      <c r="AF2411">
        <v>3.68119</v>
      </c>
      <c r="AG2411">
        <v>16.7</v>
      </c>
      <c r="AH2411">
        <v>7.7362099999999998</v>
      </c>
      <c r="AI2411">
        <v>1.4878</v>
      </c>
      <c r="AJ2411">
        <v>0.10196</v>
      </c>
      <c r="AK2411">
        <v>3</v>
      </c>
      <c r="AL2411">
        <v>5.3899999999999998E-3</v>
      </c>
      <c r="AM2411">
        <v>193753</v>
      </c>
      <c r="AN2411">
        <v>3397136</v>
      </c>
      <c r="AO2411">
        <v>4936725</v>
      </c>
      <c r="AP2411">
        <v>12.92</v>
      </c>
      <c r="AQ2411">
        <v>0</v>
      </c>
      <c r="AR2411">
        <v>1.8</v>
      </c>
      <c r="AS2411">
        <v>57.494</v>
      </c>
    </row>
    <row r="2412" spans="29:45" x14ac:dyDescent="0.55000000000000004">
      <c r="AC2412" t="s">
        <v>2594</v>
      </c>
      <c r="AD2412">
        <v>6904</v>
      </c>
      <c r="AE2412">
        <v>-3.2465099999999998</v>
      </c>
      <c r="AF2412">
        <v>-9.4200800000000005</v>
      </c>
      <c r="AG2412">
        <v>9.1</v>
      </c>
      <c r="AH2412">
        <v>-0.44139</v>
      </c>
      <c r="AI2412">
        <v>1.70113</v>
      </c>
      <c r="AJ2412">
        <v>3.1189999999999999E-2</v>
      </c>
      <c r="AK2412">
        <v>3</v>
      </c>
      <c r="AL2412">
        <v>10.846590000000001</v>
      </c>
      <c r="AM2412">
        <v>-1118</v>
      </c>
      <c r="AN2412">
        <v>13726</v>
      </c>
      <c r="AO2412">
        <v>34705</v>
      </c>
      <c r="AP2412">
        <v>3.2</v>
      </c>
      <c r="AQ2412">
        <v>0.3</v>
      </c>
      <c r="AR2412">
        <v>1.4</v>
      </c>
      <c r="AS2412">
        <v>35.335729999999998</v>
      </c>
    </row>
    <row r="2413" spans="29:45" x14ac:dyDescent="0.55000000000000004">
      <c r="AC2413" t="s">
        <v>2595</v>
      </c>
      <c r="AD2413">
        <v>6905</v>
      </c>
      <c r="AE2413">
        <v>8.1151999999999997</v>
      </c>
      <c r="AF2413">
        <v>2.8171599999999999</v>
      </c>
      <c r="AG2413">
        <v>0</v>
      </c>
      <c r="AH2413">
        <v>5.7600899999999999</v>
      </c>
      <c r="AI2413">
        <v>0.9839</v>
      </c>
      <c r="AJ2413">
        <v>-9.8169999999999993E-2</v>
      </c>
      <c r="AK2413">
        <v>3</v>
      </c>
      <c r="AL2413">
        <v>0.25762000000000002</v>
      </c>
      <c r="AM2413">
        <v>3432</v>
      </c>
      <c r="AN2413">
        <v>38230</v>
      </c>
      <c r="AO2413">
        <v>27020</v>
      </c>
      <c r="AP2413">
        <v>18.72</v>
      </c>
      <c r="AQ2413">
        <v>0</v>
      </c>
      <c r="AR2413">
        <v>4</v>
      </c>
      <c r="AS2413">
        <v>88.322919999999996</v>
      </c>
    </row>
    <row r="2414" spans="29:45" x14ac:dyDescent="0.55000000000000004">
      <c r="AC2414" t="s">
        <v>2596</v>
      </c>
      <c r="AD2414">
        <v>6907</v>
      </c>
      <c r="AE2414">
        <v>-0.11046</v>
      </c>
      <c r="AF2414">
        <v>-6.3704099999999997</v>
      </c>
      <c r="AG2414">
        <v>0</v>
      </c>
      <c r="AH2414">
        <v>-3.4892799999999999</v>
      </c>
      <c r="AI2414">
        <v>0.83667999999999998</v>
      </c>
      <c r="AJ2414">
        <v>-0.24517</v>
      </c>
      <c r="AK2414">
        <v>3</v>
      </c>
      <c r="AL2414">
        <v>4.6763700000000004</v>
      </c>
      <c r="AM2414">
        <v>-17</v>
      </c>
      <c r="AN2414">
        <v>11004</v>
      </c>
      <c r="AO2414">
        <v>6306</v>
      </c>
      <c r="AP2414">
        <v>4.93</v>
      </c>
      <c r="AQ2414">
        <v>0.3</v>
      </c>
      <c r="AR2414">
        <v>1.9</v>
      </c>
      <c r="AS2414">
        <v>65.305099999999996</v>
      </c>
    </row>
    <row r="2415" spans="29:45" x14ac:dyDescent="0.55000000000000004">
      <c r="AC2415" t="s">
        <v>2597</v>
      </c>
      <c r="AD2415">
        <v>6908</v>
      </c>
      <c r="AE2415">
        <v>4.8979200000000001</v>
      </c>
      <c r="AF2415">
        <v>4.1814799999999996</v>
      </c>
      <c r="AG2415">
        <v>9.1</v>
      </c>
      <c r="AH2415">
        <v>10.28068</v>
      </c>
      <c r="AI2415">
        <v>2.2322500000000001</v>
      </c>
      <c r="AJ2415">
        <v>-6.3780000000000003E-2</v>
      </c>
      <c r="AK2415">
        <v>3</v>
      </c>
      <c r="AL2415">
        <v>8.2046200000000002</v>
      </c>
      <c r="AM2415">
        <v>2970</v>
      </c>
      <c r="AN2415">
        <v>51202</v>
      </c>
      <c r="AO2415">
        <v>36520</v>
      </c>
      <c r="AP2415">
        <v>24.39</v>
      </c>
      <c r="AQ2415">
        <v>0.1</v>
      </c>
      <c r="AR2415">
        <v>0</v>
      </c>
      <c r="AS2415">
        <v>84.998670000000004</v>
      </c>
    </row>
    <row r="2416" spans="29:45" x14ac:dyDescent="0.55000000000000004">
      <c r="AC2416" t="s">
        <v>2598</v>
      </c>
      <c r="AD2416">
        <v>6912</v>
      </c>
      <c r="AE2416">
        <v>3.9468000000000001</v>
      </c>
      <c r="AF2416">
        <v>3.4192499999999999</v>
      </c>
      <c r="AG2416">
        <v>0</v>
      </c>
      <c r="AH2416">
        <v>9.1806099999999997</v>
      </c>
      <c r="AI2416">
        <v>0.86919000000000002</v>
      </c>
      <c r="AJ2416">
        <v>8.5489999999999997E-2</v>
      </c>
      <c r="AK2416">
        <v>3</v>
      </c>
      <c r="AL2416">
        <v>5.4444400000000002</v>
      </c>
      <c r="AM2416">
        <v>460</v>
      </c>
      <c r="AN2416">
        <v>9505</v>
      </c>
      <c r="AO2416">
        <v>8163</v>
      </c>
      <c r="AP2416">
        <v>0</v>
      </c>
      <c r="AQ2416">
        <v>0.1</v>
      </c>
      <c r="AR2416">
        <v>11.9</v>
      </c>
      <c r="AS2416">
        <v>83.331940000000003</v>
      </c>
    </row>
    <row r="2417" spans="29:45" x14ac:dyDescent="0.55000000000000004">
      <c r="AC2417" t="s">
        <v>2599</v>
      </c>
      <c r="AD2417">
        <v>6914</v>
      </c>
      <c r="AE2417">
        <v>10.82507</v>
      </c>
      <c r="AF2417">
        <v>11.61004</v>
      </c>
      <c r="AG2417">
        <v>9.1</v>
      </c>
      <c r="AH2417">
        <v>6.5456799999999999</v>
      </c>
      <c r="AI2417">
        <v>1.7677400000000001</v>
      </c>
      <c r="AJ2417">
        <v>2.6020000000000001E-2</v>
      </c>
      <c r="AK2417">
        <v>3</v>
      </c>
      <c r="AL2417">
        <v>0.32064999999999999</v>
      </c>
      <c r="AM2417">
        <v>5130</v>
      </c>
      <c r="AN2417">
        <v>32403</v>
      </c>
      <c r="AO2417">
        <v>45866</v>
      </c>
      <c r="AP2417">
        <v>21.51</v>
      </c>
      <c r="AQ2417">
        <v>0.1</v>
      </c>
      <c r="AR2417">
        <v>1.1000000000000001</v>
      </c>
      <c r="AS2417">
        <v>60.712490000000003</v>
      </c>
    </row>
    <row r="2418" spans="29:45" x14ac:dyDescent="0.55000000000000004">
      <c r="AC2418" t="s">
        <v>2600</v>
      </c>
      <c r="AD2418">
        <v>6915</v>
      </c>
      <c r="AE2418">
        <v>6.8825799999999999</v>
      </c>
      <c r="AF2418">
        <v>7.2068300000000001</v>
      </c>
      <c r="AG2418">
        <v>0</v>
      </c>
      <c r="AH2418">
        <v>8.5577100000000002</v>
      </c>
      <c r="AI2418">
        <v>0.76046000000000002</v>
      </c>
      <c r="AJ2418">
        <v>7.0050000000000001E-2</v>
      </c>
      <c r="AK2418">
        <v>3</v>
      </c>
      <c r="AL2418">
        <v>0.69111</v>
      </c>
      <c r="AM2418">
        <v>3024</v>
      </c>
      <c r="AN2418">
        <v>33274</v>
      </c>
      <c r="AO2418">
        <v>40006</v>
      </c>
      <c r="AP2418">
        <v>10.39</v>
      </c>
      <c r="AQ2418">
        <v>0</v>
      </c>
      <c r="AR2418">
        <v>0.7</v>
      </c>
      <c r="AS2418">
        <v>77.559640000000002</v>
      </c>
    </row>
    <row r="2419" spans="29:45" x14ac:dyDescent="0.55000000000000004">
      <c r="AC2419" t="s">
        <v>2601</v>
      </c>
      <c r="AD2419">
        <v>6918</v>
      </c>
      <c r="AE2419">
        <v>12.378579999999999</v>
      </c>
      <c r="AF2419">
        <v>11.32799</v>
      </c>
      <c r="AG2419">
        <v>12.5</v>
      </c>
      <c r="AH2419">
        <v>13.42418</v>
      </c>
      <c r="AI2419">
        <v>1.8130299999999999</v>
      </c>
      <c r="AJ2419">
        <v>-9.4549999999999995E-2</v>
      </c>
      <c r="AK2419">
        <v>3</v>
      </c>
      <c r="AL2419">
        <v>1.14049</v>
      </c>
      <c r="AM2419">
        <v>1835</v>
      </c>
      <c r="AN2419">
        <v>11988</v>
      </c>
      <c r="AO2419">
        <v>8537</v>
      </c>
      <c r="AP2419">
        <v>13.31</v>
      </c>
      <c r="AQ2419">
        <v>0</v>
      </c>
      <c r="AR2419">
        <v>2.4</v>
      </c>
      <c r="AS2419">
        <v>78.785780000000003</v>
      </c>
    </row>
    <row r="2420" spans="29:45" x14ac:dyDescent="0.55000000000000004">
      <c r="AC2420" t="s">
        <v>2602</v>
      </c>
      <c r="AD2420">
        <v>6919</v>
      </c>
      <c r="AE2420">
        <v>6.6007499999999997</v>
      </c>
      <c r="AF2420">
        <v>6.0679600000000002</v>
      </c>
      <c r="AG2420">
        <v>0</v>
      </c>
      <c r="AH2420">
        <v>9.5606100000000005</v>
      </c>
      <c r="AI2420">
        <v>0.57201999999999997</v>
      </c>
      <c r="AJ2420">
        <v>0.14121</v>
      </c>
      <c r="AK2420">
        <v>3</v>
      </c>
      <c r="AL2420">
        <v>0.25570999999999999</v>
      </c>
      <c r="AM2420">
        <v>1008</v>
      </c>
      <c r="AN2420">
        <v>11948</v>
      </c>
      <c r="AO2420">
        <v>10163</v>
      </c>
      <c r="AP2420">
        <v>1.1299999999999999</v>
      </c>
      <c r="AQ2420">
        <v>0</v>
      </c>
      <c r="AR2420">
        <v>2.4</v>
      </c>
      <c r="AS2420">
        <v>78.293019999999999</v>
      </c>
    </row>
    <row r="2421" spans="29:45" x14ac:dyDescent="0.55000000000000004">
      <c r="AC2421" t="s">
        <v>2603</v>
      </c>
      <c r="AD2421">
        <v>6920</v>
      </c>
      <c r="AE2421">
        <v>32.322659999999999</v>
      </c>
      <c r="AF2421">
        <v>49.164839999999998</v>
      </c>
      <c r="AG2421">
        <v>8.3000000000000007</v>
      </c>
      <c r="AH2421">
        <v>12.82246</v>
      </c>
      <c r="AI2421">
        <v>36.899659999999997</v>
      </c>
      <c r="AJ2421">
        <v>0.19475999999999999</v>
      </c>
      <c r="AK2421">
        <v>3</v>
      </c>
      <c r="AL2421">
        <v>0.16969999999999999</v>
      </c>
      <c r="AM2421">
        <v>26438</v>
      </c>
      <c r="AN2421">
        <v>39154</v>
      </c>
      <c r="AO2421">
        <v>70248</v>
      </c>
      <c r="AP2421">
        <v>14.91</v>
      </c>
      <c r="AQ2421">
        <v>0</v>
      </c>
      <c r="AR2421">
        <v>0</v>
      </c>
      <c r="AS2421">
        <v>46.466200000000001</v>
      </c>
    </row>
    <row r="2422" spans="29:45" x14ac:dyDescent="0.55000000000000004">
      <c r="AC2422" t="s">
        <v>2604</v>
      </c>
      <c r="AD2422">
        <v>6923</v>
      </c>
      <c r="AE2422">
        <v>8.3507099999999994</v>
      </c>
      <c r="AF2422">
        <v>6.3923899999999998</v>
      </c>
      <c r="AG2422">
        <v>0</v>
      </c>
      <c r="AH2422">
        <v>9.4349299999999996</v>
      </c>
      <c r="AI2422">
        <v>1.4312400000000001</v>
      </c>
      <c r="AJ2422">
        <v>-5.296E-2</v>
      </c>
      <c r="AK2422">
        <v>3</v>
      </c>
      <c r="AL2422">
        <v>2.537E-2</v>
      </c>
      <c r="AM2422">
        <v>41283</v>
      </c>
      <c r="AN2422">
        <v>358520</v>
      </c>
      <c r="AO2422">
        <v>359710</v>
      </c>
      <c r="AP2422">
        <v>15.77</v>
      </c>
      <c r="AQ2422">
        <v>0</v>
      </c>
      <c r="AR2422">
        <v>0</v>
      </c>
      <c r="AS2422">
        <v>73.786330000000007</v>
      </c>
    </row>
    <row r="2423" spans="29:45" x14ac:dyDescent="0.55000000000000004">
      <c r="AC2423" t="s">
        <v>2605</v>
      </c>
      <c r="AD2423">
        <v>6924</v>
      </c>
      <c r="AE2423">
        <v>4.5946699999999998</v>
      </c>
      <c r="AF2423">
        <v>7.0423</v>
      </c>
      <c r="AG2423">
        <v>8.3000000000000007</v>
      </c>
      <c r="AH2423">
        <v>5.8948900000000002</v>
      </c>
      <c r="AI2423">
        <v>0.38951999999999998</v>
      </c>
      <c r="AJ2423">
        <v>0.18628</v>
      </c>
      <c r="AK2423">
        <v>3</v>
      </c>
      <c r="AL2423">
        <v>0.14574000000000001</v>
      </c>
      <c r="AM2423">
        <v>3191</v>
      </c>
      <c r="AN2423">
        <v>28982</v>
      </c>
      <c r="AO2423">
        <v>53587</v>
      </c>
      <c r="AP2423">
        <v>17.149999999999999</v>
      </c>
      <c r="AQ2423">
        <v>0.1</v>
      </c>
      <c r="AR2423">
        <v>4.9000000000000004</v>
      </c>
      <c r="AS2423">
        <v>46.77617</v>
      </c>
    </row>
    <row r="2424" spans="29:45" x14ac:dyDescent="0.55000000000000004">
      <c r="AC2424" t="s">
        <v>2606</v>
      </c>
      <c r="AD2424">
        <v>6925</v>
      </c>
      <c r="AE2424">
        <v>1.2393400000000001</v>
      </c>
      <c r="AF2424">
        <v>-0.34244999999999998</v>
      </c>
      <c r="AG2424">
        <v>27.3</v>
      </c>
      <c r="AH2424">
        <v>5.2807500000000003</v>
      </c>
      <c r="AI2424">
        <v>0.87773999999999996</v>
      </c>
      <c r="AJ2424">
        <v>0.14546000000000001</v>
      </c>
      <c r="AK2424">
        <v>3</v>
      </c>
      <c r="AL2424">
        <v>9.5300000000000003E-3</v>
      </c>
      <c r="AM2424">
        <v>3407</v>
      </c>
      <c r="AN2424">
        <v>200616</v>
      </c>
      <c r="AO2424">
        <v>118558</v>
      </c>
      <c r="AP2424">
        <v>19.71</v>
      </c>
      <c r="AQ2424">
        <v>0</v>
      </c>
      <c r="AR2424">
        <v>0</v>
      </c>
      <c r="AS2424">
        <v>72.725170000000006</v>
      </c>
    </row>
    <row r="2425" spans="29:45" x14ac:dyDescent="0.55000000000000004">
      <c r="AC2425" t="s">
        <v>2607</v>
      </c>
      <c r="AD2425">
        <v>6926</v>
      </c>
      <c r="AE2425">
        <v>0.47145999999999999</v>
      </c>
      <c r="AF2425">
        <v>2.7900000000000001E-2</v>
      </c>
      <c r="AG2425">
        <v>0</v>
      </c>
      <c r="AH2425">
        <v>2.6144699999999998</v>
      </c>
      <c r="AI2425">
        <v>1.2056</v>
      </c>
      <c r="AJ2425">
        <v>-6.3270000000000007E-2</v>
      </c>
      <c r="AK2425">
        <v>3</v>
      </c>
      <c r="AL2425">
        <v>0.19283</v>
      </c>
      <c r="AM2425">
        <v>66</v>
      </c>
      <c r="AN2425">
        <v>7169</v>
      </c>
      <c r="AO2425">
        <v>10521</v>
      </c>
      <c r="AP2425">
        <v>23.19</v>
      </c>
      <c r="AQ2425">
        <v>0</v>
      </c>
      <c r="AR2425">
        <v>4.5999999999999996</v>
      </c>
      <c r="AS2425">
        <v>52.434869999999997</v>
      </c>
    </row>
    <row r="2426" spans="29:45" x14ac:dyDescent="0.55000000000000004">
      <c r="AC2426" t="s">
        <v>2608</v>
      </c>
      <c r="AD2426">
        <v>6927</v>
      </c>
      <c r="AE2426">
        <v>4.3124099999999999</v>
      </c>
      <c r="AF2426">
        <v>3.0980099999999999</v>
      </c>
      <c r="AG2426">
        <v>12.5</v>
      </c>
      <c r="AH2426">
        <v>19.994520000000001</v>
      </c>
      <c r="AI2426">
        <v>0.75841999999999998</v>
      </c>
      <c r="AJ2426">
        <v>-4.3439999999999999E-2</v>
      </c>
      <c r="AK2426">
        <v>3</v>
      </c>
      <c r="AL2426">
        <v>0.25935999999999998</v>
      </c>
      <c r="AM2426">
        <v>630</v>
      </c>
      <c r="AN2426">
        <v>12621</v>
      </c>
      <c r="AO2426">
        <v>8079</v>
      </c>
      <c r="AP2426">
        <v>11.94</v>
      </c>
      <c r="AQ2426">
        <v>0.1</v>
      </c>
      <c r="AR2426">
        <v>0</v>
      </c>
      <c r="AS2426">
        <v>86.575800000000001</v>
      </c>
    </row>
    <row r="2427" spans="29:45" x14ac:dyDescent="0.55000000000000004">
      <c r="AC2427" t="s">
        <v>2609</v>
      </c>
      <c r="AD2427">
        <v>6928</v>
      </c>
      <c r="AE2427">
        <v>6.4474799999999997</v>
      </c>
      <c r="AF2427">
        <v>9.5479299999999991</v>
      </c>
      <c r="AG2427">
        <v>25</v>
      </c>
      <c r="AH2427">
        <v>10.350669999999999</v>
      </c>
      <c r="AI2427">
        <v>0.85426999999999997</v>
      </c>
      <c r="AJ2427">
        <v>-7.4999999999999997E-2</v>
      </c>
      <c r="AK2427">
        <v>3</v>
      </c>
      <c r="AL2427">
        <v>7.0790000000000006E-2</v>
      </c>
      <c r="AM2427">
        <v>1561</v>
      </c>
      <c r="AN2427">
        <v>15595</v>
      </c>
      <c r="AO2427">
        <v>22999</v>
      </c>
      <c r="AP2427">
        <v>17.54</v>
      </c>
      <c r="AQ2427">
        <v>0</v>
      </c>
      <c r="AR2427">
        <v>1.2</v>
      </c>
      <c r="AS2427">
        <v>65.386870000000002</v>
      </c>
    </row>
    <row r="2428" spans="29:45" x14ac:dyDescent="0.55000000000000004">
      <c r="AC2428" t="s">
        <v>2610</v>
      </c>
      <c r="AD2428">
        <v>6929</v>
      </c>
      <c r="AE2428">
        <v>7.3063099999999999</v>
      </c>
      <c r="AF2428">
        <v>5.8539899999999996</v>
      </c>
      <c r="AG2428">
        <v>14.3</v>
      </c>
      <c r="AH2428">
        <v>6.8909200000000004</v>
      </c>
      <c r="AI2428">
        <v>1.57019</v>
      </c>
      <c r="AJ2428">
        <v>-1.3140000000000001E-2</v>
      </c>
      <c r="AK2428">
        <v>3</v>
      </c>
      <c r="AL2428">
        <v>1.6708700000000001</v>
      </c>
      <c r="AM2428">
        <v>3940</v>
      </c>
      <c r="AN2428">
        <v>48121</v>
      </c>
      <c r="AO2428">
        <v>21358</v>
      </c>
      <c r="AP2428">
        <v>22.03</v>
      </c>
      <c r="AQ2428">
        <v>0</v>
      </c>
      <c r="AR2428">
        <v>0</v>
      </c>
      <c r="AS2428">
        <v>86.64573</v>
      </c>
    </row>
    <row r="2429" spans="29:45" x14ac:dyDescent="0.55000000000000004">
      <c r="AC2429" t="s">
        <v>2611</v>
      </c>
      <c r="AD2429">
        <v>6930</v>
      </c>
      <c r="AE2429">
        <v>0.98014000000000001</v>
      </c>
      <c r="AF2429">
        <v>-0.40695999999999999</v>
      </c>
      <c r="AG2429">
        <v>0</v>
      </c>
      <c r="AH2429">
        <v>2.8424100000000001</v>
      </c>
      <c r="AI2429">
        <v>0.76339000000000001</v>
      </c>
      <c r="AJ2429">
        <v>-0.10392</v>
      </c>
      <c r="AK2429">
        <v>3</v>
      </c>
      <c r="AL2429">
        <v>11.461539999999999</v>
      </c>
      <c r="AM2429">
        <v>230</v>
      </c>
      <c r="AN2429">
        <v>19412</v>
      </c>
      <c r="AO2429">
        <v>15297</v>
      </c>
      <c r="AP2429">
        <v>3.01</v>
      </c>
      <c r="AQ2429">
        <v>0.1</v>
      </c>
      <c r="AR2429">
        <v>1.3</v>
      </c>
      <c r="AS2429">
        <v>81.363380000000006</v>
      </c>
    </row>
    <row r="2430" spans="29:45" x14ac:dyDescent="0.55000000000000004">
      <c r="AC2430" t="s">
        <v>2612</v>
      </c>
      <c r="AD2430">
        <v>6932</v>
      </c>
      <c r="AE2430">
        <v>3.87662</v>
      </c>
      <c r="AF2430">
        <v>5.7251700000000003</v>
      </c>
      <c r="AG2430">
        <v>0</v>
      </c>
      <c r="AH2430">
        <v>11.629849999999999</v>
      </c>
      <c r="AI2430">
        <v>0.42753999999999998</v>
      </c>
      <c r="AJ2430">
        <v>0.22947999999999999</v>
      </c>
      <c r="AK2430">
        <v>3</v>
      </c>
      <c r="AL2430">
        <v>0.94745999999999997</v>
      </c>
      <c r="AM2430">
        <v>1948</v>
      </c>
      <c r="AN2430">
        <v>22305</v>
      </c>
      <c r="AO2430">
        <v>35417</v>
      </c>
      <c r="AP2430">
        <v>11.48</v>
      </c>
      <c r="AQ2430">
        <v>0</v>
      </c>
      <c r="AR2430">
        <v>2.5</v>
      </c>
      <c r="AS2430">
        <v>46.562609999999999</v>
      </c>
    </row>
    <row r="2431" spans="29:45" x14ac:dyDescent="0.55000000000000004">
      <c r="AC2431" t="s">
        <v>2613</v>
      </c>
      <c r="AD2431">
        <v>6937</v>
      </c>
      <c r="AE2431">
        <v>8.2909199999999998</v>
      </c>
      <c r="AF2431">
        <v>13.635680000000001</v>
      </c>
      <c r="AG2431">
        <v>8.3000000000000007</v>
      </c>
      <c r="AH2431">
        <v>13.65596</v>
      </c>
      <c r="AI2431">
        <v>1.8606499999999999</v>
      </c>
      <c r="AJ2431">
        <v>-6.8610000000000004E-2</v>
      </c>
      <c r="AK2431">
        <v>3</v>
      </c>
      <c r="AL2431">
        <v>5.8229999999999997E-2</v>
      </c>
      <c r="AM2431">
        <v>4480</v>
      </c>
      <c r="AN2431">
        <v>26504</v>
      </c>
      <c r="AO2431">
        <v>59958</v>
      </c>
      <c r="AP2431">
        <v>4.22</v>
      </c>
      <c r="AQ2431">
        <v>0</v>
      </c>
      <c r="AR2431">
        <v>1.9</v>
      </c>
      <c r="AS2431">
        <v>52.19464</v>
      </c>
    </row>
    <row r="2432" spans="29:45" x14ac:dyDescent="0.55000000000000004">
      <c r="AC2432" t="s">
        <v>2614</v>
      </c>
      <c r="AD2432">
        <v>6938</v>
      </c>
      <c r="AE2432">
        <v>0.37647000000000003</v>
      </c>
      <c r="AF2432">
        <v>1.5786500000000001</v>
      </c>
      <c r="AG2432">
        <v>0</v>
      </c>
      <c r="AH2432">
        <v>-0.47277000000000002</v>
      </c>
      <c r="AI2432">
        <v>0.75185000000000002</v>
      </c>
      <c r="AJ2432">
        <v>0.10038999999999999</v>
      </c>
      <c r="AK2432">
        <v>3</v>
      </c>
      <c r="AL2432">
        <v>8.9099999999999999E-2</v>
      </c>
      <c r="AM2432">
        <v>43</v>
      </c>
      <c r="AN2432">
        <v>8995</v>
      </c>
      <c r="AO2432">
        <v>9562</v>
      </c>
      <c r="AP2432">
        <v>7.55</v>
      </c>
      <c r="AQ2432">
        <v>0</v>
      </c>
      <c r="AR2432">
        <v>1.2</v>
      </c>
      <c r="AS2432">
        <v>68.062529999999995</v>
      </c>
    </row>
    <row r="2433" spans="29:45" x14ac:dyDescent="0.55000000000000004">
      <c r="AC2433" t="s">
        <v>2615</v>
      </c>
      <c r="AD2433">
        <v>6941</v>
      </c>
      <c r="AE2433">
        <v>9.8548299999999998</v>
      </c>
      <c r="AF2433">
        <v>11.241709999999999</v>
      </c>
      <c r="AG2433">
        <v>9.1</v>
      </c>
      <c r="AH2433">
        <v>11.676539999999999</v>
      </c>
      <c r="AI2433">
        <v>1.3789499999999999</v>
      </c>
      <c r="AJ2433">
        <v>0.14030000000000001</v>
      </c>
      <c r="AK2433">
        <v>3</v>
      </c>
      <c r="AL2433">
        <v>0.78869</v>
      </c>
      <c r="AM2433">
        <v>3143</v>
      </c>
      <c r="AN2433">
        <v>23057</v>
      </c>
      <c r="AO2433">
        <v>27673</v>
      </c>
      <c r="AP2433">
        <v>40.03</v>
      </c>
      <c r="AQ2433">
        <v>0</v>
      </c>
      <c r="AR2433">
        <v>1.6</v>
      </c>
      <c r="AS2433">
        <v>71.466040000000007</v>
      </c>
    </row>
    <row r="2434" spans="29:45" x14ac:dyDescent="0.55000000000000004">
      <c r="AC2434" t="s">
        <v>2616</v>
      </c>
      <c r="AD2434">
        <v>6942</v>
      </c>
      <c r="AE2434">
        <v>8.3978000000000002</v>
      </c>
      <c r="AF2434">
        <v>56.738390000000003</v>
      </c>
      <c r="AG2434">
        <v>20</v>
      </c>
      <c r="AH2434">
        <v>13.79078</v>
      </c>
      <c r="AI2434">
        <v>2.8365499999999999</v>
      </c>
      <c r="AJ2434">
        <v>-7.3319999999999996E-2</v>
      </c>
      <c r="AK2434">
        <v>3</v>
      </c>
      <c r="AL2434">
        <v>0</v>
      </c>
      <c r="AM2434">
        <v>749</v>
      </c>
      <c r="AN2434">
        <v>883</v>
      </c>
      <c r="AO2434">
        <v>11384</v>
      </c>
      <c r="AP2434">
        <v>1.1499999999999999</v>
      </c>
      <c r="AQ2434">
        <v>0.1</v>
      </c>
      <c r="AR2434">
        <v>0</v>
      </c>
      <c r="AS2434">
        <v>16.091550000000002</v>
      </c>
    </row>
    <row r="2435" spans="29:45" x14ac:dyDescent="0.55000000000000004">
      <c r="AC2435" t="s">
        <v>2617</v>
      </c>
      <c r="AD2435">
        <v>6943</v>
      </c>
      <c r="AE2435">
        <v>0.56171000000000004</v>
      </c>
      <c r="AF2435">
        <v>0.61131999999999997</v>
      </c>
      <c r="AG2435">
        <v>0</v>
      </c>
      <c r="AH2435">
        <v>4.7541500000000001</v>
      </c>
      <c r="AI2435">
        <v>0.31313999999999997</v>
      </c>
      <c r="AJ2435">
        <v>0.10487</v>
      </c>
      <c r="AK2435">
        <v>3</v>
      </c>
      <c r="AL2435">
        <v>5.7565400000000002</v>
      </c>
      <c r="AM2435">
        <v>69</v>
      </c>
      <c r="AN2435">
        <v>10142</v>
      </c>
      <c r="AO2435">
        <v>6830</v>
      </c>
      <c r="AP2435">
        <v>2.67</v>
      </c>
      <c r="AQ2435">
        <v>0</v>
      </c>
      <c r="AR2435">
        <v>0</v>
      </c>
      <c r="AS2435">
        <v>81.880610000000004</v>
      </c>
    </row>
    <row r="2436" spans="29:45" x14ac:dyDescent="0.55000000000000004">
      <c r="AC2436" t="s">
        <v>2618</v>
      </c>
      <c r="AD2436">
        <v>6946</v>
      </c>
      <c r="AE2436">
        <v>5.1942300000000001</v>
      </c>
      <c r="AF2436">
        <v>11.27285</v>
      </c>
      <c r="AG2436">
        <v>11.1</v>
      </c>
      <c r="AH2436">
        <v>3.4614799999999999</v>
      </c>
      <c r="AI2436">
        <v>0.82377</v>
      </c>
      <c r="AJ2436">
        <v>2.0670000000000001E-2</v>
      </c>
      <c r="AK2436">
        <v>3</v>
      </c>
      <c r="AL2436">
        <v>8.4809999999999997E-2</v>
      </c>
      <c r="AM2436">
        <v>1289</v>
      </c>
      <c r="AN2436">
        <v>9137</v>
      </c>
      <c r="AO2436">
        <v>20195</v>
      </c>
      <c r="AP2436">
        <v>1.91</v>
      </c>
      <c r="AQ2436">
        <v>0</v>
      </c>
      <c r="AR2436">
        <v>1</v>
      </c>
      <c r="AS2436">
        <v>39.27223</v>
      </c>
    </row>
    <row r="2437" spans="29:45" x14ac:dyDescent="0.55000000000000004">
      <c r="AC2437" t="s">
        <v>2619</v>
      </c>
      <c r="AD2437">
        <v>6947</v>
      </c>
      <c r="AE2437">
        <v>6.1288799999999997</v>
      </c>
      <c r="AF2437">
        <v>6.1791600000000004</v>
      </c>
      <c r="AG2437">
        <v>0</v>
      </c>
      <c r="AH2437">
        <v>5.1725099999999999</v>
      </c>
      <c r="AI2437">
        <v>1.7076</v>
      </c>
      <c r="AJ2437">
        <v>8.1100000000000005E-2</v>
      </c>
      <c r="AK2437">
        <v>3</v>
      </c>
      <c r="AL2437">
        <v>18.8506</v>
      </c>
      <c r="AM2437">
        <v>3153</v>
      </c>
      <c r="AN2437">
        <v>34584</v>
      </c>
      <c r="AO2437">
        <v>28819</v>
      </c>
      <c r="AP2437">
        <v>10.6</v>
      </c>
      <c r="AQ2437">
        <v>0</v>
      </c>
      <c r="AR2437">
        <v>0</v>
      </c>
      <c r="AS2437">
        <v>67.355860000000007</v>
      </c>
    </row>
    <row r="2438" spans="29:45" x14ac:dyDescent="0.55000000000000004">
      <c r="AC2438" t="s">
        <v>2620</v>
      </c>
      <c r="AD2438">
        <v>6951</v>
      </c>
      <c r="AE2438">
        <v>4.78843</v>
      </c>
      <c r="AF2438">
        <v>8.3074499999999993</v>
      </c>
      <c r="AG2438">
        <v>0</v>
      </c>
      <c r="AH2438">
        <v>2.4548899999999998</v>
      </c>
      <c r="AI2438">
        <v>4.2056899999999997</v>
      </c>
      <c r="AJ2438">
        <v>0.20785999999999999</v>
      </c>
      <c r="AK2438">
        <v>3</v>
      </c>
      <c r="AL2438">
        <v>6.4269999999999994E-2</v>
      </c>
      <c r="AM2438">
        <v>6550</v>
      </c>
      <c r="AN2438">
        <v>45080</v>
      </c>
      <c r="AO2438">
        <v>110439</v>
      </c>
      <c r="AP2438">
        <v>19.43</v>
      </c>
      <c r="AQ2438">
        <v>0</v>
      </c>
      <c r="AR2438">
        <v>4.5999999999999996</v>
      </c>
      <c r="AS2438">
        <v>34.838239999999999</v>
      </c>
    </row>
    <row r="2439" spans="29:45" x14ac:dyDescent="0.55000000000000004">
      <c r="AC2439" t="s">
        <v>152</v>
      </c>
      <c r="AD2439">
        <v>6952</v>
      </c>
      <c r="AE2439">
        <v>4.8850600000000002</v>
      </c>
      <c r="AF2439">
        <v>5.9317000000000002</v>
      </c>
      <c r="AG2439">
        <v>11.1</v>
      </c>
      <c r="AH2439">
        <v>7.3591699999999998</v>
      </c>
      <c r="AI2439">
        <v>2.5487099999999998</v>
      </c>
      <c r="AJ2439">
        <v>-0.16306000000000001</v>
      </c>
      <c r="AK2439">
        <v>3</v>
      </c>
      <c r="AL2439">
        <v>0.21890000000000001</v>
      </c>
      <c r="AM2439">
        <v>16321</v>
      </c>
      <c r="AN2439">
        <v>202539</v>
      </c>
      <c r="AO2439">
        <v>227440</v>
      </c>
      <c r="AP2439">
        <v>29.34</v>
      </c>
      <c r="AQ2439">
        <v>0</v>
      </c>
      <c r="AR2439">
        <v>0</v>
      </c>
      <c r="AS2439">
        <v>63.81841</v>
      </c>
    </row>
    <row r="2440" spans="29:45" x14ac:dyDescent="0.55000000000000004">
      <c r="AC2440" t="s">
        <v>153</v>
      </c>
      <c r="AD2440">
        <v>6954</v>
      </c>
      <c r="AE2440">
        <v>8.5120100000000001</v>
      </c>
      <c r="AF2440">
        <v>6.93764</v>
      </c>
      <c r="AG2440">
        <v>18.2</v>
      </c>
      <c r="AH2440">
        <v>7.8013899999999996</v>
      </c>
      <c r="AI2440">
        <v>3.7091599999999998</v>
      </c>
      <c r="AJ2440">
        <v>-8.294E-2</v>
      </c>
      <c r="AK2440">
        <v>3</v>
      </c>
      <c r="AL2440">
        <v>3.47E-3</v>
      </c>
      <c r="AM2440">
        <v>128744</v>
      </c>
      <c r="AN2440">
        <v>1355100</v>
      </c>
      <c r="AO2440">
        <v>551287</v>
      </c>
      <c r="AP2440">
        <v>26.41</v>
      </c>
      <c r="AQ2440">
        <v>0</v>
      </c>
      <c r="AR2440">
        <v>0</v>
      </c>
      <c r="AS2440">
        <v>87.711479999999995</v>
      </c>
    </row>
    <row r="2441" spans="29:45" x14ac:dyDescent="0.55000000000000004">
      <c r="AC2441" t="s">
        <v>2621</v>
      </c>
      <c r="AD2441">
        <v>6955</v>
      </c>
      <c r="AE2441">
        <v>2.6717</v>
      </c>
      <c r="AF2441">
        <v>29.833680000000001</v>
      </c>
      <c r="AG2441">
        <v>0</v>
      </c>
      <c r="AH2441">
        <v>4.1858000000000004</v>
      </c>
      <c r="AI2441">
        <v>4.44278</v>
      </c>
      <c r="AJ2441">
        <v>-0.20541000000000001</v>
      </c>
      <c r="AK2441">
        <v>3</v>
      </c>
      <c r="AL2441">
        <v>2.0300000000000001E-3</v>
      </c>
      <c r="AM2441">
        <v>1274</v>
      </c>
      <c r="AN2441">
        <v>6734</v>
      </c>
      <c r="AO2441">
        <v>61543</v>
      </c>
      <c r="AP2441">
        <v>1.0900000000000001</v>
      </c>
      <c r="AQ2441">
        <v>0.1</v>
      </c>
      <c r="AR2441">
        <v>0.4</v>
      </c>
      <c r="AS2441">
        <v>22.64273</v>
      </c>
    </row>
    <row r="2442" spans="29:45" x14ac:dyDescent="0.55000000000000004">
      <c r="AC2442" t="s">
        <v>2622</v>
      </c>
      <c r="AD2442">
        <v>6957</v>
      </c>
      <c r="AE2442">
        <v>9.4177199999999992</v>
      </c>
      <c r="AF2442">
        <v>9.2836700000000008</v>
      </c>
      <c r="AG2442">
        <v>11.1</v>
      </c>
      <c r="AH2442">
        <v>11.821300000000001</v>
      </c>
      <c r="AI2442">
        <v>1.11958</v>
      </c>
      <c r="AJ2442">
        <v>0.28008</v>
      </c>
      <c r="AK2442">
        <v>3</v>
      </c>
      <c r="AL2442">
        <v>4.7559999999999998E-2</v>
      </c>
      <c r="AM2442">
        <v>3162</v>
      </c>
      <c r="AN2442">
        <v>24053</v>
      </c>
      <c r="AO2442">
        <v>25175</v>
      </c>
      <c r="AP2442">
        <v>23.49</v>
      </c>
      <c r="AQ2442">
        <v>0</v>
      </c>
      <c r="AR2442">
        <v>0</v>
      </c>
      <c r="AS2442">
        <v>68.249030000000005</v>
      </c>
    </row>
    <row r="2443" spans="29:45" x14ac:dyDescent="0.55000000000000004">
      <c r="AC2443" t="s">
        <v>2623</v>
      </c>
      <c r="AD2443">
        <v>6958</v>
      </c>
      <c r="AE2443">
        <v>-1.57324</v>
      </c>
      <c r="AF2443">
        <v>-3.6305700000000001</v>
      </c>
      <c r="AG2443">
        <v>7.7</v>
      </c>
      <c r="AH2443">
        <v>3.56087</v>
      </c>
      <c r="AI2443">
        <v>0.63009000000000004</v>
      </c>
      <c r="AJ2443">
        <v>0.16106999999999999</v>
      </c>
      <c r="AK2443">
        <v>3</v>
      </c>
      <c r="AL2443">
        <v>0</v>
      </c>
      <c r="AM2443">
        <v>-1511</v>
      </c>
      <c r="AN2443">
        <v>51452</v>
      </c>
      <c r="AO2443">
        <v>69967</v>
      </c>
      <c r="AP2443">
        <v>23.31</v>
      </c>
      <c r="AQ2443">
        <v>0</v>
      </c>
      <c r="AR2443">
        <v>1.6</v>
      </c>
      <c r="AS2443">
        <v>49.780830000000002</v>
      </c>
    </row>
    <row r="2444" spans="29:45" x14ac:dyDescent="0.55000000000000004">
      <c r="AC2444" t="s">
        <v>2624</v>
      </c>
      <c r="AD2444">
        <v>6960</v>
      </c>
      <c r="AE2444">
        <v>12.00887</v>
      </c>
      <c r="AF2444">
        <v>11.827019999999999</v>
      </c>
      <c r="AG2444">
        <v>0</v>
      </c>
      <c r="AH2444">
        <v>12.885350000000001</v>
      </c>
      <c r="AI2444">
        <v>1.1939</v>
      </c>
      <c r="AJ2444">
        <v>3.7000000000000002E-3</v>
      </c>
      <c r="AK2444">
        <v>3</v>
      </c>
      <c r="AL2444">
        <v>16.989989999999999</v>
      </c>
      <c r="AM2444">
        <v>20264</v>
      </c>
      <c r="AN2444">
        <v>124427</v>
      </c>
      <c r="AO2444">
        <v>146756</v>
      </c>
      <c r="AP2444">
        <v>3.55</v>
      </c>
      <c r="AQ2444">
        <v>0</v>
      </c>
      <c r="AR2444">
        <v>0</v>
      </c>
      <c r="AS2444">
        <v>71.954300000000003</v>
      </c>
    </row>
    <row r="2445" spans="29:45" x14ac:dyDescent="0.55000000000000004">
      <c r="AC2445" t="s">
        <v>2625</v>
      </c>
      <c r="AD2445">
        <v>6961</v>
      </c>
      <c r="AE2445">
        <v>3.4657100000000001</v>
      </c>
      <c r="AF2445">
        <v>1.8097099999999999</v>
      </c>
      <c r="AG2445">
        <v>0</v>
      </c>
      <c r="AH2445">
        <v>7.1296099999999996</v>
      </c>
      <c r="AI2445">
        <v>1.4631799999999999</v>
      </c>
      <c r="AJ2445">
        <v>-0.2006</v>
      </c>
      <c r="AK2445">
        <v>3</v>
      </c>
      <c r="AL2445">
        <v>10.356009999999999</v>
      </c>
      <c r="AM2445">
        <v>1906</v>
      </c>
      <c r="AN2445">
        <v>49345</v>
      </c>
      <c r="AO2445">
        <v>29437</v>
      </c>
      <c r="AP2445">
        <v>10.210000000000001</v>
      </c>
      <c r="AQ2445">
        <v>0.1</v>
      </c>
      <c r="AR2445">
        <v>0</v>
      </c>
      <c r="AS2445">
        <v>83.01849</v>
      </c>
    </row>
    <row r="2446" spans="29:45" x14ac:dyDescent="0.55000000000000004">
      <c r="AC2446" t="s">
        <v>2626</v>
      </c>
      <c r="AD2446">
        <v>6962</v>
      </c>
      <c r="AE2446">
        <v>4.02095</v>
      </c>
      <c r="AF2446">
        <v>4.8777600000000003</v>
      </c>
      <c r="AG2446">
        <v>8.3000000000000007</v>
      </c>
      <c r="AH2446">
        <v>4.2971700000000004</v>
      </c>
      <c r="AI2446">
        <v>0.80327999999999999</v>
      </c>
      <c r="AJ2446">
        <v>0.21762000000000001</v>
      </c>
      <c r="AK2446">
        <v>3</v>
      </c>
      <c r="AL2446">
        <v>2.6853099999999999</v>
      </c>
      <c r="AM2446">
        <v>2533</v>
      </c>
      <c r="AN2446">
        <v>25073</v>
      </c>
      <c r="AO2446">
        <v>33189</v>
      </c>
      <c r="AP2446">
        <v>17.52</v>
      </c>
      <c r="AQ2446">
        <v>0</v>
      </c>
      <c r="AR2446">
        <v>2.2999999999999998</v>
      </c>
      <c r="AS2446">
        <v>40.644350000000003</v>
      </c>
    </row>
    <row r="2447" spans="29:45" x14ac:dyDescent="0.55000000000000004">
      <c r="AC2447" t="s">
        <v>2627</v>
      </c>
      <c r="AD2447">
        <v>6963</v>
      </c>
      <c r="AE2447">
        <v>4.79129</v>
      </c>
      <c r="AF2447">
        <v>5.1751699999999996</v>
      </c>
      <c r="AG2447">
        <v>9.1</v>
      </c>
      <c r="AH2447">
        <v>5.4160000000000004</v>
      </c>
      <c r="AI2447">
        <v>1.4479500000000001</v>
      </c>
      <c r="AJ2447">
        <v>-5.4710000000000002E-2</v>
      </c>
      <c r="AK2447">
        <v>3</v>
      </c>
      <c r="AL2447">
        <v>4.8500000000000001E-3</v>
      </c>
      <c r="AM2447">
        <v>40672</v>
      </c>
      <c r="AN2447">
        <v>714991</v>
      </c>
      <c r="AO2447">
        <v>359888</v>
      </c>
      <c r="AP2447">
        <v>16.14</v>
      </c>
      <c r="AQ2447">
        <v>0</v>
      </c>
      <c r="AR2447">
        <v>0</v>
      </c>
      <c r="AS2447">
        <v>83.020820000000001</v>
      </c>
    </row>
    <row r="2448" spans="29:45" x14ac:dyDescent="0.55000000000000004">
      <c r="AC2448" t="s">
        <v>2628</v>
      </c>
      <c r="AD2448">
        <v>6964</v>
      </c>
      <c r="AE2448">
        <v>4.42502</v>
      </c>
      <c r="AF2448">
        <v>4.4218200000000003</v>
      </c>
      <c r="AG2448">
        <v>0</v>
      </c>
      <c r="AH2448">
        <v>6.5009600000000001</v>
      </c>
      <c r="AI2448">
        <v>0.39495000000000002</v>
      </c>
      <c r="AJ2448">
        <v>-1.3809999999999999E-2</v>
      </c>
      <c r="AK2448">
        <v>3</v>
      </c>
      <c r="AL2448">
        <v>19.916810000000002</v>
      </c>
      <c r="AM2448">
        <v>810</v>
      </c>
      <c r="AN2448">
        <v>12868</v>
      </c>
      <c r="AO2448">
        <v>13321</v>
      </c>
      <c r="AP2448">
        <v>1.8</v>
      </c>
      <c r="AQ2448">
        <v>0</v>
      </c>
      <c r="AR2448">
        <v>0.9</v>
      </c>
      <c r="AS2448">
        <v>70.709239999999994</v>
      </c>
    </row>
    <row r="2449" spans="29:45" x14ac:dyDescent="0.55000000000000004">
      <c r="AC2449" t="s">
        <v>2629</v>
      </c>
      <c r="AD2449">
        <v>6965</v>
      </c>
      <c r="AE2449">
        <v>12.75629</v>
      </c>
      <c r="AF2449">
        <v>11.77961</v>
      </c>
      <c r="AG2449">
        <v>14.3</v>
      </c>
      <c r="AH2449">
        <v>14.694699999999999</v>
      </c>
      <c r="AI2449">
        <v>4.8426400000000003</v>
      </c>
      <c r="AJ2449">
        <v>-2.963E-2</v>
      </c>
      <c r="AK2449">
        <v>3</v>
      </c>
      <c r="AL2449">
        <v>0.97369000000000006</v>
      </c>
      <c r="AM2449">
        <v>34648</v>
      </c>
      <c r="AN2449">
        <v>212681</v>
      </c>
      <c r="AO2449">
        <v>169026</v>
      </c>
      <c r="AQ2449">
        <v>0.1</v>
      </c>
      <c r="AR2449">
        <v>2.5</v>
      </c>
      <c r="AS2449">
        <v>78.402659999999997</v>
      </c>
    </row>
    <row r="2450" spans="29:45" x14ac:dyDescent="0.55000000000000004">
      <c r="AC2450" t="s">
        <v>2630</v>
      </c>
      <c r="AD2450">
        <v>6966</v>
      </c>
      <c r="AE2450">
        <v>14.0251</v>
      </c>
      <c r="AF2450">
        <v>19.984850000000002</v>
      </c>
      <c r="AG2450">
        <v>6.7</v>
      </c>
      <c r="AH2450">
        <v>10.00704</v>
      </c>
      <c r="AI2450">
        <v>3.39988</v>
      </c>
      <c r="AJ2450">
        <v>0.28087000000000001</v>
      </c>
      <c r="AK2450">
        <v>3</v>
      </c>
      <c r="AL2450">
        <v>2.9391699999999998</v>
      </c>
      <c r="AM2450">
        <v>13500</v>
      </c>
      <c r="AN2450">
        <v>47536</v>
      </c>
      <c r="AO2450">
        <v>97351</v>
      </c>
      <c r="AP2450">
        <v>15.81</v>
      </c>
      <c r="AQ2450">
        <v>0</v>
      </c>
      <c r="AR2450">
        <v>0</v>
      </c>
      <c r="AS2450">
        <v>49.384970000000003</v>
      </c>
    </row>
    <row r="2451" spans="29:45" x14ac:dyDescent="0.55000000000000004">
      <c r="AC2451" t="s">
        <v>2631</v>
      </c>
      <c r="AD2451">
        <v>6967</v>
      </c>
      <c r="AE2451">
        <v>12.99497</v>
      </c>
      <c r="AF2451">
        <v>13.08896</v>
      </c>
      <c r="AG2451">
        <v>12.5</v>
      </c>
      <c r="AH2451">
        <v>16.570820000000001</v>
      </c>
      <c r="AI2451">
        <v>3.01816</v>
      </c>
      <c r="AJ2451">
        <v>0.21756</v>
      </c>
      <c r="AK2451">
        <v>3</v>
      </c>
      <c r="AL2451">
        <v>8.1399999999999997E-3</v>
      </c>
      <c r="AM2451">
        <v>26507</v>
      </c>
      <c r="AN2451">
        <v>137658</v>
      </c>
      <c r="AO2451">
        <v>188059</v>
      </c>
      <c r="AP2451">
        <v>10.95</v>
      </c>
      <c r="AQ2451">
        <v>0</v>
      </c>
      <c r="AR2451">
        <v>0.8</v>
      </c>
      <c r="AS2451">
        <v>63.654620000000001</v>
      </c>
    </row>
    <row r="2452" spans="29:45" x14ac:dyDescent="0.55000000000000004">
      <c r="AC2452" t="s">
        <v>2632</v>
      </c>
      <c r="AD2452">
        <v>6969</v>
      </c>
      <c r="AE2452">
        <v>4.2118599999999997</v>
      </c>
      <c r="AF2452">
        <v>8.5677699999999994</v>
      </c>
      <c r="AG2452">
        <v>0</v>
      </c>
      <c r="AH2452">
        <v>-2.81996</v>
      </c>
      <c r="AI2452">
        <v>1.0936300000000001</v>
      </c>
      <c r="AJ2452">
        <v>0.14027000000000001</v>
      </c>
      <c r="AK2452">
        <v>3</v>
      </c>
      <c r="AL2452">
        <v>0.50544</v>
      </c>
      <c r="AM2452">
        <v>233</v>
      </c>
      <c r="AN2452">
        <v>1564</v>
      </c>
      <c r="AO2452">
        <v>3803</v>
      </c>
      <c r="AP2452">
        <v>1.4</v>
      </c>
      <c r="AQ2452">
        <v>0</v>
      </c>
      <c r="AR2452">
        <v>11.8</v>
      </c>
      <c r="AS2452">
        <v>30.316009999999999</v>
      </c>
    </row>
    <row r="2453" spans="29:45" x14ac:dyDescent="0.55000000000000004">
      <c r="AC2453" t="s">
        <v>154</v>
      </c>
      <c r="AD2453">
        <v>6971</v>
      </c>
      <c r="AE2453">
        <v>3.6170100000000001</v>
      </c>
      <c r="AF2453">
        <v>3.7092499999999999</v>
      </c>
      <c r="AG2453">
        <v>7.7</v>
      </c>
      <c r="AH2453">
        <v>6.79413</v>
      </c>
      <c r="AI2453">
        <v>1.0236799999999999</v>
      </c>
      <c r="AJ2453">
        <v>-8.8900000000000003E-3</v>
      </c>
      <c r="AK2453">
        <v>3</v>
      </c>
      <c r="AL2453">
        <v>1.6969999999999999E-2</v>
      </c>
      <c r="AM2453">
        <v>117559</v>
      </c>
      <c r="AN2453">
        <v>2432134</v>
      </c>
      <c r="AO2453">
        <v>1526897</v>
      </c>
      <c r="AP2453">
        <v>27.06</v>
      </c>
      <c r="AQ2453">
        <v>0</v>
      </c>
      <c r="AR2453">
        <v>1.7</v>
      </c>
      <c r="AS2453">
        <v>74.178830000000005</v>
      </c>
    </row>
    <row r="2454" spans="29:45" x14ac:dyDescent="0.55000000000000004">
      <c r="AC2454" t="s">
        <v>2633</v>
      </c>
      <c r="AD2454">
        <v>6973</v>
      </c>
      <c r="AE2454">
        <v>1.23288</v>
      </c>
      <c r="AF2454">
        <v>-2.9948999999999999</v>
      </c>
      <c r="AG2454">
        <v>0</v>
      </c>
      <c r="AH2454">
        <v>4.8839899999999998</v>
      </c>
      <c r="AI2454">
        <v>0.33540999999999999</v>
      </c>
      <c r="AJ2454">
        <v>6.3759999999999997E-2</v>
      </c>
      <c r="AK2454">
        <v>3</v>
      </c>
      <c r="AL2454">
        <v>1.9664699999999999</v>
      </c>
      <c r="AM2454">
        <v>415</v>
      </c>
      <c r="AN2454">
        <v>12755</v>
      </c>
      <c r="AO2454">
        <v>53078</v>
      </c>
      <c r="AP2454">
        <v>7.64</v>
      </c>
      <c r="AQ2454">
        <v>0</v>
      </c>
      <c r="AR2454">
        <v>5.0999999999999996</v>
      </c>
      <c r="AS2454">
        <v>38.480420000000002</v>
      </c>
    </row>
    <row r="2455" spans="29:45" x14ac:dyDescent="0.55000000000000004">
      <c r="AC2455" t="s">
        <v>155</v>
      </c>
      <c r="AD2455">
        <v>6976</v>
      </c>
      <c r="AE2455">
        <v>12.021089999999999</v>
      </c>
      <c r="AF2455">
        <v>13.63327</v>
      </c>
      <c r="AG2455">
        <v>18.2</v>
      </c>
      <c r="AH2455">
        <v>15.41201</v>
      </c>
      <c r="AI2455">
        <v>2.7839</v>
      </c>
      <c r="AJ2455">
        <v>-8.8999999999999999E-3</v>
      </c>
      <c r="AK2455">
        <v>3</v>
      </c>
      <c r="AL2455">
        <v>1.1140000000000001E-2</v>
      </c>
      <c r="AM2455">
        <v>41247</v>
      </c>
      <c r="AN2455">
        <v>209891</v>
      </c>
      <c r="AO2455">
        <v>300920</v>
      </c>
      <c r="AP2455">
        <v>35.53</v>
      </c>
      <c r="AQ2455">
        <v>0</v>
      </c>
      <c r="AR2455">
        <v>0</v>
      </c>
      <c r="AS2455">
        <v>60.110669999999999</v>
      </c>
    </row>
    <row r="2456" spans="29:45" x14ac:dyDescent="0.55000000000000004">
      <c r="AC2456" t="s">
        <v>2634</v>
      </c>
      <c r="AD2456">
        <v>6977</v>
      </c>
      <c r="AE2456">
        <v>1.6578999999999999</v>
      </c>
      <c r="AF2456">
        <v>3.5871200000000001</v>
      </c>
      <c r="AG2456">
        <v>10</v>
      </c>
      <c r="AH2456">
        <v>-4.3838699999999999</v>
      </c>
      <c r="AI2456">
        <v>0.81277999999999995</v>
      </c>
      <c r="AJ2456">
        <v>-3.2059999999999998E-2</v>
      </c>
      <c r="AK2456">
        <v>3</v>
      </c>
      <c r="AL2456">
        <v>14.19355</v>
      </c>
      <c r="AM2456">
        <v>104</v>
      </c>
      <c r="AN2456">
        <v>1366</v>
      </c>
      <c r="AO2456">
        <v>6185</v>
      </c>
      <c r="AP2456">
        <v>0</v>
      </c>
      <c r="AQ2456">
        <v>0.1</v>
      </c>
      <c r="AR2456">
        <v>7.1</v>
      </c>
      <c r="AS2456">
        <v>22.199470000000002</v>
      </c>
    </row>
    <row r="2457" spans="29:45" x14ac:dyDescent="0.55000000000000004">
      <c r="AC2457" t="s">
        <v>156</v>
      </c>
      <c r="AD2457">
        <v>6981</v>
      </c>
      <c r="AE2457">
        <v>14.061540000000001</v>
      </c>
      <c r="AF2457">
        <v>13.99306</v>
      </c>
      <c r="AG2457">
        <v>16.7</v>
      </c>
      <c r="AH2457">
        <v>16.601459999999999</v>
      </c>
      <c r="AI2457">
        <v>3.1109599999999999</v>
      </c>
      <c r="AJ2457">
        <v>-5.7669999999999999E-2</v>
      </c>
      <c r="AK2457">
        <v>3</v>
      </c>
      <c r="AL2457">
        <v>0.68703999999999998</v>
      </c>
      <c r="AM2457">
        <v>316417</v>
      </c>
      <c r="AN2457">
        <v>1694104</v>
      </c>
      <c r="AO2457">
        <v>1630193</v>
      </c>
      <c r="AP2457">
        <v>15.57</v>
      </c>
      <c r="AQ2457">
        <v>0</v>
      </c>
      <c r="AR2457">
        <v>0</v>
      </c>
      <c r="AS2457">
        <v>78.009799999999998</v>
      </c>
    </row>
    <row r="2458" spans="29:45" x14ac:dyDescent="0.55000000000000004">
      <c r="AC2458" t="s">
        <v>2635</v>
      </c>
      <c r="AD2458">
        <v>6982</v>
      </c>
      <c r="AE2458">
        <v>-1.5840700000000001</v>
      </c>
      <c r="AF2458">
        <v>-4.4874099999999997</v>
      </c>
      <c r="AG2458">
        <v>0</v>
      </c>
      <c r="AH2458">
        <v>2.1611199999999999</v>
      </c>
      <c r="AI2458">
        <v>0.74173999999999995</v>
      </c>
      <c r="AJ2458">
        <v>-0.14552000000000001</v>
      </c>
      <c r="AK2458">
        <v>3</v>
      </c>
      <c r="AL2458">
        <v>11.51947</v>
      </c>
      <c r="AM2458">
        <v>-140</v>
      </c>
      <c r="AN2458">
        <v>2741</v>
      </c>
      <c r="AO2458">
        <v>4748</v>
      </c>
      <c r="AP2458">
        <v>1.62</v>
      </c>
      <c r="AQ2458">
        <v>0.1</v>
      </c>
      <c r="AR2458">
        <v>6.2</v>
      </c>
      <c r="AS2458">
        <v>31.217490000000002</v>
      </c>
    </row>
    <row r="2459" spans="29:45" x14ac:dyDescent="0.55000000000000004">
      <c r="AC2459" t="s">
        <v>2636</v>
      </c>
      <c r="AD2459">
        <v>6986</v>
      </c>
      <c r="AE2459">
        <v>-2.56332</v>
      </c>
      <c r="AF2459">
        <v>-7.0001300000000004</v>
      </c>
      <c r="AG2459">
        <v>0</v>
      </c>
      <c r="AH2459">
        <v>-0.51817000000000002</v>
      </c>
      <c r="AI2459">
        <v>0.53583999999999998</v>
      </c>
      <c r="AJ2459">
        <v>-0.12414</v>
      </c>
      <c r="AK2459">
        <v>3</v>
      </c>
      <c r="AL2459">
        <v>9.1920000000000002E-2</v>
      </c>
      <c r="AM2459">
        <v>-2513</v>
      </c>
      <c r="AN2459">
        <v>77570</v>
      </c>
      <c r="AO2459">
        <v>48826</v>
      </c>
      <c r="AP2459">
        <v>14.56</v>
      </c>
      <c r="AQ2459">
        <v>0</v>
      </c>
      <c r="AR2459">
        <v>0</v>
      </c>
      <c r="AS2459">
        <v>76.723950000000002</v>
      </c>
    </row>
    <row r="2460" spans="29:45" x14ac:dyDescent="0.55000000000000004">
      <c r="AC2460" t="s">
        <v>157</v>
      </c>
      <c r="AD2460">
        <v>6988</v>
      </c>
      <c r="AE2460">
        <v>10.12257</v>
      </c>
      <c r="AF2460">
        <v>10.18716</v>
      </c>
      <c r="AG2460">
        <v>7.1</v>
      </c>
      <c r="AH2460">
        <v>12.61623</v>
      </c>
      <c r="AI2460">
        <v>1.97902</v>
      </c>
      <c r="AJ2460">
        <v>-2.487E-2</v>
      </c>
      <c r="AK2460">
        <v>3</v>
      </c>
      <c r="AL2460">
        <v>2.4039999999999999E-2</v>
      </c>
      <c r="AM2460">
        <v>93320</v>
      </c>
      <c r="AN2460">
        <v>689446</v>
      </c>
      <c r="AO2460">
        <v>761321</v>
      </c>
      <c r="AP2460">
        <v>32.65</v>
      </c>
      <c r="AQ2460">
        <v>0</v>
      </c>
      <c r="AR2460">
        <v>0</v>
      </c>
      <c r="AS2460">
        <v>74.114009999999993</v>
      </c>
    </row>
    <row r="2461" spans="29:45" x14ac:dyDescent="0.55000000000000004">
      <c r="AC2461" t="s">
        <v>2637</v>
      </c>
      <c r="AD2461">
        <v>6989</v>
      </c>
      <c r="AE2461">
        <v>1.8743700000000001</v>
      </c>
      <c r="AF2461">
        <v>3.5319199999999999</v>
      </c>
      <c r="AG2461">
        <v>0</v>
      </c>
      <c r="AH2461">
        <v>5.8549100000000003</v>
      </c>
      <c r="AI2461">
        <v>0.66693999999999998</v>
      </c>
      <c r="AJ2461">
        <v>0.15243000000000001</v>
      </c>
      <c r="AK2461">
        <v>3</v>
      </c>
      <c r="AL2461">
        <v>0.12973000000000001</v>
      </c>
      <c r="AM2461">
        <v>655</v>
      </c>
      <c r="AN2461">
        <v>12656</v>
      </c>
      <c r="AO2461">
        <v>32825</v>
      </c>
      <c r="AP2461">
        <v>12.31</v>
      </c>
      <c r="AQ2461">
        <v>0</v>
      </c>
      <c r="AR2461">
        <v>8</v>
      </c>
      <c r="AS2461">
        <v>37.22683</v>
      </c>
    </row>
    <row r="2462" spans="29:45" x14ac:dyDescent="0.55000000000000004">
      <c r="AC2462" t="s">
        <v>2638</v>
      </c>
      <c r="AD2462">
        <v>6993</v>
      </c>
      <c r="AE2462">
        <v>-7.6435899999999997</v>
      </c>
      <c r="AF2462">
        <v>-37.350029999999997</v>
      </c>
      <c r="AG2462">
        <v>0</v>
      </c>
      <c r="AH2462">
        <v>-4.2726800000000003</v>
      </c>
      <c r="AI2462">
        <v>4.1993799999999997</v>
      </c>
      <c r="AJ2462">
        <v>0.12403</v>
      </c>
      <c r="AK2462">
        <v>3</v>
      </c>
      <c r="AL2462">
        <v>15.5245</v>
      </c>
      <c r="AM2462">
        <v>-712</v>
      </c>
      <c r="AN2462">
        <v>1917</v>
      </c>
      <c r="AO2462">
        <v>12606</v>
      </c>
      <c r="AP2462">
        <v>1.98</v>
      </c>
      <c r="AQ2462">
        <v>0.4</v>
      </c>
      <c r="AR2462">
        <v>0</v>
      </c>
      <c r="AS2462">
        <v>14.43197</v>
      </c>
    </row>
    <row r="2463" spans="29:45" x14ac:dyDescent="0.55000000000000004">
      <c r="AC2463" t="s">
        <v>2639</v>
      </c>
      <c r="AD2463">
        <v>6994</v>
      </c>
      <c r="AE2463">
        <v>3.6943299999999999</v>
      </c>
      <c r="AF2463">
        <v>5.1539999999999999</v>
      </c>
      <c r="AG2463">
        <v>0</v>
      </c>
      <c r="AH2463">
        <v>8.4013500000000008</v>
      </c>
      <c r="AI2463">
        <v>0.83421000000000001</v>
      </c>
      <c r="AJ2463">
        <v>-8.1920000000000007E-2</v>
      </c>
      <c r="AK2463">
        <v>3</v>
      </c>
      <c r="AL2463">
        <v>0.16938</v>
      </c>
      <c r="AM2463">
        <v>1109</v>
      </c>
      <c r="AN2463">
        <v>22468</v>
      </c>
      <c r="AO2463">
        <v>21827</v>
      </c>
      <c r="AP2463">
        <v>6.47</v>
      </c>
      <c r="AQ2463">
        <v>0</v>
      </c>
      <c r="AR2463">
        <v>4.3</v>
      </c>
      <c r="AS2463">
        <v>76.469459999999998</v>
      </c>
    </row>
    <row r="2464" spans="29:45" x14ac:dyDescent="0.55000000000000004">
      <c r="AC2464" t="s">
        <v>2640</v>
      </c>
      <c r="AD2464">
        <v>6995</v>
      </c>
      <c r="AE2464">
        <v>5.0228700000000002</v>
      </c>
      <c r="AF2464">
        <v>5.2659000000000002</v>
      </c>
      <c r="AG2464">
        <v>0</v>
      </c>
      <c r="AH2464">
        <v>9.1632800000000003</v>
      </c>
      <c r="AI2464">
        <v>0.69257999999999997</v>
      </c>
      <c r="AJ2464">
        <v>-4.0259999999999997E-2</v>
      </c>
      <c r="AK2464">
        <v>3</v>
      </c>
      <c r="AL2464">
        <v>3.5020000000000003E-2</v>
      </c>
      <c r="AM2464">
        <v>19011</v>
      </c>
      <c r="AN2464">
        <v>228375</v>
      </c>
      <c r="AO2464">
        <v>440061</v>
      </c>
      <c r="AP2464">
        <v>11.46</v>
      </c>
      <c r="AQ2464">
        <v>0</v>
      </c>
      <c r="AR2464">
        <v>2.7</v>
      </c>
      <c r="AS2464">
        <v>60.88194</v>
      </c>
    </row>
    <row r="2465" spans="29:45" x14ac:dyDescent="0.55000000000000004">
      <c r="AC2465" t="s">
        <v>2641</v>
      </c>
      <c r="AD2465">
        <v>6996</v>
      </c>
      <c r="AE2465">
        <v>2.1624400000000001</v>
      </c>
      <c r="AF2465">
        <v>2.2528199999999998</v>
      </c>
      <c r="AG2465">
        <v>0</v>
      </c>
      <c r="AH2465">
        <v>5.0887200000000004</v>
      </c>
      <c r="AI2465">
        <v>1.00288</v>
      </c>
      <c r="AJ2465">
        <v>5.9659999999999998E-2</v>
      </c>
      <c r="AK2465">
        <v>3</v>
      </c>
      <c r="AL2465">
        <v>3.2050000000000002E-2</v>
      </c>
      <c r="AM2465">
        <v>3015</v>
      </c>
      <c r="AN2465">
        <v>75594</v>
      </c>
      <c r="AO2465">
        <v>116073</v>
      </c>
      <c r="AP2465">
        <v>9.8699999999999992</v>
      </c>
      <c r="AQ2465">
        <v>0</v>
      </c>
      <c r="AR2465">
        <v>6.3</v>
      </c>
      <c r="AS2465">
        <v>55.886240000000001</v>
      </c>
    </row>
    <row r="2466" spans="29:45" x14ac:dyDescent="0.55000000000000004">
      <c r="AC2466" t="s">
        <v>2642</v>
      </c>
      <c r="AD2466">
        <v>6997</v>
      </c>
      <c r="AE2466">
        <v>1.49769</v>
      </c>
      <c r="AF2466">
        <v>5.1664300000000001</v>
      </c>
      <c r="AG2466">
        <v>10</v>
      </c>
      <c r="AH2466">
        <v>1.4804999999999999</v>
      </c>
      <c r="AI2466">
        <v>0.76446000000000003</v>
      </c>
      <c r="AJ2466">
        <v>2.2009999999999998E-2</v>
      </c>
      <c r="AK2466">
        <v>3</v>
      </c>
      <c r="AL2466">
        <v>9.8499999999999994E-3</v>
      </c>
      <c r="AM2466">
        <v>2091</v>
      </c>
      <c r="AN2466">
        <v>39447</v>
      </c>
      <c r="AO2466">
        <v>110788</v>
      </c>
      <c r="AP2466">
        <v>23.98</v>
      </c>
      <c r="AQ2466">
        <v>0</v>
      </c>
      <c r="AR2466">
        <v>0</v>
      </c>
      <c r="AS2466">
        <v>37.00806</v>
      </c>
    </row>
    <row r="2467" spans="29:45" x14ac:dyDescent="0.55000000000000004">
      <c r="AC2467" t="s">
        <v>2643</v>
      </c>
      <c r="AD2467">
        <v>6998</v>
      </c>
      <c r="AE2467">
        <v>3.9838900000000002</v>
      </c>
      <c r="AF2467">
        <v>-0.62180000000000002</v>
      </c>
      <c r="AG2467">
        <v>10</v>
      </c>
      <c r="AH2467">
        <v>8.2775700000000008</v>
      </c>
      <c r="AI2467">
        <v>0.46727999999999997</v>
      </c>
      <c r="AJ2467">
        <v>9.1179999999999997E-2</v>
      </c>
      <c r="AK2467">
        <v>3</v>
      </c>
      <c r="AL2467">
        <v>0.67674999999999996</v>
      </c>
      <c r="AM2467">
        <v>643</v>
      </c>
      <c r="AN2467">
        <v>9971</v>
      </c>
      <c r="AO2467">
        <v>9894</v>
      </c>
      <c r="AP2467">
        <v>9.6</v>
      </c>
      <c r="AQ2467">
        <v>0</v>
      </c>
      <c r="AR2467">
        <v>6.6</v>
      </c>
      <c r="AS2467">
        <v>66.666669999999996</v>
      </c>
    </row>
    <row r="2468" spans="29:45" x14ac:dyDescent="0.55000000000000004">
      <c r="AC2468" t="s">
        <v>2644</v>
      </c>
      <c r="AD2468">
        <v>6999</v>
      </c>
      <c r="AE2468">
        <v>3.8743400000000001</v>
      </c>
      <c r="AF2468">
        <v>3.4938799999999999</v>
      </c>
      <c r="AG2468">
        <v>7.1</v>
      </c>
      <c r="AH2468">
        <v>6.9788300000000003</v>
      </c>
      <c r="AI2468">
        <v>1.0296400000000001</v>
      </c>
      <c r="AJ2468">
        <v>0.01</v>
      </c>
      <c r="AK2468">
        <v>3</v>
      </c>
      <c r="AL2468">
        <v>1.0499099999999999</v>
      </c>
      <c r="AM2468">
        <v>2939</v>
      </c>
      <c r="AN2468">
        <v>58216</v>
      </c>
      <c r="AO2468">
        <v>50378</v>
      </c>
      <c r="AP2468">
        <v>25.54</v>
      </c>
      <c r="AQ2468">
        <v>0.1</v>
      </c>
      <c r="AR2468">
        <v>3.8</v>
      </c>
      <c r="AS2468">
        <v>75.641750000000002</v>
      </c>
    </row>
    <row r="2469" spans="29:45" x14ac:dyDescent="0.55000000000000004">
      <c r="AC2469" t="s">
        <v>158</v>
      </c>
      <c r="AD2469">
        <v>7003</v>
      </c>
      <c r="AE2469">
        <v>-0.97848999999999997</v>
      </c>
      <c r="AF2469">
        <v>0.20815</v>
      </c>
      <c r="AG2469">
        <v>0</v>
      </c>
      <c r="AH2469">
        <v>0.88983999999999996</v>
      </c>
      <c r="AI2469">
        <v>0.68562999999999996</v>
      </c>
      <c r="AJ2469">
        <v>-0.11914</v>
      </c>
      <c r="AK2469">
        <v>3</v>
      </c>
      <c r="AL2469">
        <v>1.0710000000000001E-2</v>
      </c>
      <c r="AM2469">
        <v>-8223</v>
      </c>
      <c r="AN2469">
        <v>64378</v>
      </c>
      <c r="AO2469">
        <v>663834</v>
      </c>
      <c r="AP2469">
        <v>22.32</v>
      </c>
      <c r="AQ2469">
        <v>0.1</v>
      </c>
      <c r="AR2469">
        <v>0</v>
      </c>
      <c r="AS2469">
        <v>8.8080200000000008</v>
      </c>
    </row>
    <row r="2470" spans="29:45" x14ac:dyDescent="0.55000000000000004">
      <c r="AC2470" t="s">
        <v>160</v>
      </c>
      <c r="AD2470">
        <v>7004</v>
      </c>
      <c r="AE2470">
        <v>2.8793899999999999</v>
      </c>
      <c r="AF2470">
        <v>3.6083500000000002</v>
      </c>
      <c r="AG2470">
        <v>7.7</v>
      </c>
      <c r="AH2470">
        <v>5.5380399999999996</v>
      </c>
      <c r="AI2470">
        <v>1.2059</v>
      </c>
      <c r="AJ2470">
        <v>6.8349999999999994E-2</v>
      </c>
      <c r="AK2470">
        <v>3</v>
      </c>
      <c r="AL2470">
        <v>0.15157000000000001</v>
      </c>
      <c r="AM2470">
        <v>11792</v>
      </c>
      <c r="AN2470">
        <v>118004</v>
      </c>
      <c r="AO2470">
        <v>408592</v>
      </c>
      <c r="AP2470">
        <v>16.48</v>
      </c>
      <c r="AQ2470">
        <v>0</v>
      </c>
      <c r="AR2470">
        <v>1.6</v>
      </c>
      <c r="AS2470">
        <v>29.42474</v>
      </c>
    </row>
    <row r="2471" spans="29:45" x14ac:dyDescent="0.55000000000000004">
      <c r="AC2471" t="s">
        <v>161</v>
      </c>
      <c r="AD2471">
        <v>7011</v>
      </c>
      <c r="AE2471">
        <v>0.98992999999999998</v>
      </c>
      <c r="AF2471">
        <v>3.3355999999999999</v>
      </c>
      <c r="AG2471">
        <v>16.7</v>
      </c>
      <c r="AH2471">
        <v>-1.9044099999999999</v>
      </c>
      <c r="AI2471">
        <v>0.85160000000000002</v>
      </c>
      <c r="AJ2471">
        <v>5.6059999999999999E-2</v>
      </c>
      <c r="AK2471">
        <v>3</v>
      </c>
      <c r="AL2471">
        <v>1.426E-2</v>
      </c>
      <c r="AM2471">
        <v>49355</v>
      </c>
      <c r="AN2471">
        <v>1218343</v>
      </c>
      <c r="AO2471">
        <v>3699946</v>
      </c>
      <c r="AP2471">
        <v>25.49</v>
      </c>
      <c r="AQ2471">
        <v>0</v>
      </c>
      <c r="AR2471">
        <v>2.6</v>
      </c>
      <c r="AS2471">
        <v>28.401990000000001</v>
      </c>
    </row>
    <row r="2472" spans="29:45" x14ac:dyDescent="0.55000000000000004">
      <c r="AC2472" t="s">
        <v>162</v>
      </c>
      <c r="AD2472">
        <v>7012</v>
      </c>
      <c r="AE2472">
        <v>-0.14582000000000001</v>
      </c>
      <c r="AF2472">
        <v>-4.2429399999999999</v>
      </c>
      <c r="AG2472">
        <v>15.4</v>
      </c>
      <c r="AH2472">
        <v>1.7673000000000001</v>
      </c>
      <c r="AI2472">
        <v>0.98453000000000002</v>
      </c>
      <c r="AJ2472">
        <v>-4.4290000000000003E-2</v>
      </c>
      <c r="AK2472">
        <v>3</v>
      </c>
      <c r="AL2472">
        <v>4.0280000000000003E-2</v>
      </c>
      <c r="AM2472">
        <v>-2855</v>
      </c>
      <c r="AN2472">
        <v>455628</v>
      </c>
      <c r="AO2472">
        <v>1488486</v>
      </c>
      <c r="AP2472">
        <v>25.55</v>
      </c>
      <c r="AQ2472">
        <v>0.1</v>
      </c>
      <c r="AR2472">
        <v>5.0999999999999996</v>
      </c>
      <c r="AS2472">
        <v>23.70186</v>
      </c>
    </row>
    <row r="2473" spans="29:45" x14ac:dyDescent="0.55000000000000004">
      <c r="AC2473" t="s">
        <v>2645</v>
      </c>
      <c r="AD2473">
        <v>7013</v>
      </c>
      <c r="AE2473">
        <v>1.4776100000000001</v>
      </c>
      <c r="AF2473">
        <v>4.6730999999999998</v>
      </c>
      <c r="AG2473">
        <v>17.7</v>
      </c>
      <c r="AH2473">
        <v>1.9464600000000001</v>
      </c>
      <c r="AI2473">
        <v>1.15456</v>
      </c>
      <c r="AJ2473">
        <v>0.12912000000000001</v>
      </c>
      <c r="AK2473">
        <v>3</v>
      </c>
      <c r="AL2473">
        <v>1.112E-2</v>
      </c>
      <c r="AM2473">
        <v>27617</v>
      </c>
      <c r="AN2473">
        <v>280178</v>
      </c>
      <c r="AO2473">
        <v>1112906</v>
      </c>
      <c r="AP2473">
        <v>29.58</v>
      </c>
      <c r="AQ2473">
        <v>0.1</v>
      </c>
      <c r="AR2473">
        <v>3.4</v>
      </c>
      <c r="AS2473">
        <v>16.40954</v>
      </c>
    </row>
    <row r="2474" spans="29:45" x14ac:dyDescent="0.55000000000000004">
      <c r="AC2474" t="s">
        <v>2646</v>
      </c>
      <c r="AD2474">
        <v>7014</v>
      </c>
      <c r="AE2474">
        <v>-7.6794399999999996</v>
      </c>
      <c r="AF2474">
        <v>-33.784320000000001</v>
      </c>
      <c r="AG2474">
        <v>0</v>
      </c>
      <c r="AH2474">
        <v>-19.284400000000002</v>
      </c>
      <c r="AI2474">
        <v>0.38278000000000001</v>
      </c>
      <c r="AJ2474">
        <v>0.16125999999999999</v>
      </c>
      <c r="AK2474">
        <v>3</v>
      </c>
      <c r="AL2474">
        <v>0.58053999999999994</v>
      </c>
      <c r="AM2474">
        <v>-10607</v>
      </c>
      <c r="AN2474">
        <v>55582</v>
      </c>
      <c r="AO2474">
        <v>98403</v>
      </c>
      <c r="AP2474">
        <v>4.7300000000000004</v>
      </c>
      <c r="AQ2474">
        <v>0.1</v>
      </c>
      <c r="AR2474">
        <v>0</v>
      </c>
      <c r="AS2474">
        <v>35.922629999999998</v>
      </c>
    </row>
    <row r="2475" spans="29:45" x14ac:dyDescent="0.55000000000000004">
      <c r="AC2475" t="s">
        <v>2647</v>
      </c>
      <c r="AD2475">
        <v>7018</v>
      </c>
      <c r="AE2475">
        <v>-2.3889999999999998</v>
      </c>
      <c r="AF2475">
        <v>-12.59403</v>
      </c>
      <c r="AG2475">
        <v>0</v>
      </c>
      <c r="AH2475">
        <v>-11.35469</v>
      </c>
      <c r="AI2475">
        <v>0.35915000000000002</v>
      </c>
      <c r="AJ2475">
        <v>3.7839999999999999E-2</v>
      </c>
      <c r="AK2475">
        <v>3</v>
      </c>
      <c r="AL2475">
        <v>2.2190000000000001E-2</v>
      </c>
      <c r="AM2475">
        <v>-862</v>
      </c>
      <c r="AN2475">
        <v>7710</v>
      </c>
      <c r="AO2475">
        <v>31121</v>
      </c>
      <c r="AP2475">
        <v>0.24</v>
      </c>
      <c r="AQ2475">
        <v>0.1</v>
      </c>
      <c r="AR2475">
        <v>0.6</v>
      </c>
      <c r="AS2475">
        <v>19.901299999999999</v>
      </c>
    </row>
    <row r="2476" spans="29:45" x14ac:dyDescent="0.55000000000000004">
      <c r="AC2476" t="s">
        <v>2648</v>
      </c>
      <c r="AD2476">
        <v>7021</v>
      </c>
      <c r="AE2476">
        <v>0.67154000000000003</v>
      </c>
      <c r="AF2476">
        <v>-0.75202000000000002</v>
      </c>
      <c r="AG2476">
        <v>0</v>
      </c>
      <c r="AH2476">
        <v>6.2545299999999999</v>
      </c>
      <c r="AI2476">
        <v>0.28561999999999999</v>
      </c>
      <c r="AJ2476">
        <v>-4.2009999999999999E-2</v>
      </c>
      <c r="AK2476">
        <v>3</v>
      </c>
      <c r="AL2476">
        <v>0.40376000000000001</v>
      </c>
      <c r="AM2476">
        <v>102</v>
      </c>
      <c r="AN2476">
        <v>10904</v>
      </c>
      <c r="AO2476">
        <v>8473</v>
      </c>
      <c r="AP2476">
        <v>6.5</v>
      </c>
      <c r="AQ2476">
        <v>0.4</v>
      </c>
      <c r="AR2476">
        <v>4</v>
      </c>
      <c r="AS2476">
        <v>71.512619999999998</v>
      </c>
    </row>
    <row r="2477" spans="29:45" x14ac:dyDescent="0.55000000000000004">
      <c r="AC2477" t="s">
        <v>2649</v>
      </c>
      <c r="AD2477">
        <v>7022</v>
      </c>
      <c r="AE2477">
        <v>-8.0934699999999999</v>
      </c>
      <c r="AF2477">
        <v>-31.84686</v>
      </c>
      <c r="AG2477">
        <v>12.5</v>
      </c>
      <c r="AH2477">
        <v>-4.2084799999999998</v>
      </c>
      <c r="AI2477">
        <v>0.75527</v>
      </c>
      <c r="AJ2477">
        <v>-4.3409999999999997E-2</v>
      </c>
      <c r="AK2477">
        <v>3</v>
      </c>
      <c r="AL2477">
        <v>0.60579000000000005</v>
      </c>
      <c r="AM2477">
        <v>-5154</v>
      </c>
      <c r="AN2477">
        <v>11571</v>
      </c>
      <c r="AO2477">
        <v>44628</v>
      </c>
      <c r="AP2477">
        <v>15.54</v>
      </c>
      <c r="AQ2477">
        <v>0.4</v>
      </c>
      <c r="AR2477">
        <v>9.6</v>
      </c>
      <c r="AS2477">
        <v>26.54824</v>
      </c>
    </row>
    <row r="2478" spans="29:45" x14ac:dyDescent="0.55000000000000004">
      <c r="AC2478" t="s">
        <v>2650</v>
      </c>
      <c r="AD2478">
        <v>7030</v>
      </c>
      <c r="AE2478">
        <v>16.512720000000002</v>
      </c>
      <c r="AF2478">
        <v>16.829599999999999</v>
      </c>
      <c r="AG2478">
        <v>0</v>
      </c>
      <c r="AH2478">
        <v>23.047450000000001</v>
      </c>
      <c r="AI2478">
        <v>2.04209</v>
      </c>
      <c r="AJ2478">
        <v>0.21439</v>
      </c>
      <c r="AK2478">
        <v>3</v>
      </c>
      <c r="AL2478">
        <v>7.4054000000000002</v>
      </c>
      <c r="AM2478">
        <v>1895</v>
      </c>
      <c r="AN2478">
        <v>8081</v>
      </c>
      <c r="AO2478">
        <v>25901</v>
      </c>
      <c r="AQ2478">
        <v>0</v>
      </c>
      <c r="AR2478">
        <v>0.6</v>
      </c>
      <c r="AS2478">
        <v>45.88888</v>
      </c>
    </row>
    <row r="2479" spans="29:45" x14ac:dyDescent="0.55000000000000004">
      <c r="AC2479" t="s">
        <v>2651</v>
      </c>
      <c r="AD2479">
        <v>7031</v>
      </c>
      <c r="AE2479">
        <v>29.45055</v>
      </c>
      <c r="AF2479">
        <v>39.427309999999999</v>
      </c>
      <c r="AG2479">
        <v>0</v>
      </c>
      <c r="AH2479">
        <v>25.164840000000002</v>
      </c>
      <c r="AI2479">
        <v>2.6171500000000001</v>
      </c>
      <c r="AJ2479">
        <v>-0.17508000000000001</v>
      </c>
      <c r="AK2479">
        <v>3</v>
      </c>
      <c r="AL2479">
        <v>11.53261</v>
      </c>
      <c r="AM2479">
        <v>268</v>
      </c>
      <c r="AN2479">
        <v>454</v>
      </c>
      <c r="AO2479">
        <v>2003</v>
      </c>
      <c r="AP2479">
        <v>0.69</v>
      </c>
      <c r="AQ2479">
        <v>0</v>
      </c>
      <c r="AR2479">
        <v>0</v>
      </c>
      <c r="AS2479">
        <v>79.717209999999994</v>
      </c>
    </row>
    <row r="2480" spans="29:45" x14ac:dyDescent="0.55000000000000004">
      <c r="AC2480" t="s">
        <v>2652</v>
      </c>
      <c r="AD2480">
        <v>7033</v>
      </c>
      <c r="AE2480">
        <v>33.345260000000003</v>
      </c>
      <c r="AF2480">
        <v>43.267389999999999</v>
      </c>
      <c r="AG2480">
        <v>0</v>
      </c>
      <c r="AH2480">
        <v>31.413239999999998</v>
      </c>
      <c r="AI2480">
        <v>24.906040000000001</v>
      </c>
      <c r="AJ2480">
        <v>0.23244000000000001</v>
      </c>
      <c r="AK2480">
        <v>3</v>
      </c>
      <c r="AL2480">
        <v>12.58891</v>
      </c>
      <c r="AM2480">
        <v>932</v>
      </c>
      <c r="AN2480">
        <v>1567</v>
      </c>
      <c r="AO2480">
        <v>7359</v>
      </c>
      <c r="AP2480">
        <v>18.16</v>
      </c>
      <c r="AQ2480">
        <v>0</v>
      </c>
      <c r="AR2480">
        <v>0</v>
      </c>
      <c r="AS2480">
        <v>59.994750000000003</v>
      </c>
    </row>
    <row r="2481" spans="29:45" x14ac:dyDescent="0.55000000000000004">
      <c r="AC2481" t="s">
        <v>2653</v>
      </c>
      <c r="AD2481">
        <v>7034</v>
      </c>
      <c r="AE2481">
        <v>9.2725799999999996</v>
      </c>
      <c r="AF2481">
        <v>8.3227600000000006</v>
      </c>
      <c r="AG2481">
        <v>12.5</v>
      </c>
      <c r="AH2481">
        <v>4.0813600000000001</v>
      </c>
      <c r="AI2481">
        <v>2.4341499999999998</v>
      </c>
      <c r="AJ2481">
        <v>-0.60543999999999998</v>
      </c>
      <c r="AK2481">
        <v>3</v>
      </c>
      <c r="AL2481">
        <v>5.2073999999999998</v>
      </c>
      <c r="AM2481">
        <v>696</v>
      </c>
      <c r="AN2481">
        <v>6308</v>
      </c>
      <c r="AO2481">
        <v>3649</v>
      </c>
      <c r="AP2481">
        <v>9.41</v>
      </c>
      <c r="AQ2481">
        <v>0.1</v>
      </c>
      <c r="AR2481">
        <v>0</v>
      </c>
      <c r="AS2481">
        <v>67.91498</v>
      </c>
    </row>
    <row r="2482" spans="29:45" x14ac:dyDescent="0.55000000000000004">
      <c r="AC2482" t="s">
        <v>2654</v>
      </c>
      <c r="AD2482">
        <v>7035</v>
      </c>
      <c r="AE2482">
        <v>-3.7679299999999998</v>
      </c>
      <c r="AF2482">
        <v>-38.743090000000002</v>
      </c>
      <c r="AG2482">
        <v>11.1</v>
      </c>
      <c r="AH2482">
        <v>-1.86032</v>
      </c>
      <c r="AI2482">
        <v>6.2929000000000004</v>
      </c>
      <c r="AJ2482">
        <v>-0.28251999999999999</v>
      </c>
      <c r="AK2482">
        <v>3</v>
      </c>
      <c r="AL2482">
        <v>40.437269999999998</v>
      </c>
      <c r="AM2482">
        <v>-239</v>
      </c>
      <c r="AN2482">
        <v>1448</v>
      </c>
      <c r="AO2482">
        <v>3044</v>
      </c>
      <c r="AP2482">
        <v>5.26</v>
      </c>
      <c r="AQ2482">
        <v>0.1</v>
      </c>
      <c r="AR2482">
        <v>0</v>
      </c>
      <c r="AS2482">
        <v>16.49926</v>
      </c>
    </row>
    <row r="2483" spans="29:45" x14ac:dyDescent="0.55000000000000004">
      <c r="AC2483" t="s">
        <v>2655</v>
      </c>
      <c r="AD2483">
        <v>7036</v>
      </c>
      <c r="AE2483">
        <v>14.43709</v>
      </c>
      <c r="AF2483">
        <v>25.429269999999999</v>
      </c>
      <c r="AG2483">
        <v>0</v>
      </c>
      <c r="AH2483">
        <v>12.748340000000001</v>
      </c>
      <c r="AI2483">
        <v>10.590949999999999</v>
      </c>
      <c r="AJ2483">
        <v>0.36375000000000002</v>
      </c>
      <c r="AK2483">
        <v>3</v>
      </c>
      <c r="AL2483">
        <v>7.9906199999999998</v>
      </c>
      <c r="AM2483">
        <v>436</v>
      </c>
      <c r="AN2483">
        <v>1223</v>
      </c>
      <c r="AO2483">
        <v>10672</v>
      </c>
      <c r="AP2483">
        <v>2.1800000000000002</v>
      </c>
      <c r="AQ2483">
        <v>0</v>
      </c>
      <c r="AR2483">
        <v>0.8</v>
      </c>
      <c r="AS2483">
        <v>44.051929999999999</v>
      </c>
    </row>
    <row r="2484" spans="29:45" x14ac:dyDescent="0.55000000000000004">
      <c r="AC2484" t="s">
        <v>2656</v>
      </c>
      <c r="AD2484">
        <v>7037</v>
      </c>
      <c r="AE2484">
        <v>6.1329000000000002</v>
      </c>
      <c r="AF2484">
        <v>11.14245</v>
      </c>
      <c r="AG2484">
        <v>33.299999999999997</v>
      </c>
      <c r="AH2484">
        <v>3.9358399999999998</v>
      </c>
      <c r="AI2484">
        <v>1.2027000000000001</v>
      </c>
      <c r="AJ2484">
        <v>-0.18004000000000001</v>
      </c>
      <c r="AK2484">
        <v>3</v>
      </c>
      <c r="AL2484">
        <v>47.43103</v>
      </c>
      <c r="AM2484">
        <v>455</v>
      </c>
      <c r="AN2484">
        <v>2127</v>
      </c>
      <c r="AO2484">
        <v>11454</v>
      </c>
      <c r="AP2484">
        <v>1.28</v>
      </c>
      <c r="AQ2484">
        <v>0</v>
      </c>
      <c r="AR2484">
        <v>0</v>
      </c>
      <c r="AS2484">
        <v>31.95777</v>
      </c>
    </row>
    <row r="2485" spans="29:45" x14ac:dyDescent="0.55000000000000004">
      <c r="AC2485" t="s">
        <v>2657</v>
      </c>
      <c r="AD2485">
        <v>7038</v>
      </c>
      <c r="AE2485">
        <v>13.55485</v>
      </c>
      <c r="AF2485">
        <v>13.80719</v>
      </c>
      <c r="AG2485">
        <v>12.5</v>
      </c>
      <c r="AH2485">
        <v>8.3333300000000001</v>
      </c>
      <c r="AI2485">
        <v>3.56114</v>
      </c>
      <c r="AJ2485">
        <v>-0.25477</v>
      </c>
      <c r="AK2485">
        <v>3</v>
      </c>
      <c r="AL2485">
        <v>21.155909999999999</v>
      </c>
      <c r="AM2485">
        <v>514</v>
      </c>
      <c r="AN2485">
        <v>2448</v>
      </c>
      <c r="AO2485">
        <v>5741</v>
      </c>
      <c r="AP2485">
        <v>9.8699999999999992</v>
      </c>
      <c r="AQ2485">
        <v>0</v>
      </c>
      <c r="AR2485">
        <v>0</v>
      </c>
      <c r="AS2485">
        <v>63.053159999999998</v>
      </c>
    </row>
    <row r="2486" spans="29:45" x14ac:dyDescent="0.55000000000000004">
      <c r="AC2486" t="s">
        <v>2658</v>
      </c>
      <c r="AD2486">
        <v>7039</v>
      </c>
      <c r="AG2486">
        <v>22.2</v>
      </c>
      <c r="AH2486">
        <v>29.288029999999999</v>
      </c>
      <c r="AI2486">
        <v>3.43005</v>
      </c>
      <c r="AJ2486">
        <v>-9.7589999999999996E-2</v>
      </c>
      <c r="AK2486">
        <v>3</v>
      </c>
      <c r="AL2486">
        <v>33.482219999999998</v>
      </c>
      <c r="AM2486">
        <v>0</v>
      </c>
      <c r="AN2486">
        <v>0</v>
      </c>
      <c r="AO2486">
        <v>5593</v>
      </c>
      <c r="AP2486">
        <v>12.72</v>
      </c>
      <c r="AQ2486">
        <v>0.2</v>
      </c>
      <c r="AR2486">
        <v>2</v>
      </c>
      <c r="AS2486">
        <v>71.714219999999997</v>
      </c>
    </row>
    <row r="2487" spans="29:45" x14ac:dyDescent="0.55000000000000004">
      <c r="AC2487" t="s">
        <v>2659</v>
      </c>
      <c r="AD2487">
        <v>7040</v>
      </c>
      <c r="AG2487">
        <v>11.1</v>
      </c>
      <c r="AH2487">
        <v>1.0524199999999999</v>
      </c>
      <c r="AI2487">
        <v>1.15907</v>
      </c>
      <c r="AJ2487">
        <v>3.0280000000000001E-2</v>
      </c>
      <c r="AK2487">
        <v>3</v>
      </c>
      <c r="AL2487">
        <v>3.5087999999999999</v>
      </c>
      <c r="AM2487">
        <v>0</v>
      </c>
      <c r="AN2487">
        <v>0</v>
      </c>
      <c r="AO2487">
        <v>10322</v>
      </c>
      <c r="AP2487">
        <v>0</v>
      </c>
      <c r="AQ2487">
        <v>0</v>
      </c>
      <c r="AR2487">
        <v>1.4</v>
      </c>
      <c r="AS2487">
        <v>13.511810000000001</v>
      </c>
    </row>
    <row r="2488" spans="29:45" x14ac:dyDescent="0.55000000000000004">
      <c r="AC2488" t="s">
        <v>2660</v>
      </c>
      <c r="AD2488">
        <v>7041</v>
      </c>
      <c r="AE2488">
        <v>9.4478799999999996</v>
      </c>
      <c r="AF2488">
        <v>12.464589999999999</v>
      </c>
      <c r="AG2488">
        <v>0</v>
      </c>
      <c r="AH2488">
        <v>4.8634599999999999</v>
      </c>
      <c r="AI2488">
        <v>1.0300100000000001</v>
      </c>
      <c r="AJ2488">
        <v>-0.14094999999999999</v>
      </c>
      <c r="AK2488">
        <v>3</v>
      </c>
      <c r="AL2488">
        <v>39.059699999999999</v>
      </c>
      <c r="AM2488">
        <v>474</v>
      </c>
      <c r="AN2488">
        <v>2471</v>
      </c>
      <c r="AO2488">
        <v>19474</v>
      </c>
      <c r="AQ2488">
        <v>0</v>
      </c>
      <c r="AR2488">
        <v>0</v>
      </c>
      <c r="AS2488">
        <v>54.062989999999999</v>
      </c>
    </row>
    <row r="2489" spans="29:45" x14ac:dyDescent="0.55000000000000004">
      <c r="AC2489" t="s">
        <v>2661</v>
      </c>
      <c r="AD2489">
        <v>7042</v>
      </c>
      <c r="AE2489">
        <v>-6.2723100000000001</v>
      </c>
      <c r="AF2489">
        <v>-50.175440000000002</v>
      </c>
      <c r="AG2489">
        <v>0</v>
      </c>
      <c r="AH2489">
        <v>-11.11678</v>
      </c>
      <c r="AI2489">
        <v>2.5745100000000001</v>
      </c>
      <c r="AJ2489">
        <v>-3.4029999999999998E-2</v>
      </c>
      <c r="AK2489">
        <v>3</v>
      </c>
      <c r="AL2489">
        <v>39.014589999999998</v>
      </c>
      <c r="AM2489">
        <v>-246</v>
      </c>
      <c r="AN2489">
        <v>855</v>
      </c>
      <c r="AO2489">
        <v>3283</v>
      </c>
      <c r="AQ2489">
        <v>0</v>
      </c>
      <c r="AR2489">
        <v>6.5</v>
      </c>
      <c r="AS2489">
        <v>13.87468</v>
      </c>
    </row>
    <row r="2490" spans="29:45" x14ac:dyDescent="0.55000000000000004">
      <c r="AC2490" t="s">
        <v>2662</v>
      </c>
      <c r="AD2490">
        <v>7043</v>
      </c>
      <c r="AE2490">
        <v>14.39589</v>
      </c>
      <c r="AF2490">
        <v>21.682459999999999</v>
      </c>
      <c r="AG2490">
        <v>0</v>
      </c>
      <c r="AH2490">
        <v>18.766069999999999</v>
      </c>
      <c r="AI2490">
        <v>1.98539</v>
      </c>
      <c r="AJ2490">
        <v>-0.34022000000000002</v>
      </c>
      <c r="AK2490">
        <v>3</v>
      </c>
      <c r="AL2490">
        <v>48.708109999999998</v>
      </c>
      <c r="AM2490">
        <v>280</v>
      </c>
      <c r="AN2490">
        <v>844</v>
      </c>
      <c r="AO2490">
        <v>2396</v>
      </c>
      <c r="AP2490">
        <v>1.65</v>
      </c>
      <c r="AQ2490">
        <v>0</v>
      </c>
      <c r="AR2490">
        <v>3.3</v>
      </c>
      <c r="AS2490">
        <v>51.412990000000001</v>
      </c>
    </row>
    <row r="2491" spans="29:45" x14ac:dyDescent="0.55000000000000004">
      <c r="AC2491" t="s">
        <v>2663</v>
      </c>
      <c r="AD2491">
        <v>7044</v>
      </c>
      <c r="AE2491">
        <v>-2.1954099999999999</v>
      </c>
      <c r="AF2491">
        <v>-11.746029999999999</v>
      </c>
      <c r="AG2491">
        <v>0</v>
      </c>
      <c r="AH2491">
        <v>-8.5047499999999996</v>
      </c>
      <c r="AI2491">
        <v>2.3672399999999998</v>
      </c>
      <c r="AJ2491">
        <v>-0.47739999999999999</v>
      </c>
      <c r="AK2491">
        <v>3</v>
      </c>
      <c r="AL2491">
        <v>44.894289999999998</v>
      </c>
      <c r="AM2491">
        <v>-111</v>
      </c>
      <c r="AN2491">
        <v>2205</v>
      </c>
      <c r="AO2491">
        <v>12656</v>
      </c>
      <c r="AP2491">
        <v>12.38</v>
      </c>
      <c r="AQ2491">
        <v>0</v>
      </c>
      <c r="AR2491">
        <v>0</v>
      </c>
      <c r="AS2491">
        <v>36.59937</v>
      </c>
    </row>
    <row r="2492" spans="29:45" x14ac:dyDescent="0.55000000000000004">
      <c r="AC2492" t="s">
        <v>2664</v>
      </c>
      <c r="AD2492">
        <v>7046</v>
      </c>
      <c r="AE2492">
        <v>3.4782600000000001</v>
      </c>
      <c r="AF2492">
        <v>14.61538</v>
      </c>
      <c r="AG2492">
        <v>0</v>
      </c>
      <c r="AH2492">
        <v>2.4040900000000001</v>
      </c>
      <c r="AI2492">
        <v>2.7963499999999999</v>
      </c>
      <c r="AJ2492">
        <v>-0.21842</v>
      </c>
      <c r="AK2492">
        <v>3</v>
      </c>
      <c r="AL2492">
        <v>8.0090900000000005</v>
      </c>
      <c r="AM2492">
        <v>68</v>
      </c>
      <c r="AN2492">
        <v>1300</v>
      </c>
      <c r="AO2492">
        <v>1323</v>
      </c>
      <c r="AP2492">
        <v>1.27</v>
      </c>
      <c r="AQ2492">
        <v>0</v>
      </c>
      <c r="AR2492">
        <v>0</v>
      </c>
      <c r="AS2492">
        <v>88.137469999999993</v>
      </c>
    </row>
    <row r="2493" spans="29:45" x14ac:dyDescent="0.55000000000000004">
      <c r="AC2493" t="s">
        <v>2665</v>
      </c>
      <c r="AD2493">
        <v>7047</v>
      </c>
      <c r="AE2493">
        <v>5.32559</v>
      </c>
      <c r="AF2493">
        <v>9.9905299999999997</v>
      </c>
      <c r="AG2493">
        <v>16.7</v>
      </c>
      <c r="AH2493">
        <v>3.2559300000000002</v>
      </c>
      <c r="AI2493">
        <v>4.3087200000000001</v>
      </c>
      <c r="AJ2493">
        <v>3.177E-2</v>
      </c>
      <c r="AK2493">
        <v>3</v>
      </c>
      <c r="AL2493">
        <v>34.761879999999998</v>
      </c>
      <c r="AM2493">
        <v>211</v>
      </c>
      <c r="AN2493">
        <v>2112</v>
      </c>
      <c r="AO2493">
        <v>4704</v>
      </c>
      <c r="AP2493">
        <v>4.5199999999999996</v>
      </c>
      <c r="AQ2493">
        <v>0.1</v>
      </c>
      <c r="AR2493">
        <v>0</v>
      </c>
      <c r="AS2493">
        <v>32.518030000000003</v>
      </c>
    </row>
    <row r="2494" spans="29:45" x14ac:dyDescent="0.55000000000000004">
      <c r="AC2494" t="s">
        <v>2666</v>
      </c>
      <c r="AD2494">
        <v>7048</v>
      </c>
      <c r="AE2494">
        <v>-64.260769999999994</v>
      </c>
      <c r="AF2494">
        <v>-211.13139000000001</v>
      </c>
      <c r="AG2494">
        <v>10</v>
      </c>
      <c r="AH2494">
        <v>-39.580910000000003</v>
      </c>
      <c r="AI2494">
        <v>12.956160000000001</v>
      </c>
      <c r="AJ2494">
        <v>-0.17280000000000001</v>
      </c>
      <c r="AK2494">
        <v>3</v>
      </c>
      <c r="AL2494">
        <v>6.6713699999999996</v>
      </c>
      <c r="AM2494">
        <v>-1104</v>
      </c>
      <c r="AN2494">
        <v>548</v>
      </c>
      <c r="AO2494">
        <v>492</v>
      </c>
      <c r="AP2494">
        <v>4.5</v>
      </c>
      <c r="AQ2494">
        <v>0</v>
      </c>
      <c r="AR2494">
        <v>0</v>
      </c>
      <c r="AS2494">
        <v>61.443849999999998</v>
      </c>
    </row>
    <row r="2495" spans="29:45" x14ac:dyDescent="0.55000000000000004">
      <c r="AC2495" t="s">
        <v>2667</v>
      </c>
      <c r="AD2495">
        <v>7049</v>
      </c>
      <c r="AE2495">
        <v>0</v>
      </c>
      <c r="AF2495">
        <v>0</v>
      </c>
      <c r="AG2495">
        <v>11.1</v>
      </c>
      <c r="AH2495">
        <v>11.29838</v>
      </c>
      <c r="AI2495">
        <v>20.036059999999999</v>
      </c>
      <c r="AJ2495">
        <v>-0.33404</v>
      </c>
      <c r="AK2495">
        <v>3</v>
      </c>
      <c r="AL2495">
        <v>47.050240000000002</v>
      </c>
      <c r="AM2495">
        <v>0</v>
      </c>
      <c r="AN2495">
        <v>948</v>
      </c>
      <c r="AO2495">
        <v>2506</v>
      </c>
      <c r="AP2495">
        <v>5.79</v>
      </c>
      <c r="AQ2495">
        <v>0</v>
      </c>
      <c r="AR2495">
        <v>0</v>
      </c>
      <c r="AS2495">
        <v>37.541809999999998</v>
      </c>
    </row>
    <row r="2496" spans="29:45" x14ac:dyDescent="0.55000000000000004">
      <c r="AC2496" t="s">
        <v>2668</v>
      </c>
      <c r="AD2496">
        <v>7050</v>
      </c>
      <c r="AE2496">
        <v>13.041069999999999</v>
      </c>
      <c r="AF2496">
        <v>10.430059999999999</v>
      </c>
      <c r="AG2496">
        <v>0</v>
      </c>
      <c r="AH2496">
        <v>8.6433400000000002</v>
      </c>
      <c r="AI2496">
        <v>1.43774</v>
      </c>
      <c r="AJ2496">
        <v>-7.4740000000000001E-2</v>
      </c>
      <c r="AK2496">
        <v>3</v>
      </c>
      <c r="AL2496">
        <v>52.418190000000003</v>
      </c>
      <c r="AM2496">
        <v>943</v>
      </c>
      <c r="AN2496">
        <v>4976</v>
      </c>
      <c r="AO2496">
        <v>15721</v>
      </c>
      <c r="AP2496">
        <v>0</v>
      </c>
      <c r="AQ2496">
        <v>0</v>
      </c>
      <c r="AR2496">
        <v>0</v>
      </c>
      <c r="AS2496">
        <v>67.65419</v>
      </c>
    </row>
    <row r="2497" spans="29:45" x14ac:dyDescent="0.55000000000000004">
      <c r="AC2497" t="s">
        <v>2669</v>
      </c>
      <c r="AD2497">
        <v>7056</v>
      </c>
      <c r="AG2497">
        <v>0</v>
      </c>
      <c r="AH2497">
        <v>0</v>
      </c>
      <c r="AI2497">
        <v>5.7988200000000001</v>
      </c>
      <c r="AJ2497">
        <v>0</v>
      </c>
      <c r="AK2497">
        <v>3</v>
      </c>
      <c r="AL2497">
        <v>34.271430000000002</v>
      </c>
      <c r="AM2497">
        <v>7</v>
      </c>
      <c r="AN2497">
        <v>0</v>
      </c>
      <c r="AO2497">
        <v>428</v>
      </c>
      <c r="AP2497">
        <v>0</v>
      </c>
      <c r="AQ2497">
        <v>0</v>
      </c>
      <c r="AR2497">
        <v>0</v>
      </c>
      <c r="AS2497">
        <v>31.707319999999999</v>
      </c>
    </row>
    <row r="2498" spans="29:45" x14ac:dyDescent="0.55000000000000004">
      <c r="AC2498" t="s">
        <v>2670</v>
      </c>
      <c r="AD2498">
        <v>7057</v>
      </c>
      <c r="AE2498">
        <v>6.8533799999999996</v>
      </c>
      <c r="AF2498">
        <v>12.45847</v>
      </c>
      <c r="AG2498">
        <v>0</v>
      </c>
      <c r="AH2498">
        <v>9.9936299999999996</v>
      </c>
      <c r="AI2498">
        <v>2.49797</v>
      </c>
      <c r="AJ2498">
        <v>-6.9320000000000007E-2</v>
      </c>
      <c r="AK2498">
        <v>3</v>
      </c>
      <c r="AL2498">
        <v>24.856120000000001</v>
      </c>
      <c r="AM2498">
        <v>323</v>
      </c>
      <c r="AN2498">
        <v>1806</v>
      </c>
      <c r="AO2498">
        <v>6431</v>
      </c>
      <c r="AP2498">
        <v>0.49</v>
      </c>
      <c r="AQ2498">
        <v>0</v>
      </c>
      <c r="AR2498">
        <v>0</v>
      </c>
      <c r="AS2498">
        <v>38.154029999999999</v>
      </c>
    </row>
    <row r="2499" spans="29:45" x14ac:dyDescent="0.55000000000000004">
      <c r="AC2499" t="s">
        <v>2671</v>
      </c>
      <c r="AD2499">
        <v>7058</v>
      </c>
      <c r="AE2499">
        <v>9.1325199999999995</v>
      </c>
      <c r="AF2499">
        <v>7.2717599999999996</v>
      </c>
      <c r="AG2499">
        <v>11.1</v>
      </c>
      <c r="AH2499">
        <v>3.42197</v>
      </c>
      <c r="AI2499">
        <v>1.2243900000000001</v>
      </c>
      <c r="AJ2499">
        <v>-1.917E-2</v>
      </c>
      <c r="AK2499">
        <v>3</v>
      </c>
      <c r="AL2499">
        <v>2.2104200000000001</v>
      </c>
      <c r="AM2499">
        <v>419</v>
      </c>
      <c r="AN2499">
        <v>3768</v>
      </c>
      <c r="AO2499">
        <v>6184</v>
      </c>
      <c r="AP2499">
        <v>3.9</v>
      </c>
      <c r="AQ2499">
        <v>0</v>
      </c>
      <c r="AR2499">
        <v>2.2000000000000002</v>
      </c>
      <c r="AS2499">
        <v>76.34872</v>
      </c>
    </row>
    <row r="2500" spans="29:45" x14ac:dyDescent="0.55000000000000004">
      <c r="AC2500" t="s">
        <v>2672</v>
      </c>
      <c r="AD2500">
        <v>7059</v>
      </c>
      <c r="AE2500">
        <v>17.920300000000001</v>
      </c>
      <c r="AF2500">
        <v>18.388919999999999</v>
      </c>
      <c r="AG2500">
        <v>0</v>
      </c>
      <c r="AH2500">
        <v>12.30386</v>
      </c>
      <c r="AI2500">
        <v>2.3134600000000001</v>
      </c>
      <c r="AJ2500">
        <v>-9.1939999999999994E-2</v>
      </c>
      <c r="AK2500">
        <v>3</v>
      </c>
      <c r="AL2500">
        <v>54.09</v>
      </c>
      <c r="AM2500">
        <v>1439</v>
      </c>
      <c r="AN2500">
        <v>5487</v>
      </c>
      <c r="AO2500">
        <v>14836</v>
      </c>
      <c r="AP2500">
        <v>12.4</v>
      </c>
      <c r="AQ2500">
        <v>0</v>
      </c>
      <c r="AR2500">
        <v>0.2</v>
      </c>
      <c r="AS2500">
        <v>73.666899999999998</v>
      </c>
    </row>
    <row r="2501" spans="29:45" x14ac:dyDescent="0.55000000000000004">
      <c r="AC2501" t="s">
        <v>2673</v>
      </c>
      <c r="AD2501">
        <v>7060</v>
      </c>
      <c r="AE2501">
        <v>15.170210000000001</v>
      </c>
      <c r="AF2501">
        <v>13.6174</v>
      </c>
      <c r="AG2501">
        <v>12.5</v>
      </c>
      <c r="AH2501">
        <v>14.063829999999999</v>
      </c>
      <c r="AI2501">
        <v>5.03437</v>
      </c>
      <c r="AJ2501">
        <v>-0.12681999999999999</v>
      </c>
      <c r="AK2501">
        <v>3</v>
      </c>
      <c r="AL2501">
        <v>62.795810000000003</v>
      </c>
      <c r="AM2501">
        <v>713</v>
      </c>
      <c r="AN2501">
        <v>3356</v>
      </c>
      <c r="AO2501">
        <v>3427</v>
      </c>
      <c r="AP2501">
        <v>12.72</v>
      </c>
      <c r="AQ2501">
        <v>0</v>
      </c>
      <c r="AR2501">
        <v>0.3</v>
      </c>
      <c r="AS2501">
        <v>59.050260000000002</v>
      </c>
    </row>
    <row r="2502" spans="29:45" x14ac:dyDescent="0.55000000000000004">
      <c r="AC2502" t="s">
        <v>2674</v>
      </c>
      <c r="AD2502">
        <v>7061</v>
      </c>
      <c r="AE2502">
        <v>6.6232499999999996</v>
      </c>
      <c r="AF2502">
        <v>19.184650000000001</v>
      </c>
      <c r="AG2502">
        <v>28.6</v>
      </c>
      <c r="AH2502">
        <v>7.4174100000000003</v>
      </c>
      <c r="AI2502">
        <v>12.05307</v>
      </c>
      <c r="AJ2502">
        <v>-4.2680000000000003E-2</v>
      </c>
      <c r="AK2502">
        <v>3</v>
      </c>
      <c r="AL2502">
        <v>3.1301299999999999</v>
      </c>
      <c r="AM2502">
        <v>417</v>
      </c>
      <c r="AN2502">
        <v>1251</v>
      </c>
      <c r="AO2502">
        <v>6019</v>
      </c>
      <c r="AP2502">
        <v>10.9</v>
      </c>
      <c r="AQ2502">
        <v>0</v>
      </c>
      <c r="AR2502">
        <v>0</v>
      </c>
      <c r="AS2502">
        <v>16.693999999999999</v>
      </c>
    </row>
    <row r="2503" spans="29:45" x14ac:dyDescent="0.55000000000000004">
      <c r="AC2503" t="s">
        <v>2675</v>
      </c>
      <c r="AD2503">
        <v>7062</v>
      </c>
      <c r="AE2503">
        <v>0</v>
      </c>
      <c r="AF2503">
        <v>0</v>
      </c>
      <c r="AG2503">
        <v>14.3</v>
      </c>
      <c r="AH2503">
        <v>-3.9521000000000002</v>
      </c>
      <c r="AI2503">
        <v>1.6608000000000001</v>
      </c>
      <c r="AJ2503">
        <v>-0.11246</v>
      </c>
      <c r="AK2503">
        <v>3</v>
      </c>
      <c r="AL2503">
        <v>32.667409999999997</v>
      </c>
      <c r="AM2503">
        <v>0</v>
      </c>
      <c r="AN2503">
        <v>1497</v>
      </c>
      <c r="AO2503">
        <v>3672</v>
      </c>
      <c r="AP2503">
        <v>0.47</v>
      </c>
      <c r="AQ2503">
        <v>0</v>
      </c>
      <c r="AR2503">
        <v>0.6</v>
      </c>
      <c r="AS2503">
        <v>48.886800000000001</v>
      </c>
    </row>
    <row r="2504" spans="29:45" x14ac:dyDescent="0.55000000000000004">
      <c r="AC2504" t="s">
        <v>2676</v>
      </c>
      <c r="AD2504">
        <v>7063</v>
      </c>
      <c r="AE2504">
        <v>-18.358339999999998</v>
      </c>
      <c r="AF2504">
        <v>-16.171620000000001</v>
      </c>
      <c r="AG2504">
        <v>0</v>
      </c>
      <c r="AH2504">
        <v>-8.8616700000000002</v>
      </c>
      <c r="AI2504">
        <v>11.812469999999999</v>
      </c>
      <c r="AJ2504">
        <v>-0.16778000000000001</v>
      </c>
      <c r="AK2504">
        <v>3</v>
      </c>
      <c r="AL2504">
        <v>54.779299999999999</v>
      </c>
      <c r="AM2504">
        <v>-208</v>
      </c>
      <c r="AN2504">
        <v>303</v>
      </c>
      <c r="AO2504">
        <v>1757</v>
      </c>
      <c r="AP2504">
        <v>9.9</v>
      </c>
      <c r="AQ2504">
        <v>0.1</v>
      </c>
      <c r="AR2504">
        <v>0</v>
      </c>
      <c r="AS2504">
        <v>27.906980000000001</v>
      </c>
    </row>
    <row r="2505" spans="29:45" x14ac:dyDescent="0.55000000000000004">
      <c r="AC2505" t="s">
        <v>2677</v>
      </c>
      <c r="AD2505">
        <v>7064</v>
      </c>
      <c r="AE2505">
        <v>11.4011</v>
      </c>
      <c r="AF2505">
        <v>20.94595</v>
      </c>
      <c r="AG2505">
        <v>0</v>
      </c>
      <c r="AH2505">
        <v>-28.414439999999999</v>
      </c>
      <c r="AI2505">
        <v>7.8598999999999997</v>
      </c>
      <c r="AJ2505">
        <v>-4.342E-2</v>
      </c>
      <c r="AK2505">
        <v>3</v>
      </c>
      <c r="AL2505">
        <v>51.865609999999997</v>
      </c>
      <c r="AM2505">
        <v>83</v>
      </c>
      <c r="AN2505">
        <v>296</v>
      </c>
      <c r="AO2505">
        <v>868</v>
      </c>
      <c r="AP2505">
        <v>0.21</v>
      </c>
      <c r="AQ2505">
        <v>0.2</v>
      </c>
      <c r="AR2505">
        <v>0</v>
      </c>
      <c r="AS2505">
        <v>40.65934</v>
      </c>
    </row>
    <row r="2506" spans="29:45" x14ac:dyDescent="0.55000000000000004">
      <c r="AC2506" t="s">
        <v>2678</v>
      </c>
      <c r="AD2506">
        <v>7065</v>
      </c>
      <c r="AE2506">
        <v>4.2438500000000001</v>
      </c>
      <c r="AF2506">
        <v>8.3432499999999994</v>
      </c>
      <c r="AG2506">
        <v>9.1</v>
      </c>
      <c r="AH2506">
        <v>14.50896</v>
      </c>
      <c r="AI2506">
        <v>2.3195000000000001</v>
      </c>
      <c r="AJ2506">
        <v>-0.28605000000000003</v>
      </c>
      <c r="AK2506">
        <v>3</v>
      </c>
      <c r="AL2506">
        <v>50.104439999999997</v>
      </c>
      <c r="AM2506">
        <v>850</v>
      </c>
      <c r="AN2506">
        <v>6724</v>
      </c>
      <c r="AO2506">
        <v>12927</v>
      </c>
      <c r="AP2506">
        <v>11.63</v>
      </c>
      <c r="AQ2506">
        <v>0.1</v>
      </c>
      <c r="AR2506">
        <v>2.4</v>
      </c>
      <c r="AS2506">
        <v>38.838509999999999</v>
      </c>
    </row>
    <row r="2507" spans="29:45" x14ac:dyDescent="0.55000000000000004">
      <c r="AC2507" t="s">
        <v>2679</v>
      </c>
      <c r="AD2507">
        <v>7066</v>
      </c>
      <c r="AE2507">
        <v>6.5679299999999996</v>
      </c>
      <c r="AF2507">
        <v>5.9562600000000003</v>
      </c>
      <c r="AG2507">
        <v>14.3</v>
      </c>
      <c r="AH2507">
        <v>-5.03505</v>
      </c>
      <c r="AI2507">
        <v>1.80105</v>
      </c>
      <c r="AJ2507">
        <v>-0.23644999999999999</v>
      </c>
      <c r="AK2507">
        <v>3</v>
      </c>
      <c r="AL2507">
        <v>28.446560000000002</v>
      </c>
      <c r="AM2507">
        <v>204</v>
      </c>
      <c r="AN2507">
        <v>2149</v>
      </c>
      <c r="AO2507">
        <v>3130</v>
      </c>
      <c r="AQ2507">
        <v>0.1</v>
      </c>
      <c r="AR2507">
        <v>0.8</v>
      </c>
      <c r="AS2507">
        <v>72.432069999999996</v>
      </c>
    </row>
    <row r="2508" spans="29:45" x14ac:dyDescent="0.55000000000000004">
      <c r="AC2508" t="s">
        <v>2680</v>
      </c>
      <c r="AD2508">
        <v>7067</v>
      </c>
      <c r="AE2508">
        <v>-6.2872599999999998</v>
      </c>
      <c r="AF2508">
        <v>-3.7974700000000001</v>
      </c>
      <c r="AG2508">
        <v>0</v>
      </c>
      <c r="AH2508">
        <v>4.3360399999999997</v>
      </c>
      <c r="AI2508">
        <v>2.1256499999999998</v>
      </c>
      <c r="AJ2508">
        <v>-8.1350000000000006E-2</v>
      </c>
      <c r="AK2508">
        <v>3</v>
      </c>
      <c r="AL2508">
        <v>57.61233</v>
      </c>
      <c r="AM2508">
        <v>-116</v>
      </c>
      <c r="AN2508">
        <v>1106</v>
      </c>
      <c r="AO2508">
        <v>4420</v>
      </c>
      <c r="AP2508">
        <v>0</v>
      </c>
      <c r="AQ2508">
        <v>0.1</v>
      </c>
      <c r="AR2508">
        <v>1.7</v>
      </c>
      <c r="AS2508">
        <v>45.157119999999999</v>
      </c>
    </row>
    <row r="2509" spans="29:45" x14ac:dyDescent="0.55000000000000004">
      <c r="AC2509" t="s">
        <v>2681</v>
      </c>
      <c r="AD2509">
        <v>7068</v>
      </c>
      <c r="AG2509">
        <v>0</v>
      </c>
      <c r="AH2509">
        <v>25.54129</v>
      </c>
      <c r="AI2509">
        <v>10.81382</v>
      </c>
      <c r="AJ2509">
        <v>-0.44838</v>
      </c>
      <c r="AK2509">
        <v>3</v>
      </c>
      <c r="AL2509">
        <v>60.0227</v>
      </c>
      <c r="AM2509">
        <v>0</v>
      </c>
      <c r="AN2509">
        <v>0</v>
      </c>
      <c r="AO2509">
        <v>2587</v>
      </c>
      <c r="AP2509">
        <v>3.99</v>
      </c>
      <c r="AQ2509">
        <v>0</v>
      </c>
      <c r="AR2509">
        <v>0</v>
      </c>
      <c r="AS2509">
        <v>36.601210000000002</v>
      </c>
    </row>
    <row r="2510" spans="29:45" x14ac:dyDescent="0.55000000000000004">
      <c r="AC2510" t="s">
        <v>2682</v>
      </c>
      <c r="AD2510">
        <v>7069</v>
      </c>
      <c r="AE2510">
        <v>0.16841999999999999</v>
      </c>
      <c r="AF2510">
        <v>-3.6573099999999998</v>
      </c>
      <c r="AG2510">
        <v>22.2</v>
      </c>
      <c r="AH2510">
        <v>-3.07368</v>
      </c>
      <c r="AI2510">
        <v>3.4422899999999998</v>
      </c>
      <c r="AJ2510">
        <v>-0.40703</v>
      </c>
      <c r="AK2510">
        <v>3</v>
      </c>
      <c r="AL2510">
        <v>27.123940000000001</v>
      </c>
      <c r="AM2510">
        <v>4</v>
      </c>
      <c r="AN2510">
        <v>1996</v>
      </c>
      <c r="AO2510">
        <v>3172</v>
      </c>
      <c r="AQ2510">
        <v>0.1</v>
      </c>
      <c r="AR2510">
        <v>0</v>
      </c>
      <c r="AS2510">
        <v>80.802160000000001</v>
      </c>
    </row>
    <row r="2511" spans="29:45" x14ac:dyDescent="0.55000000000000004">
      <c r="AC2511" t="s">
        <v>2683</v>
      </c>
      <c r="AD2511">
        <v>7070</v>
      </c>
      <c r="AG2511">
        <v>0</v>
      </c>
      <c r="AH2511">
        <v>16.82592</v>
      </c>
      <c r="AI2511">
        <v>3.0053100000000001</v>
      </c>
      <c r="AJ2511">
        <v>-0.20785000000000001</v>
      </c>
      <c r="AK2511">
        <v>3</v>
      </c>
      <c r="AL2511">
        <v>85.663719999999998</v>
      </c>
      <c r="AM2511">
        <v>0</v>
      </c>
      <c r="AN2511">
        <v>0</v>
      </c>
      <c r="AO2511">
        <v>9153</v>
      </c>
      <c r="AP2511">
        <v>0</v>
      </c>
      <c r="AQ2511">
        <v>0.1</v>
      </c>
      <c r="AR2511">
        <v>0</v>
      </c>
      <c r="AS2511">
        <v>34.31953</v>
      </c>
    </row>
    <row r="2512" spans="29:45" x14ac:dyDescent="0.55000000000000004">
      <c r="AC2512" t="s">
        <v>2684</v>
      </c>
      <c r="AD2512">
        <v>7071</v>
      </c>
      <c r="AE2512">
        <v>22.87669</v>
      </c>
      <c r="AF2512">
        <v>49.990490000000001</v>
      </c>
      <c r="AG2512">
        <v>0</v>
      </c>
      <c r="AH2512">
        <v>15.64259</v>
      </c>
      <c r="AI2512">
        <v>11.94322</v>
      </c>
      <c r="AJ2512">
        <v>0.23094000000000001</v>
      </c>
      <c r="AK2512">
        <v>3</v>
      </c>
      <c r="AL2512">
        <v>76.435410000000005</v>
      </c>
      <c r="AM2512">
        <v>3779</v>
      </c>
      <c r="AN2512">
        <v>5255</v>
      </c>
      <c r="AO2512">
        <v>15334</v>
      </c>
      <c r="AQ2512">
        <v>0</v>
      </c>
      <c r="AR2512">
        <v>0</v>
      </c>
      <c r="AS2512">
        <v>51.190399999999997</v>
      </c>
    </row>
    <row r="2513" spans="29:45" x14ac:dyDescent="0.55000000000000004">
      <c r="AC2513" t="s">
        <v>2685</v>
      </c>
      <c r="AD2513">
        <v>7072</v>
      </c>
      <c r="AE2513">
        <v>3.8798499999999998</v>
      </c>
      <c r="AF2513">
        <v>2.2167500000000002</v>
      </c>
      <c r="AG2513">
        <v>28.6</v>
      </c>
      <c r="AH2513">
        <v>6.0831799999999996</v>
      </c>
      <c r="AI2513">
        <v>4.7124699999999997</v>
      </c>
      <c r="AJ2513">
        <v>-4.4000000000000003E-3</v>
      </c>
      <c r="AK2513">
        <v>3</v>
      </c>
      <c r="AL2513">
        <v>8.8569899999999997</v>
      </c>
      <c r="AM2513">
        <v>62</v>
      </c>
      <c r="AN2513">
        <v>1218</v>
      </c>
      <c r="AO2513">
        <v>2017</v>
      </c>
      <c r="AQ2513">
        <v>0.1</v>
      </c>
      <c r="AR2513">
        <v>0</v>
      </c>
      <c r="AS2513">
        <v>73.561250000000001</v>
      </c>
    </row>
    <row r="2514" spans="29:45" x14ac:dyDescent="0.55000000000000004">
      <c r="AC2514" t="s">
        <v>2686</v>
      </c>
      <c r="AD2514">
        <v>7073</v>
      </c>
      <c r="AE2514">
        <v>3.9024399999999999</v>
      </c>
      <c r="AF2514">
        <v>7.4803100000000002</v>
      </c>
      <c r="AG2514">
        <v>10</v>
      </c>
      <c r="AH2514">
        <v>-19.423079999999999</v>
      </c>
      <c r="AI2514">
        <v>3.4030999999999998</v>
      </c>
      <c r="AJ2514">
        <v>-0.11119</v>
      </c>
      <c r="AK2514">
        <v>3</v>
      </c>
      <c r="AL2514">
        <v>67.394170000000003</v>
      </c>
      <c r="AM2514">
        <v>88</v>
      </c>
      <c r="AN2514">
        <v>762</v>
      </c>
      <c r="AO2514">
        <v>2241</v>
      </c>
      <c r="AP2514">
        <v>0</v>
      </c>
      <c r="AQ2514">
        <v>0</v>
      </c>
      <c r="AR2514">
        <v>1.1000000000000001</v>
      </c>
      <c r="AS2514">
        <v>33.79157</v>
      </c>
    </row>
    <row r="2515" spans="29:45" x14ac:dyDescent="0.55000000000000004">
      <c r="AC2515" t="s">
        <v>2687</v>
      </c>
      <c r="AD2515">
        <v>7074</v>
      </c>
      <c r="AE2515">
        <v>-1.0954600000000001</v>
      </c>
      <c r="AF2515">
        <v>-6.2759600000000004</v>
      </c>
      <c r="AG2515">
        <v>14.3</v>
      </c>
      <c r="AH2515">
        <v>8.9201899999999998</v>
      </c>
      <c r="AI2515">
        <v>2.24844</v>
      </c>
      <c r="AJ2515">
        <v>-0.24121999999999999</v>
      </c>
      <c r="AK2515">
        <v>3</v>
      </c>
      <c r="AL2515">
        <v>69.98</v>
      </c>
      <c r="AM2515">
        <v>-42</v>
      </c>
      <c r="AN2515">
        <v>2167</v>
      </c>
      <c r="AO2515">
        <v>5457</v>
      </c>
      <c r="AP2515">
        <v>1.97</v>
      </c>
      <c r="AQ2515">
        <v>0.1</v>
      </c>
      <c r="AR2515">
        <v>0</v>
      </c>
      <c r="AS2515">
        <v>55.762900000000002</v>
      </c>
    </row>
    <row r="2516" spans="29:45" x14ac:dyDescent="0.55000000000000004">
      <c r="AC2516" t="s">
        <v>2688</v>
      </c>
      <c r="AD2516">
        <v>7075</v>
      </c>
      <c r="AG2516">
        <v>14.3</v>
      </c>
      <c r="AH2516">
        <v>20.21876</v>
      </c>
      <c r="AI2516">
        <v>5.37216</v>
      </c>
      <c r="AJ2516">
        <v>0</v>
      </c>
      <c r="AK2516">
        <v>3</v>
      </c>
      <c r="AL2516">
        <v>99.995040000000003</v>
      </c>
      <c r="AM2516">
        <v>0</v>
      </c>
      <c r="AN2516">
        <v>0</v>
      </c>
      <c r="AO2516">
        <v>4468</v>
      </c>
      <c r="AP2516">
        <v>0</v>
      </c>
      <c r="AQ2516">
        <v>0</v>
      </c>
      <c r="AR2516">
        <v>0</v>
      </c>
      <c r="AS2516">
        <v>12.49405</v>
      </c>
    </row>
    <row r="2517" spans="29:45" x14ac:dyDescent="0.55000000000000004">
      <c r="AC2517" t="s">
        <v>2689</v>
      </c>
      <c r="AD2517">
        <v>7077</v>
      </c>
      <c r="AE2517">
        <v>12.66624</v>
      </c>
      <c r="AF2517">
        <v>12.872629999999999</v>
      </c>
      <c r="AG2517">
        <v>0</v>
      </c>
      <c r="AH2517">
        <v>22.318210000000001</v>
      </c>
      <c r="AI2517">
        <v>3.3060100000000001</v>
      </c>
      <c r="AJ2517">
        <v>-0.35757</v>
      </c>
      <c r="AK2517">
        <v>3</v>
      </c>
      <c r="AL2517">
        <v>38.808030000000002</v>
      </c>
      <c r="AM2517">
        <v>200</v>
      </c>
      <c r="AN2517">
        <v>1476</v>
      </c>
      <c r="AO2517">
        <v>610</v>
      </c>
      <c r="AP2517">
        <v>1.52</v>
      </c>
      <c r="AQ2517">
        <v>0</v>
      </c>
      <c r="AR2517">
        <v>0</v>
      </c>
      <c r="AS2517">
        <v>93.476879999999994</v>
      </c>
    </row>
    <row r="2518" spans="29:45" x14ac:dyDescent="0.55000000000000004">
      <c r="AC2518" t="s">
        <v>2690</v>
      </c>
      <c r="AD2518">
        <v>7078</v>
      </c>
      <c r="AE2518">
        <v>2.6448399999999999</v>
      </c>
      <c r="AF2518">
        <v>1.72549</v>
      </c>
      <c r="AG2518">
        <v>0</v>
      </c>
      <c r="AH2518">
        <v>-1.70025</v>
      </c>
      <c r="AI2518">
        <v>10.770189999999999</v>
      </c>
      <c r="AJ2518">
        <v>-2.7830000000000001E-2</v>
      </c>
      <c r="AK2518">
        <v>3</v>
      </c>
      <c r="AL2518">
        <v>59.153379999999999</v>
      </c>
      <c r="AM2518">
        <v>42</v>
      </c>
      <c r="AN2518">
        <v>1275</v>
      </c>
      <c r="AO2518">
        <v>1376</v>
      </c>
      <c r="AP2518">
        <v>1.1100000000000001</v>
      </c>
      <c r="AQ2518">
        <v>0.1</v>
      </c>
      <c r="AR2518">
        <v>0</v>
      </c>
      <c r="AS2518">
        <v>63.880600000000001</v>
      </c>
    </row>
    <row r="2519" spans="29:45" x14ac:dyDescent="0.55000000000000004">
      <c r="AC2519" t="s">
        <v>2691</v>
      </c>
      <c r="AD2519">
        <v>7079</v>
      </c>
      <c r="AE2519">
        <v>29.706880000000002</v>
      </c>
      <c r="AF2519">
        <v>30.153600000000001</v>
      </c>
      <c r="AG2519">
        <v>11.1</v>
      </c>
      <c r="AH2519">
        <v>16.516349999999999</v>
      </c>
      <c r="AI2519">
        <v>5.8362100000000003</v>
      </c>
      <c r="AJ2519">
        <v>6.9029999999999994E-2</v>
      </c>
      <c r="AK2519">
        <v>3</v>
      </c>
      <c r="AL2519">
        <v>1.05033</v>
      </c>
      <c r="AM2519">
        <v>527</v>
      </c>
      <c r="AN2519">
        <v>1237</v>
      </c>
      <c r="AO2519">
        <v>2570</v>
      </c>
      <c r="AP2519">
        <v>0.71</v>
      </c>
      <c r="AQ2519">
        <v>0</v>
      </c>
      <c r="AR2519">
        <v>1</v>
      </c>
      <c r="AS2519">
        <v>73.570760000000007</v>
      </c>
    </row>
    <row r="2520" spans="29:45" x14ac:dyDescent="0.55000000000000004">
      <c r="AC2520" t="s">
        <v>2692</v>
      </c>
      <c r="AD2520">
        <v>7080</v>
      </c>
      <c r="AE2520">
        <v>-2.35215</v>
      </c>
      <c r="AF2520">
        <v>-17.713000000000001</v>
      </c>
      <c r="AG2520">
        <v>0</v>
      </c>
      <c r="AH2520">
        <v>3.5618300000000001</v>
      </c>
      <c r="AI2520">
        <v>3.5434000000000001</v>
      </c>
      <c r="AJ2520">
        <v>-0.32751000000000002</v>
      </c>
      <c r="AK2520">
        <v>3</v>
      </c>
      <c r="AL2520">
        <v>23.171230000000001</v>
      </c>
      <c r="AM2520">
        <v>-35</v>
      </c>
      <c r="AN2520">
        <v>446</v>
      </c>
      <c r="AO2520">
        <v>2130</v>
      </c>
      <c r="AP2520">
        <v>5.48</v>
      </c>
      <c r="AQ2520">
        <v>0</v>
      </c>
      <c r="AR2520">
        <v>0.3</v>
      </c>
      <c r="AS2520">
        <v>23.896100000000001</v>
      </c>
    </row>
    <row r="2521" spans="29:45" x14ac:dyDescent="0.55000000000000004">
      <c r="AC2521" t="s">
        <v>2693</v>
      </c>
      <c r="AD2521">
        <v>7081</v>
      </c>
      <c r="AE2521">
        <v>17.998000000000001</v>
      </c>
      <c r="AF2521">
        <v>26.317599999999999</v>
      </c>
      <c r="AG2521">
        <v>0</v>
      </c>
      <c r="AH2521">
        <v>23.27093</v>
      </c>
      <c r="AI2521">
        <v>1.1554899999999999</v>
      </c>
      <c r="AJ2521">
        <v>-8.1739999999999993E-2</v>
      </c>
      <c r="AK2521">
        <v>3</v>
      </c>
      <c r="AL2521">
        <v>2.4081999999999999</v>
      </c>
      <c r="AM2521">
        <v>2519</v>
      </c>
      <c r="AN2521">
        <v>5825</v>
      </c>
      <c r="AO2521">
        <v>23994</v>
      </c>
      <c r="AP2521">
        <v>0.39</v>
      </c>
      <c r="AQ2521">
        <v>0.1</v>
      </c>
      <c r="AR2521">
        <v>1.4</v>
      </c>
      <c r="AS2521">
        <v>47.038119999999999</v>
      </c>
    </row>
    <row r="2522" spans="29:45" x14ac:dyDescent="0.55000000000000004">
      <c r="AC2522" t="s">
        <v>2694</v>
      </c>
      <c r="AD2522">
        <v>7082</v>
      </c>
      <c r="AE2522">
        <v>21.66086</v>
      </c>
      <c r="AF2522">
        <v>25.984249999999999</v>
      </c>
      <c r="AG2522">
        <v>11.1</v>
      </c>
      <c r="AH2522">
        <v>20.499420000000001</v>
      </c>
      <c r="AI2522">
        <v>21.058299999999999</v>
      </c>
      <c r="AJ2522">
        <v>8.6899999999999998E-3</v>
      </c>
      <c r="AK2522">
        <v>3</v>
      </c>
      <c r="AL2522">
        <v>8.2716799999999999</v>
      </c>
      <c r="AM2522">
        <v>373</v>
      </c>
      <c r="AN2522">
        <v>1397</v>
      </c>
      <c r="AO2522">
        <v>1711</v>
      </c>
      <c r="AP2522">
        <v>1.56</v>
      </c>
      <c r="AQ2522">
        <v>0.1</v>
      </c>
      <c r="AR2522">
        <v>0</v>
      </c>
      <c r="AS2522">
        <v>61.689959999999999</v>
      </c>
    </row>
    <row r="2523" spans="29:45" x14ac:dyDescent="0.55000000000000004">
      <c r="AC2523" t="s">
        <v>2695</v>
      </c>
      <c r="AD2523">
        <v>7083</v>
      </c>
      <c r="AE2523">
        <v>1.0161500000000001</v>
      </c>
      <c r="AF2523">
        <v>7.3800000000000004E-2</v>
      </c>
      <c r="AG2523">
        <v>0</v>
      </c>
      <c r="AH2523">
        <v>-0.31265999999999999</v>
      </c>
      <c r="AI2523">
        <v>1.3837200000000001</v>
      </c>
      <c r="AJ2523">
        <v>-0.32669999999999999</v>
      </c>
      <c r="AK2523">
        <v>3</v>
      </c>
      <c r="AL2523">
        <v>51.966700000000003</v>
      </c>
      <c r="AM2523">
        <v>39</v>
      </c>
      <c r="AN2523">
        <v>1355</v>
      </c>
      <c r="AO2523">
        <v>4114</v>
      </c>
      <c r="AP2523">
        <v>0.56999999999999995</v>
      </c>
      <c r="AQ2523">
        <v>0</v>
      </c>
      <c r="AR2523">
        <v>0.2</v>
      </c>
      <c r="AS2523">
        <v>28.151440000000001</v>
      </c>
    </row>
    <row r="2524" spans="29:45" x14ac:dyDescent="0.55000000000000004">
      <c r="AC2524" t="s">
        <v>2696</v>
      </c>
      <c r="AD2524">
        <v>7084</v>
      </c>
      <c r="AE2524">
        <v>6.4055499999999999</v>
      </c>
      <c r="AF2524">
        <v>4.1788499999999997</v>
      </c>
      <c r="AG2524">
        <v>37.5</v>
      </c>
      <c r="AH2524">
        <v>13.891540000000001</v>
      </c>
      <c r="AI2524">
        <v>1.0361499999999999</v>
      </c>
      <c r="AJ2524">
        <v>-0.18761</v>
      </c>
      <c r="AK2524">
        <v>3</v>
      </c>
      <c r="AL2524">
        <v>74.085750000000004</v>
      </c>
      <c r="AM2524">
        <v>157</v>
      </c>
      <c r="AN2524">
        <v>2393</v>
      </c>
      <c r="AO2524">
        <v>9113</v>
      </c>
      <c r="AP2524">
        <v>3.04</v>
      </c>
      <c r="AQ2524">
        <v>0</v>
      </c>
      <c r="AR2524">
        <v>0</v>
      </c>
      <c r="AS2524">
        <v>37.937460000000002</v>
      </c>
    </row>
    <row r="2525" spans="29:45" x14ac:dyDescent="0.55000000000000004">
      <c r="AC2525" t="s">
        <v>2697</v>
      </c>
      <c r="AD2525">
        <v>7085</v>
      </c>
      <c r="AE2525">
        <v>4.6583600000000001</v>
      </c>
      <c r="AF2525">
        <v>13.86637</v>
      </c>
      <c r="AG2525">
        <v>14.3</v>
      </c>
      <c r="AH2525">
        <v>8.7955000000000005</v>
      </c>
      <c r="AI2525">
        <v>8.6042000000000005</v>
      </c>
      <c r="AJ2525">
        <v>-0.13474</v>
      </c>
      <c r="AK2525">
        <v>3</v>
      </c>
      <c r="AL2525">
        <v>5.4443599999999996</v>
      </c>
      <c r="AM2525">
        <v>1716</v>
      </c>
      <c r="AN2525">
        <v>8142</v>
      </c>
      <c r="AO2525">
        <v>24681</v>
      </c>
      <c r="AP2525">
        <v>11.93</v>
      </c>
      <c r="AQ2525">
        <v>0</v>
      </c>
      <c r="AR2525">
        <v>0</v>
      </c>
      <c r="AS2525">
        <v>25.25356</v>
      </c>
    </row>
    <row r="2526" spans="29:45" x14ac:dyDescent="0.55000000000000004">
      <c r="AC2526" t="s">
        <v>2698</v>
      </c>
      <c r="AD2526">
        <v>7086</v>
      </c>
      <c r="AE2526">
        <v>3.2212100000000001</v>
      </c>
      <c r="AF2526">
        <v>10.00836</v>
      </c>
      <c r="AG2526">
        <v>12.5</v>
      </c>
      <c r="AH2526">
        <v>10</v>
      </c>
      <c r="AI2526">
        <v>1.46513</v>
      </c>
      <c r="AJ2526">
        <v>1.797E-2</v>
      </c>
      <c r="AK2526">
        <v>3</v>
      </c>
      <c r="AL2526">
        <v>0</v>
      </c>
      <c r="AM2526">
        <v>565</v>
      </c>
      <c r="AN2526">
        <v>3587</v>
      </c>
      <c r="AO2526">
        <v>8030</v>
      </c>
      <c r="AP2526">
        <v>6.96</v>
      </c>
      <c r="AQ2526">
        <v>0</v>
      </c>
      <c r="AR2526">
        <v>0</v>
      </c>
      <c r="AS2526">
        <v>18.900539999999999</v>
      </c>
    </row>
    <row r="2527" spans="29:45" x14ac:dyDescent="0.55000000000000004">
      <c r="AC2527" t="s">
        <v>2699</v>
      </c>
      <c r="AD2527">
        <v>7087</v>
      </c>
      <c r="AE2527">
        <v>11.33412</v>
      </c>
      <c r="AF2527">
        <v>12.53012</v>
      </c>
      <c r="AG2527">
        <v>0</v>
      </c>
      <c r="AH2527">
        <v>12.46935</v>
      </c>
      <c r="AI2527">
        <v>1.0404599999999999</v>
      </c>
      <c r="AJ2527">
        <v>-2.9430000000000001E-2</v>
      </c>
      <c r="AK2527">
        <v>3</v>
      </c>
      <c r="AL2527">
        <v>65.589219999999997</v>
      </c>
      <c r="AM2527">
        <v>1248</v>
      </c>
      <c r="AN2527">
        <v>6225</v>
      </c>
      <c r="AO2527">
        <v>25277</v>
      </c>
      <c r="AP2527">
        <v>0.96</v>
      </c>
      <c r="AQ2527">
        <v>0</v>
      </c>
      <c r="AR2527">
        <v>2.6</v>
      </c>
      <c r="AS2527">
        <v>55.951509999999999</v>
      </c>
    </row>
    <row r="2528" spans="29:45" x14ac:dyDescent="0.55000000000000004">
      <c r="AC2528" t="s">
        <v>2700</v>
      </c>
      <c r="AD2528">
        <v>7088</v>
      </c>
      <c r="AE2528">
        <v>13.336069999999999</v>
      </c>
      <c r="AF2528">
        <v>10.46566</v>
      </c>
      <c r="AG2528">
        <v>10</v>
      </c>
      <c r="AH2528">
        <v>15.798109999999999</v>
      </c>
      <c r="AI2528">
        <v>2.34788</v>
      </c>
      <c r="AJ2528">
        <v>-9.0690000000000007E-2</v>
      </c>
      <c r="AK2528">
        <v>3</v>
      </c>
      <c r="AL2528">
        <v>4.2228300000000001</v>
      </c>
      <c r="AM2528">
        <v>2275</v>
      </c>
      <c r="AN2528">
        <v>12842</v>
      </c>
      <c r="AO2528">
        <v>27728</v>
      </c>
      <c r="AP2528">
        <v>6.82</v>
      </c>
      <c r="AQ2528">
        <v>0.1</v>
      </c>
      <c r="AR2528">
        <v>0</v>
      </c>
      <c r="AS2528">
        <v>57.77055</v>
      </c>
    </row>
    <row r="2529" spans="29:45" x14ac:dyDescent="0.55000000000000004">
      <c r="AC2529" t="s">
        <v>2701</v>
      </c>
      <c r="AD2529">
        <v>7089</v>
      </c>
      <c r="AE2529">
        <v>14.24779</v>
      </c>
      <c r="AF2529">
        <v>10.77098</v>
      </c>
      <c r="AG2529">
        <v>30</v>
      </c>
      <c r="AH2529">
        <v>2.4778799999999999</v>
      </c>
      <c r="AI2529">
        <v>4.68954</v>
      </c>
      <c r="AJ2529">
        <v>0.25235000000000002</v>
      </c>
      <c r="AK2529">
        <v>3</v>
      </c>
      <c r="AL2529">
        <v>7.0313400000000001</v>
      </c>
      <c r="AM2529">
        <v>161</v>
      </c>
      <c r="AN2529">
        <v>882</v>
      </c>
      <c r="AO2529">
        <v>1273</v>
      </c>
      <c r="AP2529">
        <v>9.8000000000000007</v>
      </c>
      <c r="AQ2529">
        <v>0</v>
      </c>
      <c r="AR2529">
        <v>0</v>
      </c>
      <c r="AS2529">
        <v>74.428569999999993</v>
      </c>
    </row>
    <row r="2530" spans="29:45" x14ac:dyDescent="0.55000000000000004">
      <c r="AC2530" t="s">
        <v>2702</v>
      </c>
      <c r="AD2530">
        <v>7090</v>
      </c>
      <c r="AE2530">
        <v>14.925369999999999</v>
      </c>
      <c r="AF2530">
        <v>19.09976</v>
      </c>
      <c r="AG2530">
        <v>0</v>
      </c>
      <c r="AH2530">
        <v>12.87313</v>
      </c>
      <c r="AI2530">
        <v>4.8074500000000002</v>
      </c>
      <c r="AJ2530">
        <v>-0.18218999999999999</v>
      </c>
      <c r="AK2530">
        <v>3</v>
      </c>
      <c r="AL2530">
        <v>33.088340000000002</v>
      </c>
      <c r="AM2530">
        <v>240</v>
      </c>
      <c r="AN2530">
        <v>822</v>
      </c>
      <c r="AO2530">
        <v>2687</v>
      </c>
      <c r="AP2530">
        <v>0</v>
      </c>
      <c r="AQ2530">
        <v>0</v>
      </c>
      <c r="AR2530">
        <v>0</v>
      </c>
      <c r="AS2530">
        <v>31.886679999999998</v>
      </c>
    </row>
    <row r="2531" spans="29:45" x14ac:dyDescent="0.55000000000000004">
      <c r="AC2531" t="s">
        <v>2703</v>
      </c>
      <c r="AD2531">
        <v>7091</v>
      </c>
      <c r="AE2531">
        <v>3.5154000000000001</v>
      </c>
      <c r="AF2531">
        <v>5.2336400000000003</v>
      </c>
      <c r="AG2531">
        <v>0</v>
      </c>
      <c r="AH2531">
        <v>3.70424</v>
      </c>
      <c r="AI2531">
        <v>4.2167700000000004</v>
      </c>
      <c r="AJ2531">
        <v>0.25814999999999999</v>
      </c>
      <c r="AK2531">
        <v>3</v>
      </c>
      <c r="AL2531">
        <v>72.407049999999998</v>
      </c>
      <c r="AM2531">
        <v>242</v>
      </c>
      <c r="AN2531">
        <v>1070</v>
      </c>
      <c r="AO2531">
        <v>9132</v>
      </c>
      <c r="AP2531">
        <v>0</v>
      </c>
      <c r="AQ2531">
        <v>0</v>
      </c>
      <c r="AR2531">
        <v>0</v>
      </c>
      <c r="AS2531">
        <v>12.593590000000001</v>
      </c>
    </row>
    <row r="2532" spans="29:45" x14ac:dyDescent="0.55000000000000004">
      <c r="AC2532" t="s">
        <v>2704</v>
      </c>
      <c r="AD2532">
        <v>7092</v>
      </c>
      <c r="AG2532">
        <v>33.299999999999997</v>
      </c>
      <c r="AH2532">
        <v>12.474399999999999</v>
      </c>
      <c r="AI2532">
        <v>6.7674799999999999</v>
      </c>
      <c r="AJ2532">
        <v>-0.22681999999999999</v>
      </c>
      <c r="AK2532">
        <v>3</v>
      </c>
      <c r="AL2532">
        <v>58.190460000000002</v>
      </c>
      <c r="AM2532">
        <v>0</v>
      </c>
      <c r="AN2532">
        <v>0</v>
      </c>
      <c r="AO2532">
        <v>11163</v>
      </c>
      <c r="AP2532">
        <v>11.99</v>
      </c>
      <c r="AQ2532">
        <v>0</v>
      </c>
      <c r="AR2532">
        <v>0</v>
      </c>
      <c r="AS2532">
        <v>38.534109999999998</v>
      </c>
    </row>
    <row r="2533" spans="29:45" x14ac:dyDescent="0.55000000000000004">
      <c r="AC2533" t="s">
        <v>2705</v>
      </c>
      <c r="AD2533">
        <v>7093</v>
      </c>
      <c r="AE2533">
        <v>6.22776</v>
      </c>
      <c r="AF2533">
        <v>8.1911299999999994</v>
      </c>
      <c r="AG2533">
        <v>12.5</v>
      </c>
      <c r="AH2533">
        <v>9.9644100000000009</v>
      </c>
      <c r="AI2533">
        <v>3.2379099999999998</v>
      </c>
      <c r="AJ2533">
        <v>-0.27221000000000001</v>
      </c>
      <c r="AK2533">
        <v>3</v>
      </c>
      <c r="AL2533">
        <v>10.935829999999999</v>
      </c>
      <c r="AM2533">
        <v>70</v>
      </c>
      <c r="AN2533">
        <v>586</v>
      </c>
      <c r="AO2533">
        <v>2992</v>
      </c>
      <c r="AP2533">
        <v>1.2</v>
      </c>
      <c r="AQ2533">
        <v>0</v>
      </c>
      <c r="AR2533">
        <v>0</v>
      </c>
      <c r="AS2533">
        <v>55.46002</v>
      </c>
    </row>
    <row r="2534" spans="29:45" x14ac:dyDescent="0.55000000000000004">
      <c r="AC2534" t="s">
        <v>2706</v>
      </c>
      <c r="AD2534">
        <v>7094</v>
      </c>
      <c r="AE2534">
        <v>12.71785</v>
      </c>
      <c r="AF2534">
        <v>17.735849999999999</v>
      </c>
      <c r="AG2534">
        <v>11.1</v>
      </c>
      <c r="AH2534">
        <v>29.651440000000001</v>
      </c>
      <c r="AI2534">
        <v>12.39669</v>
      </c>
      <c r="AJ2534">
        <v>-0.13350999999999999</v>
      </c>
      <c r="AK2534">
        <v>3</v>
      </c>
      <c r="AL2534">
        <v>1.4346699999999999</v>
      </c>
      <c r="AM2534">
        <v>540</v>
      </c>
      <c r="AN2534">
        <v>2120</v>
      </c>
      <c r="AO2534">
        <v>6122</v>
      </c>
      <c r="AP2534">
        <v>17.84</v>
      </c>
      <c r="AQ2534">
        <v>0</v>
      </c>
      <c r="AR2534">
        <v>0</v>
      </c>
      <c r="AS2534">
        <v>46.083689999999997</v>
      </c>
    </row>
    <row r="2535" spans="29:45" x14ac:dyDescent="0.55000000000000004">
      <c r="AC2535" t="s">
        <v>2707</v>
      </c>
      <c r="AD2535">
        <v>7095</v>
      </c>
      <c r="AE2535">
        <v>0</v>
      </c>
      <c r="AF2535">
        <v>0</v>
      </c>
      <c r="AG2535">
        <v>0</v>
      </c>
      <c r="AH2535">
        <v>33.376510000000003</v>
      </c>
      <c r="AI2535">
        <v>10.79359</v>
      </c>
      <c r="AJ2535">
        <v>5.1639999999999998E-2</v>
      </c>
      <c r="AK2535">
        <v>3</v>
      </c>
      <c r="AL2535">
        <v>59.071539999999999</v>
      </c>
      <c r="AM2535">
        <v>0</v>
      </c>
      <c r="AN2535">
        <v>1331</v>
      </c>
      <c r="AO2535">
        <v>9779</v>
      </c>
      <c r="AP2535">
        <v>10.52</v>
      </c>
      <c r="AQ2535">
        <v>0</v>
      </c>
      <c r="AR2535">
        <v>0</v>
      </c>
      <c r="AS2535">
        <v>56.362009999999998</v>
      </c>
    </row>
    <row r="2536" spans="29:45" x14ac:dyDescent="0.55000000000000004">
      <c r="AC2536" t="s">
        <v>2708</v>
      </c>
      <c r="AD2536">
        <v>7096</v>
      </c>
      <c r="AE2536">
        <v>2.5813700000000002</v>
      </c>
      <c r="AF2536">
        <v>4.9245400000000004</v>
      </c>
      <c r="AG2536">
        <v>0</v>
      </c>
      <c r="AH2536">
        <v>6.6778899999999997</v>
      </c>
      <c r="AK2536">
        <v>3</v>
      </c>
      <c r="AM2536">
        <v>92</v>
      </c>
      <c r="AN2536">
        <v>1259</v>
      </c>
      <c r="AO2536">
        <v>1409</v>
      </c>
      <c r="AQ2536">
        <v>0</v>
      </c>
      <c r="AR2536">
        <v>0</v>
      </c>
      <c r="AS2536">
        <v>33.400709999999997</v>
      </c>
    </row>
    <row r="2537" spans="29:45" x14ac:dyDescent="0.55000000000000004">
      <c r="AC2537" t="s">
        <v>2709</v>
      </c>
      <c r="AD2537">
        <v>7097</v>
      </c>
      <c r="AE2537">
        <v>20.372440000000001</v>
      </c>
      <c r="AF2537">
        <v>41.87473</v>
      </c>
      <c r="AG2537">
        <v>25</v>
      </c>
      <c r="AH2537">
        <v>21.353200000000001</v>
      </c>
      <c r="AI2537">
        <v>2.15387</v>
      </c>
      <c r="AJ2537">
        <v>-0.24739</v>
      </c>
      <c r="AK2537">
        <v>3</v>
      </c>
      <c r="AL2537">
        <v>26.012499999999999</v>
      </c>
      <c r="AM2537">
        <v>1641</v>
      </c>
      <c r="AN2537">
        <v>2283</v>
      </c>
      <c r="AO2537">
        <v>10004</v>
      </c>
      <c r="AP2537">
        <v>1.64</v>
      </c>
      <c r="AQ2537">
        <v>0</v>
      </c>
      <c r="AR2537">
        <v>0</v>
      </c>
      <c r="AS2537">
        <v>37.225439999999999</v>
      </c>
    </row>
    <row r="2538" spans="29:45" x14ac:dyDescent="0.55000000000000004">
      <c r="AC2538" t="s">
        <v>2710</v>
      </c>
      <c r="AD2538">
        <v>7098</v>
      </c>
      <c r="AE2538">
        <v>6.6934399999999998</v>
      </c>
      <c r="AF2538">
        <v>37.037039999999998</v>
      </c>
      <c r="AG2538">
        <v>0</v>
      </c>
      <c r="AH2538">
        <v>10.44061</v>
      </c>
      <c r="AI2538">
        <v>23.962959999999999</v>
      </c>
      <c r="AJ2538">
        <v>0</v>
      </c>
      <c r="AK2538">
        <v>3</v>
      </c>
      <c r="AL2538">
        <v>0</v>
      </c>
      <c r="AM2538">
        <v>100</v>
      </c>
      <c r="AN2538">
        <v>135</v>
      </c>
      <c r="AO2538">
        <v>2658</v>
      </c>
      <c r="AP2538">
        <v>0</v>
      </c>
      <c r="AQ2538">
        <v>0</v>
      </c>
      <c r="AR2538">
        <v>0</v>
      </c>
      <c r="AS2538">
        <v>9.0361399999999996</v>
      </c>
    </row>
    <row r="2539" spans="29:45" x14ac:dyDescent="0.55000000000000004">
      <c r="AC2539" t="s">
        <v>2711</v>
      </c>
      <c r="AD2539">
        <v>7102</v>
      </c>
      <c r="AE2539">
        <v>7.2770400000000004</v>
      </c>
      <c r="AF2539">
        <v>23.063269999999999</v>
      </c>
      <c r="AG2539">
        <v>9.1</v>
      </c>
      <c r="AH2539">
        <v>9.0264699999999998</v>
      </c>
      <c r="AI2539">
        <v>0.80898999999999999</v>
      </c>
      <c r="AJ2539">
        <v>-5.9540000000000003E-2</v>
      </c>
      <c r="AK2539">
        <v>3</v>
      </c>
      <c r="AL2539">
        <v>2.181E-2</v>
      </c>
      <c r="AM2539">
        <v>9301</v>
      </c>
      <c r="AN2539">
        <v>34375</v>
      </c>
      <c r="AO2539">
        <v>99448</v>
      </c>
      <c r="AP2539">
        <v>7.33</v>
      </c>
      <c r="AQ2539">
        <v>0</v>
      </c>
      <c r="AR2539">
        <v>2.1</v>
      </c>
      <c r="AS2539">
        <v>33.053919999999998</v>
      </c>
    </row>
    <row r="2540" spans="29:45" x14ac:dyDescent="0.55000000000000004">
      <c r="AC2540" t="s">
        <v>2712</v>
      </c>
      <c r="AD2540">
        <v>7105</v>
      </c>
      <c r="AE2540">
        <v>0.53902000000000005</v>
      </c>
      <c r="AF2540">
        <v>-4.8888499999999997</v>
      </c>
      <c r="AG2540">
        <v>7.7</v>
      </c>
      <c r="AH2540">
        <v>8.9604999999999997</v>
      </c>
      <c r="AI2540">
        <v>2.5113400000000001</v>
      </c>
      <c r="AJ2540">
        <v>-7.8060000000000004E-2</v>
      </c>
      <c r="AK2540">
        <v>3</v>
      </c>
      <c r="AL2540">
        <v>9.5700000000000004E-3</v>
      </c>
      <c r="AM2540">
        <v>2014</v>
      </c>
      <c r="AN2540">
        <v>54880</v>
      </c>
      <c r="AO2540">
        <v>391496</v>
      </c>
      <c r="AP2540">
        <v>7.15</v>
      </c>
      <c r="AQ2540">
        <v>0</v>
      </c>
      <c r="AR2540">
        <v>0.6</v>
      </c>
      <c r="AS2540">
        <v>15.130739999999999</v>
      </c>
    </row>
    <row r="2541" spans="29:45" x14ac:dyDescent="0.55000000000000004">
      <c r="AC2541" t="s">
        <v>2713</v>
      </c>
      <c r="AD2541">
        <v>7122</v>
      </c>
      <c r="AE2541">
        <v>0.42286000000000001</v>
      </c>
      <c r="AF2541">
        <v>2.9487800000000002</v>
      </c>
      <c r="AG2541">
        <v>0</v>
      </c>
      <c r="AH2541">
        <v>3.1620000000000002E-2</v>
      </c>
      <c r="AI2541">
        <v>0.43164999999999998</v>
      </c>
      <c r="AJ2541">
        <v>-5.5890000000000002E-2</v>
      </c>
      <c r="AK2541">
        <v>3</v>
      </c>
      <c r="AL2541">
        <v>0.41110000000000002</v>
      </c>
      <c r="AM2541">
        <v>321</v>
      </c>
      <c r="AN2541">
        <v>22450</v>
      </c>
      <c r="AO2541">
        <v>49419</v>
      </c>
      <c r="AP2541">
        <v>38.93</v>
      </c>
      <c r="AQ2541">
        <v>0</v>
      </c>
      <c r="AR2541">
        <v>0.5</v>
      </c>
      <c r="AS2541">
        <v>32.289729999999999</v>
      </c>
    </row>
    <row r="2542" spans="29:45" x14ac:dyDescent="0.55000000000000004">
      <c r="AC2542" t="s">
        <v>2714</v>
      </c>
      <c r="AD2542">
        <v>7125</v>
      </c>
      <c r="AG2542">
        <v>40</v>
      </c>
      <c r="AH2542">
        <v>-31.654679999999999</v>
      </c>
      <c r="AI2542">
        <v>99.428569999999993</v>
      </c>
      <c r="AK2542">
        <v>3</v>
      </c>
      <c r="AL2542">
        <v>18.94828</v>
      </c>
      <c r="AM2542">
        <v>0</v>
      </c>
      <c r="AN2542">
        <v>0</v>
      </c>
      <c r="AO2542">
        <v>1072</v>
      </c>
      <c r="AQ2542">
        <v>0</v>
      </c>
      <c r="AR2542">
        <v>0</v>
      </c>
      <c r="AS2542">
        <v>5.6910600000000002</v>
      </c>
    </row>
    <row r="2543" spans="29:45" x14ac:dyDescent="0.55000000000000004">
      <c r="AC2543" t="s">
        <v>2715</v>
      </c>
      <c r="AD2543">
        <v>7126</v>
      </c>
      <c r="AE2543">
        <v>5.2562199999999999</v>
      </c>
      <c r="AF2543">
        <v>29.938649999999999</v>
      </c>
      <c r="AG2543">
        <v>33.299999999999997</v>
      </c>
      <c r="AH2543">
        <v>12.885149999999999</v>
      </c>
      <c r="AK2543">
        <v>3</v>
      </c>
      <c r="AM2543">
        <v>319</v>
      </c>
      <c r="AN2543">
        <v>815</v>
      </c>
      <c r="AO2543">
        <v>8326</v>
      </c>
      <c r="AQ2543">
        <v>0</v>
      </c>
      <c r="AR2543">
        <v>0</v>
      </c>
      <c r="AS2543">
        <v>17.954470000000001</v>
      </c>
    </row>
    <row r="2544" spans="29:45" x14ac:dyDescent="0.55000000000000004">
      <c r="AC2544" t="s">
        <v>2716</v>
      </c>
      <c r="AD2544">
        <v>7127</v>
      </c>
      <c r="AG2544">
        <v>11.1</v>
      </c>
      <c r="AK2544">
        <v>3</v>
      </c>
      <c r="AQ2544">
        <v>0</v>
      </c>
      <c r="AR2544">
        <v>0</v>
      </c>
    </row>
    <row r="2545" spans="29:45" x14ac:dyDescent="0.55000000000000004">
      <c r="AC2545" t="s">
        <v>2717</v>
      </c>
      <c r="AD2545">
        <v>7128</v>
      </c>
      <c r="AG2545">
        <v>18.2</v>
      </c>
      <c r="AI2545">
        <v>0.91398000000000001</v>
      </c>
      <c r="AK2545">
        <v>3</v>
      </c>
      <c r="AM2545">
        <v>0</v>
      </c>
      <c r="AN2545">
        <v>0</v>
      </c>
      <c r="AO2545">
        <v>74292</v>
      </c>
      <c r="AQ2545">
        <v>0</v>
      </c>
      <c r="AR2545">
        <v>0</v>
      </c>
      <c r="AS2545">
        <v>61.403019999999998</v>
      </c>
    </row>
    <row r="2546" spans="29:45" x14ac:dyDescent="0.55000000000000004">
      <c r="AC2546" t="s">
        <v>2718</v>
      </c>
      <c r="AD2546">
        <v>7129</v>
      </c>
      <c r="AG2546">
        <v>11.1</v>
      </c>
      <c r="AK2546">
        <v>3</v>
      </c>
      <c r="AQ2546">
        <v>0</v>
      </c>
      <c r="AR2546">
        <v>0</v>
      </c>
    </row>
    <row r="2547" spans="29:45" x14ac:dyDescent="0.55000000000000004">
      <c r="AC2547" t="s">
        <v>2719</v>
      </c>
      <c r="AD2547">
        <v>7130</v>
      </c>
      <c r="AG2547">
        <v>9.1</v>
      </c>
      <c r="AK2547">
        <v>3</v>
      </c>
      <c r="AQ2547">
        <v>0</v>
      </c>
      <c r="AR2547">
        <v>0</v>
      </c>
    </row>
    <row r="2548" spans="29:45" x14ac:dyDescent="0.55000000000000004">
      <c r="AC2548" t="s">
        <v>2720</v>
      </c>
      <c r="AD2548">
        <v>7131</v>
      </c>
      <c r="AE2548">
        <v>9.1572700000000005</v>
      </c>
      <c r="AF2548">
        <v>15.590949999999999</v>
      </c>
      <c r="AG2548">
        <v>0</v>
      </c>
      <c r="AH2548">
        <v>13.392289999999999</v>
      </c>
      <c r="AK2548">
        <v>3</v>
      </c>
      <c r="AM2548">
        <v>276</v>
      </c>
      <c r="AN2548">
        <v>1193</v>
      </c>
      <c r="AO2548">
        <v>5068</v>
      </c>
      <c r="AQ2548">
        <v>0</v>
      </c>
      <c r="AR2548">
        <v>2.5</v>
      </c>
      <c r="AS2548">
        <v>36.216839999999998</v>
      </c>
    </row>
    <row r="2549" spans="29:45" x14ac:dyDescent="0.55000000000000004">
      <c r="AC2549" t="s">
        <v>2721</v>
      </c>
      <c r="AD2549">
        <v>7132</v>
      </c>
      <c r="AG2549">
        <v>0</v>
      </c>
      <c r="AH2549">
        <v>14.752370000000001</v>
      </c>
      <c r="AK2549">
        <v>3</v>
      </c>
      <c r="AM2549">
        <v>0</v>
      </c>
      <c r="AN2549">
        <v>0</v>
      </c>
      <c r="AO2549">
        <v>4636</v>
      </c>
      <c r="AQ2549">
        <v>0</v>
      </c>
      <c r="AR2549">
        <v>0</v>
      </c>
      <c r="AS2549">
        <v>63.212609999999998</v>
      </c>
    </row>
    <row r="2550" spans="29:45" x14ac:dyDescent="0.55000000000000004">
      <c r="AC2550" t="s">
        <v>2722</v>
      </c>
      <c r="AD2550">
        <v>7133</v>
      </c>
      <c r="AE2550">
        <v>14.11632</v>
      </c>
      <c r="AF2550">
        <v>19.322710000000001</v>
      </c>
      <c r="AG2550">
        <v>0</v>
      </c>
      <c r="AH2550">
        <v>19.819310000000002</v>
      </c>
      <c r="AK2550">
        <v>3</v>
      </c>
      <c r="AM2550">
        <v>250</v>
      </c>
      <c r="AN2550">
        <v>502</v>
      </c>
      <c r="AO2550">
        <v>5086</v>
      </c>
      <c r="AQ2550">
        <v>0</v>
      </c>
      <c r="AR2550">
        <v>0</v>
      </c>
      <c r="AS2550">
        <v>30.223330000000001</v>
      </c>
    </row>
    <row r="2551" spans="29:45" x14ac:dyDescent="0.55000000000000004">
      <c r="AC2551" t="s">
        <v>2723</v>
      </c>
      <c r="AD2551">
        <v>7134</v>
      </c>
      <c r="AE2551">
        <v>1.8759600000000001</v>
      </c>
      <c r="AF2551">
        <v>2.2279300000000002</v>
      </c>
      <c r="AG2551">
        <v>11.1</v>
      </c>
      <c r="AH2551">
        <v>24.46134</v>
      </c>
      <c r="AK2551">
        <v>3</v>
      </c>
      <c r="AM2551">
        <v>49</v>
      </c>
      <c r="AN2551">
        <v>1167</v>
      </c>
      <c r="AO2551">
        <v>9922</v>
      </c>
      <c r="AQ2551">
        <v>0</v>
      </c>
      <c r="AR2551">
        <v>0</v>
      </c>
      <c r="AS2551">
        <v>44.219729999999998</v>
      </c>
    </row>
    <row r="2552" spans="29:45" x14ac:dyDescent="0.55000000000000004">
      <c r="AC2552" t="s">
        <v>2724</v>
      </c>
      <c r="AD2552">
        <v>7136</v>
      </c>
      <c r="AG2552">
        <v>16.7</v>
      </c>
      <c r="AH2552">
        <v>11.66667</v>
      </c>
      <c r="AK2552">
        <v>3</v>
      </c>
      <c r="AM2552">
        <v>0</v>
      </c>
      <c r="AN2552">
        <v>0</v>
      </c>
      <c r="AO2552">
        <v>9266</v>
      </c>
      <c r="AQ2552">
        <v>0</v>
      </c>
      <c r="AR2552">
        <v>0</v>
      </c>
      <c r="AS2552">
        <v>23.568159999999999</v>
      </c>
    </row>
    <row r="2553" spans="29:45" x14ac:dyDescent="0.55000000000000004">
      <c r="AC2553" t="s">
        <v>2725</v>
      </c>
      <c r="AD2553">
        <v>7137</v>
      </c>
      <c r="AE2553">
        <v>3.4779</v>
      </c>
      <c r="AF2553">
        <v>84.895830000000004</v>
      </c>
      <c r="AG2553">
        <v>0</v>
      </c>
      <c r="AH2553">
        <v>4.8816300000000004</v>
      </c>
      <c r="AK2553">
        <v>3</v>
      </c>
      <c r="AM2553">
        <v>166</v>
      </c>
      <c r="AN2553">
        <v>192</v>
      </c>
      <c r="AO2553">
        <v>11786</v>
      </c>
      <c r="AQ2553">
        <v>0</v>
      </c>
      <c r="AR2553">
        <v>15.6</v>
      </c>
      <c r="AS2553">
        <v>6.7455600000000002</v>
      </c>
    </row>
    <row r="2554" spans="29:45" x14ac:dyDescent="0.55000000000000004">
      <c r="AC2554" t="s">
        <v>2726</v>
      </c>
      <c r="AD2554">
        <v>7148</v>
      </c>
      <c r="AE2554">
        <v>3.8750499999999999</v>
      </c>
      <c r="AF2554">
        <v>10.823320000000001</v>
      </c>
      <c r="AG2554">
        <v>12.5</v>
      </c>
      <c r="AH2554">
        <v>20.066240000000001</v>
      </c>
      <c r="AI2554">
        <v>2.18085</v>
      </c>
      <c r="AJ2554">
        <v>0.13269</v>
      </c>
      <c r="AK2554">
        <v>-9</v>
      </c>
      <c r="AL2554">
        <v>2.4694199999999999</v>
      </c>
      <c r="AM2554">
        <v>5148</v>
      </c>
      <c r="AN2554">
        <v>27219</v>
      </c>
      <c r="AO2554">
        <v>14924</v>
      </c>
      <c r="AQ2554">
        <v>0.1</v>
      </c>
      <c r="AR2554">
        <v>0</v>
      </c>
    </row>
    <row r="2555" spans="29:45" x14ac:dyDescent="0.55000000000000004">
      <c r="AC2555" t="s">
        <v>2727</v>
      </c>
      <c r="AD2555">
        <v>7162</v>
      </c>
      <c r="AE2555">
        <v>0.70235000000000003</v>
      </c>
      <c r="AF2555">
        <v>2.2341199999999999</v>
      </c>
      <c r="AG2555">
        <v>0</v>
      </c>
      <c r="AH2555">
        <v>6.8091100000000004</v>
      </c>
      <c r="AI2555">
        <v>0.73845000000000005</v>
      </c>
      <c r="AJ2555">
        <v>-0.10309</v>
      </c>
      <c r="AK2555">
        <v>-9</v>
      </c>
      <c r="AL2555">
        <v>6.07789</v>
      </c>
      <c r="AM2555">
        <v>95</v>
      </c>
      <c r="AN2555">
        <v>5416</v>
      </c>
      <c r="AO2555">
        <v>12280</v>
      </c>
      <c r="AP2555">
        <v>0</v>
      </c>
      <c r="AQ2555">
        <v>0</v>
      </c>
      <c r="AR2555">
        <v>0</v>
      </c>
    </row>
    <row r="2556" spans="29:45" x14ac:dyDescent="0.55000000000000004">
      <c r="AC2556" t="s">
        <v>2728</v>
      </c>
      <c r="AD2556">
        <v>7164</v>
      </c>
      <c r="AE2556">
        <v>10.45425</v>
      </c>
      <c r="AF2556">
        <v>18.634789999999999</v>
      </c>
      <c r="AG2556">
        <v>18.2</v>
      </c>
      <c r="AH2556">
        <v>8.1001600000000007</v>
      </c>
      <c r="AI2556">
        <v>2.1116899999999998</v>
      </c>
      <c r="AJ2556">
        <v>3.3E-3</v>
      </c>
      <c r="AK2556">
        <v>3</v>
      </c>
      <c r="AL2556">
        <v>6.7049999999999998E-2</v>
      </c>
      <c r="AM2556">
        <v>38991</v>
      </c>
      <c r="AN2556">
        <v>144901</v>
      </c>
      <c r="AO2556">
        <v>47834</v>
      </c>
      <c r="AP2556">
        <v>16.43</v>
      </c>
      <c r="AQ2556">
        <v>0</v>
      </c>
      <c r="AR2556">
        <v>0</v>
      </c>
      <c r="AS2556">
        <v>41.811329999999998</v>
      </c>
    </row>
    <row r="2557" spans="29:45" x14ac:dyDescent="0.55000000000000004">
      <c r="AC2557" t="s">
        <v>2729</v>
      </c>
      <c r="AD2557">
        <v>7170</v>
      </c>
      <c r="AE2557">
        <v>1.9384300000000001</v>
      </c>
      <c r="AF2557">
        <v>4.5064399999999996</v>
      </c>
      <c r="AG2557">
        <v>12.5</v>
      </c>
      <c r="AH2557">
        <v>1.2542800000000001</v>
      </c>
      <c r="AI2557">
        <v>1.7313099999999999</v>
      </c>
      <c r="AJ2557">
        <v>0.13417000000000001</v>
      </c>
      <c r="AK2557">
        <v>-9</v>
      </c>
      <c r="AL2557">
        <v>0.59916999999999998</v>
      </c>
      <c r="AM2557">
        <v>34</v>
      </c>
      <c r="AN2557">
        <v>466</v>
      </c>
      <c r="AO2557">
        <v>691</v>
      </c>
      <c r="AP2557">
        <v>0.6</v>
      </c>
      <c r="AQ2557">
        <v>0</v>
      </c>
      <c r="AR2557">
        <v>0</v>
      </c>
    </row>
    <row r="2558" spans="29:45" x14ac:dyDescent="0.55000000000000004">
      <c r="AC2558" t="s">
        <v>2730</v>
      </c>
      <c r="AD2558">
        <v>7172</v>
      </c>
      <c r="AE2558">
        <v>4.1936299999999997</v>
      </c>
      <c r="AF2558">
        <v>7.5082300000000002</v>
      </c>
      <c r="AG2558">
        <v>0</v>
      </c>
      <c r="AH2558">
        <v>21.527149999999999</v>
      </c>
      <c r="AI2558">
        <v>0.96099000000000001</v>
      </c>
      <c r="AJ2558">
        <v>-5.1990000000000001E-2</v>
      </c>
      <c r="AK2558">
        <v>-9</v>
      </c>
      <c r="AL2558">
        <v>22.563179999999999</v>
      </c>
      <c r="AM2558">
        <v>4704</v>
      </c>
      <c r="AN2558">
        <v>38904</v>
      </c>
      <c r="AO2558">
        <v>14105</v>
      </c>
      <c r="AP2558">
        <v>13.24</v>
      </c>
      <c r="AQ2558">
        <v>0.1</v>
      </c>
      <c r="AR2558">
        <v>0</v>
      </c>
    </row>
    <row r="2559" spans="29:45" x14ac:dyDescent="0.55000000000000004">
      <c r="AC2559" t="s">
        <v>2731</v>
      </c>
      <c r="AD2559">
        <v>7176</v>
      </c>
      <c r="AE2559">
        <v>78.422219999999996</v>
      </c>
      <c r="AF2559">
        <v>80.806139999999999</v>
      </c>
      <c r="AG2559">
        <v>0</v>
      </c>
      <c r="AH2559">
        <v>58.871960000000001</v>
      </c>
      <c r="AI2559">
        <v>0.51332</v>
      </c>
      <c r="AJ2559">
        <v>0.27500999999999998</v>
      </c>
      <c r="AK2559">
        <v>-9</v>
      </c>
      <c r="AL2559">
        <v>40</v>
      </c>
      <c r="AM2559">
        <v>6382</v>
      </c>
      <c r="AN2559">
        <v>5731</v>
      </c>
      <c r="AO2559">
        <v>12065</v>
      </c>
      <c r="AP2559">
        <v>0</v>
      </c>
      <c r="AQ2559">
        <v>0</v>
      </c>
      <c r="AR2559">
        <v>0</v>
      </c>
    </row>
    <row r="2560" spans="29:45" x14ac:dyDescent="0.55000000000000004">
      <c r="AC2560" t="s">
        <v>2732</v>
      </c>
      <c r="AD2560">
        <v>7183</v>
      </c>
      <c r="AE2560">
        <v>15.80926</v>
      </c>
      <c r="AF2560">
        <v>22.272539999999999</v>
      </c>
      <c r="AG2560">
        <v>0</v>
      </c>
      <c r="AH2560">
        <v>7.8551599999999997</v>
      </c>
      <c r="AI2560">
        <v>2.4315899999999999</v>
      </c>
      <c r="AJ2560">
        <v>-0.13594999999999999</v>
      </c>
      <c r="AK2560">
        <v>3</v>
      </c>
      <c r="AL2560">
        <v>11.09943</v>
      </c>
      <c r="AM2560">
        <v>799</v>
      </c>
      <c r="AN2560">
        <v>2429</v>
      </c>
      <c r="AO2560">
        <v>3946</v>
      </c>
      <c r="AP2560">
        <v>0</v>
      </c>
      <c r="AQ2560">
        <v>0</v>
      </c>
      <c r="AR2560">
        <v>1</v>
      </c>
      <c r="AS2560">
        <v>46.80274</v>
      </c>
    </row>
    <row r="2561" spans="29:45" x14ac:dyDescent="0.55000000000000004">
      <c r="AC2561" t="s">
        <v>2733</v>
      </c>
      <c r="AD2561">
        <v>7185</v>
      </c>
      <c r="AE2561">
        <v>3.2598400000000001</v>
      </c>
      <c r="AF2561">
        <v>18.340119999999999</v>
      </c>
      <c r="AG2561">
        <v>11.1</v>
      </c>
      <c r="AH2561">
        <v>4.9439900000000003</v>
      </c>
      <c r="AI2561">
        <v>1.1822600000000001</v>
      </c>
      <c r="AJ2561">
        <v>2.9239999999999999E-2</v>
      </c>
      <c r="AK2561">
        <v>-9</v>
      </c>
      <c r="AL2561">
        <v>4.3494099999999998</v>
      </c>
      <c r="AM2561">
        <v>2855</v>
      </c>
      <c r="AN2561">
        <v>10567</v>
      </c>
      <c r="AO2561">
        <v>8732</v>
      </c>
      <c r="AP2561">
        <v>0</v>
      </c>
      <c r="AQ2561">
        <v>0</v>
      </c>
      <c r="AR2561">
        <v>0</v>
      </c>
    </row>
    <row r="2562" spans="29:45" x14ac:dyDescent="0.55000000000000004">
      <c r="AC2562" t="s">
        <v>2734</v>
      </c>
      <c r="AD2562">
        <v>7187</v>
      </c>
      <c r="AE2562">
        <v>11.630280000000001</v>
      </c>
      <c r="AF2562">
        <v>84.923079999999999</v>
      </c>
      <c r="AG2562">
        <v>8.3000000000000007</v>
      </c>
      <c r="AH2562">
        <v>10.813230000000001</v>
      </c>
      <c r="AI2562">
        <v>6.0213000000000001</v>
      </c>
      <c r="AJ2562">
        <v>0.30460999999999999</v>
      </c>
      <c r="AK2562">
        <v>3</v>
      </c>
      <c r="AL2562">
        <v>4.1549699999999996</v>
      </c>
      <c r="AM2562">
        <v>911</v>
      </c>
      <c r="AN2562">
        <v>650</v>
      </c>
      <c r="AO2562">
        <v>7601</v>
      </c>
      <c r="AP2562">
        <v>7.46</v>
      </c>
      <c r="AQ2562">
        <v>0.1</v>
      </c>
      <c r="AR2562">
        <v>2.2000000000000002</v>
      </c>
      <c r="AS2562">
        <v>14.77802</v>
      </c>
    </row>
    <row r="2563" spans="29:45" x14ac:dyDescent="0.55000000000000004">
      <c r="AC2563" t="s">
        <v>2735</v>
      </c>
      <c r="AD2563">
        <v>7191</v>
      </c>
      <c r="AE2563">
        <v>24.39695</v>
      </c>
      <c r="AF2563">
        <v>22.511849999999999</v>
      </c>
      <c r="AG2563">
        <v>16.7</v>
      </c>
      <c r="AH2563">
        <v>11.658910000000001</v>
      </c>
      <c r="AI2563">
        <v>3.8882599999999998</v>
      </c>
      <c r="AJ2563">
        <v>-6.089E-2</v>
      </c>
      <c r="AK2563">
        <v>3</v>
      </c>
      <c r="AL2563">
        <v>3.6261999999999999</v>
      </c>
      <c r="AM2563">
        <v>1153</v>
      </c>
      <c r="AN2563">
        <v>3376</v>
      </c>
      <c r="AO2563">
        <v>4203</v>
      </c>
      <c r="AP2563">
        <v>10.199999999999999</v>
      </c>
      <c r="AQ2563">
        <v>0.1</v>
      </c>
      <c r="AR2563">
        <v>0</v>
      </c>
      <c r="AS2563">
        <v>70.941559999999996</v>
      </c>
    </row>
    <row r="2564" spans="29:45" x14ac:dyDescent="0.55000000000000004">
      <c r="AC2564" t="s">
        <v>2736</v>
      </c>
      <c r="AD2564">
        <v>7192</v>
      </c>
      <c r="AE2564">
        <v>7.7440499999999997</v>
      </c>
      <c r="AF2564">
        <v>19.89893</v>
      </c>
      <c r="AG2564">
        <v>12.5</v>
      </c>
      <c r="AH2564">
        <v>-9.2972400000000004</v>
      </c>
      <c r="AI2564">
        <v>2.9051800000000001</v>
      </c>
      <c r="AJ2564">
        <v>-2.6179999999999998E-2</v>
      </c>
      <c r="AK2564">
        <v>3</v>
      </c>
      <c r="AL2564">
        <v>0.36775000000000002</v>
      </c>
      <c r="AM2564">
        <v>1416</v>
      </c>
      <c r="AN2564">
        <v>4749</v>
      </c>
      <c r="AO2564">
        <v>7129</v>
      </c>
      <c r="AP2564">
        <v>8.3699999999999992</v>
      </c>
      <c r="AQ2564">
        <v>0</v>
      </c>
      <c r="AR2564">
        <v>0</v>
      </c>
      <c r="AS2564">
        <v>29.241900000000001</v>
      </c>
    </row>
    <row r="2565" spans="29:45" x14ac:dyDescent="0.55000000000000004">
      <c r="AC2565" t="s">
        <v>2737</v>
      </c>
      <c r="AD2565">
        <v>7196</v>
      </c>
      <c r="AE2565">
        <v>0</v>
      </c>
      <c r="AF2565">
        <v>0</v>
      </c>
      <c r="AG2565">
        <v>0</v>
      </c>
      <c r="AH2565">
        <v>8.4997199999999999</v>
      </c>
      <c r="AI2565">
        <v>1.5641799999999999</v>
      </c>
      <c r="AJ2565">
        <v>-5.4989999999999997E-2</v>
      </c>
      <c r="AK2565">
        <v>3</v>
      </c>
      <c r="AL2565">
        <v>5.0014900000000004</v>
      </c>
      <c r="AM2565">
        <v>0</v>
      </c>
      <c r="AN2565">
        <v>6825</v>
      </c>
      <c r="AO2565">
        <v>10226</v>
      </c>
      <c r="AP2565">
        <v>14.19</v>
      </c>
      <c r="AQ2565">
        <v>0.2</v>
      </c>
      <c r="AR2565">
        <v>0</v>
      </c>
      <c r="AS2565">
        <v>50.752830000000003</v>
      </c>
    </row>
    <row r="2566" spans="29:45" x14ac:dyDescent="0.55000000000000004">
      <c r="AC2566" t="s">
        <v>2738</v>
      </c>
      <c r="AD2566">
        <v>7198</v>
      </c>
      <c r="AE2566">
        <v>5.8415400000000002</v>
      </c>
      <c r="AF2566">
        <v>19.437560000000001</v>
      </c>
      <c r="AG2566">
        <v>20</v>
      </c>
      <c r="AH2566">
        <v>3.5826099999999999</v>
      </c>
      <c r="AI2566">
        <v>2.1641400000000002</v>
      </c>
      <c r="AJ2566">
        <v>-0.16211</v>
      </c>
      <c r="AK2566">
        <v>3</v>
      </c>
      <c r="AL2566">
        <v>2.58588</v>
      </c>
      <c r="AM2566">
        <v>7745</v>
      </c>
      <c r="AN2566">
        <v>26634</v>
      </c>
      <c r="AO2566">
        <v>26821</v>
      </c>
      <c r="AP2566">
        <v>38.46</v>
      </c>
      <c r="AQ2566">
        <v>0</v>
      </c>
      <c r="AR2566">
        <v>0</v>
      </c>
      <c r="AS2566">
        <v>18.264530000000001</v>
      </c>
    </row>
    <row r="2567" spans="29:45" x14ac:dyDescent="0.55000000000000004">
      <c r="AC2567" t="s">
        <v>2739</v>
      </c>
      <c r="AD2567">
        <v>7199</v>
      </c>
      <c r="AE2567">
        <v>5.9498699999999998</v>
      </c>
      <c r="AF2567">
        <v>45.45975</v>
      </c>
      <c r="AG2567">
        <v>18.2</v>
      </c>
      <c r="AH2567">
        <v>2.2696399999999999</v>
      </c>
      <c r="AI2567">
        <v>4.4620600000000001</v>
      </c>
      <c r="AJ2567">
        <v>0.22036</v>
      </c>
      <c r="AK2567">
        <v>3</v>
      </c>
      <c r="AL2567">
        <v>1.69604</v>
      </c>
      <c r="AM2567">
        <v>3463</v>
      </c>
      <c r="AN2567">
        <v>5242</v>
      </c>
      <c r="AO2567">
        <v>17825</v>
      </c>
      <c r="AP2567">
        <v>36.56</v>
      </c>
      <c r="AQ2567">
        <v>0.3</v>
      </c>
      <c r="AR2567">
        <v>0.8</v>
      </c>
      <c r="AS2567">
        <v>10.58014</v>
      </c>
    </row>
    <row r="2568" spans="29:45" x14ac:dyDescent="0.55000000000000004">
      <c r="AC2568" t="s">
        <v>165</v>
      </c>
      <c r="AD2568">
        <v>7201</v>
      </c>
      <c r="AE2568">
        <v>-1.30314</v>
      </c>
      <c r="AF2568">
        <v>-11.03999</v>
      </c>
      <c r="AG2568">
        <v>18.8</v>
      </c>
      <c r="AH2568">
        <v>7.7917899999999998</v>
      </c>
      <c r="AI2568">
        <v>0.65900999999999998</v>
      </c>
      <c r="AJ2568">
        <v>-2.1430000000000001E-2</v>
      </c>
      <c r="AK2568">
        <v>3</v>
      </c>
      <c r="AL2568">
        <v>8.8000000000000003E-4</v>
      </c>
      <c r="AM2568">
        <v>-221230</v>
      </c>
      <c r="AN2568">
        <v>4064289</v>
      </c>
      <c r="AO2568">
        <v>7862572</v>
      </c>
      <c r="AP2568">
        <v>11.29</v>
      </c>
      <c r="AQ2568">
        <v>0</v>
      </c>
      <c r="AR2568">
        <v>0</v>
      </c>
      <c r="AS2568">
        <v>23.97627</v>
      </c>
    </row>
    <row r="2569" spans="29:45" x14ac:dyDescent="0.55000000000000004">
      <c r="AC2569" t="s">
        <v>167</v>
      </c>
      <c r="AD2569">
        <v>7202</v>
      </c>
      <c r="AE2569">
        <v>4.84483</v>
      </c>
      <c r="AF2569">
        <v>4.4817099999999996</v>
      </c>
      <c r="AG2569">
        <v>15.4</v>
      </c>
      <c r="AH2569">
        <v>10.35821</v>
      </c>
      <c r="AI2569">
        <v>0.90466999999999997</v>
      </c>
      <c r="AJ2569">
        <v>0.14815</v>
      </c>
      <c r="AK2569">
        <v>3</v>
      </c>
      <c r="AL2569">
        <v>1.5440000000000001E-2</v>
      </c>
      <c r="AM2569">
        <v>104265</v>
      </c>
      <c r="AN2569">
        <v>952939</v>
      </c>
      <c r="AO2569">
        <v>1908150</v>
      </c>
      <c r="AP2569">
        <v>19.97</v>
      </c>
      <c r="AQ2569">
        <v>0</v>
      </c>
      <c r="AR2569">
        <v>0.9</v>
      </c>
      <c r="AS2569">
        <v>45.514330000000001</v>
      </c>
    </row>
    <row r="2570" spans="29:45" x14ac:dyDescent="0.55000000000000004">
      <c r="AC2570" t="s">
        <v>168</v>
      </c>
      <c r="AD2570">
        <v>7203</v>
      </c>
      <c r="AE2570">
        <v>5.4330699999999998</v>
      </c>
      <c r="AF2570">
        <v>10.889340000000001</v>
      </c>
      <c r="AG2570">
        <v>13.3</v>
      </c>
      <c r="AH2570">
        <v>5.0528899999999997</v>
      </c>
      <c r="AI2570">
        <v>1.20122</v>
      </c>
      <c r="AJ2570">
        <v>0.13403999999999999</v>
      </c>
      <c r="AK2570">
        <v>3</v>
      </c>
      <c r="AL2570">
        <v>0.15051</v>
      </c>
      <c r="AM2570">
        <v>2932354</v>
      </c>
      <c r="AN2570">
        <v>20618888</v>
      </c>
      <c r="AO2570">
        <v>27214594</v>
      </c>
      <c r="AP2570">
        <v>8.99</v>
      </c>
      <c r="AQ2570">
        <v>0</v>
      </c>
      <c r="AR2570">
        <v>0</v>
      </c>
      <c r="AS2570">
        <v>37.587319999999998</v>
      </c>
    </row>
    <row r="2571" spans="29:45" x14ac:dyDescent="0.55000000000000004">
      <c r="AC2571" t="s">
        <v>169</v>
      </c>
      <c r="AD2571">
        <v>7205</v>
      </c>
      <c r="AE2571">
        <v>0.96158999999999994</v>
      </c>
      <c r="AF2571">
        <v>-1.3812500000000001</v>
      </c>
      <c r="AG2571">
        <v>15.4</v>
      </c>
      <c r="AH2571">
        <v>8.5037000000000003</v>
      </c>
      <c r="AI2571">
        <v>0.98692999999999997</v>
      </c>
      <c r="AJ2571">
        <v>3.5099999999999999E-2</v>
      </c>
      <c r="AK2571">
        <v>3</v>
      </c>
      <c r="AL2571">
        <v>1.41E-2</v>
      </c>
      <c r="AM2571">
        <v>12261</v>
      </c>
      <c r="AN2571">
        <v>542189</v>
      </c>
      <c r="AO2571">
        <v>1498442</v>
      </c>
      <c r="AP2571">
        <v>16.12</v>
      </c>
      <c r="AQ2571">
        <v>0</v>
      </c>
      <c r="AR2571">
        <v>0.5</v>
      </c>
      <c r="AS2571">
        <v>45.005870000000002</v>
      </c>
    </row>
    <row r="2572" spans="29:45" x14ac:dyDescent="0.55000000000000004">
      <c r="AC2572" t="s">
        <v>2740</v>
      </c>
      <c r="AD2572">
        <v>7208</v>
      </c>
      <c r="AE2572">
        <v>-3.0390999999999999</v>
      </c>
      <c r="AF2572">
        <v>-1.1924300000000001</v>
      </c>
      <c r="AG2572">
        <v>9.1</v>
      </c>
      <c r="AH2572">
        <v>4.2990199999999996</v>
      </c>
      <c r="AI2572">
        <v>0.43356</v>
      </c>
      <c r="AJ2572">
        <v>-5.9899999999999997E-3</v>
      </c>
      <c r="AK2572">
        <v>3</v>
      </c>
      <c r="AL2572">
        <v>10.6656</v>
      </c>
      <c r="AM2572">
        <v>-398</v>
      </c>
      <c r="AN2572">
        <v>9141</v>
      </c>
      <c r="AO2572">
        <v>7034</v>
      </c>
      <c r="AP2572">
        <v>0</v>
      </c>
      <c r="AQ2572">
        <v>0</v>
      </c>
      <c r="AR2572">
        <v>8.8000000000000007</v>
      </c>
      <c r="AS2572">
        <v>63.480840000000001</v>
      </c>
    </row>
    <row r="2573" spans="29:45" x14ac:dyDescent="0.55000000000000004">
      <c r="AC2573" t="s">
        <v>170</v>
      </c>
      <c r="AD2573">
        <v>7211</v>
      </c>
      <c r="AE2573">
        <v>-5.4280900000000001</v>
      </c>
      <c r="AF2573">
        <v>-40.4208</v>
      </c>
      <c r="AG2573">
        <v>8.3000000000000007</v>
      </c>
      <c r="AH2573">
        <v>-2.14316</v>
      </c>
      <c r="AI2573">
        <v>0.92425999999999997</v>
      </c>
      <c r="AJ2573">
        <v>-2.7100000000000002E-3</v>
      </c>
      <c r="AK2573">
        <v>3</v>
      </c>
      <c r="AL2573">
        <v>1.91E-3</v>
      </c>
      <c r="AM2573">
        <v>-105203</v>
      </c>
      <c r="AN2573">
        <v>772664</v>
      </c>
      <c r="AO2573">
        <v>1455476</v>
      </c>
      <c r="AP2573">
        <v>6.13</v>
      </c>
      <c r="AQ2573">
        <v>0</v>
      </c>
      <c r="AR2573">
        <v>0</v>
      </c>
      <c r="AS2573">
        <v>27.361509999999999</v>
      </c>
    </row>
    <row r="2574" spans="29:45" x14ac:dyDescent="0.55000000000000004">
      <c r="AC2574" t="s">
        <v>2741</v>
      </c>
      <c r="AD2574">
        <v>7212</v>
      </c>
      <c r="AE2574">
        <v>1.7778499999999999</v>
      </c>
      <c r="AF2574">
        <v>-2.9026299999999998</v>
      </c>
      <c r="AG2574">
        <v>11.1</v>
      </c>
      <c r="AH2574">
        <v>7.42774</v>
      </c>
      <c r="AI2574">
        <v>0.34866000000000003</v>
      </c>
      <c r="AJ2574">
        <v>-8.269E-2</v>
      </c>
      <c r="AK2574">
        <v>3</v>
      </c>
      <c r="AL2574">
        <v>1.6246</v>
      </c>
      <c r="AM2574">
        <v>2383</v>
      </c>
      <c r="AN2574">
        <v>40136</v>
      </c>
      <c r="AO2574">
        <v>183647</v>
      </c>
      <c r="AP2574">
        <v>13.21</v>
      </c>
      <c r="AQ2574">
        <v>0</v>
      </c>
      <c r="AR2574">
        <v>1.5</v>
      </c>
      <c r="AS2574">
        <v>29.48198</v>
      </c>
    </row>
    <row r="2575" spans="29:45" x14ac:dyDescent="0.55000000000000004">
      <c r="AC2575" t="s">
        <v>2742</v>
      </c>
      <c r="AD2575">
        <v>7213</v>
      </c>
      <c r="AE2575">
        <v>0.23663000000000001</v>
      </c>
      <c r="AF2575">
        <v>-2.44191</v>
      </c>
      <c r="AG2575">
        <v>20</v>
      </c>
      <c r="AH2575">
        <v>-7.63978</v>
      </c>
      <c r="AI2575">
        <v>1.7087699999999999</v>
      </c>
      <c r="AJ2575">
        <v>-2.5950000000000001E-2</v>
      </c>
      <c r="AK2575">
        <v>3</v>
      </c>
      <c r="AL2575">
        <v>2.7079599999999999</v>
      </c>
      <c r="AM2575">
        <v>35</v>
      </c>
      <c r="AN2575">
        <v>5078</v>
      </c>
      <c r="AO2575">
        <v>15553</v>
      </c>
      <c r="AP2575">
        <v>14.61</v>
      </c>
      <c r="AQ2575">
        <v>0.1</v>
      </c>
      <c r="AR2575">
        <v>9.1999999999999993</v>
      </c>
      <c r="AS2575">
        <v>32.467449999999999</v>
      </c>
    </row>
    <row r="2576" spans="29:45" x14ac:dyDescent="0.55000000000000004">
      <c r="AC2576" t="s">
        <v>2743</v>
      </c>
      <c r="AD2576">
        <v>7214</v>
      </c>
      <c r="AE2576">
        <v>-0.66064999999999996</v>
      </c>
      <c r="AF2576">
        <v>-1.5535600000000001</v>
      </c>
      <c r="AG2576">
        <v>0</v>
      </c>
      <c r="AH2576">
        <v>4.3649899999999997</v>
      </c>
      <c r="AI2576">
        <v>0.25624999999999998</v>
      </c>
      <c r="AJ2576">
        <v>-7.3010000000000005E-2</v>
      </c>
      <c r="AK2576">
        <v>3</v>
      </c>
      <c r="AL2576">
        <v>0.29116999999999998</v>
      </c>
      <c r="AM2576">
        <v>-420</v>
      </c>
      <c r="AN2576">
        <v>20276</v>
      </c>
      <c r="AO2576">
        <v>57409</v>
      </c>
      <c r="AP2576">
        <v>8.98</v>
      </c>
      <c r="AQ2576">
        <v>0.4</v>
      </c>
      <c r="AR2576">
        <v>3.1</v>
      </c>
      <c r="AS2576">
        <v>31.418600000000001</v>
      </c>
    </row>
    <row r="2577" spans="29:45" x14ac:dyDescent="0.55000000000000004">
      <c r="AC2577" t="s">
        <v>2744</v>
      </c>
      <c r="AD2577">
        <v>7215</v>
      </c>
      <c r="AE2577">
        <v>4.0600899999999998</v>
      </c>
      <c r="AF2577">
        <v>7.5659200000000002</v>
      </c>
      <c r="AG2577">
        <v>0</v>
      </c>
      <c r="AH2577">
        <v>6.0951500000000003</v>
      </c>
      <c r="AI2577">
        <v>0.40243000000000001</v>
      </c>
      <c r="AJ2577">
        <v>-4.8349999999999997E-2</v>
      </c>
      <c r="AK2577">
        <v>3</v>
      </c>
      <c r="AL2577">
        <v>2.7720000000000002E-2</v>
      </c>
      <c r="AM2577">
        <v>2835</v>
      </c>
      <c r="AN2577">
        <v>18015</v>
      </c>
      <c r="AO2577">
        <v>69799</v>
      </c>
      <c r="AP2577">
        <v>5.91</v>
      </c>
      <c r="AQ2577">
        <v>0</v>
      </c>
      <c r="AR2577">
        <v>0.6</v>
      </c>
      <c r="AS2577">
        <v>27.37716</v>
      </c>
    </row>
    <row r="2578" spans="29:45" x14ac:dyDescent="0.55000000000000004">
      <c r="AC2578" t="s">
        <v>2745</v>
      </c>
      <c r="AD2578">
        <v>7217</v>
      </c>
      <c r="AE2578">
        <v>18.372699999999998</v>
      </c>
      <c r="AF2578">
        <v>23.048749999999998</v>
      </c>
      <c r="AG2578">
        <v>0</v>
      </c>
      <c r="AH2578">
        <v>17.650919999999999</v>
      </c>
      <c r="AI2578">
        <v>1.6716599999999999</v>
      </c>
      <c r="AJ2578">
        <v>-3.6209999999999999E-2</v>
      </c>
      <c r="AK2578">
        <v>3</v>
      </c>
      <c r="AL2578">
        <v>13.82991</v>
      </c>
      <c r="AM2578">
        <v>1120</v>
      </c>
      <c r="AN2578">
        <v>3549</v>
      </c>
      <c r="AO2578">
        <v>4719</v>
      </c>
      <c r="AP2578">
        <v>0</v>
      </c>
      <c r="AQ2578">
        <v>0.1</v>
      </c>
      <c r="AR2578">
        <v>0</v>
      </c>
      <c r="AS2578">
        <v>61.671750000000003</v>
      </c>
    </row>
    <row r="2579" spans="29:45" x14ac:dyDescent="0.55000000000000004">
      <c r="AC2579" t="s">
        <v>2746</v>
      </c>
      <c r="AD2579">
        <v>7218</v>
      </c>
      <c r="AE2579">
        <v>-0.53473999999999999</v>
      </c>
      <c r="AF2579">
        <v>-3.7087599999999998</v>
      </c>
      <c r="AG2579">
        <v>0</v>
      </c>
      <c r="AH2579">
        <v>8.3034700000000008</v>
      </c>
      <c r="AI2579">
        <v>0.41728999999999999</v>
      </c>
      <c r="AJ2579">
        <v>-2.0299999999999999E-2</v>
      </c>
      <c r="AK2579">
        <v>3</v>
      </c>
      <c r="AL2579">
        <v>0.63500999999999996</v>
      </c>
      <c r="AM2579">
        <v>-197</v>
      </c>
      <c r="AN2579">
        <v>15396</v>
      </c>
      <c r="AO2579">
        <v>26041</v>
      </c>
      <c r="AP2579">
        <v>0</v>
      </c>
      <c r="AQ2579">
        <v>0</v>
      </c>
      <c r="AR2579">
        <v>13.3</v>
      </c>
      <c r="AS2579">
        <v>41.15399</v>
      </c>
    </row>
    <row r="2580" spans="29:45" x14ac:dyDescent="0.55000000000000004">
      <c r="AC2580" t="s">
        <v>2747</v>
      </c>
      <c r="AD2580">
        <v>7219</v>
      </c>
      <c r="AE2580">
        <v>3.86971</v>
      </c>
      <c r="AF2580">
        <v>4.0839999999999996</v>
      </c>
      <c r="AG2580">
        <v>0</v>
      </c>
      <c r="AH2580">
        <v>10.307880000000001</v>
      </c>
      <c r="AI2580">
        <v>0.32968999999999998</v>
      </c>
      <c r="AJ2580">
        <v>3.015E-2</v>
      </c>
      <c r="AK2580">
        <v>3</v>
      </c>
      <c r="AL2580">
        <v>0.15</v>
      </c>
      <c r="AM2580">
        <v>455</v>
      </c>
      <c r="AN2580">
        <v>8619</v>
      </c>
      <c r="AO2580">
        <v>7971</v>
      </c>
      <c r="AP2580">
        <v>1.98</v>
      </c>
      <c r="AQ2580">
        <v>0</v>
      </c>
      <c r="AR2580">
        <v>2.1</v>
      </c>
      <c r="AS2580">
        <v>71.921809999999994</v>
      </c>
    </row>
    <row r="2581" spans="29:45" x14ac:dyDescent="0.55000000000000004">
      <c r="AC2581" t="s">
        <v>2748</v>
      </c>
      <c r="AD2581">
        <v>7220</v>
      </c>
      <c r="AE2581">
        <v>3.99213</v>
      </c>
      <c r="AF2581">
        <v>10.32827</v>
      </c>
      <c r="AG2581">
        <v>30</v>
      </c>
      <c r="AH2581">
        <v>8.8066099999999992</v>
      </c>
      <c r="AI2581">
        <v>1.44787</v>
      </c>
      <c r="AJ2581">
        <v>1.7299999999999999E-2</v>
      </c>
      <c r="AK2581">
        <v>3</v>
      </c>
      <c r="AL2581">
        <v>2.3062100000000001</v>
      </c>
      <c r="AM2581">
        <v>8277</v>
      </c>
      <c r="AN2581">
        <v>71435</v>
      </c>
      <c r="AO2581">
        <v>204714</v>
      </c>
      <c r="AP2581">
        <v>17.37</v>
      </c>
      <c r="AQ2581">
        <v>0</v>
      </c>
      <c r="AR2581">
        <v>0</v>
      </c>
      <c r="AS2581">
        <v>37.662010000000002</v>
      </c>
    </row>
    <row r="2582" spans="29:45" x14ac:dyDescent="0.55000000000000004">
      <c r="AC2582" t="s">
        <v>2749</v>
      </c>
      <c r="AD2582">
        <v>7222</v>
      </c>
      <c r="AE2582">
        <v>0.74534999999999996</v>
      </c>
      <c r="AF2582">
        <v>1.1357200000000001</v>
      </c>
      <c r="AG2582">
        <v>0</v>
      </c>
      <c r="AH2582">
        <v>3.11172</v>
      </c>
      <c r="AI2582">
        <v>0.71450000000000002</v>
      </c>
      <c r="AJ2582">
        <v>-5.6680000000000001E-2</v>
      </c>
      <c r="AK2582">
        <v>3</v>
      </c>
      <c r="AL2582">
        <v>1.91E-3</v>
      </c>
      <c r="AM2582">
        <v>1973</v>
      </c>
      <c r="AN2582">
        <v>168792</v>
      </c>
      <c r="AO2582">
        <v>362869</v>
      </c>
      <c r="AP2582">
        <v>1.86</v>
      </c>
      <c r="AQ2582">
        <v>0</v>
      </c>
      <c r="AR2582">
        <v>1.7</v>
      </c>
      <c r="AS2582">
        <v>67.103870000000001</v>
      </c>
    </row>
    <row r="2583" spans="29:45" x14ac:dyDescent="0.55000000000000004">
      <c r="AC2583" t="s">
        <v>2750</v>
      </c>
      <c r="AD2583">
        <v>7224</v>
      </c>
      <c r="AE2583">
        <v>5.2214</v>
      </c>
      <c r="AF2583">
        <v>6.6151499999999999</v>
      </c>
      <c r="AG2583">
        <v>14.3</v>
      </c>
      <c r="AH2583">
        <v>8.4610800000000008</v>
      </c>
      <c r="AI2583">
        <v>0.81345999999999996</v>
      </c>
      <c r="AJ2583">
        <v>6.8399999999999997E-3</v>
      </c>
      <c r="AK2583">
        <v>3</v>
      </c>
      <c r="AL2583">
        <v>2.2859999999999998E-2</v>
      </c>
      <c r="AM2583">
        <v>11182</v>
      </c>
      <c r="AN2583">
        <v>82946</v>
      </c>
      <c r="AO2583">
        <v>209226</v>
      </c>
      <c r="AP2583">
        <v>14.41</v>
      </c>
      <c r="AQ2583">
        <v>0</v>
      </c>
      <c r="AR2583">
        <v>3.6</v>
      </c>
      <c r="AS2583">
        <v>41.47175</v>
      </c>
    </row>
    <row r="2584" spans="29:45" x14ac:dyDescent="0.55000000000000004">
      <c r="AC2584" t="s">
        <v>2751</v>
      </c>
      <c r="AD2584">
        <v>7226</v>
      </c>
      <c r="AE2584">
        <v>6.7748299999999997</v>
      </c>
      <c r="AF2584">
        <v>7.3485100000000001</v>
      </c>
      <c r="AG2584">
        <v>0</v>
      </c>
      <c r="AH2584">
        <v>6.0499799999999997</v>
      </c>
      <c r="AI2584">
        <v>0.70489000000000002</v>
      </c>
      <c r="AJ2584">
        <v>-9.6399999999999993E-3</v>
      </c>
      <c r="AK2584">
        <v>3</v>
      </c>
      <c r="AL2584">
        <v>7.2539999999999993E-2</v>
      </c>
      <c r="AM2584">
        <v>9253</v>
      </c>
      <c r="AN2584">
        <v>92182</v>
      </c>
      <c r="AO2584">
        <v>117170</v>
      </c>
      <c r="AP2584">
        <v>19.87</v>
      </c>
      <c r="AQ2584">
        <v>0</v>
      </c>
      <c r="AR2584">
        <v>5</v>
      </c>
      <c r="AS2584">
        <v>70.255709999999993</v>
      </c>
    </row>
    <row r="2585" spans="29:45" x14ac:dyDescent="0.55000000000000004">
      <c r="AC2585" t="s">
        <v>2752</v>
      </c>
      <c r="AD2585">
        <v>7228</v>
      </c>
      <c r="AE2585">
        <v>25.926939999999998</v>
      </c>
      <c r="AF2585">
        <v>31.871839999999999</v>
      </c>
      <c r="AG2585">
        <v>0</v>
      </c>
      <c r="AH2585">
        <v>10.326829999999999</v>
      </c>
      <c r="AI2585">
        <v>2.10554</v>
      </c>
      <c r="AJ2585">
        <v>0.20671999999999999</v>
      </c>
      <c r="AK2585">
        <v>3</v>
      </c>
      <c r="AL2585">
        <v>0.77400999999999998</v>
      </c>
      <c r="AM2585">
        <v>1888</v>
      </c>
      <c r="AN2585">
        <v>4151</v>
      </c>
      <c r="AO2585">
        <v>12536</v>
      </c>
      <c r="AP2585">
        <v>0</v>
      </c>
      <c r="AQ2585">
        <v>0</v>
      </c>
      <c r="AR2585">
        <v>0.9</v>
      </c>
      <c r="AS2585">
        <v>65.699600000000004</v>
      </c>
    </row>
    <row r="2586" spans="29:45" x14ac:dyDescent="0.55000000000000004">
      <c r="AC2586" t="s">
        <v>2753</v>
      </c>
      <c r="AD2586">
        <v>7229</v>
      </c>
      <c r="AE2586">
        <v>2.6010900000000001</v>
      </c>
      <c r="AF2586">
        <v>-1.78531</v>
      </c>
      <c r="AG2586">
        <v>0</v>
      </c>
      <c r="AH2586">
        <v>10.94872</v>
      </c>
      <c r="AI2586">
        <v>0.38575999999999999</v>
      </c>
      <c r="AJ2586">
        <v>4.3659999999999997E-2</v>
      </c>
      <c r="AK2586">
        <v>3</v>
      </c>
      <c r="AL2586">
        <v>5.398E-2</v>
      </c>
      <c r="AM2586">
        <v>3837</v>
      </c>
      <c r="AN2586">
        <v>74777</v>
      </c>
      <c r="AO2586">
        <v>191326</v>
      </c>
      <c r="AP2586">
        <v>0.86</v>
      </c>
      <c r="AQ2586">
        <v>0</v>
      </c>
      <c r="AR2586">
        <v>2.1</v>
      </c>
      <c r="AS2586">
        <v>40.188609999999997</v>
      </c>
    </row>
    <row r="2587" spans="29:45" x14ac:dyDescent="0.55000000000000004">
      <c r="AC2587" t="s">
        <v>2754</v>
      </c>
      <c r="AD2587">
        <v>7231</v>
      </c>
      <c r="AE2587">
        <v>-0.22578999999999999</v>
      </c>
      <c r="AF2587">
        <v>0.56262999999999996</v>
      </c>
      <c r="AG2587">
        <v>9.1</v>
      </c>
      <c r="AH2587">
        <v>2.25007</v>
      </c>
      <c r="AI2587">
        <v>0.31265999999999999</v>
      </c>
      <c r="AJ2587">
        <v>-8.2180000000000003E-2</v>
      </c>
      <c r="AK2587">
        <v>3</v>
      </c>
      <c r="AL2587">
        <v>3.4470000000000001E-2</v>
      </c>
      <c r="AM2587">
        <v>-575</v>
      </c>
      <c r="AN2587">
        <v>102732</v>
      </c>
      <c r="AO2587">
        <v>225121</v>
      </c>
      <c r="AP2587">
        <v>13.8</v>
      </c>
      <c r="AQ2587">
        <v>0</v>
      </c>
      <c r="AR2587">
        <v>2.5</v>
      </c>
      <c r="AS2587">
        <v>40.589109999999998</v>
      </c>
    </row>
    <row r="2588" spans="29:45" x14ac:dyDescent="0.55000000000000004">
      <c r="AC2588" t="s">
        <v>2755</v>
      </c>
      <c r="AD2588">
        <v>7235</v>
      </c>
      <c r="AE2588">
        <v>1.25505</v>
      </c>
      <c r="AF2588">
        <v>0.51153000000000004</v>
      </c>
      <c r="AG2588">
        <v>0</v>
      </c>
      <c r="AH2588">
        <v>3.97376</v>
      </c>
      <c r="AI2588">
        <v>0.39495000000000002</v>
      </c>
      <c r="AJ2588">
        <v>6.6899999999999998E-3</v>
      </c>
      <c r="AK2588">
        <v>3</v>
      </c>
      <c r="AL2588">
        <v>1.4579999999999999E-2</v>
      </c>
      <c r="AM2588">
        <v>373</v>
      </c>
      <c r="AN2588">
        <v>20722</v>
      </c>
      <c r="AO2588">
        <v>25996</v>
      </c>
      <c r="AP2588">
        <v>0</v>
      </c>
      <c r="AQ2588">
        <v>0</v>
      </c>
      <c r="AR2588">
        <v>0</v>
      </c>
      <c r="AS2588">
        <v>68.626390000000001</v>
      </c>
    </row>
    <row r="2589" spans="29:45" x14ac:dyDescent="0.55000000000000004">
      <c r="AC2589" t="s">
        <v>2756</v>
      </c>
      <c r="AD2589">
        <v>7236</v>
      </c>
      <c r="AE2589">
        <v>1.7402500000000001</v>
      </c>
      <c r="AF2589">
        <v>-2.9091300000000002</v>
      </c>
      <c r="AG2589">
        <v>0</v>
      </c>
      <c r="AH2589">
        <v>8.4469999999999992</v>
      </c>
      <c r="AI2589">
        <v>0.41670000000000001</v>
      </c>
      <c r="AJ2589">
        <v>0.13367000000000001</v>
      </c>
      <c r="AK2589">
        <v>3</v>
      </c>
      <c r="AL2589">
        <v>3.31833</v>
      </c>
      <c r="AM2589">
        <v>1540</v>
      </c>
      <c r="AN2589">
        <v>42590</v>
      </c>
      <c r="AO2589">
        <v>113046</v>
      </c>
      <c r="AP2589">
        <v>15.54</v>
      </c>
      <c r="AQ2589">
        <v>0</v>
      </c>
      <c r="AR2589">
        <v>5.6</v>
      </c>
      <c r="AS2589">
        <v>47.291469999999997</v>
      </c>
    </row>
    <row r="2590" spans="29:45" x14ac:dyDescent="0.55000000000000004">
      <c r="AC2590" t="s">
        <v>2757</v>
      </c>
      <c r="AD2590">
        <v>7238</v>
      </c>
      <c r="AE2590">
        <v>-1.21376</v>
      </c>
      <c r="AF2590">
        <v>-24.609059999999999</v>
      </c>
      <c r="AG2590">
        <v>0</v>
      </c>
      <c r="AH2590">
        <v>3.7507000000000001</v>
      </c>
      <c r="AI2590">
        <v>0.71541999999999994</v>
      </c>
      <c r="AJ2590">
        <v>-1.4840000000000001E-2</v>
      </c>
      <c r="AK2590">
        <v>3</v>
      </c>
      <c r="AL2590">
        <v>2.8680000000000001E-2</v>
      </c>
      <c r="AM2590">
        <v>-1808</v>
      </c>
      <c r="AN2590">
        <v>48409</v>
      </c>
      <c r="AO2590">
        <v>134003</v>
      </c>
      <c r="AP2590">
        <v>3</v>
      </c>
      <c r="AQ2590">
        <v>0.1</v>
      </c>
      <c r="AR2590">
        <v>1.8</v>
      </c>
      <c r="AS2590">
        <v>28.091570000000001</v>
      </c>
    </row>
    <row r="2591" spans="29:45" x14ac:dyDescent="0.55000000000000004">
      <c r="AC2591" t="s">
        <v>2758</v>
      </c>
      <c r="AD2591">
        <v>7239</v>
      </c>
      <c r="AE2591">
        <v>-4.48292</v>
      </c>
      <c r="AF2591">
        <v>-16.048590000000001</v>
      </c>
      <c r="AG2591">
        <v>0</v>
      </c>
      <c r="AH2591">
        <v>-1.1993499999999999</v>
      </c>
      <c r="AI2591">
        <v>0.58301999999999998</v>
      </c>
      <c r="AJ2591">
        <v>3.7659999999999999E-2</v>
      </c>
      <c r="AK2591">
        <v>3</v>
      </c>
      <c r="AL2591">
        <v>0.32630999999999999</v>
      </c>
      <c r="AM2591">
        <v>-7270</v>
      </c>
      <c r="AN2591">
        <v>85372</v>
      </c>
      <c r="AO2591">
        <v>198500</v>
      </c>
      <c r="AP2591">
        <v>11.97</v>
      </c>
      <c r="AQ2591">
        <v>0.1</v>
      </c>
      <c r="AR2591">
        <v>2.2000000000000002</v>
      </c>
      <c r="AS2591">
        <v>48.040979999999998</v>
      </c>
    </row>
    <row r="2592" spans="29:45" x14ac:dyDescent="0.55000000000000004">
      <c r="AC2592" t="s">
        <v>2759</v>
      </c>
      <c r="AD2592">
        <v>7240</v>
      </c>
      <c r="AE2592">
        <v>2.5166900000000001</v>
      </c>
      <c r="AF2592">
        <v>-0.33432000000000001</v>
      </c>
      <c r="AG2592">
        <v>0</v>
      </c>
      <c r="AH2592">
        <v>6.2885</v>
      </c>
      <c r="AI2592">
        <v>0.56823000000000001</v>
      </c>
      <c r="AJ2592">
        <v>-6.7839999999999998E-2</v>
      </c>
      <c r="AK2592">
        <v>3</v>
      </c>
      <c r="AL2592">
        <v>0.27775</v>
      </c>
      <c r="AM2592">
        <v>18339</v>
      </c>
      <c r="AN2592">
        <v>407092</v>
      </c>
      <c r="AO2592">
        <v>596369</v>
      </c>
      <c r="AP2592">
        <v>11.77</v>
      </c>
      <c r="AQ2592">
        <v>0</v>
      </c>
      <c r="AR2592">
        <v>1.6</v>
      </c>
      <c r="AS2592">
        <v>56.955539999999999</v>
      </c>
    </row>
    <row r="2593" spans="29:45" x14ac:dyDescent="0.55000000000000004">
      <c r="AC2593" t="s">
        <v>2760</v>
      </c>
      <c r="AD2593">
        <v>7241</v>
      </c>
      <c r="AE2593">
        <v>3.1406200000000002</v>
      </c>
      <c r="AF2593">
        <v>6.06846</v>
      </c>
      <c r="AG2593">
        <v>7.7</v>
      </c>
      <c r="AH2593">
        <v>8.9903200000000005</v>
      </c>
      <c r="AI2593">
        <v>0.68418000000000001</v>
      </c>
      <c r="AJ2593">
        <v>-0.11475</v>
      </c>
      <c r="AK2593">
        <v>3</v>
      </c>
      <c r="AL2593">
        <v>5.3580000000000003E-2</v>
      </c>
      <c r="AM2593">
        <v>7962</v>
      </c>
      <c r="AN2593">
        <v>67480</v>
      </c>
      <c r="AO2593">
        <v>466809</v>
      </c>
      <c r="AP2593">
        <v>18.05</v>
      </c>
      <c r="AQ2593">
        <v>0.3</v>
      </c>
      <c r="AR2593">
        <v>4.8</v>
      </c>
      <c r="AS2593">
        <v>26.755210000000002</v>
      </c>
    </row>
    <row r="2594" spans="29:45" x14ac:dyDescent="0.55000000000000004">
      <c r="AC2594" t="s">
        <v>2761</v>
      </c>
      <c r="AD2594">
        <v>7242</v>
      </c>
      <c r="AE2594">
        <v>3.9809600000000001</v>
      </c>
      <c r="AF2594">
        <v>23.061250000000001</v>
      </c>
      <c r="AG2594">
        <v>0</v>
      </c>
      <c r="AH2594">
        <v>5.0738899999999996</v>
      </c>
      <c r="AI2594">
        <v>0.70255000000000001</v>
      </c>
      <c r="AJ2594">
        <v>2.129E-2</v>
      </c>
      <c r="AK2594">
        <v>3</v>
      </c>
      <c r="AL2594">
        <v>4.233E-2</v>
      </c>
      <c r="AM2594">
        <v>16340</v>
      </c>
      <c r="AN2594">
        <v>74094</v>
      </c>
      <c r="AO2594">
        <v>328037</v>
      </c>
      <c r="AP2594">
        <v>18.559999999999999</v>
      </c>
      <c r="AQ2594">
        <v>0</v>
      </c>
      <c r="AR2594">
        <v>4.9000000000000004</v>
      </c>
      <c r="AS2594">
        <v>25.943249999999999</v>
      </c>
    </row>
    <row r="2595" spans="29:45" x14ac:dyDescent="0.55000000000000004">
      <c r="AC2595" t="s">
        <v>2762</v>
      </c>
      <c r="AD2595">
        <v>7244</v>
      </c>
      <c r="AE2595">
        <v>5.9342899999999998</v>
      </c>
      <c r="AF2595">
        <v>9.1437100000000004</v>
      </c>
      <c r="AG2595">
        <v>0</v>
      </c>
      <c r="AH2595">
        <v>8.3997700000000002</v>
      </c>
      <c r="AI2595">
        <v>1.0773900000000001</v>
      </c>
      <c r="AJ2595">
        <v>-0.14366000000000001</v>
      </c>
      <c r="AK2595">
        <v>3</v>
      </c>
      <c r="AL2595">
        <v>7.5810000000000002E-2</v>
      </c>
      <c r="AM2595">
        <v>6506</v>
      </c>
      <c r="AN2595">
        <v>43560</v>
      </c>
      <c r="AO2595">
        <v>125510</v>
      </c>
      <c r="AP2595">
        <v>9.24</v>
      </c>
      <c r="AQ2595">
        <v>0.1</v>
      </c>
      <c r="AR2595">
        <v>0.2</v>
      </c>
      <c r="AS2595">
        <v>43.368789999999997</v>
      </c>
    </row>
    <row r="2596" spans="29:45" x14ac:dyDescent="0.55000000000000004">
      <c r="AC2596" t="s">
        <v>2763</v>
      </c>
      <c r="AD2596">
        <v>7245</v>
      </c>
      <c r="AE2596">
        <v>0.54783000000000004</v>
      </c>
      <c r="AF2596">
        <v>0.18575</v>
      </c>
      <c r="AG2596">
        <v>11.1</v>
      </c>
      <c r="AH2596">
        <v>6.3294899999999998</v>
      </c>
      <c r="AI2596">
        <v>0.49553000000000003</v>
      </c>
      <c r="AJ2596">
        <v>7.6980000000000007E-2</v>
      </c>
      <c r="AK2596">
        <v>3</v>
      </c>
      <c r="AL2596">
        <v>0.33039000000000002</v>
      </c>
      <c r="AM2596">
        <v>874</v>
      </c>
      <c r="AN2596">
        <v>55988</v>
      </c>
      <c r="AO2596">
        <v>84720</v>
      </c>
      <c r="AP2596">
        <v>9.9</v>
      </c>
      <c r="AQ2596">
        <v>0</v>
      </c>
      <c r="AR2596">
        <v>6</v>
      </c>
      <c r="AS2596">
        <v>36.338090000000001</v>
      </c>
    </row>
    <row r="2597" spans="29:45" x14ac:dyDescent="0.55000000000000004">
      <c r="AC2597" t="s">
        <v>2764</v>
      </c>
      <c r="AD2597">
        <v>7246</v>
      </c>
      <c r="AE2597">
        <v>3.2516099999999999</v>
      </c>
      <c r="AF2597">
        <v>1.7147300000000001</v>
      </c>
      <c r="AG2597">
        <v>8.3000000000000007</v>
      </c>
      <c r="AH2597">
        <v>4.6072499999999996</v>
      </c>
      <c r="AI2597">
        <v>0.42684</v>
      </c>
      <c r="AJ2597">
        <v>8.022E-2</v>
      </c>
      <c r="AK2597">
        <v>3</v>
      </c>
      <c r="AL2597">
        <v>7.7189999999999995E-2</v>
      </c>
      <c r="AM2597">
        <v>5013</v>
      </c>
      <c r="AN2597">
        <v>86836</v>
      </c>
      <c r="AO2597">
        <v>153725</v>
      </c>
      <c r="AP2597">
        <v>17.989999999999998</v>
      </c>
      <c r="AQ2597">
        <v>0</v>
      </c>
      <c r="AR2597">
        <v>4</v>
      </c>
      <c r="AS2597">
        <v>58.28228</v>
      </c>
    </row>
    <row r="2598" spans="29:45" x14ac:dyDescent="0.55000000000000004">
      <c r="AC2598" t="s">
        <v>2765</v>
      </c>
      <c r="AD2598">
        <v>7247</v>
      </c>
      <c r="AE2598">
        <v>0.66042999999999996</v>
      </c>
      <c r="AF2598">
        <v>-0.48372999999999999</v>
      </c>
      <c r="AG2598">
        <v>7.7</v>
      </c>
      <c r="AH2598">
        <v>0.35178999999999999</v>
      </c>
      <c r="AI2598">
        <v>0.39285999999999999</v>
      </c>
      <c r="AJ2598">
        <v>0.15795000000000001</v>
      </c>
      <c r="AK2598">
        <v>3</v>
      </c>
      <c r="AL2598">
        <v>4.3994900000000001</v>
      </c>
      <c r="AM2598">
        <v>597</v>
      </c>
      <c r="AN2598">
        <v>25841</v>
      </c>
      <c r="AO2598">
        <v>86962</v>
      </c>
      <c r="AP2598">
        <v>10.029999999999999</v>
      </c>
      <c r="AQ2598">
        <v>0.3</v>
      </c>
      <c r="AR2598">
        <v>4.9000000000000004</v>
      </c>
      <c r="AS2598">
        <v>29.35425</v>
      </c>
    </row>
    <row r="2599" spans="29:45" x14ac:dyDescent="0.55000000000000004">
      <c r="AC2599" t="s">
        <v>2766</v>
      </c>
      <c r="AD2599">
        <v>7250</v>
      </c>
      <c r="AE2599">
        <v>5.4914800000000001</v>
      </c>
      <c r="AF2599">
        <v>8.1818000000000008</v>
      </c>
      <c r="AG2599">
        <v>10</v>
      </c>
      <c r="AH2599">
        <v>13.21128</v>
      </c>
      <c r="AI2599">
        <v>0.69757000000000002</v>
      </c>
      <c r="AJ2599">
        <v>-4.3430000000000003E-2</v>
      </c>
      <c r="AK2599">
        <v>3</v>
      </c>
      <c r="AL2599">
        <v>2.38286</v>
      </c>
      <c r="AM2599">
        <v>11218</v>
      </c>
      <c r="AN2599">
        <v>97558</v>
      </c>
      <c r="AO2599">
        <v>150408</v>
      </c>
      <c r="AP2599">
        <v>19.600000000000001</v>
      </c>
      <c r="AQ2599">
        <v>0</v>
      </c>
      <c r="AR2599">
        <v>5.4</v>
      </c>
      <c r="AS2599">
        <v>49.534210000000002</v>
      </c>
    </row>
    <row r="2600" spans="29:45" x14ac:dyDescent="0.55000000000000004">
      <c r="AC2600" t="s">
        <v>2767</v>
      </c>
      <c r="AD2600">
        <v>7254</v>
      </c>
      <c r="AE2600">
        <v>-0.59816999999999998</v>
      </c>
      <c r="AF2600">
        <v>-8.3972899999999999</v>
      </c>
      <c r="AG2600">
        <v>0</v>
      </c>
      <c r="AH2600">
        <v>6.9675599999999998</v>
      </c>
      <c r="AI2600">
        <v>0.62512000000000001</v>
      </c>
      <c r="AJ2600">
        <v>0.26972000000000002</v>
      </c>
      <c r="AK2600">
        <v>3</v>
      </c>
      <c r="AL2600">
        <v>10.347569999999999</v>
      </c>
      <c r="AM2600">
        <v>-253</v>
      </c>
      <c r="AN2600">
        <v>15636</v>
      </c>
      <c r="AO2600">
        <v>46249</v>
      </c>
      <c r="AP2600">
        <v>0</v>
      </c>
      <c r="AQ2600">
        <v>0</v>
      </c>
      <c r="AR2600">
        <v>0.9</v>
      </c>
      <c r="AS2600">
        <v>36.123579999999997</v>
      </c>
    </row>
    <row r="2601" spans="29:45" x14ac:dyDescent="0.55000000000000004">
      <c r="AC2601" t="s">
        <v>2768</v>
      </c>
      <c r="AD2601">
        <v>7255</v>
      </c>
      <c r="AE2601">
        <v>-5.0320099999999996</v>
      </c>
      <c r="AF2601">
        <v>-7.0467899999999997</v>
      </c>
      <c r="AG2601">
        <v>14.3</v>
      </c>
      <c r="AH2601">
        <v>1.62612</v>
      </c>
      <c r="AI2601">
        <v>0.40148</v>
      </c>
      <c r="AJ2601">
        <v>-3.65E-3</v>
      </c>
      <c r="AK2601">
        <v>3</v>
      </c>
      <c r="AL2601">
        <v>3.5750000000000002</v>
      </c>
      <c r="AM2601">
        <v>-393</v>
      </c>
      <c r="AN2601">
        <v>5279</v>
      </c>
      <c r="AO2601">
        <v>3414</v>
      </c>
      <c r="AP2601">
        <v>0</v>
      </c>
      <c r="AQ2601">
        <v>0</v>
      </c>
      <c r="AR2601">
        <v>10.1</v>
      </c>
      <c r="AS2601">
        <v>63.322069999999997</v>
      </c>
    </row>
    <row r="2602" spans="29:45" x14ac:dyDescent="0.55000000000000004">
      <c r="AC2602" t="s">
        <v>2769</v>
      </c>
      <c r="AD2602">
        <v>7256</v>
      </c>
      <c r="AE2602">
        <v>-7.4264099999999997</v>
      </c>
      <c r="AF2602">
        <v>-30.50956</v>
      </c>
      <c r="AG2602">
        <v>0</v>
      </c>
      <c r="AH2602">
        <v>-2.80307</v>
      </c>
      <c r="AI2602">
        <v>0.46404000000000001</v>
      </c>
      <c r="AJ2602">
        <v>-0.13927999999999999</v>
      </c>
      <c r="AK2602">
        <v>3</v>
      </c>
      <c r="AL2602">
        <v>0.32901999999999998</v>
      </c>
      <c r="AM2602">
        <v>-11191</v>
      </c>
      <c r="AN2602">
        <v>55989</v>
      </c>
      <c r="AO2602">
        <v>152824</v>
      </c>
      <c r="AP2602">
        <v>0</v>
      </c>
      <c r="AQ2602">
        <v>0</v>
      </c>
      <c r="AR2602">
        <v>3.5</v>
      </c>
      <c r="AS2602">
        <v>26.5609</v>
      </c>
    </row>
    <row r="2603" spans="29:45" x14ac:dyDescent="0.55000000000000004">
      <c r="AC2603" t="s">
        <v>2770</v>
      </c>
      <c r="AD2603">
        <v>7259</v>
      </c>
      <c r="AE2603">
        <v>4.1957800000000001</v>
      </c>
      <c r="AF2603">
        <v>8.2519100000000005</v>
      </c>
      <c r="AG2603">
        <v>23.1</v>
      </c>
      <c r="AH2603">
        <v>8.5986499999999992</v>
      </c>
      <c r="AI2603">
        <v>0.80601</v>
      </c>
      <c r="AJ2603">
        <v>7.2830000000000006E-2</v>
      </c>
      <c r="AK2603">
        <v>3</v>
      </c>
      <c r="AL2603">
        <v>0.35360999999999998</v>
      </c>
      <c r="AM2603">
        <v>167523</v>
      </c>
      <c r="AN2603">
        <v>1280165</v>
      </c>
      <c r="AO2603">
        <v>3525799</v>
      </c>
      <c r="AP2603">
        <v>12.51</v>
      </c>
      <c r="AQ2603">
        <v>0</v>
      </c>
      <c r="AR2603">
        <v>2.6</v>
      </c>
      <c r="AS2603">
        <v>38.129440000000002</v>
      </c>
    </row>
    <row r="2604" spans="29:45" x14ac:dyDescent="0.55000000000000004">
      <c r="AC2604" t="s">
        <v>171</v>
      </c>
      <c r="AD2604">
        <v>7261</v>
      </c>
      <c r="AE2604">
        <v>1.0134399999999999</v>
      </c>
      <c r="AF2604">
        <v>-2.6938200000000001</v>
      </c>
      <c r="AG2604">
        <v>13.3</v>
      </c>
      <c r="AH2604">
        <v>4.3068</v>
      </c>
      <c r="AI2604">
        <v>0.48225000000000001</v>
      </c>
      <c r="AJ2604">
        <v>8.1899999999999994E-3</v>
      </c>
      <c r="AK2604">
        <v>3</v>
      </c>
      <c r="AL2604">
        <v>5.5999999999999999E-3</v>
      </c>
      <c r="AM2604">
        <v>28251</v>
      </c>
      <c r="AN2604">
        <v>1174947</v>
      </c>
      <c r="AO2604">
        <v>2882066</v>
      </c>
      <c r="AP2604">
        <v>13.46</v>
      </c>
      <c r="AQ2604">
        <v>0</v>
      </c>
      <c r="AR2604">
        <v>0</v>
      </c>
      <c r="AS2604">
        <v>40.506079999999997</v>
      </c>
    </row>
    <row r="2605" spans="29:45" x14ac:dyDescent="0.55000000000000004">
      <c r="AC2605" t="s">
        <v>2771</v>
      </c>
      <c r="AD2605">
        <v>7264</v>
      </c>
      <c r="AE2605">
        <v>6.6809599999999998</v>
      </c>
      <c r="AF2605">
        <v>5.8166599999999997</v>
      </c>
      <c r="AG2605">
        <v>9.1</v>
      </c>
      <c r="AH2605">
        <v>11.68853</v>
      </c>
      <c r="AI2605">
        <v>0.48191000000000001</v>
      </c>
      <c r="AJ2605">
        <v>-3.3610000000000001E-2</v>
      </c>
      <c r="AK2605">
        <v>3</v>
      </c>
      <c r="AL2605">
        <v>0.53466000000000002</v>
      </c>
      <c r="AM2605">
        <v>1589</v>
      </c>
      <c r="AN2605">
        <v>16745</v>
      </c>
      <c r="AO2605">
        <v>18965</v>
      </c>
      <c r="AP2605">
        <v>2.2799999999999998</v>
      </c>
      <c r="AQ2605">
        <v>0</v>
      </c>
      <c r="AR2605">
        <v>5.7</v>
      </c>
      <c r="AS2605">
        <v>66.515900000000002</v>
      </c>
    </row>
    <row r="2606" spans="29:45" x14ac:dyDescent="0.55000000000000004">
      <c r="AC2606" t="s">
        <v>2772</v>
      </c>
      <c r="AD2606">
        <v>7265</v>
      </c>
      <c r="AE2606">
        <v>8.8459800000000008</v>
      </c>
      <c r="AF2606">
        <v>8.1664100000000008</v>
      </c>
      <c r="AG2606">
        <v>0</v>
      </c>
      <c r="AH2606">
        <v>7.7832699999999999</v>
      </c>
      <c r="AI2606">
        <v>0.74156</v>
      </c>
      <c r="AJ2606">
        <v>2.112E-2</v>
      </c>
      <c r="AK2606">
        <v>3</v>
      </c>
      <c r="AL2606">
        <v>1.85484</v>
      </c>
      <c r="AM2606">
        <v>591</v>
      </c>
      <c r="AN2606">
        <v>5192</v>
      </c>
      <c r="AO2606">
        <v>6802</v>
      </c>
      <c r="AP2606">
        <v>0</v>
      </c>
      <c r="AQ2606">
        <v>0</v>
      </c>
      <c r="AR2606">
        <v>3.6</v>
      </c>
      <c r="AS2606">
        <v>76.954329999999999</v>
      </c>
    </row>
    <row r="2607" spans="29:45" x14ac:dyDescent="0.55000000000000004">
      <c r="AC2607" t="s">
        <v>2773</v>
      </c>
      <c r="AD2607">
        <v>7266</v>
      </c>
      <c r="AE2607">
        <v>-0.72126000000000001</v>
      </c>
      <c r="AF2607">
        <v>-6.2193399999999999</v>
      </c>
      <c r="AG2607">
        <v>7.7</v>
      </c>
      <c r="AH2607">
        <v>3.7788300000000001</v>
      </c>
      <c r="AI2607">
        <v>0.37262000000000001</v>
      </c>
      <c r="AJ2607">
        <v>-7.4329999999999993E-2</v>
      </c>
      <c r="AK2607">
        <v>3</v>
      </c>
      <c r="AL2607">
        <v>8.7160000000000001E-2</v>
      </c>
      <c r="AM2607">
        <v>-581</v>
      </c>
      <c r="AN2607">
        <v>49539</v>
      </c>
      <c r="AO2607">
        <v>87096</v>
      </c>
      <c r="AP2607">
        <v>11.56</v>
      </c>
      <c r="AQ2607">
        <v>0</v>
      </c>
      <c r="AR2607">
        <v>6.1</v>
      </c>
      <c r="AS2607">
        <v>59.87603</v>
      </c>
    </row>
    <row r="2608" spans="29:45" x14ac:dyDescent="0.55000000000000004">
      <c r="AC2608" t="s">
        <v>172</v>
      </c>
      <c r="AD2608">
        <v>7267</v>
      </c>
      <c r="AE2608">
        <v>4.4671900000000004</v>
      </c>
      <c r="AF2608">
        <v>8.2052399999999999</v>
      </c>
      <c r="AG2608">
        <v>13.3</v>
      </c>
      <c r="AH2608">
        <v>5.2409699999999999</v>
      </c>
      <c r="AI2608">
        <v>0.66195999999999999</v>
      </c>
      <c r="AJ2608">
        <v>8.7559999999999999E-2</v>
      </c>
      <c r="AK2608">
        <v>3</v>
      </c>
      <c r="AL2608">
        <v>5.7999999999999996E-3</v>
      </c>
      <c r="AM2608">
        <v>914053</v>
      </c>
      <c r="AN2608">
        <v>8012259</v>
      </c>
      <c r="AO2608">
        <v>13170519</v>
      </c>
      <c r="AP2608">
        <v>16.940000000000001</v>
      </c>
      <c r="AQ2608">
        <v>0</v>
      </c>
      <c r="AR2608">
        <v>0</v>
      </c>
      <c r="AS2608">
        <v>41.431930000000001</v>
      </c>
    </row>
    <row r="2609" spans="29:45" x14ac:dyDescent="0.55000000000000004">
      <c r="AC2609" t="s">
        <v>2774</v>
      </c>
      <c r="AD2609">
        <v>7268</v>
      </c>
      <c r="AE2609">
        <v>-2.76336</v>
      </c>
      <c r="AF2609">
        <v>-10.97639</v>
      </c>
      <c r="AG2609">
        <v>0</v>
      </c>
      <c r="AH2609">
        <v>-1.4842500000000001</v>
      </c>
      <c r="AI2609">
        <v>0.73202</v>
      </c>
      <c r="AJ2609">
        <v>-0.12694</v>
      </c>
      <c r="AK2609">
        <v>3</v>
      </c>
      <c r="AL2609">
        <v>3.3329999999999999E-2</v>
      </c>
      <c r="AM2609">
        <v>-229</v>
      </c>
      <c r="AN2609">
        <v>3134</v>
      </c>
      <c r="AO2609">
        <v>5779</v>
      </c>
      <c r="AP2609">
        <v>0.89</v>
      </c>
      <c r="AQ2609">
        <v>0</v>
      </c>
      <c r="AR2609">
        <v>6.9</v>
      </c>
      <c r="AS2609">
        <v>32.623950000000001</v>
      </c>
    </row>
    <row r="2610" spans="29:45" x14ac:dyDescent="0.55000000000000004">
      <c r="AC2610" t="s">
        <v>173</v>
      </c>
      <c r="AD2610">
        <v>7269</v>
      </c>
      <c r="AE2610">
        <v>7.4332700000000003</v>
      </c>
      <c r="AF2610">
        <v>9.8430800000000005</v>
      </c>
      <c r="AG2610">
        <v>7.1</v>
      </c>
      <c r="AH2610">
        <v>12.4391</v>
      </c>
      <c r="AI2610">
        <v>1.4623999999999999</v>
      </c>
      <c r="AJ2610">
        <v>3.6099999999999999E-3</v>
      </c>
      <c r="AK2610">
        <v>3</v>
      </c>
      <c r="AL2610">
        <v>2.8510000000000001E-2</v>
      </c>
      <c r="AM2610">
        <v>248255</v>
      </c>
      <c r="AN2610">
        <v>1487552</v>
      </c>
      <c r="AO2610">
        <v>3178209</v>
      </c>
      <c r="AP2610">
        <v>22.76</v>
      </c>
      <c r="AQ2610">
        <v>0</v>
      </c>
      <c r="AR2610">
        <v>0</v>
      </c>
      <c r="AS2610">
        <v>41.806930000000001</v>
      </c>
    </row>
    <row r="2611" spans="29:45" x14ac:dyDescent="0.55000000000000004">
      <c r="AC2611" t="s">
        <v>2775</v>
      </c>
      <c r="AD2611">
        <v>7270</v>
      </c>
      <c r="AE2611">
        <v>3.4595400000000001</v>
      </c>
      <c r="AF2611">
        <v>4.4667399999999997</v>
      </c>
      <c r="AG2611">
        <v>23.1</v>
      </c>
      <c r="AH2611">
        <v>8.7851900000000001</v>
      </c>
      <c r="AI2611">
        <v>0.95360999999999996</v>
      </c>
      <c r="AJ2611">
        <v>-9.4199999999999996E-3</v>
      </c>
      <c r="AK2611">
        <v>3</v>
      </c>
      <c r="AL2611">
        <v>5.8199999999999997E-3</v>
      </c>
      <c r="AM2611">
        <v>113954</v>
      </c>
      <c r="AN2611">
        <v>1712881</v>
      </c>
      <c r="AO2611">
        <v>2830210</v>
      </c>
      <c r="AP2611">
        <v>19.440000000000001</v>
      </c>
      <c r="AQ2611">
        <v>0</v>
      </c>
      <c r="AR2611">
        <v>1.2</v>
      </c>
      <c r="AS2611">
        <v>52.106830000000002</v>
      </c>
    </row>
    <row r="2612" spans="29:45" x14ac:dyDescent="0.55000000000000004">
      <c r="AC2612" t="s">
        <v>2776</v>
      </c>
      <c r="AD2612">
        <v>7271</v>
      </c>
      <c r="AE2612">
        <v>-1.5240800000000001</v>
      </c>
      <c r="AF2612">
        <v>-22.687750000000001</v>
      </c>
      <c r="AG2612">
        <v>0</v>
      </c>
      <c r="AH2612">
        <v>10.0525</v>
      </c>
      <c r="AI2612">
        <v>1.9649099999999999</v>
      </c>
      <c r="AJ2612">
        <v>-0.12169000000000001</v>
      </c>
      <c r="AK2612">
        <v>3</v>
      </c>
      <c r="AL2612">
        <v>2.77989</v>
      </c>
      <c r="AM2612">
        <v>-569</v>
      </c>
      <c r="AN2612">
        <v>11385</v>
      </c>
      <c r="AO2612">
        <v>29278</v>
      </c>
      <c r="AP2612">
        <v>10.14</v>
      </c>
      <c r="AQ2612">
        <v>0</v>
      </c>
      <c r="AR2612">
        <v>2.1</v>
      </c>
      <c r="AS2612">
        <v>28.082190000000001</v>
      </c>
    </row>
    <row r="2613" spans="29:45" x14ac:dyDescent="0.55000000000000004">
      <c r="AC2613" t="s">
        <v>175</v>
      </c>
      <c r="AD2613">
        <v>7272</v>
      </c>
      <c r="AE2613">
        <v>11.54278</v>
      </c>
      <c r="AF2613">
        <v>21.77</v>
      </c>
      <c r="AG2613">
        <v>14.3</v>
      </c>
      <c r="AH2613">
        <v>8.6132500000000007</v>
      </c>
      <c r="AI2613">
        <v>1.12456</v>
      </c>
      <c r="AJ2613">
        <v>5.6120000000000003E-2</v>
      </c>
      <c r="AK2613">
        <v>3</v>
      </c>
      <c r="AL2613">
        <v>5.067E-2</v>
      </c>
      <c r="AM2613">
        <v>189407</v>
      </c>
      <c r="AN2613">
        <v>714644</v>
      </c>
      <c r="AO2613">
        <v>1812496</v>
      </c>
      <c r="AP2613">
        <v>19.27</v>
      </c>
      <c r="AQ2613">
        <v>0</v>
      </c>
      <c r="AR2613">
        <v>0</v>
      </c>
      <c r="AS2613">
        <v>46.877519999999997</v>
      </c>
    </row>
    <row r="2614" spans="29:45" x14ac:dyDescent="0.55000000000000004">
      <c r="AC2614" t="s">
        <v>2777</v>
      </c>
      <c r="AD2614">
        <v>7273</v>
      </c>
      <c r="AE2614">
        <v>-2.1832199999999999</v>
      </c>
      <c r="AF2614">
        <v>-10.456580000000001</v>
      </c>
      <c r="AG2614">
        <v>0</v>
      </c>
      <c r="AH2614">
        <v>6.7763900000000001</v>
      </c>
      <c r="AI2614">
        <v>0.41219</v>
      </c>
      <c r="AJ2614">
        <v>0.14413000000000001</v>
      </c>
      <c r="AK2614">
        <v>3</v>
      </c>
      <c r="AL2614">
        <v>8.4500000000000006E-2</v>
      </c>
      <c r="AM2614">
        <v>-260</v>
      </c>
      <c r="AN2614">
        <v>4906</v>
      </c>
      <c r="AO2614">
        <v>10054</v>
      </c>
      <c r="AP2614">
        <v>1.57</v>
      </c>
      <c r="AQ2614">
        <v>0.5</v>
      </c>
      <c r="AR2614">
        <v>1.4</v>
      </c>
      <c r="AS2614">
        <v>42.931319999999999</v>
      </c>
    </row>
    <row r="2615" spans="29:45" x14ac:dyDescent="0.55000000000000004">
      <c r="AC2615" t="s">
        <v>2778</v>
      </c>
      <c r="AD2615">
        <v>7276</v>
      </c>
      <c r="AE2615">
        <v>8.3740900000000007</v>
      </c>
      <c r="AF2615">
        <v>7.82761</v>
      </c>
      <c r="AG2615">
        <v>0</v>
      </c>
      <c r="AH2615">
        <v>10.272779999999999</v>
      </c>
      <c r="AI2615">
        <v>2.2191999999999998</v>
      </c>
      <c r="AJ2615">
        <v>-7.1879999999999999E-2</v>
      </c>
      <c r="AK2615">
        <v>3</v>
      </c>
      <c r="AL2615">
        <v>6.157E-2</v>
      </c>
      <c r="AM2615">
        <v>61107</v>
      </c>
      <c r="AN2615">
        <v>480504</v>
      </c>
      <c r="AO2615">
        <v>706376</v>
      </c>
      <c r="AP2615">
        <v>11.67</v>
      </c>
      <c r="AQ2615">
        <v>0</v>
      </c>
      <c r="AR2615">
        <v>0</v>
      </c>
      <c r="AS2615">
        <v>68.733239999999995</v>
      </c>
    </row>
    <row r="2616" spans="29:45" x14ac:dyDescent="0.55000000000000004">
      <c r="AC2616" t="s">
        <v>2779</v>
      </c>
      <c r="AD2616">
        <v>7277</v>
      </c>
      <c r="AE2616">
        <v>2.6680799999999998</v>
      </c>
      <c r="AF2616">
        <v>-0.76137999999999995</v>
      </c>
      <c r="AG2616">
        <v>11.1</v>
      </c>
      <c r="AH2616">
        <v>11.368980000000001</v>
      </c>
      <c r="AI2616">
        <v>0.51197999999999999</v>
      </c>
      <c r="AJ2616">
        <v>-2.6790000000000001E-2</v>
      </c>
      <c r="AK2616">
        <v>3</v>
      </c>
      <c r="AL2616">
        <v>0.12744</v>
      </c>
      <c r="AM2616">
        <v>1306</v>
      </c>
      <c r="AN2616">
        <v>25086</v>
      </c>
      <c r="AO2616">
        <v>43956</v>
      </c>
      <c r="AP2616">
        <v>12.19</v>
      </c>
      <c r="AQ2616">
        <v>0</v>
      </c>
      <c r="AR2616">
        <v>0</v>
      </c>
      <c r="AS2616">
        <v>52.68186</v>
      </c>
    </row>
    <row r="2617" spans="29:45" x14ac:dyDescent="0.55000000000000004">
      <c r="AC2617" t="s">
        <v>2780</v>
      </c>
      <c r="AD2617">
        <v>7278</v>
      </c>
      <c r="AE2617">
        <v>3.0117699999999998</v>
      </c>
      <c r="AF2617">
        <v>2.53024</v>
      </c>
      <c r="AG2617">
        <v>0</v>
      </c>
      <c r="AH2617">
        <v>10.00103</v>
      </c>
      <c r="AI2617">
        <v>0.39866000000000001</v>
      </c>
      <c r="AJ2617">
        <v>2.7990000000000001E-2</v>
      </c>
      <c r="AK2617">
        <v>3</v>
      </c>
      <c r="AL2617">
        <v>0.11935999999999999</v>
      </c>
      <c r="AM2617">
        <v>9066</v>
      </c>
      <c r="AN2617">
        <v>196938</v>
      </c>
      <c r="AO2617">
        <v>227420</v>
      </c>
      <c r="AP2617">
        <v>6.33</v>
      </c>
      <c r="AQ2617">
        <v>0</v>
      </c>
      <c r="AR2617">
        <v>3.6</v>
      </c>
      <c r="AS2617">
        <v>65.20635</v>
      </c>
    </row>
    <row r="2618" spans="29:45" x14ac:dyDescent="0.55000000000000004">
      <c r="AC2618" t="s">
        <v>2781</v>
      </c>
      <c r="AD2618">
        <v>7279</v>
      </c>
      <c r="AE2618">
        <v>1.26065</v>
      </c>
      <c r="AF2618">
        <v>3.1033300000000001</v>
      </c>
      <c r="AG2618">
        <v>11.1</v>
      </c>
      <c r="AH2618">
        <v>0.92054000000000002</v>
      </c>
      <c r="AI2618">
        <v>0.4194</v>
      </c>
      <c r="AJ2618">
        <v>-9.7250000000000003E-2</v>
      </c>
      <c r="AK2618">
        <v>3</v>
      </c>
      <c r="AL2618">
        <v>0.19102</v>
      </c>
      <c r="AM2618">
        <v>3032</v>
      </c>
      <c r="AN2618">
        <v>157766</v>
      </c>
      <c r="AO2618">
        <v>217754</v>
      </c>
      <c r="AP2618">
        <v>5.34</v>
      </c>
      <c r="AQ2618">
        <v>0</v>
      </c>
      <c r="AR2618">
        <v>0</v>
      </c>
      <c r="AS2618">
        <v>66.716120000000004</v>
      </c>
    </row>
    <row r="2619" spans="29:45" x14ac:dyDescent="0.55000000000000004">
      <c r="AC2619" t="s">
        <v>2782</v>
      </c>
      <c r="AD2619">
        <v>7280</v>
      </c>
      <c r="AE2619">
        <v>2.8003999999999998</v>
      </c>
      <c r="AF2619">
        <v>2.5389300000000001</v>
      </c>
      <c r="AG2619">
        <v>0</v>
      </c>
      <c r="AH2619">
        <v>4.9330299999999996</v>
      </c>
      <c r="AI2619">
        <v>0.52944000000000002</v>
      </c>
      <c r="AJ2619">
        <v>-0.18002000000000001</v>
      </c>
      <c r="AK2619">
        <v>3</v>
      </c>
      <c r="AL2619">
        <v>8.7749999999999995E-2</v>
      </c>
      <c r="AM2619">
        <v>8748</v>
      </c>
      <c r="AN2619">
        <v>28831</v>
      </c>
      <c r="AO2619">
        <v>269202</v>
      </c>
      <c r="AP2619">
        <v>8.7799999999999994</v>
      </c>
      <c r="AQ2619">
        <v>0</v>
      </c>
      <c r="AR2619">
        <v>4.5</v>
      </c>
      <c r="AS2619">
        <v>17.011330000000001</v>
      </c>
    </row>
    <row r="2620" spans="29:45" x14ac:dyDescent="0.55000000000000004">
      <c r="AC2620" t="s">
        <v>2783</v>
      </c>
      <c r="AD2620">
        <v>7282</v>
      </c>
      <c r="AE2620">
        <v>5.2596999999999996</v>
      </c>
      <c r="AF2620">
        <v>10.20228</v>
      </c>
      <c r="AG2620">
        <v>14.3</v>
      </c>
      <c r="AH2620">
        <v>9.4822900000000008</v>
      </c>
      <c r="AI2620">
        <v>0.96687999999999996</v>
      </c>
      <c r="AJ2620">
        <v>-8.5370000000000001E-2</v>
      </c>
      <c r="AK2620">
        <v>3</v>
      </c>
      <c r="AL2620">
        <v>8.4600000000000005E-3</v>
      </c>
      <c r="AM2620">
        <v>37301</v>
      </c>
      <c r="AN2620">
        <v>345070</v>
      </c>
      <c r="AO2620">
        <v>721498</v>
      </c>
      <c r="AP2620">
        <v>11.71</v>
      </c>
      <c r="AQ2620">
        <v>0</v>
      </c>
      <c r="AR2620">
        <v>1.1000000000000001</v>
      </c>
      <c r="AS2620">
        <v>50.45223</v>
      </c>
    </row>
    <row r="2621" spans="29:45" x14ac:dyDescent="0.55000000000000004">
      <c r="AC2621" t="s">
        <v>2784</v>
      </c>
      <c r="AD2621">
        <v>7283</v>
      </c>
      <c r="AE2621">
        <v>2.67544</v>
      </c>
      <c r="AF2621">
        <v>4.4555400000000001</v>
      </c>
      <c r="AG2621">
        <v>9.1</v>
      </c>
      <c r="AH2621">
        <v>9.5303799999999992</v>
      </c>
      <c r="AI2621">
        <v>0.50216000000000005</v>
      </c>
      <c r="AJ2621">
        <v>0.12411999999999999</v>
      </c>
      <c r="AK2621">
        <v>3</v>
      </c>
      <c r="AL2621">
        <v>2.6980000000000001E-2</v>
      </c>
      <c r="AM2621">
        <v>4986</v>
      </c>
      <c r="AN2621">
        <v>79115</v>
      </c>
      <c r="AO2621">
        <v>181427</v>
      </c>
      <c r="AP2621">
        <v>12.88</v>
      </c>
      <c r="AQ2621">
        <v>0</v>
      </c>
      <c r="AR2621">
        <v>2.5</v>
      </c>
      <c r="AS2621">
        <v>44.338610000000003</v>
      </c>
    </row>
    <row r="2622" spans="29:45" x14ac:dyDescent="0.55000000000000004">
      <c r="AC2622" t="s">
        <v>2785</v>
      </c>
      <c r="AD2622">
        <v>7284</v>
      </c>
      <c r="AE2622">
        <v>-2.2943799999999999</v>
      </c>
      <c r="AF2622">
        <v>-9.2172499999999999</v>
      </c>
      <c r="AG2622">
        <v>0</v>
      </c>
      <c r="AH2622">
        <v>1.94913</v>
      </c>
      <c r="AI2622">
        <v>0.30808000000000002</v>
      </c>
      <c r="AJ2622">
        <v>8.2830000000000001E-2</v>
      </c>
      <c r="AK2622">
        <v>3</v>
      </c>
      <c r="AL2622">
        <v>0.82789999999999997</v>
      </c>
      <c r="AM2622">
        <v>-525</v>
      </c>
      <c r="AN2622">
        <v>11153</v>
      </c>
      <c r="AO2622">
        <v>18311</v>
      </c>
      <c r="AP2622">
        <v>7.91</v>
      </c>
      <c r="AQ2622">
        <v>0.1</v>
      </c>
      <c r="AR2622">
        <v>1.7</v>
      </c>
      <c r="AS2622">
        <v>46.378059999999998</v>
      </c>
    </row>
    <row r="2623" spans="29:45" x14ac:dyDescent="0.55000000000000004">
      <c r="AC2623" t="s">
        <v>2786</v>
      </c>
      <c r="AD2623">
        <v>7287</v>
      </c>
      <c r="AE2623">
        <v>2.0872999999999999</v>
      </c>
      <c r="AF2623">
        <v>0.30664000000000002</v>
      </c>
      <c r="AG2623">
        <v>8.3000000000000007</v>
      </c>
      <c r="AH2623">
        <v>3.5688399999999998</v>
      </c>
      <c r="AI2623">
        <v>0.43602000000000002</v>
      </c>
      <c r="AJ2623">
        <v>-8.6400000000000005E-2</v>
      </c>
      <c r="AK2623">
        <v>3</v>
      </c>
      <c r="AL2623">
        <v>2.3890000000000002E-2</v>
      </c>
      <c r="AM2623">
        <v>6199</v>
      </c>
      <c r="AN2623">
        <v>168601</v>
      </c>
      <c r="AO2623">
        <v>216926</v>
      </c>
      <c r="AP2623">
        <v>6.18</v>
      </c>
      <c r="AQ2623">
        <v>0</v>
      </c>
      <c r="AR2623">
        <v>3.3</v>
      </c>
      <c r="AS2623">
        <v>56.861939999999997</v>
      </c>
    </row>
    <row r="2624" spans="29:45" x14ac:dyDescent="0.55000000000000004">
      <c r="AC2624" t="s">
        <v>2787</v>
      </c>
      <c r="AD2624">
        <v>7291</v>
      </c>
      <c r="AE2624">
        <v>2.23176</v>
      </c>
      <c r="AF2624">
        <v>-3.00149</v>
      </c>
      <c r="AG2624">
        <v>0</v>
      </c>
      <c r="AH2624">
        <v>7.0670200000000003</v>
      </c>
      <c r="AI2624">
        <v>0.36507000000000001</v>
      </c>
      <c r="AJ2624">
        <v>-1.0330000000000001E-2</v>
      </c>
      <c r="AK2624">
        <v>3</v>
      </c>
      <c r="AL2624">
        <v>6.9046900000000004</v>
      </c>
      <c r="AM2624">
        <v>1669</v>
      </c>
      <c r="AN2624">
        <v>34816</v>
      </c>
      <c r="AO2624">
        <v>83065</v>
      </c>
      <c r="AP2624">
        <v>15.73</v>
      </c>
      <c r="AQ2624">
        <v>0.1</v>
      </c>
      <c r="AR2624">
        <v>1.1000000000000001</v>
      </c>
      <c r="AS2624">
        <v>44.154499999999999</v>
      </c>
    </row>
    <row r="2625" spans="29:45" x14ac:dyDescent="0.55000000000000004">
      <c r="AC2625" t="s">
        <v>2788</v>
      </c>
      <c r="AD2625">
        <v>7292</v>
      </c>
      <c r="AE2625">
        <v>7.1033400000000002</v>
      </c>
      <c r="AF2625">
        <v>5.9107399999999997</v>
      </c>
      <c r="AG2625">
        <v>8.3000000000000007</v>
      </c>
      <c r="AH2625">
        <v>10.425599999999999</v>
      </c>
      <c r="AI2625">
        <v>0.64595999999999998</v>
      </c>
      <c r="AJ2625">
        <v>-0.1057</v>
      </c>
      <c r="AK2625">
        <v>3</v>
      </c>
      <c r="AL2625">
        <v>10.87786</v>
      </c>
      <c r="AM2625">
        <v>5713</v>
      </c>
      <c r="AN2625">
        <v>62581</v>
      </c>
      <c r="AO2625">
        <v>74147</v>
      </c>
      <c r="AP2625">
        <v>1.27</v>
      </c>
      <c r="AQ2625">
        <v>0</v>
      </c>
      <c r="AR2625">
        <v>2.9</v>
      </c>
      <c r="AS2625">
        <v>76.580579999999998</v>
      </c>
    </row>
    <row r="2626" spans="29:45" x14ac:dyDescent="0.55000000000000004">
      <c r="AC2626" t="s">
        <v>2789</v>
      </c>
      <c r="AD2626">
        <v>7294</v>
      </c>
      <c r="AE2626">
        <v>1.03722</v>
      </c>
      <c r="AF2626">
        <v>-10.39273</v>
      </c>
      <c r="AG2626">
        <v>22.2</v>
      </c>
      <c r="AH2626">
        <v>9.4617000000000004</v>
      </c>
      <c r="AI2626">
        <v>0.62658999999999998</v>
      </c>
      <c r="AJ2626">
        <v>-0.11963</v>
      </c>
      <c r="AK2626">
        <v>3</v>
      </c>
      <c r="AL2626">
        <v>0.12920999999999999</v>
      </c>
      <c r="AM2626">
        <v>1449</v>
      </c>
      <c r="AN2626">
        <v>59609</v>
      </c>
      <c r="AO2626">
        <v>118863</v>
      </c>
      <c r="AP2626">
        <v>2.74</v>
      </c>
      <c r="AQ2626">
        <v>0</v>
      </c>
      <c r="AR2626">
        <v>0</v>
      </c>
      <c r="AS2626">
        <v>39.624270000000003</v>
      </c>
    </row>
    <row r="2627" spans="29:45" x14ac:dyDescent="0.55000000000000004">
      <c r="AC2627" t="s">
        <v>2790</v>
      </c>
      <c r="AD2627">
        <v>7296</v>
      </c>
      <c r="AE2627">
        <v>5.1401399999999997</v>
      </c>
      <c r="AF2627">
        <v>3.6916000000000002</v>
      </c>
      <c r="AG2627">
        <v>0</v>
      </c>
      <c r="AH2627">
        <v>8.0203100000000003</v>
      </c>
      <c r="AI2627">
        <v>0.75102000000000002</v>
      </c>
      <c r="AJ2627">
        <v>-6.565E-2</v>
      </c>
      <c r="AK2627">
        <v>3</v>
      </c>
      <c r="AL2627">
        <v>3.1150000000000001E-2</v>
      </c>
      <c r="AM2627">
        <v>8313</v>
      </c>
      <c r="AN2627">
        <v>120869</v>
      </c>
      <c r="AO2627">
        <v>146157</v>
      </c>
      <c r="AP2627">
        <v>19.23</v>
      </c>
      <c r="AQ2627">
        <v>0</v>
      </c>
      <c r="AR2627">
        <v>1.6</v>
      </c>
      <c r="AS2627">
        <v>74.149420000000006</v>
      </c>
    </row>
    <row r="2628" spans="29:45" x14ac:dyDescent="0.55000000000000004">
      <c r="AC2628" t="s">
        <v>2791</v>
      </c>
      <c r="AD2628">
        <v>7297</v>
      </c>
      <c r="AE2628">
        <v>7.0178200000000004</v>
      </c>
      <c r="AF2628">
        <v>7.6261400000000004</v>
      </c>
      <c r="AG2628">
        <v>0</v>
      </c>
      <c r="AH2628">
        <v>5.7442299999999999</v>
      </c>
      <c r="AI2628">
        <v>0.55057</v>
      </c>
      <c r="AJ2628">
        <v>6.5700000000000003E-3</v>
      </c>
      <c r="AK2628">
        <v>3</v>
      </c>
      <c r="AL2628">
        <v>3.2034799999999999</v>
      </c>
      <c r="AM2628">
        <v>1339</v>
      </c>
      <c r="AN2628">
        <v>12090</v>
      </c>
      <c r="AO2628">
        <v>15723</v>
      </c>
      <c r="AP2628">
        <v>0</v>
      </c>
      <c r="AQ2628">
        <v>0</v>
      </c>
      <c r="AR2628">
        <v>2.7</v>
      </c>
      <c r="AS2628">
        <v>67.274410000000003</v>
      </c>
    </row>
    <row r="2629" spans="29:45" x14ac:dyDescent="0.55000000000000004">
      <c r="AC2629" t="s">
        <v>2792</v>
      </c>
      <c r="AD2629">
        <v>7298</v>
      </c>
      <c r="AE2629">
        <v>5.2124699999999997</v>
      </c>
      <c r="AF2629">
        <v>1.4054800000000001</v>
      </c>
      <c r="AG2629">
        <v>0</v>
      </c>
      <c r="AH2629">
        <v>7.58324</v>
      </c>
      <c r="AI2629">
        <v>0.29172999999999999</v>
      </c>
      <c r="AJ2629">
        <v>9.6250000000000002E-2</v>
      </c>
      <c r="AK2629">
        <v>3</v>
      </c>
      <c r="AL2629">
        <v>3.3270000000000001E-2</v>
      </c>
      <c r="AM2629">
        <v>6110</v>
      </c>
      <c r="AN2629">
        <v>47386</v>
      </c>
      <c r="AO2629">
        <v>157231</v>
      </c>
      <c r="AP2629">
        <v>1.92</v>
      </c>
      <c r="AQ2629">
        <v>0.2</v>
      </c>
      <c r="AR2629">
        <v>1.2</v>
      </c>
      <c r="AS2629">
        <v>41.647950000000002</v>
      </c>
    </row>
    <row r="2630" spans="29:45" x14ac:dyDescent="0.55000000000000004">
      <c r="AC2630" t="s">
        <v>2793</v>
      </c>
      <c r="AD2630">
        <v>7299</v>
      </c>
      <c r="AE2630">
        <v>2.2207300000000001</v>
      </c>
      <c r="AF2630">
        <v>2.4698799999999999</v>
      </c>
      <c r="AG2630">
        <v>0</v>
      </c>
      <c r="AH2630">
        <v>10.9855</v>
      </c>
      <c r="AI2630">
        <v>0.23089999999999999</v>
      </c>
      <c r="AJ2630">
        <v>6.9019999999999998E-2</v>
      </c>
      <c r="AK2630">
        <v>3</v>
      </c>
      <c r="AL2630">
        <v>0.1216</v>
      </c>
      <c r="AM2630">
        <v>827</v>
      </c>
      <c r="AN2630">
        <v>24819</v>
      </c>
      <c r="AO2630">
        <v>19121</v>
      </c>
      <c r="AP2630">
        <v>0</v>
      </c>
      <c r="AQ2630">
        <v>0</v>
      </c>
      <c r="AR2630">
        <v>4.0999999999999996</v>
      </c>
      <c r="AS2630">
        <v>70.319410000000005</v>
      </c>
    </row>
    <row r="2631" spans="29:45" x14ac:dyDescent="0.55000000000000004">
      <c r="AC2631" t="s">
        <v>2794</v>
      </c>
      <c r="AD2631">
        <v>7305</v>
      </c>
      <c r="AE2631">
        <v>2.0707900000000001</v>
      </c>
      <c r="AF2631">
        <v>5.5337699999999996</v>
      </c>
      <c r="AG2631">
        <v>0</v>
      </c>
      <c r="AH2631">
        <v>5.0123499999999996</v>
      </c>
      <c r="AI2631">
        <v>0.40634999999999999</v>
      </c>
      <c r="AJ2631">
        <v>8.3019999999999997E-2</v>
      </c>
      <c r="AK2631">
        <v>3</v>
      </c>
      <c r="AL2631">
        <v>0.13730000000000001</v>
      </c>
      <c r="AM2631">
        <v>956</v>
      </c>
      <c r="AN2631">
        <v>23203</v>
      </c>
      <c r="AO2631">
        <v>36504</v>
      </c>
      <c r="AP2631">
        <v>11.1</v>
      </c>
      <c r="AQ2631">
        <v>0</v>
      </c>
      <c r="AR2631">
        <v>0.7</v>
      </c>
      <c r="AS2631">
        <v>57.129379999999998</v>
      </c>
    </row>
    <row r="2632" spans="29:45" x14ac:dyDescent="0.55000000000000004">
      <c r="AC2632" t="s">
        <v>2795</v>
      </c>
      <c r="AD2632">
        <v>7309</v>
      </c>
      <c r="AE2632">
        <v>25.839569999999998</v>
      </c>
      <c r="AF2632">
        <v>21.90437</v>
      </c>
      <c r="AG2632">
        <v>5.3</v>
      </c>
      <c r="AH2632">
        <v>19.043900000000001</v>
      </c>
      <c r="AI2632">
        <v>4.59856</v>
      </c>
      <c r="AJ2632">
        <v>4.768E-2</v>
      </c>
      <c r="AK2632">
        <v>3</v>
      </c>
      <c r="AL2632">
        <v>0.92752000000000001</v>
      </c>
      <c r="AM2632">
        <v>152562</v>
      </c>
      <c r="AN2632">
        <v>529287</v>
      </c>
      <c r="AO2632">
        <v>546515</v>
      </c>
      <c r="AP2632">
        <v>13.76</v>
      </c>
      <c r="AQ2632">
        <v>0</v>
      </c>
      <c r="AR2632">
        <v>0</v>
      </c>
      <c r="AS2632">
        <v>87.328919999999997</v>
      </c>
    </row>
    <row r="2633" spans="29:45" x14ac:dyDescent="0.55000000000000004">
      <c r="AC2633" t="s">
        <v>2796</v>
      </c>
      <c r="AD2633">
        <v>7313</v>
      </c>
      <c r="AE2633">
        <v>10.60412</v>
      </c>
      <c r="AF2633">
        <v>8.1418700000000008</v>
      </c>
      <c r="AG2633">
        <v>6.7</v>
      </c>
      <c r="AH2633">
        <v>7.3579699999999999</v>
      </c>
      <c r="AI2633">
        <v>0.80957000000000001</v>
      </c>
      <c r="AJ2633">
        <v>3.1060000000000001E-2</v>
      </c>
      <c r="AK2633">
        <v>3</v>
      </c>
      <c r="AL2633">
        <v>4.265E-2</v>
      </c>
      <c r="AM2633">
        <v>36247</v>
      </c>
      <c r="AN2633">
        <v>254745</v>
      </c>
      <c r="AO2633">
        <v>346149</v>
      </c>
      <c r="AP2633">
        <v>12.72</v>
      </c>
      <c r="AQ2633">
        <v>0</v>
      </c>
      <c r="AR2633">
        <v>0</v>
      </c>
      <c r="AS2633">
        <v>70.943049999999999</v>
      </c>
    </row>
    <row r="2634" spans="29:45" x14ac:dyDescent="0.55000000000000004">
      <c r="AC2634" t="s">
        <v>2797</v>
      </c>
      <c r="AD2634">
        <v>7314</v>
      </c>
      <c r="AE2634">
        <v>3.2633200000000002</v>
      </c>
      <c r="AF2634">
        <v>2.5774499999999998</v>
      </c>
      <c r="AG2634">
        <v>0</v>
      </c>
      <c r="AH2634">
        <v>2.2739099999999999</v>
      </c>
      <c r="AI2634">
        <v>0.42388999999999999</v>
      </c>
      <c r="AJ2634">
        <v>-3.7719999999999997E-2</v>
      </c>
      <c r="AK2634">
        <v>3</v>
      </c>
      <c r="AL2634">
        <v>0.67522000000000004</v>
      </c>
      <c r="AM2634">
        <v>188</v>
      </c>
      <c r="AN2634">
        <v>3841</v>
      </c>
      <c r="AO2634">
        <v>3583</v>
      </c>
      <c r="AP2634">
        <v>0</v>
      </c>
      <c r="AQ2634">
        <v>0</v>
      </c>
      <c r="AR2634">
        <v>6.6</v>
      </c>
      <c r="AS2634">
        <v>64.801590000000004</v>
      </c>
    </row>
    <row r="2635" spans="29:45" x14ac:dyDescent="0.55000000000000004">
      <c r="AC2635" t="s">
        <v>2798</v>
      </c>
      <c r="AD2635">
        <v>7315</v>
      </c>
      <c r="AE2635">
        <v>1.2790900000000001</v>
      </c>
      <c r="AF2635">
        <v>1.1363300000000001</v>
      </c>
      <c r="AG2635">
        <v>7.7</v>
      </c>
      <c r="AH2635">
        <v>6.1950099999999999</v>
      </c>
      <c r="AI2635">
        <v>0.40725</v>
      </c>
      <c r="AJ2635">
        <v>3.4160000000000003E-2</v>
      </c>
      <c r="AK2635">
        <v>3</v>
      </c>
      <c r="AL2635">
        <v>1.6279999999999999E-2</v>
      </c>
      <c r="AM2635">
        <v>1474</v>
      </c>
      <c r="AN2635">
        <v>73042</v>
      </c>
      <c r="AO2635">
        <v>143705</v>
      </c>
      <c r="AP2635">
        <v>0</v>
      </c>
      <c r="AQ2635">
        <v>0</v>
      </c>
      <c r="AR2635">
        <v>2.2000000000000002</v>
      </c>
      <c r="AS2635">
        <v>60.134860000000003</v>
      </c>
    </row>
    <row r="2636" spans="29:45" x14ac:dyDescent="0.55000000000000004">
      <c r="AC2636" t="s">
        <v>2799</v>
      </c>
      <c r="AD2636">
        <v>7317</v>
      </c>
      <c r="AE2636">
        <v>16.402850000000001</v>
      </c>
      <c r="AF2636">
        <v>28.321680000000001</v>
      </c>
      <c r="AG2636">
        <v>0</v>
      </c>
      <c r="AH2636">
        <v>12.96003</v>
      </c>
      <c r="AI2636">
        <v>5.4421799999999996</v>
      </c>
      <c r="AJ2636">
        <v>-0.39557999999999999</v>
      </c>
      <c r="AK2636">
        <v>3</v>
      </c>
      <c r="AL2636">
        <v>15.431979999999999</v>
      </c>
      <c r="AM2636">
        <v>829</v>
      </c>
      <c r="AN2636">
        <v>2002</v>
      </c>
      <c r="AO2636">
        <v>10401</v>
      </c>
      <c r="AP2636">
        <v>0</v>
      </c>
      <c r="AQ2636">
        <v>0.1</v>
      </c>
      <c r="AR2636">
        <v>0</v>
      </c>
      <c r="AS2636">
        <v>43.71875</v>
      </c>
    </row>
    <row r="2637" spans="29:45" x14ac:dyDescent="0.55000000000000004">
      <c r="AC2637" t="s">
        <v>2800</v>
      </c>
      <c r="AD2637">
        <v>7318</v>
      </c>
      <c r="AG2637">
        <v>0</v>
      </c>
      <c r="AH2637">
        <v>7.6401700000000003</v>
      </c>
      <c r="AK2637">
        <v>3</v>
      </c>
      <c r="AM2637">
        <v>0</v>
      </c>
      <c r="AN2637">
        <v>0</v>
      </c>
      <c r="AO2637">
        <v>14460</v>
      </c>
      <c r="AQ2637">
        <v>0</v>
      </c>
      <c r="AR2637">
        <v>4.2</v>
      </c>
      <c r="AS2637">
        <v>19.759429999999998</v>
      </c>
    </row>
    <row r="2638" spans="29:45" x14ac:dyDescent="0.55000000000000004">
      <c r="AC2638" t="s">
        <v>2801</v>
      </c>
      <c r="AD2638">
        <v>7320</v>
      </c>
      <c r="AE2638">
        <v>7.6013500000000001</v>
      </c>
      <c r="AF2638">
        <v>57.460320000000003</v>
      </c>
      <c r="AG2638">
        <v>11.1</v>
      </c>
      <c r="AH2638">
        <v>61.776060000000001</v>
      </c>
      <c r="AI2638">
        <v>15.371130000000001</v>
      </c>
      <c r="AJ2638">
        <v>-3.1699999999999999E-2</v>
      </c>
      <c r="AK2638">
        <v>3</v>
      </c>
      <c r="AL2638">
        <v>26.568210000000001</v>
      </c>
      <c r="AM2638">
        <v>630</v>
      </c>
      <c r="AN2638">
        <v>630</v>
      </c>
      <c r="AO2638">
        <v>2801</v>
      </c>
      <c r="AP2638">
        <v>2.57</v>
      </c>
      <c r="AQ2638">
        <v>0</v>
      </c>
      <c r="AR2638">
        <v>0</v>
      </c>
      <c r="AS2638">
        <v>6.4556500000000003</v>
      </c>
    </row>
    <row r="2639" spans="29:45" x14ac:dyDescent="0.55000000000000004">
      <c r="AC2639" t="s">
        <v>2802</v>
      </c>
      <c r="AD2639">
        <v>7325</v>
      </c>
      <c r="AE2639">
        <v>9.4135399999999994</v>
      </c>
      <c r="AF2639">
        <v>6.6571400000000001</v>
      </c>
      <c r="AG2639">
        <v>0</v>
      </c>
      <c r="AH2639">
        <v>10.898569999999999</v>
      </c>
      <c r="AI2639">
        <v>2.30674</v>
      </c>
      <c r="AJ2639">
        <v>-7.0200000000000002E-3</v>
      </c>
      <c r="AK2639">
        <v>-9</v>
      </c>
      <c r="AL2639">
        <v>17.907</v>
      </c>
      <c r="AM2639">
        <v>374</v>
      </c>
      <c r="AN2639">
        <v>3500</v>
      </c>
      <c r="AO2639">
        <v>4638</v>
      </c>
      <c r="AP2639">
        <v>3.68</v>
      </c>
      <c r="AQ2639">
        <v>0.1</v>
      </c>
      <c r="AR2639">
        <v>0.4</v>
      </c>
    </row>
    <row r="2640" spans="29:45" x14ac:dyDescent="0.55000000000000004">
      <c r="AC2640" t="s">
        <v>2803</v>
      </c>
      <c r="AD2640">
        <v>7342</v>
      </c>
      <c r="AE2640">
        <v>-3.1928700000000001</v>
      </c>
      <c r="AF2640">
        <v>-7.1573200000000003</v>
      </c>
      <c r="AG2640">
        <v>28.6</v>
      </c>
      <c r="AH2640">
        <v>22.005459999999999</v>
      </c>
      <c r="AI2640">
        <v>9.4718</v>
      </c>
      <c r="AJ2640">
        <v>-0.23188</v>
      </c>
      <c r="AK2640">
        <v>-9</v>
      </c>
      <c r="AL2640">
        <v>23.26539</v>
      </c>
      <c r="AM2640">
        <v>-491</v>
      </c>
      <c r="AN2640">
        <v>6916</v>
      </c>
      <c r="AO2640">
        <v>4647</v>
      </c>
      <c r="AP2640">
        <v>4.4800000000000004</v>
      </c>
      <c r="AQ2640">
        <v>0.9</v>
      </c>
      <c r="AR2640">
        <v>0</v>
      </c>
    </row>
    <row r="2641" spans="29:45" x14ac:dyDescent="0.55000000000000004">
      <c r="AC2641" t="s">
        <v>2804</v>
      </c>
      <c r="AD2641">
        <v>7343</v>
      </c>
      <c r="AE2641">
        <v>15.01948</v>
      </c>
      <c r="AF2641">
        <v>15.338749999999999</v>
      </c>
      <c r="AG2641">
        <v>0</v>
      </c>
      <c r="AH2641">
        <v>23.22148</v>
      </c>
      <c r="AI2641">
        <v>2.6729500000000002</v>
      </c>
      <c r="AK2641">
        <v>-9</v>
      </c>
      <c r="AL2641">
        <v>33.067700000000002</v>
      </c>
      <c r="AM2641">
        <v>424</v>
      </c>
      <c r="AN2641">
        <v>1845</v>
      </c>
      <c r="AO2641">
        <v>3281</v>
      </c>
      <c r="AP2641">
        <v>2.19</v>
      </c>
      <c r="AQ2641">
        <v>0</v>
      </c>
      <c r="AR2641">
        <v>2.1</v>
      </c>
    </row>
    <row r="2642" spans="29:45" x14ac:dyDescent="0.55000000000000004">
      <c r="AC2642" t="s">
        <v>2805</v>
      </c>
      <c r="AD2642">
        <v>7345</v>
      </c>
      <c r="AE2642">
        <v>39.30921</v>
      </c>
      <c r="AF2642">
        <v>48.136650000000003</v>
      </c>
      <c r="AG2642">
        <v>0</v>
      </c>
      <c r="AH2642">
        <v>47.408540000000002</v>
      </c>
      <c r="AK2642">
        <v>3</v>
      </c>
      <c r="AM2642">
        <v>239</v>
      </c>
      <c r="AN2642">
        <v>322</v>
      </c>
      <c r="AO2642">
        <v>4034</v>
      </c>
      <c r="AQ2642">
        <v>0</v>
      </c>
      <c r="AR2642">
        <v>0</v>
      </c>
      <c r="AS2642">
        <v>44.2256</v>
      </c>
    </row>
    <row r="2643" spans="29:45" x14ac:dyDescent="0.55000000000000004">
      <c r="AC2643" t="s">
        <v>2806</v>
      </c>
      <c r="AD2643">
        <v>7347</v>
      </c>
      <c r="AG2643">
        <v>0</v>
      </c>
      <c r="AI2643">
        <v>0.81754000000000004</v>
      </c>
      <c r="AK2643">
        <v>-9</v>
      </c>
      <c r="AM2643">
        <v>485</v>
      </c>
      <c r="AN2643">
        <v>0</v>
      </c>
      <c r="AO2643">
        <v>4169</v>
      </c>
      <c r="AQ2643">
        <v>0</v>
      </c>
      <c r="AR2643">
        <v>0</v>
      </c>
    </row>
    <row r="2644" spans="29:45" x14ac:dyDescent="0.55000000000000004">
      <c r="AC2644" t="s">
        <v>2807</v>
      </c>
      <c r="AD2644">
        <v>7351</v>
      </c>
      <c r="AE2644">
        <v>26.009270000000001</v>
      </c>
      <c r="AF2644">
        <v>34.861409999999999</v>
      </c>
      <c r="AG2644">
        <v>0</v>
      </c>
      <c r="AH2644">
        <v>31.965589999999999</v>
      </c>
      <c r="AI2644">
        <v>8.96509</v>
      </c>
      <c r="AJ2644">
        <v>-7.8579999999999997E-2</v>
      </c>
      <c r="AK2644">
        <v>3</v>
      </c>
      <c r="AL2644">
        <v>37.957509999999999</v>
      </c>
      <c r="AM2644">
        <v>393</v>
      </c>
      <c r="AN2644">
        <v>938</v>
      </c>
      <c r="AO2644">
        <v>2741</v>
      </c>
      <c r="AP2644">
        <v>18.29</v>
      </c>
      <c r="AQ2644">
        <v>0.7</v>
      </c>
      <c r="AR2644">
        <v>0</v>
      </c>
      <c r="AS2644">
        <v>74.701949999999997</v>
      </c>
    </row>
    <row r="2645" spans="29:45" x14ac:dyDescent="0.55000000000000004">
      <c r="AC2645" t="s">
        <v>2808</v>
      </c>
      <c r="AD2645">
        <v>7352</v>
      </c>
      <c r="AE2645">
        <v>14.160069999999999</v>
      </c>
      <c r="AF2645">
        <v>20.8</v>
      </c>
      <c r="AG2645">
        <v>0</v>
      </c>
      <c r="AH2645">
        <v>4.7493400000000001</v>
      </c>
      <c r="AI2645">
        <v>13.12382</v>
      </c>
      <c r="AJ2645">
        <v>0.1187</v>
      </c>
      <c r="AK2645">
        <v>3</v>
      </c>
      <c r="AL2645">
        <v>70.81532</v>
      </c>
      <c r="AM2645">
        <v>161</v>
      </c>
      <c r="AN2645">
        <v>500</v>
      </c>
      <c r="AO2645">
        <v>4283</v>
      </c>
      <c r="AP2645">
        <v>0.94</v>
      </c>
      <c r="AQ2645">
        <v>0</v>
      </c>
      <c r="AR2645">
        <v>0</v>
      </c>
      <c r="AS2645">
        <v>43.655589999999997</v>
      </c>
    </row>
    <row r="2646" spans="29:45" x14ac:dyDescent="0.55000000000000004">
      <c r="AC2646" t="s">
        <v>2809</v>
      </c>
      <c r="AD2646">
        <v>7353</v>
      </c>
      <c r="AE2646">
        <v>6.7456699999999996</v>
      </c>
      <c r="AF2646">
        <v>12.665990000000001</v>
      </c>
      <c r="AG2646">
        <v>14.3</v>
      </c>
      <c r="AH2646">
        <v>20.054690000000001</v>
      </c>
      <c r="AI2646">
        <v>5.91432</v>
      </c>
      <c r="AJ2646">
        <v>-0.53366999999999998</v>
      </c>
      <c r="AK2646">
        <v>3</v>
      </c>
      <c r="AL2646">
        <v>41.556669999999997</v>
      </c>
      <c r="AM2646">
        <v>148</v>
      </c>
      <c r="AN2646">
        <v>979</v>
      </c>
      <c r="AO2646">
        <v>2262</v>
      </c>
      <c r="AP2646">
        <v>12.78</v>
      </c>
      <c r="AQ2646">
        <v>0.1</v>
      </c>
      <c r="AR2646">
        <v>0</v>
      </c>
      <c r="AS2646">
        <v>42.70758</v>
      </c>
    </row>
    <row r="2647" spans="29:45" x14ac:dyDescent="0.55000000000000004">
      <c r="AC2647" t="s">
        <v>2810</v>
      </c>
      <c r="AD2647">
        <v>7354</v>
      </c>
      <c r="AE2647">
        <v>21.843679999999999</v>
      </c>
      <c r="AF2647">
        <v>40.200000000000003</v>
      </c>
      <c r="AG2647">
        <v>0</v>
      </c>
      <c r="AH2647">
        <v>19.47673</v>
      </c>
      <c r="AI2647">
        <v>6.3640400000000001</v>
      </c>
      <c r="AJ2647">
        <v>-1.1339999999999999E-2</v>
      </c>
      <c r="AK2647">
        <v>3</v>
      </c>
      <c r="AL2647">
        <v>1.27179</v>
      </c>
      <c r="AM2647">
        <v>4642</v>
      </c>
      <c r="AN2647">
        <v>8000</v>
      </c>
      <c r="AO2647">
        <v>30285</v>
      </c>
      <c r="AP2647">
        <v>7.54</v>
      </c>
      <c r="AQ2647">
        <v>0</v>
      </c>
      <c r="AR2647">
        <v>0</v>
      </c>
      <c r="AS2647">
        <v>43.221789999999999</v>
      </c>
    </row>
    <row r="2648" spans="29:45" x14ac:dyDescent="0.55000000000000004">
      <c r="AC2648" t="s">
        <v>2811</v>
      </c>
      <c r="AD2648">
        <v>7355</v>
      </c>
      <c r="AE2648">
        <v>-4.7700199999999997</v>
      </c>
      <c r="AF2648">
        <v>-62.5</v>
      </c>
      <c r="AG2648">
        <v>10</v>
      </c>
      <c r="AH2648">
        <v>0.51107000000000002</v>
      </c>
      <c r="AI2648">
        <v>40.197659999999999</v>
      </c>
      <c r="AJ2648">
        <v>0</v>
      </c>
      <c r="AK2648">
        <v>3</v>
      </c>
      <c r="AL2648">
        <v>27.301690000000001</v>
      </c>
      <c r="AM2648">
        <v>-28</v>
      </c>
      <c r="AN2648">
        <v>48</v>
      </c>
      <c r="AO2648">
        <v>1047</v>
      </c>
      <c r="AP2648">
        <v>0</v>
      </c>
      <c r="AQ2648">
        <v>0</v>
      </c>
      <c r="AR2648">
        <v>0</v>
      </c>
      <c r="AS2648">
        <v>2.6813899999999999</v>
      </c>
    </row>
    <row r="2649" spans="29:45" x14ac:dyDescent="0.55000000000000004">
      <c r="AC2649" t="s">
        <v>2812</v>
      </c>
      <c r="AD2649">
        <v>7356</v>
      </c>
      <c r="AE2649">
        <v>-23.222439999999999</v>
      </c>
      <c r="AF2649">
        <v>-83.449879999999993</v>
      </c>
      <c r="AG2649">
        <v>33.299999999999997</v>
      </c>
      <c r="AH2649">
        <v>-28.636659999999999</v>
      </c>
      <c r="AI2649">
        <v>13.27699</v>
      </c>
      <c r="AJ2649">
        <v>-0.70713999999999999</v>
      </c>
      <c r="AK2649">
        <v>3</v>
      </c>
      <c r="AL2649">
        <v>28.896260000000002</v>
      </c>
      <c r="AM2649">
        <v>-356</v>
      </c>
      <c r="AN2649">
        <v>429</v>
      </c>
      <c r="AO2649">
        <v>1938</v>
      </c>
      <c r="AQ2649">
        <v>0</v>
      </c>
      <c r="AR2649">
        <v>1</v>
      </c>
      <c r="AS2649">
        <v>64.504919999999998</v>
      </c>
    </row>
    <row r="2650" spans="29:45" x14ac:dyDescent="0.55000000000000004">
      <c r="AC2650" t="s">
        <v>2813</v>
      </c>
      <c r="AD2650">
        <v>7357</v>
      </c>
      <c r="AE2650">
        <v>12.33038</v>
      </c>
      <c r="AF2650">
        <v>12.90963</v>
      </c>
      <c r="AG2650">
        <v>0</v>
      </c>
      <c r="AH2650">
        <v>8.6012199999999996</v>
      </c>
      <c r="AI2650">
        <v>3.9872100000000001</v>
      </c>
      <c r="AJ2650">
        <v>-0.3236</v>
      </c>
      <c r="AK2650">
        <v>3</v>
      </c>
      <c r="AL2650">
        <v>63.123910000000002</v>
      </c>
      <c r="AM2650">
        <v>209</v>
      </c>
      <c r="AN2650">
        <v>1007</v>
      </c>
      <c r="AO2650">
        <v>3040</v>
      </c>
      <c r="AP2650">
        <v>2.2599999999999998</v>
      </c>
      <c r="AQ2650">
        <v>0.1</v>
      </c>
      <c r="AR2650">
        <v>0</v>
      </c>
      <c r="AS2650">
        <v>59.410029999999999</v>
      </c>
    </row>
    <row r="2651" spans="29:45" x14ac:dyDescent="0.55000000000000004">
      <c r="AC2651" t="s">
        <v>2814</v>
      </c>
      <c r="AD2651">
        <v>7358</v>
      </c>
      <c r="AE2651">
        <v>11.08588</v>
      </c>
      <c r="AF2651">
        <v>14.294169999999999</v>
      </c>
      <c r="AG2651">
        <v>30</v>
      </c>
      <c r="AH2651">
        <v>8.7806200000000008</v>
      </c>
      <c r="AI2651">
        <v>4.0552099999999998</v>
      </c>
      <c r="AJ2651">
        <v>-0.16263</v>
      </c>
      <c r="AK2651">
        <v>3</v>
      </c>
      <c r="AL2651">
        <v>54.041840000000001</v>
      </c>
      <c r="AM2651">
        <v>1611</v>
      </c>
      <c r="AN2651">
        <v>6758</v>
      </c>
      <c r="AO2651">
        <v>24749</v>
      </c>
      <c r="AP2651">
        <v>2.9</v>
      </c>
      <c r="AQ2651">
        <v>0.1</v>
      </c>
      <c r="AR2651">
        <v>0</v>
      </c>
      <c r="AS2651">
        <v>56.240009999999998</v>
      </c>
    </row>
    <row r="2652" spans="29:45" x14ac:dyDescent="0.55000000000000004">
      <c r="AC2652" t="s">
        <v>2815</v>
      </c>
      <c r="AD2652">
        <v>7359</v>
      </c>
      <c r="AE2652">
        <v>28.687419999999999</v>
      </c>
      <c r="AF2652">
        <v>21.697099999999999</v>
      </c>
      <c r="AG2652">
        <v>12.5</v>
      </c>
      <c r="AH2652">
        <v>20.63599</v>
      </c>
      <c r="AI2652">
        <v>4.1984700000000004</v>
      </c>
      <c r="AJ2652">
        <v>-0.38463000000000003</v>
      </c>
      <c r="AK2652">
        <v>3</v>
      </c>
      <c r="AL2652">
        <v>68.921520000000001</v>
      </c>
      <c r="AM2652">
        <v>424</v>
      </c>
      <c r="AN2652">
        <v>931</v>
      </c>
      <c r="AO2652">
        <v>4731</v>
      </c>
      <c r="AP2652">
        <v>2.57</v>
      </c>
      <c r="AQ2652">
        <v>0</v>
      </c>
      <c r="AR2652">
        <v>0</v>
      </c>
      <c r="AS2652">
        <v>28.321680000000001</v>
      </c>
    </row>
    <row r="2653" spans="29:45" x14ac:dyDescent="0.55000000000000004">
      <c r="AC2653" t="s">
        <v>2816</v>
      </c>
      <c r="AD2653">
        <v>7360</v>
      </c>
      <c r="AE2653">
        <v>4.0955599999999999</v>
      </c>
      <c r="AF2653">
        <v>3.99274</v>
      </c>
      <c r="AG2653">
        <v>0</v>
      </c>
      <c r="AH2653">
        <v>-0.79635999999999996</v>
      </c>
      <c r="AI2653">
        <v>5.6963200000000001</v>
      </c>
      <c r="AJ2653">
        <v>-0.47752</v>
      </c>
      <c r="AK2653">
        <v>3</v>
      </c>
      <c r="AM2653">
        <v>36</v>
      </c>
      <c r="AN2653">
        <v>551</v>
      </c>
      <c r="AO2653">
        <v>778</v>
      </c>
      <c r="AQ2653">
        <v>0</v>
      </c>
      <c r="AR2653">
        <v>2.6</v>
      </c>
      <c r="AS2653">
        <v>84.210530000000006</v>
      </c>
    </row>
    <row r="2654" spans="29:45" x14ac:dyDescent="0.55000000000000004">
      <c r="AC2654" t="s">
        <v>2817</v>
      </c>
      <c r="AD2654">
        <v>7361</v>
      </c>
      <c r="AE2654">
        <v>25.691980000000001</v>
      </c>
      <c r="AF2654">
        <v>64.609049999999996</v>
      </c>
      <c r="AG2654">
        <v>10</v>
      </c>
      <c r="AH2654">
        <v>14.39353</v>
      </c>
      <c r="AI2654">
        <v>4.9268299999999998</v>
      </c>
      <c r="AK2654">
        <v>3</v>
      </c>
      <c r="AL2654">
        <v>2.2345600000000001</v>
      </c>
      <c r="AM2654">
        <v>362</v>
      </c>
      <c r="AN2654">
        <v>486</v>
      </c>
      <c r="AO2654">
        <v>5035</v>
      </c>
      <c r="AQ2654">
        <v>0.1</v>
      </c>
      <c r="AR2654">
        <v>5.4</v>
      </c>
      <c r="AS2654">
        <v>48.540149999999997</v>
      </c>
    </row>
    <row r="2655" spans="29:45" x14ac:dyDescent="0.55000000000000004">
      <c r="AC2655" t="s">
        <v>2818</v>
      </c>
      <c r="AD2655">
        <v>7362</v>
      </c>
      <c r="AE2655">
        <v>9.0953300000000006</v>
      </c>
      <c r="AF2655">
        <v>58.227849999999997</v>
      </c>
      <c r="AG2655">
        <v>30</v>
      </c>
      <c r="AH2655">
        <v>22.47082</v>
      </c>
      <c r="AI2655">
        <v>3.8241200000000002</v>
      </c>
      <c r="AK2655">
        <v>3</v>
      </c>
      <c r="AM2655">
        <v>187</v>
      </c>
      <c r="AN2655">
        <v>237</v>
      </c>
      <c r="AO2655">
        <v>3400</v>
      </c>
      <c r="AQ2655">
        <v>0</v>
      </c>
      <c r="AR2655">
        <v>0</v>
      </c>
      <c r="AS2655">
        <v>32.198680000000003</v>
      </c>
    </row>
    <row r="2656" spans="29:45" x14ac:dyDescent="0.55000000000000004">
      <c r="AC2656" t="s">
        <v>2819</v>
      </c>
      <c r="AD2656">
        <v>7363</v>
      </c>
      <c r="AE2656">
        <v>22.908370000000001</v>
      </c>
      <c r="AF2656">
        <v>21.739129999999999</v>
      </c>
      <c r="AG2656">
        <v>10</v>
      </c>
      <c r="AH2656">
        <v>18.924299999999999</v>
      </c>
      <c r="AI2656">
        <v>3.1070799999999998</v>
      </c>
      <c r="AK2656">
        <v>3</v>
      </c>
      <c r="AM2656">
        <v>115</v>
      </c>
      <c r="AN2656">
        <v>345</v>
      </c>
      <c r="AO2656">
        <v>1042</v>
      </c>
      <c r="AQ2656">
        <v>0</v>
      </c>
      <c r="AR2656">
        <v>0</v>
      </c>
      <c r="AS2656">
        <v>64.185699999999997</v>
      </c>
    </row>
    <row r="2657" spans="29:45" x14ac:dyDescent="0.55000000000000004">
      <c r="AC2657" t="s">
        <v>2820</v>
      </c>
      <c r="AD2657">
        <v>7364</v>
      </c>
      <c r="AE2657">
        <v>0</v>
      </c>
      <c r="AF2657">
        <v>0</v>
      </c>
      <c r="AG2657">
        <v>0</v>
      </c>
      <c r="AH2657">
        <v>-20.962199999999999</v>
      </c>
      <c r="AI2657">
        <v>23.744319999999998</v>
      </c>
      <c r="AK2657">
        <v>3</v>
      </c>
      <c r="AM2657">
        <v>0</v>
      </c>
      <c r="AN2657">
        <v>79</v>
      </c>
      <c r="AO2657">
        <v>474</v>
      </c>
      <c r="AQ2657">
        <v>0</v>
      </c>
      <c r="AR2657">
        <v>0</v>
      </c>
      <c r="AS2657">
        <v>8.88889</v>
      </c>
    </row>
    <row r="2658" spans="29:45" x14ac:dyDescent="0.55000000000000004">
      <c r="AC2658" t="s">
        <v>2821</v>
      </c>
      <c r="AD2658">
        <v>7366</v>
      </c>
      <c r="AG2658">
        <v>0</v>
      </c>
      <c r="AK2658">
        <v>3</v>
      </c>
      <c r="AM2658">
        <v>-139</v>
      </c>
      <c r="AN2658">
        <v>0</v>
      </c>
      <c r="AO2658">
        <v>1003</v>
      </c>
      <c r="AQ2658">
        <v>0</v>
      </c>
      <c r="AR2658">
        <v>0</v>
      </c>
      <c r="AS2658">
        <v>18.79121</v>
      </c>
    </row>
    <row r="2659" spans="29:45" x14ac:dyDescent="0.55000000000000004">
      <c r="AC2659" t="s">
        <v>2822</v>
      </c>
      <c r="AD2659">
        <v>7367</v>
      </c>
      <c r="AE2659">
        <v>5.11008</v>
      </c>
      <c r="AF2659">
        <v>3.62812</v>
      </c>
      <c r="AG2659">
        <v>10</v>
      </c>
      <c r="AH2659">
        <v>9.6128199999999993</v>
      </c>
      <c r="AK2659">
        <v>3</v>
      </c>
      <c r="AM2659">
        <v>188</v>
      </c>
      <c r="AN2659">
        <v>1764</v>
      </c>
      <c r="AO2659">
        <v>4603</v>
      </c>
      <c r="AQ2659">
        <v>0</v>
      </c>
      <c r="AR2659">
        <v>0.8</v>
      </c>
      <c r="AS2659">
        <v>45.233269999999997</v>
      </c>
    </row>
    <row r="2660" spans="29:45" x14ac:dyDescent="0.55000000000000004">
      <c r="AC2660" t="s">
        <v>2823</v>
      </c>
      <c r="AD2660">
        <v>7368</v>
      </c>
      <c r="AE2660">
        <v>12.10112</v>
      </c>
      <c r="AF2660">
        <v>19.021840000000001</v>
      </c>
      <c r="AG2660">
        <v>0</v>
      </c>
      <c r="AH2660">
        <v>20.174060000000001</v>
      </c>
      <c r="AK2660">
        <v>3</v>
      </c>
      <c r="AM2660">
        <v>1460</v>
      </c>
      <c r="AN2660">
        <v>5173</v>
      </c>
      <c r="AO2660">
        <v>13237</v>
      </c>
      <c r="AQ2660">
        <v>0</v>
      </c>
      <c r="AR2660">
        <v>0</v>
      </c>
      <c r="AS2660">
        <v>47.198309999999999</v>
      </c>
    </row>
    <row r="2661" spans="29:45" x14ac:dyDescent="0.55000000000000004">
      <c r="AC2661" t="s">
        <v>2824</v>
      </c>
      <c r="AD2661">
        <v>7369</v>
      </c>
      <c r="AG2661">
        <v>9.1</v>
      </c>
      <c r="AH2661">
        <v>21.1035</v>
      </c>
      <c r="AI2661">
        <v>2.5569700000000002</v>
      </c>
      <c r="AK2661">
        <v>3</v>
      </c>
      <c r="AL2661">
        <v>49.596310000000003</v>
      </c>
      <c r="AM2661">
        <v>0</v>
      </c>
      <c r="AN2661">
        <v>0</v>
      </c>
      <c r="AO2661">
        <v>5274</v>
      </c>
      <c r="AP2661">
        <v>3.3</v>
      </c>
      <c r="AQ2661">
        <v>0</v>
      </c>
      <c r="AR2661">
        <v>1.3</v>
      </c>
      <c r="AS2661">
        <v>53.736190000000001</v>
      </c>
    </row>
    <row r="2662" spans="29:45" x14ac:dyDescent="0.55000000000000004">
      <c r="AC2662" t="s">
        <v>2825</v>
      </c>
      <c r="AD2662">
        <v>7370</v>
      </c>
      <c r="AE2662">
        <v>41.426609999999997</v>
      </c>
      <c r="AF2662">
        <v>52.22222</v>
      </c>
      <c r="AG2662">
        <v>0</v>
      </c>
      <c r="AH2662">
        <v>34.91084</v>
      </c>
      <c r="AK2662">
        <v>3</v>
      </c>
      <c r="AM2662">
        <v>604</v>
      </c>
      <c r="AN2662">
        <v>810</v>
      </c>
      <c r="AO2662">
        <v>2163</v>
      </c>
      <c r="AQ2662">
        <v>0</v>
      </c>
      <c r="AR2662">
        <v>0</v>
      </c>
      <c r="AS2662">
        <v>61.77355</v>
      </c>
    </row>
    <row r="2663" spans="29:45" x14ac:dyDescent="0.55000000000000004">
      <c r="AC2663" t="s">
        <v>2826</v>
      </c>
      <c r="AD2663">
        <v>7371</v>
      </c>
      <c r="AE2663">
        <v>12.16394</v>
      </c>
      <c r="AF2663">
        <v>11.879949999999999</v>
      </c>
      <c r="AG2663">
        <v>0</v>
      </c>
      <c r="AH2663">
        <v>13.050990000000001</v>
      </c>
      <c r="AI2663">
        <v>1.36469</v>
      </c>
      <c r="AK2663">
        <v>3</v>
      </c>
      <c r="AL2663">
        <v>11.76037</v>
      </c>
      <c r="AM2663">
        <v>1389</v>
      </c>
      <c r="AN2663">
        <v>8830</v>
      </c>
      <c r="AO2663">
        <v>6216</v>
      </c>
      <c r="AP2663">
        <v>4.91</v>
      </c>
      <c r="AQ2663">
        <v>0.1</v>
      </c>
      <c r="AR2663">
        <v>0</v>
      </c>
      <c r="AS2663">
        <v>79.068560000000005</v>
      </c>
    </row>
    <row r="2664" spans="29:45" x14ac:dyDescent="0.55000000000000004">
      <c r="AC2664" t="s">
        <v>2827</v>
      </c>
      <c r="AD2664">
        <v>7372</v>
      </c>
      <c r="AE2664">
        <v>-0.38616</v>
      </c>
      <c r="AF2664">
        <v>-0.78486</v>
      </c>
      <c r="AG2664">
        <v>11.1</v>
      </c>
      <c r="AH2664">
        <v>11.50581</v>
      </c>
      <c r="AI2664">
        <v>1.8771599999999999</v>
      </c>
      <c r="AK2664">
        <v>3</v>
      </c>
      <c r="AL2664">
        <v>4.9382700000000002</v>
      </c>
      <c r="AM2664">
        <v>-27</v>
      </c>
      <c r="AN2664">
        <v>2166</v>
      </c>
      <c r="AO2664">
        <v>4592</v>
      </c>
      <c r="AQ2664">
        <v>0</v>
      </c>
      <c r="AR2664">
        <v>0</v>
      </c>
      <c r="AS2664">
        <v>34.31671</v>
      </c>
    </row>
    <row r="2665" spans="29:45" x14ac:dyDescent="0.55000000000000004">
      <c r="AC2665" t="s">
        <v>2828</v>
      </c>
      <c r="AD2665">
        <v>7373</v>
      </c>
      <c r="AE2665">
        <v>47.657299999999999</v>
      </c>
      <c r="AF2665">
        <v>82.470119999999994</v>
      </c>
      <c r="AG2665">
        <v>10</v>
      </c>
      <c r="AH2665">
        <v>82.110910000000004</v>
      </c>
      <c r="AI2665">
        <v>13.338850000000001</v>
      </c>
      <c r="AK2665">
        <v>3</v>
      </c>
      <c r="AL2665">
        <v>70.841930000000005</v>
      </c>
      <c r="AM2665">
        <v>712</v>
      </c>
      <c r="AN2665">
        <v>502</v>
      </c>
      <c r="AO2665">
        <v>3716</v>
      </c>
      <c r="AP2665">
        <v>5.56</v>
      </c>
      <c r="AQ2665">
        <v>0</v>
      </c>
      <c r="AR2665">
        <v>0</v>
      </c>
      <c r="AS2665">
        <v>57.269300000000001</v>
      </c>
    </row>
    <row r="2666" spans="29:45" x14ac:dyDescent="0.55000000000000004">
      <c r="AC2666" t="s">
        <v>2829</v>
      </c>
      <c r="AD2666">
        <v>7374</v>
      </c>
      <c r="AE2666">
        <v>60.221550000000001</v>
      </c>
      <c r="AF2666">
        <v>168.51064</v>
      </c>
      <c r="AG2666">
        <v>11.1</v>
      </c>
      <c r="AH2666">
        <v>45.420560000000002</v>
      </c>
      <c r="AK2666">
        <v>3</v>
      </c>
      <c r="AM2666">
        <v>598</v>
      </c>
      <c r="AN2666">
        <v>235</v>
      </c>
      <c r="AO2666">
        <v>3569</v>
      </c>
      <c r="AQ2666">
        <v>0</v>
      </c>
      <c r="AR2666">
        <v>0</v>
      </c>
      <c r="AS2666">
        <v>41.017389999999999</v>
      </c>
    </row>
    <row r="2667" spans="29:45" x14ac:dyDescent="0.55000000000000004">
      <c r="AC2667" t="s">
        <v>2830</v>
      </c>
      <c r="AD2667">
        <v>7375</v>
      </c>
      <c r="AG2667">
        <v>0</v>
      </c>
      <c r="AK2667">
        <v>3</v>
      </c>
      <c r="AQ2667">
        <v>0</v>
      </c>
      <c r="AR2667">
        <v>0</v>
      </c>
    </row>
    <row r="2668" spans="29:45" x14ac:dyDescent="0.55000000000000004">
      <c r="AC2668" t="s">
        <v>2831</v>
      </c>
      <c r="AD2668">
        <v>7376</v>
      </c>
      <c r="AE2668">
        <v>24.196999999999999</v>
      </c>
      <c r="AF2668">
        <v>36.363639999999997</v>
      </c>
      <c r="AG2668">
        <v>11.1</v>
      </c>
      <c r="AH2668">
        <v>28.907920000000001</v>
      </c>
      <c r="AI2668">
        <v>3.9760300000000002</v>
      </c>
      <c r="AK2668">
        <v>3</v>
      </c>
      <c r="AL2668">
        <v>24.422899999999998</v>
      </c>
      <c r="AM2668">
        <v>113</v>
      </c>
      <c r="AN2668">
        <v>209</v>
      </c>
      <c r="AO2668">
        <v>1123</v>
      </c>
      <c r="AQ2668">
        <v>0.1</v>
      </c>
      <c r="AR2668">
        <v>11.1</v>
      </c>
      <c r="AS2668">
        <v>70.725710000000007</v>
      </c>
    </row>
    <row r="2669" spans="29:45" x14ac:dyDescent="0.55000000000000004">
      <c r="AC2669" t="s">
        <v>2832</v>
      </c>
      <c r="AD2669">
        <v>7377</v>
      </c>
      <c r="AG2669">
        <v>0</v>
      </c>
      <c r="AK2669">
        <v>3</v>
      </c>
      <c r="AQ2669">
        <v>0</v>
      </c>
      <c r="AR2669">
        <v>0</v>
      </c>
    </row>
    <row r="2670" spans="29:45" x14ac:dyDescent="0.55000000000000004">
      <c r="AC2670" t="s">
        <v>2833</v>
      </c>
      <c r="AD2670">
        <v>7378</v>
      </c>
      <c r="AE2670">
        <v>12.60745</v>
      </c>
      <c r="AF2670">
        <v>6.4889900000000003</v>
      </c>
      <c r="AG2670">
        <v>14.3</v>
      </c>
      <c r="AH2670">
        <v>14.396140000000001</v>
      </c>
      <c r="AI2670">
        <v>2.1943800000000002</v>
      </c>
      <c r="AK2670">
        <v>3</v>
      </c>
      <c r="AL2670">
        <v>16.697890000000001</v>
      </c>
      <c r="AM2670">
        <v>220</v>
      </c>
      <c r="AN2670">
        <v>863</v>
      </c>
      <c r="AO2670">
        <v>1552</v>
      </c>
      <c r="AQ2670">
        <v>0.2</v>
      </c>
      <c r="AR2670">
        <v>0</v>
      </c>
      <c r="AS2670">
        <v>79.3005</v>
      </c>
    </row>
    <row r="2671" spans="29:45" x14ac:dyDescent="0.55000000000000004">
      <c r="AC2671" t="s">
        <v>2834</v>
      </c>
      <c r="AD2671">
        <v>7379</v>
      </c>
      <c r="AE2671">
        <v>25.194230000000001</v>
      </c>
      <c r="AF2671">
        <v>438.80597</v>
      </c>
      <c r="AG2671">
        <v>14.3</v>
      </c>
      <c r="AH2671">
        <v>31.964479999999998</v>
      </c>
      <c r="AI2671">
        <v>17.0184</v>
      </c>
      <c r="AK2671">
        <v>3</v>
      </c>
      <c r="AL2671">
        <v>68.325770000000006</v>
      </c>
      <c r="AM2671">
        <v>454</v>
      </c>
      <c r="AN2671">
        <v>67</v>
      </c>
      <c r="AO2671">
        <v>5506</v>
      </c>
      <c r="AP2671">
        <v>9.17</v>
      </c>
      <c r="AQ2671">
        <v>0</v>
      </c>
      <c r="AR2671">
        <v>0</v>
      </c>
      <c r="AS2671">
        <v>52.671950000000002</v>
      </c>
    </row>
    <row r="2672" spans="29:45" x14ac:dyDescent="0.55000000000000004">
      <c r="AC2672" t="s">
        <v>2835</v>
      </c>
      <c r="AD2672">
        <v>7383</v>
      </c>
      <c r="AE2672">
        <v>-1.01854</v>
      </c>
      <c r="AF2672">
        <v>-1.0914600000000001</v>
      </c>
      <c r="AG2672">
        <v>22.2</v>
      </c>
      <c r="AH2672">
        <v>15.563940000000001</v>
      </c>
      <c r="AK2672">
        <v>3</v>
      </c>
      <c r="AM2672">
        <v>-50</v>
      </c>
      <c r="AN2672">
        <v>4581</v>
      </c>
      <c r="AO2672">
        <v>17579</v>
      </c>
      <c r="AQ2672">
        <v>0</v>
      </c>
      <c r="AR2672">
        <v>0</v>
      </c>
      <c r="AS2672">
        <v>23.394919999999999</v>
      </c>
    </row>
    <row r="2673" spans="29:45" x14ac:dyDescent="0.55000000000000004">
      <c r="AC2673" t="s">
        <v>2836</v>
      </c>
      <c r="AD2673">
        <v>7399</v>
      </c>
      <c r="AE2673">
        <v>5.5869600000000004</v>
      </c>
      <c r="AF2673">
        <v>3.74654</v>
      </c>
      <c r="AG2673">
        <v>0</v>
      </c>
      <c r="AH2673">
        <v>6.6956499999999997</v>
      </c>
      <c r="AI2673">
        <v>0.42115999999999998</v>
      </c>
      <c r="AJ2673">
        <v>-4.8739999999999999E-2</v>
      </c>
      <c r="AK2673">
        <v>3</v>
      </c>
      <c r="AL2673">
        <v>0.12973999999999999</v>
      </c>
      <c r="AM2673">
        <v>771</v>
      </c>
      <c r="AN2673">
        <v>10463</v>
      </c>
      <c r="AO2673">
        <v>8751</v>
      </c>
      <c r="AP2673">
        <v>0</v>
      </c>
      <c r="AQ2673">
        <v>0.1</v>
      </c>
      <c r="AR2673">
        <v>0.7</v>
      </c>
      <c r="AS2673">
        <v>68.575530000000001</v>
      </c>
    </row>
    <row r="2674" spans="29:45" x14ac:dyDescent="0.55000000000000004">
      <c r="AC2674" t="s">
        <v>2837</v>
      </c>
      <c r="AD2674">
        <v>7408</v>
      </c>
      <c r="AE2674">
        <v>-9.7816700000000001</v>
      </c>
      <c r="AF2674">
        <v>-45.518509999999999</v>
      </c>
      <c r="AG2674">
        <v>0</v>
      </c>
      <c r="AH2674">
        <v>-9.6643500000000007</v>
      </c>
      <c r="AI2674">
        <v>1.67289</v>
      </c>
      <c r="AJ2674">
        <v>-7.2249999999999995E-2</v>
      </c>
      <c r="AK2674">
        <v>3</v>
      </c>
      <c r="AL2674">
        <v>4.8390000000000002E-2</v>
      </c>
      <c r="AM2674">
        <v>-11756</v>
      </c>
      <c r="AN2674">
        <v>29845</v>
      </c>
      <c r="AO2674">
        <v>50058</v>
      </c>
      <c r="AP2674">
        <v>3.75</v>
      </c>
      <c r="AQ2674">
        <v>0</v>
      </c>
      <c r="AR2674">
        <v>1.7</v>
      </c>
      <c r="AS2674">
        <v>16.020980000000002</v>
      </c>
    </row>
    <row r="2675" spans="29:45" x14ac:dyDescent="0.55000000000000004">
      <c r="AC2675" t="s">
        <v>2838</v>
      </c>
      <c r="AD2675">
        <v>7412</v>
      </c>
      <c r="AE2675">
        <v>-4.7669699999999997</v>
      </c>
      <c r="AF2675">
        <v>-14.21292</v>
      </c>
      <c r="AG2675">
        <v>16.7</v>
      </c>
      <c r="AH2675">
        <v>-4.7973800000000004</v>
      </c>
      <c r="AI2675">
        <v>13.42473</v>
      </c>
      <c r="AJ2675">
        <v>-8.5300000000000001E-2</v>
      </c>
      <c r="AK2675">
        <v>3</v>
      </c>
      <c r="AL2675">
        <v>5.4000000000000001E-4</v>
      </c>
      <c r="AM2675">
        <v>-1254</v>
      </c>
      <c r="AN2675">
        <v>12756</v>
      </c>
      <c r="AO2675">
        <v>32185</v>
      </c>
      <c r="AP2675">
        <v>0.24</v>
      </c>
      <c r="AQ2675">
        <v>0.1</v>
      </c>
      <c r="AR2675">
        <v>0.1</v>
      </c>
      <c r="AS2675">
        <v>42.684359999999998</v>
      </c>
    </row>
    <row r="2676" spans="29:45" x14ac:dyDescent="0.55000000000000004">
      <c r="AC2676" t="s">
        <v>2839</v>
      </c>
      <c r="AD2676">
        <v>7413</v>
      </c>
      <c r="AE2676">
        <v>1.80701</v>
      </c>
      <c r="AF2676">
        <v>4.8144400000000003</v>
      </c>
      <c r="AG2676">
        <v>14.3</v>
      </c>
      <c r="AH2676">
        <v>5.5294499999999998</v>
      </c>
      <c r="AI2676">
        <v>1.3789899999999999</v>
      </c>
      <c r="AJ2676">
        <v>1.575E-2</v>
      </c>
      <c r="AK2676">
        <v>3</v>
      </c>
      <c r="AL2676">
        <v>11.956060000000001</v>
      </c>
      <c r="AM2676">
        <v>50</v>
      </c>
      <c r="AN2676">
        <v>997</v>
      </c>
      <c r="AO2676">
        <v>4699</v>
      </c>
      <c r="AP2676">
        <v>0.45</v>
      </c>
      <c r="AQ2676">
        <v>0</v>
      </c>
      <c r="AR2676">
        <v>11.5</v>
      </c>
      <c r="AS2676">
        <v>36.799999999999997</v>
      </c>
    </row>
    <row r="2677" spans="29:45" x14ac:dyDescent="0.55000000000000004">
      <c r="AC2677" t="s">
        <v>2840</v>
      </c>
      <c r="AD2677">
        <v>7414</v>
      </c>
      <c r="AE2677">
        <v>4.3731</v>
      </c>
      <c r="AF2677">
        <v>6.4253099999999996</v>
      </c>
      <c r="AG2677">
        <v>0</v>
      </c>
      <c r="AH2677">
        <v>9.5229099999999995</v>
      </c>
      <c r="AI2677">
        <v>0.4098</v>
      </c>
      <c r="AJ2677">
        <v>0.11686000000000001</v>
      </c>
      <c r="AK2677">
        <v>3</v>
      </c>
      <c r="AL2677">
        <v>2.8545699999999998</v>
      </c>
      <c r="AM2677">
        <v>6717</v>
      </c>
      <c r="AN2677">
        <v>70160</v>
      </c>
      <c r="AO2677">
        <v>202825</v>
      </c>
      <c r="AP2677">
        <v>8.18</v>
      </c>
      <c r="AQ2677">
        <v>0</v>
      </c>
      <c r="AR2677">
        <v>0</v>
      </c>
      <c r="AS2677">
        <v>51.161059999999999</v>
      </c>
    </row>
    <row r="2678" spans="29:45" x14ac:dyDescent="0.55000000000000004">
      <c r="AC2678" t="s">
        <v>2841</v>
      </c>
      <c r="AD2678">
        <v>7416</v>
      </c>
      <c r="AE2678">
        <v>-5.0053900000000002</v>
      </c>
      <c r="AF2678">
        <v>-13.26483</v>
      </c>
      <c r="AG2678">
        <v>14.3</v>
      </c>
      <c r="AH2678">
        <v>-6.96143</v>
      </c>
      <c r="AI2678">
        <v>0.35557</v>
      </c>
      <c r="AJ2678">
        <v>-8.4790000000000004E-2</v>
      </c>
      <c r="AK2678">
        <v>3</v>
      </c>
      <c r="AL2678">
        <v>2.9359899999999999</v>
      </c>
      <c r="AM2678">
        <v>-3017</v>
      </c>
      <c r="AN2678">
        <v>36789</v>
      </c>
      <c r="AO2678">
        <v>38220</v>
      </c>
      <c r="AP2678">
        <v>0</v>
      </c>
      <c r="AQ2678">
        <v>0</v>
      </c>
      <c r="AR2678">
        <v>2.2999999999999998</v>
      </c>
      <c r="AS2678">
        <v>54.577620000000003</v>
      </c>
    </row>
    <row r="2679" spans="29:45" x14ac:dyDescent="0.55000000000000004">
      <c r="AC2679" t="s">
        <v>2842</v>
      </c>
      <c r="AD2679">
        <v>7417</v>
      </c>
      <c r="AE2679">
        <v>6.3175400000000002</v>
      </c>
      <c r="AF2679">
        <v>7.2742199999999997</v>
      </c>
      <c r="AG2679">
        <v>20</v>
      </c>
      <c r="AH2679">
        <v>17.489039999999999</v>
      </c>
      <c r="AI2679">
        <v>0.57377</v>
      </c>
      <c r="AJ2679">
        <v>9.1380000000000003E-2</v>
      </c>
      <c r="AK2679">
        <v>3</v>
      </c>
      <c r="AL2679">
        <v>0.16966000000000001</v>
      </c>
      <c r="AM2679">
        <v>2046</v>
      </c>
      <c r="AN2679">
        <v>18270</v>
      </c>
      <c r="AO2679">
        <v>32406</v>
      </c>
      <c r="AP2679">
        <v>3.65</v>
      </c>
      <c r="AQ2679">
        <v>0</v>
      </c>
      <c r="AR2679">
        <v>0</v>
      </c>
      <c r="AS2679">
        <v>56.438589999999998</v>
      </c>
    </row>
    <row r="2680" spans="29:45" x14ac:dyDescent="0.55000000000000004">
      <c r="AC2680" t="s">
        <v>2843</v>
      </c>
      <c r="AD2680">
        <v>7419</v>
      </c>
      <c r="AE2680">
        <v>22.584340000000001</v>
      </c>
      <c r="AF2680">
        <v>59.861980000000003</v>
      </c>
      <c r="AG2680">
        <v>10.5</v>
      </c>
      <c r="AH2680">
        <v>14.56854</v>
      </c>
      <c r="AI2680">
        <v>1.01546</v>
      </c>
      <c r="AJ2680">
        <v>-3.0519999999999999E-2</v>
      </c>
      <c r="AK2680">
        <v>3</v>
      </c>
      <c r="AL2680">
        <v>0</v>
      </c>
      <c r="AM2680">
        <v>64647</v>
      </c>
      <c r="AN2680">
        <v>88248</v>
      </c>
      <c r="AO2680">
        <v>523327</v>
      </c>
      <c r="AP2680">
        <v>15.09</v>
      </c>
      <c r="AQ2680">
        <v>0</v>
      </c>
      <c r="AR2680">
        <v>4</v>
      </c>
      <c r="AS2680">
        <v>41.751350000000002</v>
      </c>
    </row>
    <row r="2681" spans="29:45" x14ac:dyDescent="0.55000000000000004">
      <c r="AC2681" t="s">
        <v>2844</v>
      </c>
      <c r="AD2681">
        <v>7420</v>
      </c>
      <c r="AE2681">
        <v>1.8882000000000001</v>
      </c>
      <c r="AF2681">
        <v>1.77705</v>
      </c>
      <c r="AG2681">
        <v>0</v>
      </c>
      <c r="AH2681">
        <v>7.5511400000000002</v>
      </c>
      <c r="AI2681">
        <v>0.46135999999999999</v>
      </c>
      <c r="AJ2681">
        <v>9.332E-2</v>
      </c>
      <c r="AK2681">
        <v>3</v>
      </c>
      <c r="AL2681">
        <v>1.8164800000000001</v>
      </c>
      <c r="AM2681">
        <v>1139</v>
      </c>
      <c r="AN2681">
        <v>29262</v>
      </c>
      <c r="AO2681">
        <v>105843</v>
      </c>
      <c r="AP2681">
        <v>6.62</v>
      </c>
      <c r="AQ2681">
        <v>0</v>
      </c>
      <c r="AR2681">
        <v>0</v>
      </c>
      <c r="AS2681">
        <v>47.812260000000002</v>
      </c>
    </row>
    <row r="2682" spans="29:45" x14ac:dyDescent="0.55000000000000004">
      <c r="AC2682" t="s">
        <v>2845</v>
      </c>
      <c r="AD2682">
        <v>7421</v>
      </c>
      <c r="AE2682">
        <v>-5.0888499999999999</v>
      </c>
      <c r="AF2682">
        <v>-9.5131599999999992</v>
      </c>
      <c r="AG2682">
        <v>14.3</v>
      </c>
      <c r="AH2682">
        <v>-1.85992</v>
      </c>
      <c r="AI2682">
        <v>6.6956100000000003</v>
      </c>
      <c r="AJ2682">
        <v>-3.3050000000000003E-2</v>
      </c>
      <c r="AK2682">
        <v>3</v>
      </c>
      <c r="AL2682">
        <v>0</v>
      </c>
      <c r="AM2682">
        <v>-1472</v>
      </c>
      <c r="AN2682">
        <v>12078</v>
      </c>
      <c r="AO2682">
        <v>64881</v>
      </c>
      <c r="AP2682">
        <v>6.48</v>
      </c>
      <c r="AQ2682">
        <v>0</v>
      </c>
      <c r="AR2682">
        <v>0.6</v>
      </c>
      <c r="AS2682">
        <v>34.148780000000002</v>
      </c>
    </row>
    <row r="2683" spans="29:45" x14ac:dyDescent="0.55000000000000004">
      <c r="AC2683" t="s">
        <v>2846</v>
      </c>
      <c r="AD2683">
        <v>7422</v>
      </c>
      <c r="AE2683">
        <v>-1.63548</v>
      </c>
      <c r="AF2683">
        <v>-4.4540199999999999</v>
      </c>
      <c r="AG2683">
        <v>28.6</v>
      </c>
      <c r="AH2683">
        <v>2.2690399999999999</v>
      </c>
      <c r="AI2683">
        <v>0.28638999999999998</v>
      </c>
      <c r="AJ2683">
        <v>2.5579999999999999E-2</v>
      </c>
      <c r="AK2683">
        <v>3</v>
      </c>
      <c r="AL2683">
        <v>13.55283</v>
      </c>
      <c r="AM2683">
        <v>-111</v>
      </c>
      <c r="AN2683">
        <v>4872</v>
      </c>
      <c r="AO2683">
        <v>6338</v>
      </c>
      <c r="AP2683">
        <v>0</v>
      </c>
      <c r="AQ2683">
        <v>0</v>
      </c>
      <c r="AR2683">
        <v>5.0999999999999996</v>
      </c>
      <c r="AS2683">
        <v>72.62518</v>
      </c>
    </row>
    <row r="2684" spans="29:45" x14ac:dyDescent="0.55000000000000004">
      <c r="AC2684" t="s">
        <v>2847</v>
      </c>
      <c r="AD2684">
        <v>7425</v>
      </c>
      <c r="AE2684">
        <v>3.16886</v>
      </c>
      <c r="AF2684">
        <v>5.0852899999999996</v>
      </c>
      <c r="AG2684">
        <v>0</v>
      </c>
      <c r="AH2684">
        <v>6.7356699999999998</v>
      </c>
      <c r="AI2684">
        <v>0.41537000000000002</v>
      </c>
      <c r="AJ2684">
        <v>4.0759999999999998E-2</v>
      </c>
      <c r="AK2684">
        <v>3</v>
      </c>
      <c r="AL2684">
        <v>4.88551</v>
      </c>
      <c r="AM2684">
        <v>438</v>
      </c>
      <c r="AN2684">
        <v>6214</v>
      </c>
      <c r="AO2684">
        <v>29909</v>
      </c>
      <c r="AP2684">
        <v>0</v>
      </c>
      <c r="AQ2684">
        <v>0</v>
      </c>
      <c r="AR2684">
        <v>20.9</v>
      </c>
      <c r="AS2684">
        <v>37.109870000000001</v>
      </c>
    </row>
    <row r="2685" spans="29:45" x14ac:dyDescent="0.55000000000000004">
      <c r="AC2685" t="s">
        <v>2848</v>
      </c>
      <c r="AD2685">
        <v>7426</v>
      </c>
      <c r="AE2685">
        <v>-0.75929000000000002</v>
      </c>
      <c r="AF2685">
        <v>-5.4802</v>
      </c>
      <c r="AG2685">
        <v>0</v>
      </c>
      <c r="AH2685">
        <v>9.28918</v>
      </c>
      <c r="AI2685">
        <v>0.25939000000000001</v>
      </c>
      <c r="AJ2685">
        <v>9.5810000000000006E-2</v>
      </c>
      <c r="AK2685">
        <v>3</v>
      </c>
      <c r="AL2685">
        <v>0</v>
      </c>
      <c r="AM2685">
        <v>-47</v>
      </c>
      <c r="AN2685">
        <v>3686</v>
      </c>
      <c r="AO2685">
        <v>4166</v>
      </c>
      <c r="AP2685">
        <v>0</v>
      </c>
      <c r="AQ2685">
        <v>0</v>
      </c>
      <c r="AR2685">
        <v>0</v>
      </c>
      <c r="AS2685">
        <v>57.039119999999997</v>
      </c>
    </row>
    <row r="2686" spans="29:45" x14ac:dyDescent="0.55000000000000004">
      <c r="AC2686" t="s">
        <v>2849</v>
      </c>
      <c r="AD2686">
        <v>7427</v>
      </c>
      <c r="AE2686">
        <v>1.38103</v>
      </c>
      <c r="AF2686">
        <v>2.9398599999999999</v>
      </c>
      <c r="AG2686">
        <v>0</v>
      </c>
      <c r="AH2686">
        <v>1.9111899999999999</v>
      </c>
      <c r="AI2686">
        <v>0.42604999999999998</v>
      </c>
      <c r="AJ2686">
        <v>-1.6969999999999999E-2</v>
      </c>
      <c r="AK2686">
        <v>3</v>
      </c>
      <c r="AL2686">
        <v>9.0117799999999999</v>
      </c>
      <c r="AM2686">
        <v>420</v>
      </c>
      <c r="AN2686">
        <v>8912</v>
      </c>
      <c r="AO2686">
        <v>85654</v>
      </c>
      <c r="AP2686">
        <v>3.19</v>
      </c>
      <c r="AQ2686">
        <v>0.1</v>
      </c>
      <c r="AR2686">
        <v>6.3</v>
      </c>
      <c r="AS2686">
        <v>29.304220000000001</v>
      </c>
    </row>
    <row r="2687" spans="29:45" x14ac:dyDescent="0.55000000000000004">
      <c r="AC2687" t="s">
        <v>2850</v>
      </c>
      <c r="AD2687">
        <v>7433</v>
      </c>
      <c r="AE2687">
        <v>3.2130899999999998</v>
      </c>
      <c r="AF2687">
        <v>5.6729200000000004</v>
      </c>
      <c r="AG2687">
        <v>0</v>
      </c>
      <c r="AH2687">
        <v>6.61524</v>
      </c>
      <c r="AI2687">
        <v>0.53251999999999999</v>
      </c>
      <c r="AJ2687">
        <v>0.29471000000000003</v>
      </c>
      <c r="AK2687">
        <v>3</v>
      </c>
      <c r="AL2687">
        <v>9.3630000000000005E-2</v>
      </c>
      <c r="AM2687">
        <v>3603</v>
      </c>
      <c r="AN2687">
        <v>54011</v>
      </c>
      <c r="AO2687">
        <v>165413</v>
      </c>
      <c r="AP2687">
        <v>9.69</v>
      </c>
      <c r="AQ2687">
        <v>13.2</v>
      </c>
      <c r="AR2687">
        <v>1.9</v>
      </c>
      <c r="AS2687">
        <v>49.834220000000002</v>
      </c>
    </row>
    <row r="2688" spans="29:45" x14ac:dyDescent="0.55000000000000004">
      <c r="AC2688" t="s">
        <v>2851</v>
      </c>
      <c r="AD2688">
        <v>7434</v>
      </c>
      <c r="AE2688">
        <v>1.4285699999999999</v>
      </c>
      <c r="AF2688">
        <v>4.26532</v>
      </c>
      <c r="AG2688">
        <v>0</v>
      </c>
      <c r="AH2688">
        <v>-3.1780499999999998</v>
      </c>
      <c r="AI2688">
        <v>0.54596999999999996</v>
      </c>
      <c r="AJ2688">
        <v>-8.7299999999999999E-3</v>
      </c>
      <c r="AK2688">
        <v>3</v>
      </c>
      <c r="AL2688">
        <v>0.55315999999999999</v>
      </c>
      <c r="AM2688">
        <v>276</v>
      </c>
      <c r="AN2688">
        <v>12121</v>
      </c>
      <c r="AO2688">
        <v>23915</v>
      </c>
      <c r="AP2688">
        <v>0</v>
      </c>
      <c r="AQ2688">
        <v>0</v>
      </c>
      <c r="AR2688">
        <v>17.5</v>
      </c>
      <c r="AS2688">
        <v>63.254570000000001</v>
      </c>
    </row>
    <row r="2689" spans="29:45" x14ac:dyDescent="0.55000000000000004">
      <c r="AC2689" t="s">
        <v>2852</v>
      </c>
      <c r="AD2689">
        <v>7435</v>
      </c>
      <c r="AE2689">
        <v>2.8730500000000001</v>
      </c>
      <c r="AF2689">
        <v>3.6851799999999999</v>
      </c>
      <c r="AG2689">
        <v>11.1</v>
      </c>
      <c r="AH2689">
        <v>4.8484800000000003</v>
      </c>
      <c r="AI2689">
        <v>0.42836000000000002</v>
      </c>
      <c r="AJ2689">
        <v>2.7029999999999998E-2</v>
      </c>
      <c r="AK2689">
        <v>3</v>
      </c>
      <c r="AL2689">
        <v>3.0710600000000001</v>
      </c>
      <c r="AM2689">
        <v>877</v>
      </c>
      <c r="AN2689">
        <v>15196</v>
      </c>
      <c r="AO2689">
        <v>30735</v>
      </c>
      <c r="AP2689">
        <v>4.76</v>
      </c>
      <c r="AQ2689">
        <v>0</v>
      </c>
      <c r="AR2689">
        <v>2.5</v>
      </c>
      <c r="AS2689">
        <v>58.659100000000002</v>
      </c>
    </row>
    <row r="2690" spans="29:45" x14ac:dyDescent="0.55000000000000004">
      <c r="AC2690" t="s">
        <v>2853</v>
      </c>
      <c r="AD2690">
        <v>7438</v>
      </c>
      <c r="AE2690">
        <v>7.4565700000000001</v>
      </c>
      <c r="AF2690">
        <v>5.5050100000000004</v>
      </c>
      <c r="AG2690">
        <v>23.1</v>
      </c>
      <c r="AH2690">
        <v>9.05579</v>
      </c>
      <c r="AI2690">
        <v>1.0049600000000001</v>
      </c>
      <c r="AJ2690">
        <v>1.355E-2</v>
      </c>
      <c r="AK2690">
        <v>3</v>
      </c>
      <c r="AL2690">
        <v>0.38889000000000001</v>
      </c>
      <c r="AM2690">
        <v>3455</v>
      </c>
      <c r="AN2690">
        <v>28356</v>
      </c>
      <c r="AO2690">
        <v>59562</v>
      </c>
      <c r="AP2690">
        <v>3.23</v>
      </c>
      <c r="AQ2690">
        <v>0</v>
      </c>
      <c r="AR2690">
        <v>5</v>
      </c>
      <c r="AS2690">
        <v>58.661430000000003</v>
      </c>
    </row>
    <row r="2691" spans="29:45" x14ac:dyDescent="0.55000000000000004">
      <c r="AC2691" t="s">
        <v>2854</v>
      </c>
      <c r="AD2691">
        <v>7442</v>
      </c>
      <c r="AE2691">
        <v>4.3249300000000002</v>
      </c>
      <c r="AF2691">
        <v>4.8885199999999998</v>
      </c>
      <c r="AG2691">
        <v>20</v>
      </c>
      <c r="AH2691">
        <v>4.9330699999999998</v>
      </c>
      <c r="AI2691">
        <v>0.45834000000000003</v>
      </c>
      <c r="AJ2691">
        <v>-7.8340000000000007E-2</v>
      </c>
      <c r="AK2691">
        <v>3</v>
      </c>
      <c r="AL2691">
        <v>0.2424</v>
      </c>
      <c r="AM2691">
        <v>1273</v>
      </c>
      <c r="AN2691">
        <v>20497</v>
      </c>
      <c r="AO2691">
        <v>47865</v>
      </c>
      <c r="AP2691">
        <v>3.7</v>
      </c>
      <c r="AQ2691">
        <v>0</v>
      </c>
      <c r="AR2691">
        <v>14.9</v>
      </c>
      <c r="AS2691">
        <v>67.760670000000005</v>
      </c>
    </row>
    <row r="2692" spans="29:45" x14ac:dyDescent="0.55000000000000004">
      <c r="AC2692" t="s">
        <v>2855</v>
      </c>
      <c r="AD2692">
        <v>7443</v>
      </c>
      <c r="AE2692">
        <v>1.8451</v>
      </c>
      <c r="AF2692">
        <v>3.0754000000000001</v>
      </c>
      <c r="AG2692">
        <v>0</v>
      </c>
      <c r="AH2692">
        <v>8.5174900000000004</v>
      </c>
      <c r="AI2692">
        <v>1.68391</v>
      </c>
      <c r="AJ2692">
        <v>3.6800000000000001E-3</v>
      </c>
      <c r="AK2692">
        <v>3</v>
      </c>
      <c r="AL2692">
        <v>0.68362000000000001</v>
      </c>
      <c r="AM2692">
        <v>86</v>
      </c>
      <c r="AN2692">
        <v>2016</v>
      </c>
      <c r="AO2692">
        <v>31843</v>
      </c>
      <c r="AP2692">
        <v>0</v>
      </c>
      <c r="AQ2692">
        <v>0</v>
      </c>
      <c r="AR2692">
        <v>1.3</v>
      </c>
      <c r="AS2692">
        <v>45.927059999999997</v>
      </c>
    </row>
    <row r="2693" spans="29:45" x14ac:dyDescent="0.55000000000000004">
      <c r="AC2693" t="s">
        <v>2856</v>
      </c>
      <c r="AD2693">
        <v>7444</v>
      </c>
      <c r="AE2693">
        <v>6.5232999999999999</v>
      </c>
      <c r="AF2693">
        <v>6.3393300000000004</v>
      </c>
      <c r="AG2693">
        <v>0</v>
      </c>
      <c r="AH2693">
        <v>5.2987599999999997</v>
      </c>
      <c r="AI2693">
        <v>0.47166999999999998</v>
      </c>
      <c r="AJ2693">
        <v>1.609E-2</v>
      </c>
      <c r="AK2693">
        <v>3</v>
      </c>
      <c r="AL2693">
        <v>5.1639499999999998</v>
      </c>
      <c r="AM2693">
        <v>1726</v>
      </c>
      <c r="AN2693">
        <v>18330</v>
      </c>
      <c r="AO2693">
        <v>54477</v>
      </c>
      <c r="AP2693">
        <v>0</v>
      </c>
      <c r="AQ2693">
        <v>0</v>
      </c>
      <c r="AR2693">
        <v>3.6</v>
      </c>
      <c r="AS2693">
        <v>70.757869999999997</v>
      </c>
    </row>
    <row r="2694" spans="29:45" x14ac:dyDescent="0.55000000000000004">
      <c r="AC2694" t="s">
        <v>2857</v>
      </c>
      <c r="AD2694">
        <v>7445</v>
      </c>
      <c r="AE2694">
        <v>0.21904000000000001</v>
      </c>
      <c r="AF2694">
        <v>-12.26449</v>
      </c>
      <c r="AG2694">
        <v>11.1</v>
      </c>
      <c r="AH2694">
        <v>-1.3293699999999999</v>
      </c>
      <c r="AI2694">
        <v>1.42336</v>
      </c>
      <c r="AJ2694">
        <v>6.2370000000000002E-2</v>
      </c>
      <c r="AK2694">
        <v>3</v>
      </c>
      <c r="AL2694">
        <v>5.8518800000000004</v>
      </c>
      <c r="AM2694">
        <v>87</v>
      </c>
      <c r="AN2694">
        <v>16878</v>
      </c>
      <c r="AO2694">
        <v>49605</v>
      </c>
      <c r="AP2694">
        <v>3.38</v>
      </c>
      <c r="AQ2694">
        <v>0</v>
      </c>
      <c r="AR2694">
        <v>0</v>
      </c>
      <c r="AS2694">
        <v>43.379539999999999</v>
      </c>
    </row>
    <row r="2695" spans="29:45" x14ac:dyDescent="0.55000000000000004">
      <c r="AC2695" t="s">
        <v>2858</v>
      </c>
      <c r="AD2695">
        <v>7446</v>
      </c>
      <c r="AE2695">
        <v>5.1967600000000003</v>
      </c>
      <c r="AF2695">
        <v>9.1782299999999992</v>
      </c>
      <c r="AG2695">
        <v>0</v>
      </c>
      <c r="AH2695">
        <v>2.2075999999999998</v>
      </c>
      <c r="AI2695">
        <v>0.53171000000000002</v>
      </c>
      <c r="AJ2695">
        <v>3.4660000000000003E-2</v>
      </c>
      <c r="AK2695">
        <v>3</v>
      </c>
      <c r="AL2695">
        <v>7.6</v>
      </c>
      <c r="AM2695">
        <v>758</v>
      </c>
      <c r="AN2695">
        <v>5622</v>
      </c>
      <c r="AO2695">
        <v>36221</v>
      </c>
      <c r="AQ2695">
        <v>0</v>
      </c>
      <c r="AR2695">
        <v>12.3</v>
      </c>
      <c r="AS2695">
        <v>38.62227</v>
      </c>
    </row>
    <row r="2696" spans="29:45" x14ac:dyDescent="0.55000000000000004">
      <c r="AC2696" t="s">
        <v>2859</v>
      </c>
      <c r="AD2696">
        <v>7447</v>
      </c>
      <c r="AE2696">
        <v>11.80922</v>
      </c>
      <c r="AF2696">
        <v>9.09</v>
      </c>
      <c r="AG2696">
        <v>0</v>
      </c>
      <c r="AH2696">
        <v>9.8996200000000005</v>
      </c>
      <c r="AI2696">
        <v>2.3235100000000002</v>
      </c>
      <c r="AJ2696">
        <v>-6.3479999999999995E-2</v>
      </c>
      <c r="AK2696">
        <v>3</v>
      </c>
      <c r="AL2696">
        <v>15.15326</v>
      </c>
      <c r="AM2696">
        <v>5306</v>
      </c>
      <c r="AN2696">
        <v>40121</v>
      </c>
      <c r="AO2696">
        <v>17563</v>
      </c>
      <c r="AP2696">
        <v>8.8000000000000007</v>
      </c>
      <c r="AQ2696">
        <v>0</v>
      </c>
      <c r="AR2696">
        <v>0</v>
      </c>
      <c r="AS2696">
        <v>90.525109999999998</v>
      </c>
    </row>
    <row r="2697" spans="29:45" x14ac:dyDescent="0.55000000000000004">
      <c r="AC2697" t="s">
        <v>2860</v>
      </c>
      <c r="AD2697">
        <v>7450</v>
      </c>
      <c r="AE2697">
        <v>3.1987899999999998</v>
      </c>
      <c r="AF2697">
        <v>4.6244899999999998</v>
      </c>
      <c r="AG2697">
        <v>0</v>
      </c>
      <c r="AH2697">
        <v>11.216419999999999</v>
      </c>
      <c r="AI2697">
        <v>1.44438</v>
      </c>
      <c r="AJ2697">
        <v>-5.7009999999999998E-2</v>
      </c>
      <c r="AK2697">
        <v>3</v>
      </c>
      <c r="AL2697">
        <v>4.6420000000000003E-2</v>
      </c>
      <c r="AM2697">
        <v>1077</v>
      </c>
      <c r="AN2697">
        <v>10812</v>
      </c>
      <c r="AO2697">
        <v>52100</v>
      </c>
      <c r="AP2697">
        <v>0</v>
      </c>
      <c r="AQ2697">
        <v>0</v>
      </c>
      <c r="AR2697">
        <v>0.7</v>
      </c>
      <c r="AS2697">
        <v>32.112630000000003</v>
      </c>
    </row>
    <row r="2698" spans="29:45" x14ac:dyDescent="0.55000000000000004">
      <c r="AC2698" t="s">
        <v>2861</v>
      </c>
      <c r="AD2698">
        <v>7451</v>
      </c>
      <c r="AE2698">
        <v>2.4836999999999998</v>
      </c>
      <c r="AF2698">
        <v>6.0226899999999999</v>
      </c>
      <c r="AG2698">
        <v>7.7</v>
      </c>
      <c r="AH2698">
        <v>3.49939</v>
      </c>
      <c r="AI2698">
        <v>0.91376000000000002</v>
      </c>
      <c r="AJ2698">
        <v>4.1160000000000002E-2</v>
      </c>
      <c r="AK2698">
        <v>3</v>
      </c>
      <c r="AL2698">
        <v>0</v>
      </c>
      <c r="AM2698">
        <v>16912</v>
      </c>
      <c r="AN2698">
        <v>183921</v>
      </c>
      <c r="AO2698">
        <v>2577625</v>
      </c>
      <c r="AP2698">
        <v>4.0199999999999996</v>
      </c>
      <c r="AQ2698">
        <v>0</v>
      </c>
      <c r="AR2698">
        <v>0</v>
      </c>
      <c r="AS2698">
        <v>28.771560000000001</v>
      </c>
    </row>
    <row r="2699" spans="29:45" x14ac:dyDescent="0.55000000000000004">
      <c r="AC2699" t="s">
        <v>2862</v>
      </c>
      <c r="AD2699">
        <v>7453</v>
      </c>
      <c r="AE2699">
        <v>13.19181</v>
      </c>
      <c r="AF2699">
        <v>18.81869</v>
      </c>
      <c r="AG2699">
        <v>7.7</v>
      </c>
      <c r="AH2699">
        <v>17.866759999999999</v>
      </c>
      <c r="AI2699">
        <v>3.1200999999999999</v>
      </c>
      <c r="AJ2699">
        <v>-0.13483000000000001</v>
      </c>
      <c r="AK2699">
        <v>3</v>
      </c>
      <c r="AL2699">
        <v>4.1669999999999999E-2</v>
      </c>
      <c r="AM2699">
        <v>45369</v>
      </c>
      <c r="AN2699">
        <v>180156</v>
      </c>
      <c r="AO2699">
        <v>453689</v>
      </c>
      <c r="AP2699">
        <v>25.72</v>
      </c>
      <c r="AQ2699">
        <v>0</v>
      </c>
      <c r="AR2699">
        <v>0</v>
      </c>
      <c r="AS2699">
        <v>53.945399999999999</v>
      </c>
    </row>
    <row r="2700" spans="29:45" x14ac:dyDescent="0.55000000000000004">
      <c r="AC2700" t="s">
        <v>2863</v>
      </c>
      <c r="AD2700">
        <v>7455</v>
      </c>
      <c r="AE2700">
        <v>1.50356</v>
      </c>
      <c r="AF2700">
        <v>-0.13311000000000001</v>
      </c>
      <c r="AG2700">
        <v>12.5</v>
      </c>
      <c r="AH2700">
        <v>3.87785</v>
      </c>
      <c r="AI2700">
        <v>0.56869000000000003</v>
      </c>
      <c r="AJ2700">
        <v>-0.04</v>
      </c>
      <c r="AK2700">
        <v>3</v>
      </c>
      <c r="AL2700">
        <v>4.72729</v>
      </c>
      <c r="AM2700">
        <v>613</v>
      </c>
      <c r="AN2700">
        <v>29300</v>
      </c>
      <c r="AO2700">
        <v>43873</v>
      </c>
      <c r="AP2700">
        <v>7.95</v>
      </c>
      <c r="AQ2700">
        <v>0.1</v>
      </c>
      <c r="AR2700">
        <v>4.4000000000000004</v>
      </c>
      <c r="AS2700">
        <v>71.588489999999993</v>
      </c>
    </row>
    <row r="2701" spans="29:45" x14ac:dyDescent="0.55000000000000004">
      <c r="AC2701" t="s">
        <v>2864</v>
      </c>
      <c r="AD2701">
        <v>7456</v>
      </c>
      <c r="AE2701">
        <v>8.8552400000000002</v>
      </c>
      <c r="AF2701">
        <v>10.09118</v>
      </c>
      <c r="AG2701">
        <v>9.1</v>
      </c>
      <c r="AH2701">
        <v>0.19575000000000001</v>
      </c>
      <c r="AI2701">
        <v>0.89868000000000003</v>
      </c>
      <c r="AJ2701">
        <v>0.11913</v>
      </c>
      <c r="AK2701">
        <v>3</v>
      </c>
      <c r="AL2701">
        <v>12.304309999999999</v>
      </c>
      <c r="AM2701">
        <v>8369</v>
      </c>
      <c r="AN2701">
        <v>60429</v>
      </c>
      <c r="AO2701">
        <v>231559</v>
      </c>
      <c r="AP2701">
        <v>5.85</v>
      </c>
      <c r="AQ2701">
        <v>0</v>
      </c>
      <c r="AR2701">
        <v>0</v>
      </c>
      <c r="AS2701">
        <v>62.81494</v>
      </c>
    </row>
    <row r="2702" spans="29:45" x14ac:dyDescent="0.55000000000000004">
      <c r="AC2702" t="s">
        <v>2865</v>
      </c>
      <c r="AD2702">
        <v>7458</v>
      </c>
      <c r="AE2702">
        <v>-0.65761000000000003</v>
      </c>
      <c r="AF2702">
        <v>-13.972619999999999</v>
      </c>
      <c r="AG2702">
        <v>10</v>
      </c>
      <c r="AH2702">
        <v>4.2711499999999996</v>
      </c>
      <c r="AI2702">
        <v>2.3550499999999999</v>
      </c>
      <c r="AJ2702">
        <v>-6.6210000000000005E-2</v>
      </c>
      <c r="AK2702">
        <v>3</v>
      </c>
      <c r="AL2702">
        <v>10.91306</v>
      </c>
      <c r="AM2702">
        <v>-1194</v>
      </c>
      <c r="AN2702">
        <v>134420</v>
      </c>
      <c r="AO2702">
        <v>93316</v>
      </c>
      <c r="AP2702">
        <v>13.56</v>
      </c>
      <c r="AQ2702">
        <v>0</v>
      </c>
      <c r="AR2702">
        <v>1</v>
      </c>
      <c r="AS2702">
        <v>55.814660000000003</v>
      </c>
    </row>
    <row r="2703" spans="29:45" x14ac:dyDescent="0.55000000000000004">
      <c r="AC2703" t="s">
        <v>2866</v>
      </c>
      <c r="AD2703">
        <v>7459</v>
      </c>
      <c r="AE2703">
        <v>3.2213500000000002</v>
      </c>
      <c r="AF2703">
        <v>4.7821499999999997</v>
      </c>
      <c r="AG2703">
        <v>17.7</v>
      </c>
      <c r="AH2703">
        <v>2.0950199999999999</v>
      </c>
      <c r="AI2703">
        <v>0.99302999999999997</v>
      </c>
      <c r="AJ2703">
        <v>5.28E-3</v>
      </c>
      <c r="AK2703">
        <v>3</v>
      </c>
      <c r="AL2703">
        <v>6.83E-2</v>
      </c>
      <c r="AM2703">
        <v>52968</v>
      </c>
      <c r="AN2703">
        <v>500319</v>
      </c>
      <c r="AO2703">
        <v>3211125</v>
      </c>
      <c r="AP2703">
        <v>18.399999999999999</v>
      </c>
      <c r="AQ2703">
        <v>0</v>
      </c>
      <c r="AR2703">
        <v>2.6</v>
      </c>
      <c r="AS2703">
        <v>31.133009999999999</v>
      </c>
    </row>
    <row r="2704" spans="29:45" x14ac:dyDescent="0.55000000000000004">
      <c r="AC2704" t="s">
        <v>2867</v>
      </c>
      <c r="AD2704">
        <v>7460</v>
      </c>
      <c r="AE2704">
        <v>3.82925</v>
      </c>
      <c r="AF2704">
        <v>4.5066300000000004</v>
      </c>
      <c r="AG2704">
        <v>0</v>
      </c>
      <c r="AH2704">
        <v>-1.45601</v>
      </c>
      <c r="AI2704">
        <v>0.42597000000000002</v>
      </c>
      <c r="AJ2704">
        <v>-2.3869999999999999E-2</v>
      </c>
      <c r="AK2704">
        <v>3</v>
      </c>
      <c r="AL2704">
        <v>1.50454</v>
      </c>
      <c r="AM2704">
        <v>2317</v>
      </c>
      <c r="AN2704">
        <v>33839</v>
      </c>
      <c r="AO2704">
        <v>114240</v>
      </c>
      <c r="AP2704">
        <v>0</v>
      </c>
      <c r="AQ2704">
        <v>0</v>
      </c>
      <c r="AR2704">
        <v>11.5</v>
      </c>
      <c r="AS2704">
        <v>52.639380000000003</v>
      </c>
    </row>
    <row r="2705" spans="29:45" x14ac:dyDescent="0.55000000000000004">
      <c r="AC2705" t="s">
        <v>2868</v>
      </c>
      <c r="AD2705">
        <v>7461</v>
      </c>
      <c r="AE2705">
        <v>9.0950799999999994</v>
      </c>
      <c r="AF2705">
        <v>9.3909300000000009</v>
      </c>
      <c r="AG2705">
        <v>0</v>
      </c>
      <c r="AH2705">
        <v>10.57897</v>
      </c>
      <c r="AI2705">
        <v>0.67708000000000002</v>
      </c>
      <c r="AJ2705">
        <v>1.426E-2</v>
      </c>
      <c r="AK2705">
        <v>3</v>
      </c>
      <c r="AL2705">
        <v>4.7233200000000002</v>
      </c>
      <c r="AM2705">
        <v>2182</v>
      </c>
      <c r="AN2705">
        <v>11181</v>
      </c>
      <c r="AO2705">
        <v>34052</v>
      </c>
      <c r="AP2705">
        <v>3</v>
      </c>
      <c r="AQ2705">
        <v>0</v>
      </c>
      <c r="AR2705">
        <v>14.1</v>
      </c>
      <c r="AS2705">
        <v>50.744030000000002</v>
      </c>
    </row>
    <row r="2706" spans="29:45" x14ac:dyDescent="0.55000000000000004">
      <c r="AC2706" t="s">
        <v>2869</v>
      </c>
      <c r="AD2706">
        <v>7462</v>
      </c>
      <c r="AE2706">
        <v>4.1906800000000004</v>
      </c>
      <c r="AF2706">
        <v>1.08382</v>
      </c>
      <c r="AG2706">
        <v>0</v>
      </c>
      <c r="AH2706">
        <v>4.6097400000000004</v>
      </c>
      <c r="AI2706">
        <v>1.49319</v>
      </c>
      <c r="AJ2706">
        <v>-0.15084</v>
      </c>
      <c r="AK2706">
        <v>3</v>
      </c>
      <c r="AL2706">
        <v>0</v>
      </c>
      <c r="AM2706">
        <v>80</v>
      </c>
      <c r="AN2706">
        <v>1384</v>
      </c>
      <c r="AO2706">
        <v>2879</v>
      </c>
      <c r="AP2706">
        <v>0</v>
      </c>
      <c r="AQ2706">
        <v>0</v>
      </c>
      <c r="AR2706">
        <v>1.1000000000000001</v>
      </c>
      <c r="AS2706">
        <v>71.129279999999994</v>
      </c>
    </row>
    <row r="2707" spans="29:45" x14ac:dyDescent="0.55000000000000004">
      <c r="AC2707" t="s">
        <v>2870</v>
      </c>
      <c r="AD2707">
        <v>7463</v>
      </c>
      <c r="AE2707">
        <v>7.28674</v>
      </c>
      <c r="AF2707">
        <v>6.6187300000000002</v>
      </c>
      <c r="AG2707">
        <v>11.1</v>
      </c>
      <c r="AH2707">
        <v>9.5410799999999991</v>
      </c>
      <c r="AI2707">
        <v>1.34433</v>
      </c>
      <c r="AJ2707">
        <v>-2.6210000000000001E-2</v>
      </c>
      <c r="AK2707">
        <v>3</v>
      </c>
      <c r="AL2707">
        <v>2.9528300000000001</v>
      </c>
      <c r="AM2707">
        <v>4160</v>
      </c>
      <c r="AN2707">
        <v>41307</v>
      </c>
      <c r="AO2707">
        <v>17089</v>
      </c>
      <c r="AP2707">
        <v>7.04</v>
      </c>
      <c r="AQ2707">
        <v>0</v>
      </c>
      <c r="AR2707">
        <v>0.2</v>
      </c>
      <c r="AS2707">
        <v>71.814139999999995</v>
      </c>
    </row>
    <row r="2708" spans="29:45" x14ac:dyDescent="0.55000000000000004">
      <c r="AC2708" t="s">
        <v>2871</v>
      </c>
      <c r="AD2708">
        <v>7464</v>
      </c>
      <c r="AE2708">
        <v>8.7684099999999994</v>
      </c>
      <c r="AF2708">
        <v>12.436970000000001</v>
      </c>
      <c r="AG2708">
        <v>0</v>
      </c>
      <c r="AH2708">
        <v>11.76676</v>
      </c>
      <c r="AI2708">
        <v>0.75593999999999995</v>
      </c>
      <c r="AJ2708">
        <v>3.8700000000000002E-3</v>
      </c>
      <c r="AK2708">
        <v>3</v>
      </c>
      <c r="AL2708">
        <v>15.688000000000001</v>
      </c>
      <c r="AM2708">
        <v>1006</v>
      </c>
      <c r="AN2708">
        <v>5355</v>
      </c>
      <c r="AO2708">
        <v>10106</v>
      </c>
      <c r="AP2708">
        <v>0</v>
      </c>
      <c r="AQ2708">
        <v>0</v>
      </c>
      <c r="AR2708">
        <v>1.8</v>
      </c>
      <c r="AS2708">
        <v>50.101329999999997</v>
      </c>
    </row>
    <row r="2709" spans="29:45" x14ac:dyDescent="0.55000000000000004">
      <c r="AC2709" t="s">
        <v>2872</v>
      </c>
      <c r="AD2709">
        <v>7466</v>
      </c>
      <c r="AE2709">
        <v>7.9049199999999997</v>
      </c>
      <c r="AF2709">
        <v>7.7314400000000001</v>
      </c>
      <c r="AG2709">
        <v>11.1</v>
      </c>
      <c r="AH2709">
        <v>9.0933700000000002</v>
      </c>
      <c r="AI2709">
        <v>0.71472999999999998</v>
      </c>
      <c r="AJ2709">
        <v>4.1090000000000002E-2</v>
      </c>
      <c r="AK2709">
        <v>3</v>
      </c>
      <c r="AL2709">
        <v>0.39219999999999999</v>
      </c>
      <c r="AM2709">
        <v>2042</v>
      </c>
      <c r="AN2709">
        <v>17888</v>
      </c>
      <c r="AO2709">
        <v>41902</v>
      </c>
      <c r="AP2709">
        <v>15.71</v>
      </c>
      <c r="AQ2709">
        <v>0</v>
      </c>
      <c r="AR2709">
        <v>4.5999999999999996</v>
      </c>
      <c r="AS2709">
        <v>67.670550000000006</v>
      </c>
    </row>
    <row r="2710" spans="29:45" x14ac:dyDescent="0.55000000000000004">
      <c r="AC2710" t="s">
        <v>2873</v>
      </c>
      <c r="AD2710">
        <v>7467</v>
      </c>
      <c r="AE2710">
        <v>5.2069799999999997</v>
      </c>
      <c r="AF2710">
        <v>7.00596</v>
      </c>
      <c r="AG2710">
        <v>0</v>
      </c>
      <c r="AH2710">
        <v>1.2988200000000001</v>
      </c>
      <c r="AI2710">
        <v>0.67837000000000003</v>
      </c>
      <c r="AJ2710">
        <v>-4.1739999999999999E-2</v>
      </c>
      <c r="AK2710">
        <v>3</v>
      </c>
      <c r="AL2710">
        <v>0.24396000000000001</v>
      </c>
      <c r="AM2710">
        <v>3556</v>
      </c>
      <c r="AN2710">
        <v>33029</v>
      </c>
      <c r="AO2710">
        <v>127830</v>
      </c>
      <c r="AP2710">
        <v>14.96</v>
      </c>
      <c r="AQ2710">
        <v>0</v>
      </c>
      <c r="AR2710">
        <v>2.5</v>
      </c>
      <c r="AS2710">
        <v>47.652099999999997</v>
      </c>
    </row>
    <row r="2711" spans="29:45" x14ac:dyDescent="0.55000000000000004">
      <c r="AC2711" t="s">
        <v>2874</v>
      </c>
      <c r="AD2711">
        <v>7472</v>
      </c>
      <c r="AE2711">
        <v>5.2187000000000001</v>
      </c>
      <c r="AF2711">
        <v>5.4200699999999999</v>
      </c>
      <c r="AG2711">
        <v>9.1</v>
      </c>
      <c r="AH2711">
        <v>3.92157</v>
      </c>
      <c r="AI2711">
        <v>0.70121</v>
      </c>
      <c r="AJ2711">
        <v>4.165E-2</v>
      </c>
      <c r="AK2711">
        <v>3</v>
      </c>
      <c r="AL2711">
        <v>6.42</v>
      </c>
      <c r="AM2711">
        <v>1384</v>
      </c>
      <c r="AN2711">
        <v>17509</v>
      </c>
      <c r="AO2711">
        <v>25040</v>
      </c>
      <c r="AP2711">
        <v>2.1800000000000002</v>
      </c>
      <c r="AQ2711">
        <v>0</v>
      </c>
      <c r="AR2711">
        <v>6.5</v>
      </c>
      <c r="AS2711">
        <v>67.429310000000001</v>
      </c>
    </row>
    <row r="2712" spans="29:45" x14ac:dyDescent="0.55000000000000004">
      <c r="AC2712" t="s">
        <v>2875</v>
      </c>
      <c r="AD2712">
        <v>7475</v>
      </c>
      <c r="AE2712">
        <v>6.2304899999999996</v>
      </c>
      <c r="AF2712">
        <v>5.52027</v>
      </c>
      <c r="AG2712">
        <v>0</v>
      </c>
      <c r="AH2712">
        <v>12.15314</v>
      </c>
      <c r="AI2712">
        <v>0.81291999999999998</v>
      </c>
      <c r="AJ2712">
        <v>-1.6500000000000001E-2</v>
      </c>
      <c r="AK2712">
        <v>3</v>
      </c>
      <c r="AL2712">
        <v>0.82542000000000004</v>
      </c>
      <c r="AM2712">
        <v>2874</v>
      </c>
      <c r="AN2712">
        <v>27082</v>
      </c>
      <c r="AO2712">
        <v>94216</v>
      </c>
      <c r="AP2712">
        <v>7.32</v>
      </c>
      <c r="AQ2712">
        <v>0</v>
      </c>
      <c r="AR2712">
        <v>5.8</v>
      </c>
      <c r="AS2712">
        <v>58.652009999999997</v>
      </c>
    </row>
    <row r="2713" spans="29:45" x14ac:dyDescent="0.55000000000000004">
      <c r="AC2713" t="s">
        <v>2876</v>
      </c>
      <c r="AD2713">
        <v>7476</v>
      </c>
      <c r="AE2713">
        <v>12.506130000000001</v>
      </c>
      <c r="AF2713">
        <v>10.621919999999999</v>
      </c>
      <c r="AG2713">
        <v>9.1</v>
      </c>
      <c r="AH2713">
        <v>6.6008300000000002</v>
      </c>
      <c r="AI2713">
        <v>4.5939100000000002</v>
      </c>
      <c r="AJ2713">
        <v>9.4900000000000002E-3</v>
      </c>
      <c r="AK2713">
        <v>3</v>
      </c>
      <c r="AL2713">
        <v>0.35093000000000002</v>
      </c>
      <c r="AM2713">
        <v>10195</v>
      </c>
      <c r="AN2713">
        <v>56374</v>
      </c>
      <c r="AO2713">
        <v>81606</v>
      </c>
      <c r="AP2713">
        <v>10.17</v>
      </c>
      <c r="AQ2713">
        <v>0</v>
      </c>
      <c r="AR2713">
        <v>0</v>
      </c>
      <c r="AS2713">
        <v>66.481290000000001</v>
      </c>
    </row>
    <row r="2714" spans="29:45" x14ac:dyDescent="0.55000000000000004">
      <c r="AC2714" t="s">
        <v>2877</v>
      </c>
      <c r="AD2714">
        <v>7477</v>
      </c>
      <c r="AE2714">
        <v>2.7589700000000001</v>
      </c>
      <c r="AF2714">
        <v>3.05518</v>
      </c>
      <c r="AG2714">
        <v>0</v>
      </c>
      <c r="AH2714">
        <v>4.2638600000000002</v>
      </c>
      <c r="AI2714">
        <v>0.58721999999999996</v>
      </c>
      <c r="AJ2714">
        <v>0.11019</v>
      </c>
      <c r="AK2714">
        <v>3</v>
      </c>
      <c r="AL2714">
        <v>0.81830000000000003</v>
      </c>
      <c r="AM2714">
        <v>110</v>
      </c>
      <c r="AN2714">
        <v>2193</v>
      </c>
      <c r="AO2714">
        <v>7315</v>
      </c>
      <c r="AP2714">
        <v>0</v>
      </c>
      <c r="AQ2714">
        <v>0</v>
      </c>
      <c r="AR2714">
        <v>12.8</v>
      </c>
      <c r="AS2714">
        <v>56.714179999999999</v>
      </c>
    </row>
    <row r="2715" spans="29:45" x14ac:dyDescent="0.55000000000000004">
      <c r="AC2715" t="s">
        <v>2878</v>
      </c>
      <c r="AD2715">
        <v>7480</v>
      </c>
      <c r="AE2715">
        <v>5.8359800000000002</v>
      </c>
      <c r="AF2715">
        <v>5.4256900000000003</v>
      </c>
      <c r="AG2715">
        <v>15.4</v>
      </c>
      <c r="AH2715">
        <v>9.3928600000000007</v>
      </c>
      <c r="AI2715">
        <v>1.15909</v>
      </c>
      <c r="AJ2715">
        <v>0.24515999999999999</v>
      </c>
      <c r="AK2715">
        <v>3</v>
      </c>
      <c r="AL2715">
        <v>2.90781</v>
      </c>
      <c r="AM2715">
        <v>1562</v>
      </c>
      <c r="AN2715">
        <v>16385</v>
      </c>
      <c r="AO2715">
        <v>45281</v>
      </c>
      <c r="AP2715">
        <v>7.12</v>
      </c>
      <c r="AQ2715">
        <v>0</v>
      </c>
      <c r="AR2715">
        <v>1.6</v>
      </c>
      <c r="AS2715">
        <v>62.00976</v>
      </c>
    </row>
    <row r="2716" spans="29:45" x14ac:dyDescent="0.55000000000000004">
      <c r="AC2716" t="s">
        <v>2879</v>
      </c>
      <c r="AD2716">
        <v>7481</v>
      </c>
      <c r="AE2716">
        <v>-4.0290800000000004</v>
      </c>
      <c r="AF2716">
        <v>-23.14593</v>
      </c>
      <c r="AG2716">
        <v>18.2</v>
      </c>
      <c r="AH2716">
        <v>-6.0338399999999996</v>
      </c>
      <c r="AI2716">
        <v>1.3168</v>
      </c>
      <c r="AJ2716">
        <v>-0.13446</v>
      </c>
      <c r="AK2716">
        <v>3</v>
      </c>
      <c r="AL2716">
        <v>1.70719</v>
      </c>
      <c r="AM2716">
        <v>-1236</v>
      </c>
      <c r="AN2716">
        <v>12931</v>
      </c>
      <c r="AO2716">
        <v>66137</v>
      </c>
      <c r="AP2716">
        <v>16.03</v>
      </c>
      <c r="AQ2716">
        <v>0</v>
      </c>
      <c r="AR2716">
        <v>12.6</v>
      </c>
      <c r="AS2716">
        <v>36.912979999999997</v>
      </c>
    </row>
    <row r="2717" spans="29:45" x14ac:dyDescent="0.55000000000000004">
      <c r="AC2717" t="s">
        <v>2880</v>
      </c>
      <c r="AD2717">
        <v>7482</v>
      </c>
      <c r="AE2717">
        <v>1.4022600000000001</v>
      </c>
      <c r="AF2717">
        <v>-1.00878</v>
      </c>
      <c r="AG2717">
        <v>7.7</v>
      </c>
      <c r="AH2717">
        <v>2.8019799999999999</v>
      </c>
      <c r="AI2717">
        <v>0.97187999999999997</v>
      </c>
      <c r="AJ2717">
        <v>-0.10406</v>
      </c>
      <c r="AK2717">
        <v>3</v>
      </c>
      <c r="AL2717">
        <v>2.9516200000000001</v>
      </c>
      <c r="AM2717">
        <v>552</v>
      </c>
      <c r="AN2717">
        <v>32812</v>
      </c>
      <c r="AO2717">
        <v>47100</v>
      </c>
      <c r="AP2717">
        <v>1.72</v>
      </c>
      <c r="AQ2717">
        <v>0</v>
      </c>
      <c r="AR2717">
        <v>4.5999999999999996</v>
      </c>
      <c r="AS2717">
        <v>84.017970000000005</v>
      </c>
    </row>
    <row r="2718" spans="29:45" x14ac:dyDescent="0.55000000000000004">
      <c r="AC2718" t="s">
        <v>2881</v>
      </c>
      <c r="AD2718">
        <v>7483</v>
      </c>
      <c r="AE2718">
        <v>11.756320000000001</v>
      </c>
      <c r="AF2718">
        <v>9.4337999999999997</v>
      </c>
      <c r="AG2718">
        <v>0</v>
      </c>
      <c r="AH2718">
        <v>10.694699999999999</v>
      </c>
      <c r="AI2718">
        <v>0.95357000000000003</v>
      </c>
      <c r="AJ2718">
        <v>-4.0460000000000003E-2</v>
      </c>
      <c r="AK2718">
        <v>3</v>
      </c>
      <c r="AL2718">
        <v>3.0447600000000001</v>
      </c>
      <c r="AM2718">
        <v>9734</v>
      </c>
      <c r="AN2718">
        <v>69834</v>
      </c>
      <c r="AO2718">
        <v>101257</v>
      </c>
      <c r="AP2718">
        <v>14.97</v>
      </c>
      <c r="AQ2718">
        <v>0</v>
      </c>
      <c r="AR2718">
        <v>1.1000000000000001</v>
      </c>
      <c r="AS2718">
        <v>77.992729999999995</v>
      </c>
    </row>
    <row r="2719" spans="29:45" x14ac:dyDescent="0.55000000000000004">
      <c r="AC2719" t="s">
        <v>2882</v>
      </c>
      <c r="AD2719">
        <v>7486</v>
      </c>
      <c r="AE2719">
        <v>5.68872</v>
      </c>
      <c r="AF2719">
        <v>5.27515</v>
      </c>
      <c r="AG2719">
        <v>7.7</v>
      </c>
      <c r="AH2719">
        <v>6.70662</v>
      </c>
      <c r="AI2719">
        <v>0.49167</v>
      </c>
      <c r="AJ2719">
        <v>1.8500000000000001E-3</v>
      </c>
      <c r="AK2719">
        <v>3</v>
      </c>
      <c r="AL2719">
        <v>0.41707</v>
      </c>
      <c r="AM2719">
        <v>1386</v>
      </c>
      <c r="AN2719">
        <v>17118</v>
      </c>
      <c r="AO2719">
        <v>26618</v>
      </c>
      <c r="AP2719">
        <v>2.86</v>
      </c>
      <c r="AQ2719">
        <v>0</v>
      </c>
      <c r="AR2719">
        <v>0</v>
      </c>
      <c r="AS2719">
        <v>69.743870000000001</v>
      </c>
    </row>
    <row r="2720" spans="29:45" x14ac:dyDescent="0.55000000000000004">
      <c r="AC2720" t="s">
        <v>2883</v>
      </c>
      <c r="AD2720">
        <v>7487</v>
      </c>
      <c r="AE2720">
        <v>3.7936299999999998</v>
      </c>
      <c r="AF2720">
        <v>4.8473499999999996</v>
      </c>
      <c r="AG2720">
        <v>10</v>
      </c>
      <c r="AH2720">
        <v>5.2631600000000001</v>
      </c>
      <c r="AI2720">
        <v>1.02122</v>
      </c>
      <c r="AJ2720">
        <v>2.681E-2</v>
      </c>
      <c r="AK2720">
        <v>3</v>
      </c>
      <c r="AL2720">
        <v>0.27267000000000002</v>
      </c>
      <c r="AM2720">
        <v>950</v>
      </c>
      <c r="AN2720">
        <v>14936</v>
      </c>
      <c r="AO2720">
        <v>33922</v>
      </c>
      <c r="AP2720">
        <v>1.53</v>
      </c>
      <c r="AQ2720">
        <v>0</v>
      </c>
      <c r="AR2720">
        <v>3.6</v>
      </c>
      <c r="AS2720">
        <v>71.627679999999998</v>
      </c>
    </row>
    <row r="2721" spans="29:45" x14ac:dyDescent="0.55000000000000004">
      <c r="AC2721" t="s">
        <v>2884</v>
      </c>
      <c r="AD2721">
        <v>7490</v>
      </c>
      <c r="AE2721">
        <v>2.7858700000000001</v>
      </c>
      <c r="AF2721">
        <v>7.7012</v>
      </c>
      <c r="AG2721">
        <v>0</v>
      </c>
      <c r="AH2721">
        <v>4.2972900000000003</v>
      </c>
      <c r="AI2721">
        <v>0.37802000000000002</v>
      </c>
      <c r="AJ2721">
        <v>-2.2290000000000001E-2</v>
      </c>
      <c r="AK2721">
        <v>3</v>
      </c>
      <c r="AL2721">
        <v>2.875</v>
      </c>
      <c r="AM2721">
        <v>870</v>
      </c>
      <c r="AN2721">
        <v>17296</v>
      </c>
      <c r="AO2721">
        <v>53692</v>
      </c>
      <c r="AP2721">
        <v>5.22</v>
      </c>
      <c r="AQ2721">
        <v>0</v>
      </c>
      <c r="AR2721">
        <v>1.4</v>
      </c>
      <c r="AS2721">
        <v>58.117959999999997</v>
      </c>
    </row>
    <row r="2722" spans="29:45" x14ac:dyDescent="0.55000000000000004">
      <c r="AC2722" t="s">
        <v>2885</v>
      </c>
      <c r="AD2722">
        <v>7494</v>
      </c>
      <c r="AE2722">
        <v>-9.3774300000000004</v>
      </c>
      <c r="AF2722">
        <v>-6.7731500000000002</v>
      </c>
      <c r="AG2722">
        <v>22.2</v>
      </c>
      <c r="AH2722">
        <v>-4.7261300000000004</v>
      </c>
      <c r="AI2722">
        <v>0.48569000000000001</v>
      </c>
      <c r="AJ2722">
        <v>2.6620000000000001E-2</v>
      </c>
      <c r="AK2722">
        <v>3</v>
      </c>
      <c r="AL2722">
        <v>7.3972600000000002</v>
      </c>
      <c r="AM2722">
        <v>-6516</v>
      </c>
      <c r="AN2722">
        <v>28613</v>
      </c>
      <c r="AO2722">
        <v>58584</v>
      </c>
      <c r="AQ2722">
        <v>0</v>
      </c>
      <c r="AR2722">
        <v>5.6</v>
      </c>
      <c r="AS2722">
        <v>39.675359999999998</v>
      </c>
    </row>
    <row r="2723" spans="29:45" x14ac:dyDescent="0.55000000000000004">
      <c r="AC2723" t="s">
        <v>2886</v>
      </c>
      <c r="AD2723">
        <v>7500</v>
      </c>
      <c r="AE2723">
        <v>8.9558300000000006</v>
      </c>
      <c r="AF2723">
        <v>11.78697</v>
      </c>
      <c r="AG2723">
        <v>0</v>
      </c>
      <c r="AH2723">
        <v>9.7524999999999995</v>
      </c>
      <c r="AI2723">
        <v>1.28464</v>
      </c>
      <c r="AJ2723">
        <v>7.0910000000000001E-2</v>
      </c>
      <c r="AK2723">
        <v>3</v>
      </c>
      <c r="AL2723">
        <v>0.76037999999999994</v>
      </c>
      <c r="AM2723">
        <v>2001</v>
      </c>
      <c r="AN2723">
        <v>11623</v>
      </c>
      <c r="AO2723">
        <v>30472</v>
      </c>
      <c r="AP2723">
        <v>0</v>
      </c>
      <c r="AQ2723">
        <v>0</v>
      </c>
      <c r="AR2723">
        <v>5.8</v>
      </c>
      <c r="AS2723">
        <v>53.774630000000002</v>
      </c>
    </row>
    <row r="2724" spans="29:45" x14ac:dyDescent="0.55000000000000004">
      <c r="AC2724" t="s">
        <v>2887</v>
      </c>
      <c r="AD2724">
        <v>7501</v>
      </c>
      <c r="AE2724">
        <v>-0.25202999999999998</v>
      </c>
      <c r="AF2724">
        <v>-0.19919999999999999</v>
      </c>
      <c r="AG2724">
        <v>0</v>
      </c>
      <c r="AH2724">
        <v>3.5103499999999999</v>
      </c>
      <c r="AI2724">
        <v>0.52163999999999999</v>
      </c>
      <c r="AJ2724">
        <v>3.1350000000000003E-2</v>
      </c>
      <c r="AK2724">
        <v>3</v>
      </c>
      <c r="AL2724">
        <v>5.3113900000000003</v>
      </c>
      <c r="AM2724">
        <v>-14</v>
      </c>
      <c r="AN2724">
        <v>4518</v>
      </c>
      <c r="AO2724">
        <v>2951</v>
      </c>
      <c r="AP2724">
        <v>3.48</v>
      </c>
      <c r="AQ2724">
        <v>0</v>
      </c>
      <c r="AR2724">
        <v>0.7</v>
      </c>
      <c r="AS2724">
        <v>82.072879999999998</v>
      </c>
    </row>
    <row r="2725" spans="29:45" x14ac:dyDescent="0.55000000000000004">
      <c r="AC2725" t="s">
        <v>2888</v>
      </c>
      <c r="AD2725">
        <v>7502</v>
      </c>
      <c r="AE2725">
        <v>3.10955</v>
      </c>
      <c r="AF2725">
        <v>31.75705</v>
      </c>
      <c r="AG2725">
        <v>0</v>
      </c>
      <c r="AH2725">
        <v>-0.54218</v>
      </c>
      <c r="AI2725">
        <v>2.1062699999999999</v>
      </c>
      <c r="AJ2725">
        <v>-2.6509999999999999E-2</v>
      </c>
      <c r="AK2725">
        <v>3</v>
      </c>
      <c r="AL2725">
        <v>0.65769</v>
      </c>
      <c r="AM2725">
        <v>390</v>
      </c>
      <c r="AN2725">
        <v>2305</v>
      </c>
      <c r="AO2725">
        <v>20674</v>
      </c>
      <c r="AP2725">
        <v>0</v>
      </c>
      <c r="AQ2725">
        <v>0</v>
      </c>
      <c r="AR2725">
        <v>0.7</v>
      </c>
      <c r="AS2725">
        <v>22.91854</v>
      </c>
    </row>
    <row r="2726" spans="29:45" x14ac:dyDescent="0.55000000000000004">
      <c r="AC2726" t="s">
        <v>2889</v>
      </c>
      <c r="AD2726">
        <v>7504</v>
      </c>
      <c r="AE2726">
        <v>7.4721099999999998</v>
      </c>
      <c r="AF2726">
        <v>8.4758200000000006</v>
      </c>
      <c r="AG2726">
        <v>9.1</v>
      </c>
      <c r="AH2726">
        <v>6.7073700000000001</v>
      </c>
      <c r="AI2726">
        <v>1.02905</v>
      </c>
      <c r="AJ2726">
        <v>3.0380000000000001E-2</v>
      </c>
      <c r="AK2726">
        <v>3</v>
      </c>
      <c r="AL2726">
        <v>5.9025699999999999</v>
      </c>
      <c r="AM2726">
        <v>3537</v>
      </c>
      <c r="AN2726">
        <v>28540</v>
      </c>
      <c r="AO2726">
        <v>91320</v>
      </c>
      <c r="AP2726">
        <v>6.92</v>
      </c>
      <c r="AQ2726">
        <v>0</v>
      </c>
      <c r="AR2726">
        <v>2.5</v>
      </c>
      <c r="AS2726">
        <v>59.886420000000001</v>
      </c>
    </row>
    <row r="2727" spans="29:45" x14ac:dyDescent="0.55000000000000004">
      <c r="AC2727" t="s">
        <v>2890</v>
      </c>
      <c r="AD2727">
        <v>7505</v>
      </c>
      <c r="AE2727">
        <v>6.7522399999999996</v>
      </c>
      <c r="AF2727">
        <v>12.599500000000001</v>
      </c>
      <c r="AG2727">
        <v>14.3</v>
      </c>
      <c r="AH2727">
        <v>10.097799999999999</v>
      </c>
      <c r="AI2727">
        <v>1.07931</v>
      </c>
      <c r="AJ2727">
        <v>2.66E-3</v>
      </c>
      <c r="AK2727">
        <v>3</v>
      </c>
      <c r="AL2727">
        <v>0.47406999999999999</v>
      </c>
      <c r="AM2727">
        <v>1657</v>
      </c>
      <c r="AN2727">
        <v>8794</v>
      </c>
      <c r="AO2727">
        <v>43386</v>
      </c>
      <c r="AQ2727">
        <v>0</v>
      </c>
      <c r="AR2727">
        <v>16.2</v>
      </c>
      <c r="AS2727">
        <v>38.725639999999999</v>
      </c>
    </row>
    <row r="2728" spans="29:45" x14ac:dyDescent="0.55000000000000004">
      <c r="AC2728" t="s">
        <v>2891</v>
      </c>
      <c r="AD2728">
        <v>7506</v>
      </c>
      <c r="AE2728">
        <v>1.8078799999999999</v>
      </c>
      <c r="AF2728">
        <v>-1.21685</v>
      </c>
      <c r="AG2728">
        <v>11.1</v>
      </c>
      <c r="AH2728">
        <v>8.3162599999999998</v>
      </c>
      <c r="AI2728">
        <v>1.47323</v>
      </c>
      <c r="AJ2728">
        <v>6.0400000000000002E-3</v>
      </c>
      <c r="AK2728">
        <v>3</v>
      </c>
      <c r="AL2728">
        <v>0.44651999999999997</v>
      </c>
      <c r="AM2728">
        <v>150</v>
      </c>
      <c r="AN2728">
        <v>5506</v>
      </c>
      <c r="AO2728">
        <v>10681</v>
      </c>
      <c r="AP2728">
        <v>4.8</v>
      </c>
      <c r="AQ2728">
        <v>0</v>
      </c>
      <c r="AR2728">
        <v>1.3</v>
      </c>
      <c r="AS2728">
        <v>58.39799</v>
      </c>
    </row>
    <row r="2729" spans="29:45" x14ac:dyDescent="0.55000000000000004">
      <c r="AC2729" t="s">
        <v>2892</v>
      </c>
      <c r="AD2729">
        <v>7508</v>
      </c>
      <c r="AE2729">
        <v>15.257070000000001</v>
      </c>
      <c r="AF2729">
        <v>22.091280000000001</v>
      </c>
      <c r="AG2729">
        <v>0</v>
      </c>
      <c r="AH2729">
        <v>19.45036</v>
      </c>
      <c r="AI2729">
        <v>2.7551600000000001</v>
      </c>
      <c r="AJ2729">
        <v>0.14307</v>
      </c>
      <c r="AK2729">
        <v>3</v>
      </c>
      <c r="AL2729">
        <v>5.4469999999999998E-2</v>
      </c>
      <c r="AM2729">
        <v>7306</v>
      </c>
      <c r="AN2729">
        <v>21977</v>
      </c>
      <c r="AO2729">
        <v>163556</v>
      </c>
      <c r="AP2729">
        <v>36.32</v>
      </c>
      <c r="AQ2729">
        <v>0</v>
      </c>
      <c r="AR2729">
        <v>0.5</v>
      </c>
      <c r="AS2729">
        <v>41.063609999999997</v>
      </c>
    </row>
    <row r="2730" spans="29:45" x14ac:dyDescent="0.55000000000000004">
      <c r="AC2730" t="s">
        <v>2893</v>
      </c>
      <c r="AD2730">
        <v>7509</v>
      </c>
      <c r="AE2730">
        <v>-1.76698</v>
      </c>
      <c r="AF2730">
        <v>-15.509370000000001</v>
      </c>
      <c r="AG2730">
        <v>0</v>
      </c>
      <c r="AH2730">
        <v>4.9009400000000003</v>
      </c>
      <c r="AI2730">
        <v>0.46894999999999998</v>
      </c>
      <c r="AJ2730">
        <v>-1.0630000000000001E-2</v>
      </c>
      <c r="AK2730">
        <v>3</v>
      </c>
      <c r="AL2730">
        <v>2.9172899999999999</v>
      </c>
      <c r="AM2730">
        <v>-561</v>
      </c>
      <c r="AN2730">
        <v>14243</v>
      </c>
      <c r="AO2730">
        <v>32624</v>
      </c>
      <c r="AP2730">
        <v>0</v>
      </c>
      <c r="AQ2730">
        <v>0</v>
      </c>
      <c r="AR2730">
        <v>0.6</v>
      </c>
      <c r="AS2730">
        <v>39.68477</v>
      </c>
    </row>
    <row r="2731" spans="29:45" x14ac:dyDescent="0.55000000000000004">
      <c r="AC2731" t="s">
        <v>2894</v>
      </c>
      <c r="AD2731">
        <v>7510</v>
      </c>
      <c r="AE2731">
        <v>5.0343999999999998</v>
      </c>
      <c r="AF2731">
        <v>4.7717099999999997</v>
      </c>
      <c r="AG2731">
        <v>0</v>
      </c>
      <c r="AH2731">
        <v>7.1972500000000004</v>
      </c>
      <c r="AI2731">
        <v>0.74412999999999996</v>
      </c>
      <c r="AJ2731">
        <v>-2.0029999999999999E-2</v>
      </c>
      <c r="AK2731">
        <v>3</v>
      </c>
      <c r="AL2731">
        <v>0.21623999999999999</v>
      </c>
      <c r="AM2731">
        <v>2195</v>
      </c>
      <c r="AN2731">
        <v>28166</v>
      </c>
      <c r="AO2731">
        <v>63568</v>
      </c>
      <c r="AP2731">
        <v>3.37</v>
      </c>
      <c r="AQ2731">
        <v>0</v>
      </c>
      <c r="AR2731">
        <v>4.8</v>
      </c>
      <c r="AS2731">
        <v>60.689010000000003</v>
      </c>
    </row>
    <row r="2732" spans="29:45" x14ac:dyDescent="0.55000000000000004">
      <c r="AC2732" t="s">
        <v>2895</v>
      </c>
      <c r="AD2732">
        <v>7512</v>
      </c>
      <c r="AE2732">
        <v>5.8919800000000002</v>
      </c>
      <c r="AF2732">
        <v>7.29678</v>
      </c>
      <c r="AG2732">
        <v>9.1</v>
      </c>
      <c r="AH2732">
        <v>12.79011</v>
      </c>
      <c r="AI2732">
        <v>2.5523400000000001</v>
      </c>
      <c r="AJ2732">
        <v>1.9279999999999999E-2</v>
      </c>
      <c r="AK2732">
        <v>3</v>
      </c>
      <c r="AL2732">
        <v>5.0200000000000002E-3</v>
      </c>
      <c r="AM2732">
        <v>8500</v>
      </c>
      <c r="AN2732">
        <v>61671</v>
      </c>
      <c r="AO2732">
        <v>338457</v>
      </c>
      <c r="AP2732">
        <v>1.86</v>
      </c>
      <c r="AQ2732">
        <v>0</v>
      </c>
      <c r="AR2732">
        <v>0.8</v>
      </c>
      <c r="AS2732">
        <v>42.748710000000003</v>
      </c>
    </row>
    <row r="2733" spans="29:45" x14ac:dyDescent="0.55000000000000004">
      <c r="AC2733" t="s">
        <v>2896</v>
      </c>
      <c r="AD2733">
        <v>7513</v>
      </c>
      <c r="AE2733">
        <v>7.2111700000000001</v>
      </c>
      <c r="AF2733">
        <v>11.673400000000001</v>
      </c>
      <c r="AG2733">
        <v>11.1</v>
      </c>
      <c r="AH2733">
        <v>1.4962200000000001</v>
      </c>
      <c r="AI2733">
        <v>0.86319000000000001</v>
      </c>
      <c r="AJ2733">
        <v>-3.4250000000000003E-2</v>
      </c>
      <c r="AK2733">
        <v>3</v>
      </c>
      <c r="AL2733">
        <v>2.4399999999999999E-3</v>
      </c>
      <c r="AM2733">
        <v>9244</v>
      </c>
      <c r="AN2733">
        <v>53986</v>
      </c>
      <c r="AO2733">
        <v>297535</v>
      </c>
      <c r="AP2733">
        <v>4.6100000000000003</v>
      </c>
      <c r="AQ2733">
        <v>0.1</v>
      </c>
      <c r="AR2733">
        <v>0</v>
      </c>
      <c r="AS2733">
        <v>52.380360000000003</v>
      </c>
    </row>
    <row r="2734" spans="29:45" x14ac:dyDescent="0.55000000000000004">
      <c r="AC2734" t="s">
        <v>2897</v>
      </c>
      <c r="AD2734">
        <v>7514</v>
      </c>
      <c r="AE2734">
        <v>5.8107499999999996</v>
      </c>
      <c r="AF2734">
        <v>10.1517</v>
      </c>
      <c r="AG2734">
        <v>11.1</v>
      </c>
      <c r="AH2734">
        <v>18.085470000000001</v>
      </c>
      <c r="AI2734">
        <v>1.0227299999999999</v>
      </c>
      <c r="AJ2734">
        <v>2.708E-2</v>
      </c>
      <c r="AK2734">
        <v>3</v>
      </c>
      <c r="AL2734">
        <v>2.9624700000000002</v>
      </c>
      <c r="AM2734">
        <v>2215</v>
      </c>
      <c r="AN2734">
        <v>13909</v>
      </c>
      <c r="AO2734">
        <v>62133</v>
      </c>
      <c r="AP2734">
        <v>6.28</v>
      </c>
      <c r="AQ2734">
        <v>0</v>
      </c>
      <c r="AR2734">
        <v>2.5</v>
      </c>
      <c r="AS2734">
        <v>37.752200000000002</v>
      </c>
    </row>
    <row r="2735" spans="29:45" x14ac:dyDescent="0.55000000000000004">
      <c r="AC2735" t="s">
        <v>2898</v>
      </c>
      <c r="AD2735">
        <v>7515</v>
      </c>
      <c r="AE2735">
        <v>2.4820700000000002</v>
      </c>
      <c r="AF2735">
        <v>10.34768</v>
      </c>
      <c r="AG2735">
        <v>0</v>
      </c>
      <c r="AH2735">
        <v>9.4645100000000006</v>
      </c>
      <c r="AI2735">
        <v>1.2519499999999999</v>
      </c>
      <c r="AJ2735">
        <v>-5.747E-2</v>
      </c>
      <c r="AK2735">
        <v>3</v>
      </c>
      <c r="AL2735">
        <v>2.7807499999999998</v>
      </c>
      <c r="AM2735">
        <v>450</v>
      </c>
      <c r="AN2735">
        <v>2416</v>
      </c>
      <c r="AO2735">
        <v>40985</v>
      </c>
      <c r="AP2735">
        <v>0</v>
      </c>
      <c r="AQ2735">
        <v>0</v>
      </c>
      <c r="AR2735">
        <v>11.1</v>
      </c>
      <c r="AS2735">
        <v>13.325979999999999</v>
      </c>
    </row>
    <row r="2736" spans="29:45" x14ac:dyDescent="0.55000000000000004">
      <c r="AC2736" t="s">
        <v>2899</v>
      </c>
      <c r="AD2736">
        <v>7516</v>
      </c>
      <c r="AE2736">
        <v>6.0744899999999999</v>
      </c>
      <c r="AF2736">
        <v>12.22925</v>
      </c>
      <c r="AG2736">
        <v>0</v>
      </c>
      <c r="AH2736">
        <v>9.2850699999999993</v>
      </c>
      <c r="AI2736">
        <v>0.75460000000000005</v>
      </c>
      <c r="AJ2736">
        <v>0.10163</v>
      </c>
      <c r="AK2736">
        <v>3</v>
      </c>
      <c r="AL2736">
        <v>5.1784600000000003</v>
      </c>
      <c r="AM2736">
        <v>24000</v>
      </c>
      <c r="AN2736">
        <v>133287</v>
      </c>
      <c r="AO2736">
        <v>442069</v>
      </c>
      <c r="AP2736">
        <v>7.98</v>
      </c>
      <c r="AQ2736">
        <v>1</v>
      </c>
      <c r="AR2736">
        <v>3.6</v>
      </c>
      <c r="AS2736">
        <v>33.735430000000001</v>
      </c>
    </row>
    <row r="2737" spans="29:45" x14ac:dyDescent="0.55000000000000004">
      <c r="AC2737" t="s">
        <v>2900</v>
      </c>
      <c r="AD2737">
        <v>7518</v>
      </c>
      <c r="AE2737">
        <v>13.41151</v>
      </c>
      <c r="AF2737">
        <v>18.93965</v>
      </c>
      <c r="AG2737">
        <v>18.2</v>
      </c>
      <c r="AH2737">
        <v>7.2184100000000004</v>
      </c>
      <c r="AI2737">
        <v>4.1354600000000001</v>
      </c>
      <c r="AJ2737">
        <v>-6.0499999999999998E-2</v>
      </c>
      <c r="AK2737">
        <v>3</v>
      </c>
      <c r="AL2737">
        <v>5.3760000000000002E-2</v>
      </c>
      <c r="AM2737">
        <v>18208</v>
      </c>
      <c r="AN2737">
        <v>65054</v>
      </c>
      <c r="AO2737">
        <v>202122</v>
      </c>
      <c r="AP2737">
        <v>30.27</v>
      </c>
      <c r="AQ2737">
        <v>0.1</v>
      </c>
      <c r="AR2737">
        <v>1</v>
      </c>
      <c r="AS2737">
        <v>47.189660000000003</v>
      </c>
    </row>
    <row r="2738" spans="29:45" x14ac:dyDescent="0.55000000000000004">
      <c r="AC2738" t="s">
        <v>2901</v>
      </c>
      <c r="AD2738">
        <v>7520</v>
      </c>
      <c r="AE2738">
        <v>10.16798</v>
      </c>
      <c r="AF2738">
        <v>18.532250000000001</v>
      </c>
      <c r="AG2738">
        <v>13.3</v>
      </c>
      <c r="AH2738">
        <v>16.376470000000001</v>
      </c>
      <c r="AI2738">
        <v>1.30752</v>
      </c>
      <c r="AJ2738">
        <v>5.1950000000000003E-2</v>
      </c>
      <c r="AK2738">
        <v>3</v>
      </c>
      <c r="AL2738">
        <v>11.37445</v>
      </c>
      <c r="AM2738">
        <v>4800</v>
      </c>
      <c r="AN2738">
        <v>16188</v>
      </c>
      <c r="AO2738">
        <v>136013</v>
      </c>
      <c r="AP2738">
        <v>8.2899999999999991</v>
      </c>
      <c r="AQ2738">
        <v>0</v>
      </c>
      <c r="AR2738">
        <v>1.9</v>
      </c>
      <c r="AS2738">
        <v>34.291519999999998</v>
      </c>
    </row>
    <row r="2739" spans="29:45" x14ac:dyDescent="0.55000000000000004">
      <c r="AC2739" t="s">
        <v>2902</v>
      </c>
      <c r="AD2739">
        <v>7521</v>
      </c>
      <c r="AE2739">
        <v>5.5939999999999997E-2</v>
      </c>
      <c r="AF2739">
        <v>-0.10292999999999999</v>
      </c>
      <c r="AG2739">
        <v>0</v>
      </c>
      <c r="AH2739">
        <v>-1.6058699999999999</v>
      </c>
      <c r="AI2739">
        <v>0.59201999999999999</v>
      </c>
      <c r="AJ2739">
        <v>-3.2390000000000002E-2</v>
      </c>
      <c r="AK2739">
        <v>3</v>
      </c>
      <c r="AL2739">
        <v>4.7043999999999997</v>
      </c>
      <c r="AM2739">
        <v>24</v>
      </c>
      <c r="AN2739">
        <v>27203</v>
      </c>
      <c r="AO2739">
        <v>30261</v>
      </c>
      <c r="AP2739">
        <v>4.3</v>
      </c>
      <c r="AQ2739">
        <v>0.1</v>
      </c>
      <c r="AR2739">
        <v>4.7</v>
      </c>
      <c r="AS2739">
        <v>65.433769999999996</v>
      </c>
    </row>
    <row r="2740" spans="29:45" x14ac:dyDescent="0.55000000000000004">
      <c r="AC2740" t="s">
        <v>2903</v>
      </c>
      <c r="AD2740">
        <v>7522</v>
      </c>
      <c r="AE2740">
        <v>-19.627420000000001</v>
      </c>
      <c r="AF2740">
        <v>-81.333799999999997</v>
      </c>
      <c r="AG2740">
        <v>0</v>
      </c>
      <c r="AH2740">
        <v>-10.34408</v>
      </c>
      <c r="AI2740">
        <v>13.59201</v>
      </c>
      <c r="AJ2740">
        <v>-3.2829999999999998E-2</v>
      </c>
      <c r="AK2740">
        <v>3</v>
      </c>
      <c r="AL2740">
        <v>6.5600000000000006E-2</v>
      </c>
      <c r="AM2740">
        <v>-8197</v>
      </c>
      <c r="AN2740">
        <v>14245</v>
      </c>
      <c r="AO2740">
        <v>60852</v>
      </c>
      <c r="AP2740">
        <v>5.86</v>
      </c>
      <c r="AQ2740">
        <v>0.1</v>
      </c>
      <c r="AR2740">
        <v>1.4</v>
      </c>
      <c r="AS2740">
        <v>7.0233699999999999</v>
      </c>
    </row>
    <row r="2741" spans="29:45" x14ac:dyDescent="0.55000000000000004">
      <c r="AC2741" t="s">
        <v>2904</v>
      </c>
      <c r="AD2741">
        <v>7523</v>
      </c>
      <c r="AE2741">
        <v>5.7066600000000003</v>
      </c>
      <c r="AF2741">
        <v>4.5264899999999999</v>
      </c>
      <c r="AG2741">
        <v>0</v>
      </c>
      <c r="AH2741">
        <v>4.4713399999999996</v>
      </c>
      <c r="AI2741">
        <v>0.63456000000000001</v>
      </c>
      <c r="AJ2741">
        <v>-2.3380000000000001E-2</v>
      </c>
      <c r="AK2741">
        <v>3</v>
      </c>
      <c r="AL2741">
        <v>5.6387700000000001</v>
      </c>
      <c r="AM2741">
        <v>1603</v>
      </c>
      <c r="AN2741">
        <v>12946</v>
      </c>
      <c r="AO2741">
        <v>7886</v>
      </c>
      <c r="AP2741">
        <v>2.17</v>
      </c>
      <c r="AQ2741">
        <v>0</v>
      </c>
      <c r="AR2741">
        <v>0.2</v>
      </c>
      <c r="AS2741">
        <v>48.080179999999999</v>
      </c>
    </row>
    <row r="2742" spans="29:45" x14ac:dyDescent="0.55000000000000004">
      <c r="AC2742" t="s">
        <v>2905</v>
      </c>
      <c r="AD2742">
        <v>7524</v>
      </c>
      <c r="AE2742">
        <v>-20.721579999999999</v>
      </c>
      <c r="AF2742">
        <v>-59.586539999999999</v>
      </c>
      <c r="AG2742">
        <v>0</v>
      </c>
      <c r="AH2742">
        <v>-29.76501</v>
      </c>
      <c r="AI2742">
        <v>4.2153499999999999</v>
      </c>
      <c r="AJ2742">
        <v>-3.6970000000000003E-2</v>
      </c>
      <c r="AK2742">
        <v>3</v>
      </c>
      <c r="AL2742">
        <v>0.11695</v>
      </c>
      <c r="AM2742">
        <v>-873</v>
      </c>
      <c r="AN2742">
        <v>2467</v>
      </c>
      <c r="AO2742">
        <v>3868</v>
      </c>
      <c r="AP2742">
        <v>9.18</v>
      </c>
      <c r="AQ2742">
        <v>0.1</v>
      </c>
      <c r="AR2742">
        <v>0.2</v>
      </c>
      <c r="AS2742">
        <v>21.915410000000001</v>
      </c>
    </row>
    <row r="2743" spans="29:45" x14ac:dyDescent="0.55000000000000004">
      <c r="AC2743" t="s">
        <v>2906</v>
      </c>
      <c r="AD2743">
        <v>7525</v>
      </c>
      <c r="AE2743">
        <v>6.8917799999999998</v>
      </c>
      <c r="AF2743">
        <v>8.4667899999999996</v>
      </c>
      <c r="AG2743">
        <v>0</v>
      </c>
      <c r="AH2743">
        <v>7.0731400000000004</v>
      </c>
      <c r="AI2743">
        <v>0.76463000000000003</v>
      </c>
      <c r="AJ2743">
        <v>3.082E-2</v>
      </c>
      <c r="AK2743">
        <v>3</v>
      </c>
      <c r="AL2743">
        <v>0.29860999999999999</v>
      </c>
      <c r="AM2743">
        <v>2090</v>
      </c>
      <c r="AN2743">
        <v>16110</v>
      </c>
      <c r="AO2743">
        <v>36023</v>
      </c>
      <c r="AP2743">
        <v>4.3099999999999996</v>
      </c>
      <c r="AQ2743">
        <v>0</v>
      </c>
      <c r="AR2743">
        <v>6.4</v>
      </c>
      <c r="AS2743">
        <v>58.111870000000003</v>
      </c>
    </row>
    <row r="2744" spans="29:45" x14ac:dyDescent="0.55000000000000004">
      <c r="AC2744" t="s">
        <v>2907</v>
      </c>
      <c r="AD2744">
        <v>7527</v>
      </c>
      <c r="AE2744">
        <v>6.8441099999999997</v>
      </c>
      <c r="AF2744">
        <v>12.249560000000001</v>
      </c>
      <c r="AG2744">
        <v>11.1</v>
      </c>
      <c r="AH2744">
        <v>2.30138</v>
      </c>
      <c r="AI2744">
        <v>2.26532</v>
      </c>
      <c r="AJ2744">
        <v>-0.1603</v>
      </c>
      <c r="AK2744">
        <v>3</v>
      </c>
      <c r="AL2744">
        <v>7.1300000000000001E-3</v>
      </c>
      <c r="AM2744">
        <v>342</v>
      </c>
      <c r="AN2744">
        <v>3943</v>
      </c>
      <c r="AO2744">
        <v>4920</v>
      </c>
      <c r="AQ2744">
        <v>0.1</v>
      </c>
      <c r="AR2744">
        <v>0</v>
      </c>
      <c r="AS2744">
        <v>77.844949999999997</v>
      </c>
    </row>
    <row r="2745" spans="29:45" x14ac:dyDescent="0.55000000000000004">
      <c r="AC2745" t="s">
        <v>2908</v>
      </c>
      <c r="AD2745">
        <v>7531</v>
      </c>
      <c r="AE2745">
        <v>5.8150300000000001</v>
      </c>
      <c r="AF2745">
        <v>7.65177</v>
      </c>
      <c r="AG2745">
        <v>0</v>
      </c>
      <c r="AH2745">
        <v>-4.5228000000000002</v>
      </c>
      <c r="AI2745">
        <v>0.54532000000000003</v>
      </c>
      <c r="AJ2745">
        <v>-0.14637</v>
      </c>
      <c r="AK2745">
        <v>3</v>
      </c>
      <c r="AL2745">
        <v>12.35594</v>
      </c>
      <c r="AM2745">
        <v>1575</v>
      </c>
      <c r="AN2745">
        <v>13853</v>
      </c>
      <c r="AO2745">
        <v>45395</v>
      </c>
      <c r="AP2745">
        <v>0</v>
      </c>
      <c r="AQ2745">
        <v>0</v>
      </c>
      <c r="AR2745">
        <v>0</v>
      </c>
      <c r="AS2745">
        <v>41.572719999999997</v>
      </c>
    </row>
    <row r="2746" spans="29:45" x14ac:dyDescent="0.55000000000000004">
      <c r="AC2746" t="s">
        <v>2909</v>
      </c>
      <c r="AD2746">
        <v>7532</v>
      </c>
      <c r="AE2746">
        <v>6.2846200000000003</v>
      </c>
      <c r="AF2746">
        <v>14.482340000000001</v>
      </c>
      <c r="AG2746">
        <v>6.7</v>
      </c>
      <c r="AH2746">
        <v>6.0940599999999998</v>
      </c>
      <c r="AI2746">
        <v>3.4933299999999998</v>
      </c>
      <c r="AJ2746">
        <v>-0.1124</v>
      </c>
      <c r="AK2746">
        <v>3</v>
      </c>
      <c r="AL2746">
        <v>8.9899999999999997E-3</v>
      </c>
      <c r="AM2746">
        <v>81526</v>
      </c>
      <c r="AN2746">
        <v>371839</v>
      </c>
      <c r="AO2746">
        <v>1708635</v>
      </c>
      <c r="AP2746">
        <v>10.46</v>
      </c>
      <c r="AQ2746">
        <v>0</v>
      </c>
      <c r="AR2746">
        <v>0</v>
      </c>
      <c r="AS2746">
        <v>30.55358</v>
      </c>
    </row>
    <row r="2747" spans="29:45" x14ac:dyDescent="0.55000000000000004">
      <c r="AC2747" t="s">
        <v>2910</v>
      </c>
      <c r="AD2747">
        <v>7537</v>
      </c>
      <c r="AE2747">
        <v>2.5100000000000001E-2</v>
      </c>
      <c r="AF2747">
        <v>-5.0442200000000001</v>
      </c>
      <c r="AG2747">
        <v>0</v>
      </c>
      <c r="AH2747">
        <v>11.56705</v>
      </c>
      <c r="AI2747">
        <v>0.37153000000000003</v>
      </c>
      <c r="AJ2747">
        <v>0.13864000000000001</v>
      </c>
      <c r="AK2747">
        <v>3</v>
      </c>
      <c r="AL2747">
        <v>1.069E-2</v>
      </c>
      <c r="AM2747">
        <v>33</v>
      </c>
      <c r="AN2747">
        <v>42286</v>
      </c>
      <c r="AO2747">
        <v>289283</v>
      </c>
      <c r="AP2747">
        <v>7.14</v>
      </c>
      <c r="AQ2747">
        <v>0</v>
      </c>
      <c r="AR2747">
        <v>0</v>
      </c>
      <c r="AS2747">
        <v>31.507169999999999</v>
      </c>
    </row>
    <row r="2748" spans="29:45" x14ac:dyDescent="0.55000000000000004">
      <c r="AC2748" t="s">
        <v>2911</v>
      </c>
      <c r="AD2748">
        <v>7538</v>
      </c>
      <c r="AE2748">
        <v>0.23043</v>
      </c>
      <c r="AF2748">
        <v>9.5593599999999999</v>
      </c>
      <c r="AG2748">
        <v>0</v>
      </c>
      <c r="AH2748">
        <v>1.42764</v>
      </c>
      <c r="AI2748">
        <v>0.44522</v>
      </c>
      <c r="AJ2748">
        <v>5.1000000000000004E-3</v>
      </c>
      <c r="AK2748">
        <v>3</v>
      </c>
      <c r="AL2748">
        <v>0.14519000000000001</v>
      </c>
      <c r="AM2748">
        <v>46</v>
      </c>
      <c r="AN2748">
        <v>6831</v>
      </c>
      <c r="AO2748">
        <v>114239</v>
      </c>
      <c r="AP2748">
        <v>0</v>
      </c>
      <c r="AQ2748">
        <v>0.1</v>
      </c>
      <c r="AR2748">
        <v>3.9</v>
      </c>
      <c r="AS2748">
        <v>38.051079999999999</v>
      </c>
    </row>
    <row r="2749" spans="29:45" x14ac:dyDescent="0.55000000000000004">
      <c r="AC2749" t="s">
        <v>2912</v>
      </c>
      <c r="AD2749">
        <v>7539</v>
      </c>
      <c r="AE2749">
        <v>6.1759300000000001</v>
      </c>
      <c r="AF2749">
        <v>6.2179399999999996</v>
      </c>
      <c r="AG2749">
        <v>11.1</v>
      </c>
      <c r="AH2749">
        <v>5.6518100000000002</v>
      </c>
      <c r="AI2749">
        <v>0.53729000000000005</v>
      </c>
      <c r="AJ2749">
        <v>-1.6129999999999999E-2</v>
      </c>
      <c r="AK2749">
        <v>3</v>
      </c>
      <c r="AL2749">
        <v>2.8932500000000001</v>
      </c>
      <c r="AM2749">
        <v>2121</v>
      </c>
      <c r="AN2749">
        <v>21052</v>
      </c>
      <c r="AO2749">
        <v>66121</v>
      </c>
      <c r="AQ2749">
        <v>0</v>
      </c>
      <c r="AR2749">
        <v>4.2</v>
      </c>
      <c r="AS2749">
        <v>60.12567</v>
      </c>
    </row>
    <row r="2750" spans="29:45" x14ac:dyDescent="0.55000000000000004">
      <c r="AC2750" t="s">
        <v>2913</v>
      </c>
      <c r="AD2750">
        <v>7544</v>
      </c>
      <c r="AE2750">
        <v>7.8879900000000003</v>
      </c>
      <c r="AF2750">
        <v>0</v>
      </c>
      <c r="AG2750">
        <v>0</v>
      </c>
      <c r="AH2750">
        <v>0.77783999999999998</v>
      </c>
      <c r="AI2750">
        <v>0.59543999999999997</v>
      </c>
      <c r="AJ2750">
        <v>1.0359999999999999E-2</v>
      </c>
      <c r="AK2750">
        <v>3</v>
      </c>
      <c r="AL2750">
        <v>6.4879999999999993E-2</v>
      </c>
      <c r="AM2750">
        <v>400</v>
      </c>
      <c r="AN2750">
        <v>3896</v>
      </c>
      <c r="AO2750">
        <v>12530</v>
      </c>
      <c r="AP2750">
        <v>0</v>
      </c>
      <c r="AQ2750">
        <v>0</v>
      </c>
      <c r="AR2750">
        <v>0.7</v>
      </c>
      <c r="AS2750">
        <v>76.829030000000003</v>
      </c>
    </row>
    <row r="2751" spans="29:45" x14ac:dyDescent="0.55000000000000004">
      <c r="AC2751" t="s">
        <v>2914</v>
      </c>
      <c r="AD2751">
        <v>7545</v>
      </c>
      <c r="AE2751">
        <v>11.920680000000001</v>
      </c>
      <c r="AF2751">
        <v>13.547190000000001</v>
      </c>
      <c r="AG2751">
        <v>12.5</v>
      </c>
      <c r="AH2751">
        <v>17.306660000000001</v>
      </c>
      <c r="AI2751">
        <v>1.44869</v>
      </c>
      <c r="AJ2751">
        <v>1.294E-2</v>
      </c>
      <c r="AK2751">
        <v>3</v>
      </c>
      <c r="AL2751">
        <v>12.357290000000001</v>
      </c>
      <c r="AM2751">
        <v>14000</v>
      </c>
      <c r="AN2751">
        <v>67490</v>
      </c>
      <c r="AO2751">
        <v>159418</v>
      </c>
      <c r="AP2751">
        <v>12.79</v>
      </c>
      <c r="AQ2751">
        <v>0</v>
      </c>
      <c r="AR2751">
        <v>0.8</v>
      </c>
      <c r="AS2751">
        <v>57.466180000000001</v>
      </c>
    </row>
    <row r="2752" spans="29:45" x14ac:dyDescent="0.55000000000000004">
      <c r="AC2752" t="s">
        <v>2915</v>
      </c>
      <c r="AD2752">
        <v>7550</v>
      </c>
      <c r="AE2752">
        <v>3.3387699999999998</v>
      </c>
      <c r="AF2752">
        <v>2.60812</v>
      </c>
      <c r="AG2752">
        <v>6.7</v>
      </c>
      <c r="AH2752">
        <v>8.1141900000000007</v>
      </c>
      <c r="AI2752">
        <v>5.1383200000000002</v>
      </c>
      <c r="AJ2752">
        <v>-8.8999999999999999E-3</v>
      </c>
      <c r="AK2752">
        <v>3</v>
      </c>
      <c r="AL2752">
        <v>2.04697</v>
      </c>
      <c r="AM2752">
        <v>12215</v>
      </c>
      <c r="AN2752">
        <v>86614</v>
      </c>
      <c r="AO2752">
        <v>595048</v>
      </c>
      <c r="AP2752">
        <v>7.23</v>
      </c>
      <c r="AQ2752">
        <v>0</v>
      </c>
      <c r="AR2752">
        <v>1.8</v>
      </c>
      <c r="AS2752">
        <v>21.54496</v>
      </c>
    </row>
    <row r="2753" spans="29:45" x14ac:dyDescent="0.55000000000000004">
      <c r="AC2753" t="s">
        <v>2916</v>
      </c>
      <c r="AD2753">
        <v>7551</v>
      </c>
      <c r="AE2753">
        <v>7.7540800000000001</v>
      </c>
      <c r="AF2753">
        <v>7.8957800000000002</v>
      </c>
      <c r="AG2753">
        <v>0</v>
      </c>
      <c r="AH2753">
        <v>10.438739999999999</v>
      </c>
      <c r="AI2753">
        <v>0.63961999999999997</v>
      </c>
      <c r="AJ2753">
        <v>-2.2720000000000001E-2</v>
      </c>
      <c r="AK2753">
        <v>3</v>
      </c>
      <c r="AL2753">
        <v>0.16131000000000001</v>
      </c>
      <c r="AM2753">
        <v>1603</v>
      </c>
      <c r="AN2753">
        <v>12665</v>
      </c>
      <c r="AO2753">
        <v>30867</v>
      </c>
      <c r="AP2753">
        <v>0</v>
      </c>
      <c r="AQ2753">
        <v>0.4</v>
      </c>
      <c r="AR2753">
        <v>0</v>
      </c>
      <c r="AS2753">
        <v>62.136060000000001</v>
      </c>
    </row>
    <row r="2754" spans="29:45" x14ac:dyDescent="0.55000000000000004">
      <c r="AC2754" t="s">
        <v>2917</v>
      </c>
      <c r="AD2754">
        <v>7552</v>
      </c>
      <c r="AE2754">
        <v>6.1070799999999998</v>
      </c>
      <c r="AF2754">
        <v>6.9010499999999997</v>
      </c>
      <c r="AG2754">
        <v>20</v>
      </c>
      <c r="AH2754">
        <v>14.503769999999999</v>
      </c>
      <c r="AI2754">
        <v>0.91771000000000003</v>
      </c>
      <c r="AJ2754">
        <v>3.9120000000000002E-2</v>
      </c>
      <c r="AK2754">
        <v>3</v>
      </c>
      <c r="AL2754">
        <v>1.0020800000000001</v>
      </c>
      <c r="AM2754">
        <v>4321</v>
      </c>
      <c r="AN2754">
        <v>37545</v>
      </c>
      <c r="AO2754">
        <v>259313</v>
      </c>
      <c r="AP2754">
        <v>7.73</v>
      </c>
      <c r="AQ2754">
        <v>0</v>
      </c>
      <c r="AR2754">
        <v>1.1000000000000001</v>
      </c>
      <c r="AS2754">
        <v>48.491390000000003</v>
      </c>
    </row>
    <row r="2755" spans="29:45" x14ac:dyDescent="0.55000000000000004">
      <c r="AC2755" t="s">
        <v>2918</v>
      </c>
      <c r="AD2755">
        <v>7554</v>
      </c>
      <c r="AE2755">
        <v>-6.3102400000000003</v>
      </c>
      <c r="AF2755">
        <v>-21.38317</v>
      </c>
      <c r="AG2755">
        <v>37.5</v>
      </c>
      <c r="AH2755">
        <v>5.19015</v>
      </c>
      <c r="AI2755">
        <v>9.0795200000000005</v>
      </c>
      <c r="AJ2755">
        <v>-8.4820000000000007E-2</v>
      </c>
      <c r="AK2755">
        <v>3</v>
      </c>
      <c r="AL2755">
        <v>0.33978999999999998</v>
      </c>
      <c r="AM2755">
        <v>-969</v>
      </c>
      <c r="AN2755">
        <v>3933</v>
      </c>
      <c r="AO2755">
        <v>26565</v>
      </c>
      <c r="AP2755">
        <v>14.35</v>
      </c>
      <c r="AQ2755">
        <v>0</v>
      </c>
      <c r="AR2755">
        <v>1</v>
      </c>
      <c r="AS2755">
        <v>18.391670000000001</v>
      </c>
    </row>
    <row r="2756" spans="29:45" x14ac:dyDescent="0.55000000000000004">
      <c r="AC2756" t="s">
        <v>2919</v>
      </c>
      <c r="AD2756">
        <v>7555</v>
      </c>
      <c r="AE2756">
        <v>0.20473</v>
      </c>
      <c r="AF2756">
        <v>-0.12975999999999999</v>
      </c>
      <c r="AG2756">
        <v>6.3</v>
      </c>
      <c r="AH2756">
        <v>2.4340299999999999</v>
      </c>
      <c r="AI2756">
        <v>0.92027999999999999</v>
      </c>
      <c r="AJ2756">
        <v>-5.0499999999999998E-3</v>
      </c>
      <c r="AK2756">
        <v>3</v>
      </c>
      <c r="AL2756">
        <v>2.90909</v>
      </c>
      <c r="AM2756">
        <v>18</v>
      </c>
      <c r="AN2756">
        <v>4624</v>
      </c>
      <c r="AO2756">
        <v>23919</v>
      </c>
      <c r="AP2756">
        <v>0</v>
      </c>
      <c r="AQ2756">
        <v>0</v>
      </c>
      <c r="AR2756">
        <v>4.4000000000000004</v>
      </c>
      <c r="AS2756">
        <v>51.222799999999999</v>
      </c>
    </row>
    <row r="2757" spans="29:45" x14ac:dyDescent="0.55000000000000004">
      <c r="AC2757" t="s">
        <v>2920</v>
      </c>
      <c r="AD2757">
        <v>7559</v>
      </c>
      <c r="AE2757">
        <v>-2.9187099999999999</v>
      </c>
      <c r="AF2757">
        <v>-3.1517900000000001</v>
      </c>
      <c r="AG2757">
        <v>0</v>
      </c>
      <c r="AH2757">
        <v>0.18439</v>
      </c>
      <c r="AI2757">
        <v>0.48457</v>
      </c>
      <c r="AJ2757">
        <v>1.6590000000000001E-2</v>
      </c>
      <c r="AK2757">
        <v>3</v>
      </c>
      <c r="AL2757">
        <v>1.1787099999999999</v>
      </c>
      <c r="AM2757">
        <v>-554</v>
      </c>
      <c r="AN2757">
        <v>16911</v>
      </c>
      <c r="AO2757">
        <v>15411</v>
      </c>
      <c r="AP2757">
        <v>0</v>
      </c>
      <c r="AQ2757">
        <v>0</v>
      </c>
      <c r="AR2757">
        <v>16.5</v>
      </c>
      <c r="AS2757">
        <v>87.356880000000004</v>
      </c>
    </row>
    <row r="2758" spans="29:45" x14ac:dyDescent="0.55000000000000004">
      <c r="AC2758" t="s">
        <v>2921</v>
      </c>
      <c r="AD2758">
        <v>7561</v>
      </c>
      <c r="AE2758">
        <v>2.5643899999999999</v>
      </c>
      <c r="AF2758">
        <v>0.33038000000000001</v>
      </c>
      <c r="AG2758">
        <v>10</v>
      </c>
      <c r="AH2758">
        <v>-6.0426299999999999</v>
      </c>
      <c r="AI2758">
        <v>0.48047000000000001</v>
      </c>
      <c r="AJ2758">
        <v>1.406E-2</v>
      </c>
      <c r="AK2758">
        <v>3</v>
      </c>
      <c r="AL2758">
        <v>3.0113300000000001</v>
      </c>
      <c r="AM2758">
        <v>912</v>
      </c>
      <c r="AN2758">
        <v>21188</v>
      </c>
      <c r="AO2758">
        <v>35126</v>
      </c>
      <c r="AP2758">
        <v>5.69</v>
      </c>
      <c r="AQ2758">
        <v>0</v>
      </c>
      <c r="AR2758">
        <v>1.2</v>
      </c>
      <c r="AS2758">
        <v>55.978230000000003</v>
      </c>
    </row>
    <row r="2759" spans="29:45" x14ac:dyDescent="0.55000000000000004">
      <c r="AC2759" t="s">
        <v>2922</v>
      </c>
      <c r="AD2759">
        <v>7562</v>
      </c>
      <c r="AE2759">
        <v>-3.47946</v>
      </c>
      <c r="AF2759">
        <v>-20.42305</v>
      </c>
      <c r="AG2759">
        <v>0</v>
      </c>
      <c r="AH2759">
        <v>2.7082899999999999</v>
      </c>
      <c r="AI2759">
        <v>2.4946299999999999</v>
      </c>
      <c r="AJ2759">
        <v>8.591E-2</v>
      </c>
      <c r="AK2759">
        <v>3</v>
      </c>
      <c r="AL2759">
        <v>8.5063200000000005</v>
      </c>
      <c r="AM2759">
        <v>-758</v>
      </c>
      <c r="AN2759">
        <v>5484</v>
      </c>
      <c r="AO2759">
        <v>26538</v>
      </c>
      <c r="AP2759">
        <v>1.51</v>
      </c>
      <c r="AQ2759">
        <v>0</v>
      </c>
      <c r="AR2759">
        <v>0</v>
      </c>
      <c r="AS2759">
        <v>18.695450000000001</v>
      </c>
    </row>
    <row r="2760" spans="29:45" x14ac:dyDescent="0.55000000000000004">
      <c r="AC2760" t="s">
        <v>2923</v>
      </c>
      <c r="AD2760">
        <v>7564</v>
      </c>
      <c r="AE2760">
        <v>26.05463</v>
      </c>
      <c r="AF2760">
        <v>21.984960000000001</v>
      </c>
      <c r="AG2760">
        <v>0</v>
      </c>
      <c r="AH2760">
        <v>21.860710000000001</v>
      </c>
      <c r="AI2760">
        <v>7.1644100000000002</v>
      </c>
      <c r="AJ2760">
        <v>-0.18578</v>
      </c>
      <c r="AK2760">
        <v>3</v>
      </c>
      <c r="AL2760">
        <v>2.1989999999999999E-2</v>
      </c>
      <c r="AM2760">
        <v>25409</v>
      </c>
      <c r="AN2760">
        <v>77503</v>
      </c>
      <c r="AO2760">
        <v>105815</v>
      </c>
      <c r="AP2760">
        <v>3.58</v>
      </c>
      <c r="AQ2760">
        <v>0</v>
      </c>
      <c r="AR2760">
        <v>1.5</v>
      </c>
      <c r="AS2760">
        <v>80.258870000000002</v>
      </c>
    </row>
    <row r="2761" spans="29:45" x14ac:dyDescent="0.55000000000000004">
      <c r="AC2761" t="s">
        <v>2924</v>
      </c>
      <c r="AD2761">
        <v>7565</v>
      </c>
      <c r="AE2761">
        <v>3.4147699999999999</v>
      </c>
      <c r="AF2761">
        <v>3.8530600000000002</v>
      </c>
      <c r="AG2761">
        <v>0</v>
      </c>
      <c r="AH2761">
        <v>0.25772</v>
      </c>
      <c r="AI2761">
        <v>0.57277</v>
      </c>
      <c r="AJ2761">
        <v>7.6280000000000001E-2</v>
      </c>
      <c r="AK2761">
        <v>3</v>
      </c>
      <c r="AL2761">
        <v>2.4449999999999998</v>
      </c>
      <c r="AM2761">
        <v>636</v>
      </c>
      <c r="AN2761">
        <v>11134</v>
      </c>
      <c r="AO2761">
        <v>20074</v>
      </c>
      <c r="AP2761">
        <v>0</v>
      </c>
      <c r="AQ2761">
        <v>0</v>
      </c>
      <c r="AR2761">
        <v>2.2000000000000002</v>
      </c>
      <c r="AS2761">
        <v>63.4833</v>
      </c>
    </row>
    <row r="2762" spans="29:45" x14ac:dyDescent="0.55000000000000004">
      <c r="AC2762" t="s">
        <v>2925</v>
      </c>
      <c r="AD2762">
        <v>7567</v>
      </c>
      <c r="AE2762">
        <v>2.7543199999999999</v>
      </c>
      <c r="AF2762">
        <v>4.0873900000000001</v>
      </c>
      <c r="AG2762">
        <v>33.299999999999997</v>
      </c>
      <c r="AH2762">
        <v>4.1616400000000002</v>
      </c>
      <c r="AI2762">
        <v>0.88846000000000003</v>
      </c>
      <c r="AJ2762">
        <v>-3.7560000000000003E-2</v>
      </c>
      <c r="AK2762">
        <v>3</v>
      </c>
      <c r="AL2762">
        <v>24.42043</v>
      </c>
      <c r="AM2762">
        <v>137</v>
      </c>
      <c r="AN2762">
        <v>2838</v>
      </c>
      <c r="AO2762">
        <v>5623</v>
      </c>
      <c r="AP2762">
        <v>0</v>
      </c>
      <c r="AQ2762">
        <v>0.1</v>
      </c>
      <c r="AR2762">
        <v>0.8</v>
      </c>
      <c r="AS2762">
        <v>56.909950000000002</v>
      </c>
    </row>
    <row r="2763" spans="29:45" x14ac:dyDescent="0.55000000000000004">
      <c r="AC2763" t="s">
        <v>2926</v>
      </c>
      <c r="AD2763">
        <v>7570</v>
      </c>
      <c r="AE2763">
        <v>5.4166100000000004</v>
      </c>
      <c r="AF2763">
        <v>10.15415</v>
      </c>
      <c r="AG2763">
        <v>5.9</v>
      </c>
      <c r="AH2763">
        <v>-1.5440799999999999</v>
      </c>
      <c r="AI2763">
        <v>1.1968799999999999</v>
      </c>
      <c r="AJ2763">
        <v>-8.0379999999999993E-2</v>
      </c>
      <c r="AK2763">
        <v>3</v>
      </c>
      <c r="AL2763">
        <v>5.4477900000000004</v>
      </c>
      <c r="AM2763">
        <v>3294</v>
      </c>
      <c r="AN2763">
        <v>21991</v>
      </c>
      <c r="AO2763">
        <v>134690</v>
      </c>
      <c r="AP2763">
        <v>1.98</v>
      </c>
      <c r="AQ2763">
        <v>0</v>
      </c>
      <c r="AR2763">
        <v>14.8</v>
      </c>
      <c r="AS2763">
        <v>38.417969999999997</v>
      </c>
    </row>
    <row r="2764" spans="29:45" x14ac:dyDescent="0.55000000000000004">
      <c r="AC2764" t="s">
        <v>2927</v>
      </c>
      <c r="AD2764">
        <v>7571</v>
      </c>
      <c r="AE2764">
        <v>4.1875999999999998</v>
      </c>
      <c r="AF2764">
        <v>-24.73282</v>
      </c>
      <c r="AG2764">
        <v>16.7</v>
      </c>
      <c r="AH2764">
        <v>12.111840000000001</v>
      </c>
      <c r="AI2764">
        <v>2.3956300000000001</v>
      </c>
      <c r="AJ2764">
        <v>-7.3169999999999999E-2</v>
      </c>
      <c r="AK2764">
        <v>3</v>
      </c>
      <c r="AL2764">
        <v>11.73433</v>
      </c>
      <c r="AM2764">
        <v>325</v>
      </c>
      <c r="AN2764">
        <v>1310</v>
      </c>
      <c r="AO2764">
        <v>12701</v>
      </c>
      <c r="AP2764">
        <v>0</v>
      </c>
      <c r="AQ2764">
        <v>0.2</v>
      </c>
      <c r="AR2764">
        <v>4.5</v>
      </c>
      <c r="AS2764">
        <v>9.1736400000000007</v>
      </c>
    </row>
    <row r="2765" spans="29:45" x14ac:dyDescent="0.55000000000000004">
      <c r="AC2765" t="s">
        <v>2928</v>
      </c>
      <c r="AD2765">
        <v>7575</v>
      </c>
      <c r="AE2765">
        <v>14.02533</v>
      </c>
      <c r="AF2765">
        <v>3.8906000000000001</v>
      </c>
      <c r="AG2765">
        <v>6.7</v>
      </c>
      <c r="AH2765">
        <v>15.24267</v>
      </c>
      <c r="AI2765">
        <v>2.33263</v>
      </c>
      <c r="AJ2765">
        <v>-5.9959999999999999E-2</v>
      </c>
      <c r="AK2765">
        <v>3</v>
      </c>
      <c r="AL2765">
        <v>2.9969600000000001</v>
      </c>
      <c r="AM2765">
        <v>10519</v>
      </c>
      <c r="AN2765">
        <v>51406</v>
      </c>
      <c r="AO2765">
        <v>51286</v>
      </c>
      <c r="AP2765">
        <v>13.39</v>
      </c>
      <c r="AQ2765">
        <v>0</v>
      </c>
      <c r="AR2765">
        <v>1.3</v>
      </c>
      <c r="AS2765">
        <v>70.316050000000004</v>
      </c>
    </row>
    <row r="2766" spans="29:45" x14ac:dyDescent="0.55000000000000004">
      <c r="AC2766" t="s">
        <v>2929</v>
      </c>
      <c r="AD2766">
        <v>7578</v>
      </c>
      <c r="AE2766">
        <v>-1.51139</v>
      </c>
      <c r="AF2766">
        <v>-9.0040099999999992</v>
      </c>
      <c r="AG2766">
        <v>8.3000000000000007</v>
      </c>
      <c r="AH2766">
        <v>1.38184</v>
      </c>
      <c r="AI2766">
        <v>0.81866000000000005</v>
      </c>
      <c r="AJ2766">
        <v>-0.30265999999999998</v>
      </c>
      <c r="AK2766">
        <v>3</v>
      </c>
      <c r="AL2766">
        <v>0.24551999999999999</v>
      </c>
      <c r="AM2766">
        <v>-140</v>
      </c>
      <c r="AN2766">
        <v>3243</v>
      </c>
      <c r="AO2766">
        <v>2624</v>
      </c>
      <c r="AP2766">
        <v>1.07</v>
      </c>
      <c r="AQ2766">
        <v>0</v>
      </c>
      <c r="AR2766">
        <v>0.2</v>
      </c>
      <c r="AS2766">
        <v>40.24653</v>
      </c>
    </row>
    <row r="2767" spans="29:45" x14ac:dyDescent="0.55000000000000004">
      <c r="AC2767" t="s">
        <v>2930</v>
      </c>
      <c r="AD2767">
        <v>7581</v>
      </c>
      <c r="AE2767">
        <v>2.8775400000000002</v>
      </c>
      <c r="AF2767">
        <v>2.2150500000000002</v>
      </c>
      <c r="AG2767">
        <v>0</v>
      </c>
      <c r="AH2767">
        <v>10.150080000000001</v>
      </c>
      <c r="AI2767">
        <v>1.57423</v>
      </c>
      <c r="AJ2767">
        <v>0.11592</v>
      </c>
      <c r="AK2767">
        <v>3</v>
      </c>
      <c r="AL2767">
        <v>29.394130000000001</v>
      </c>
      <c r="AM2767">
        <v>3455</v>
      </c>
      <c r="AN2767">
        <v>79682</v>
      </c>
      <c r="AO2767">
        <v>126513</v>
      </c>
      <c r="AP2767">
        <v>9.8800000000000008</v>
      </c>
      <c r="AQ2767">
        <v>0</v>
      </c>
      <c r="AR2767">
        <v>3.4</v>
      </c>
      <c r="AS2767">
        <v>60.0623</v>
      </c>
    </row>
    <row r="2768" spans="29:45" x14ac:dyDescent="0.55000000000000004">
      <c r="AC2768" t="s">
        <v>2931</v>
      </c>
      <c r="AD2768">
        <v>7585</v>
      </c>
      <c r="AE2768">
        <v>-29.90485</v>
      </c>
      <c r="AF2768">
        <v>-29.594830000000002</v>
      </c>
      <c r="AG2768">
        <v>12.5</v>
      </c>
      <c r="AH2768">
        <v>-20.344360000000002</v>
      </c>
      <c r="AI2768">
        <v>2.00943</v>
      </c>
      <c r="AJ2768">
        <v>-0.20346</v>
      </c>
      <c r="AK2768">
        <v>3</v>
      </c>
      <c r="AL2768">
        <v>31.209009999999999</v>
      </c>
      <c r="AM2768">
        <v>-660</v>
      </c>
      <c r="AN2768">
        <v>1703</v>
      </c>
      <c r="AO2768">
        <v>733</v>
      </c>
      <c r="AP2768">
        <v>0</v>
      </c>
      <c r="AQ2768">
        <v>0</v>
      </c>
      <c r="AR2768">
        <v>0.7</v>
      </c>
      <c r="AS2768">
        <v>65.190920000000006</v>
      </c>
    </row>
    <row r="2769" spans="29:45" x14ac:dyDescent="0.55000000000000004">
      <c r="AC2769" t="s">
        <v>2932</v>
      </c>
      <c r="AD2769">
        <v>7590</v>
      </c>
      <c r="AE2769">
        <v>7.3739299999999997</v>
      </c>
      <c r="AF2769">
        <v>11.672330000000001</v>
      </c>
      <c r="AG2769">
        <v>12.5</v>
      </c>
      <c r="AH2769">
        <v>10.191050000000001</v>
      </c>
      <c r="AI2769">
        <v>1.1885300000000001</v>
      </c>
      <c r="AJ2769">
        <v>-3.8240000000000003E-2</v>
      </c>
      <c r="AK2769">
        <v>3</v>
      </c>
      <c r="AL2769">
        <v>14.148680000000001</v>
      </c>
      <c r="AM2769">
        <v>1452</v>
      </c>
      <c r="AN2769">
        <v>9424</v>
      </c>
      <c r="AO2769">
        <v>18486</v>
      </c>
      <c r="AP2769">
        <v>7.52</v>
      </c>
      <c r="AQ2769">
        <v>0</v>
      </c>
      <c r="AR2769">
        <v>3.4</v>
      </c>
      <c r="AS2769">
        <v>47.859430000000003</v>
      </c>
    </row>
    <row r="2770" spans="29:45" x14ac:dyDescent="0.55000000000000004">
      <c r="AC2770" t="s">
        <v>2933</v>
      </c>
      <c r="AD2770">
        <v>7593</v>
      </c>
      <c r="AE2770">
        <v>4.6607700000000003</v>
      </c>
      <c r="AF2770">
        <v>12.77317</v>
      </c>
      <c r="AG2770">
        <v>8.3000000000000007</v>
      </c>
      <c r="AH2770">
        <v>9.7991799999999998</v>
      </c>
      <c r="AI2770">
        <v>1.32464</v>
      </c>
      <c r="AJ2770">
        <v>8.1619999999999998E-2</v>
      </c>
      <c r="AK2770">
        <v>3</v>
      </c>
      <c r="AL2770">
        <v>2.9962900000000001</v>
      </c>
      <c r="AM2770">
        <v>7826</v>
      </c>
      <c r="AN2770">
        <v>36882</v>
      </c>
      <c r="AO2770">
        <v>199535</v>
      </c>
      <c r="AP2770">
        <v>14.89</v>
      </c>
      <c r="AQ2770">
        <v>0</v>
      </c>
      <c r="AR2770">
        <v>1.2</v>
      </c>
      <c r="AS2770">
        <v>23.09911</v>
      </c>
    </row>
    <row r="2771" spans="29:45" x14ac:dyDescent="0.55000000000000004">
      <c r="AC2771" t="s">
        <v>2934</v>
      </c>
      <c r="AD2771">
        <v>7595</v>
      </c>
      <c r="AE2771">
        <v>12.422840000000001</v>
      </c>
      <c r="AF2771">
        <v>12.94698</v>
      </c>
      <c r="AG2771">
        <v>7.7</v>
      </c>
      <c r="AH2771">
        <v>5.3672800000000001</v>
      </c>
      <c r="AI2771">
        <v>2.0456500000000002</v>
      </c>
      <c r="AJ2771">
        <v>4.1340000000000002E-2</v>
      </c>
      <c r="AK2771">
        <v>3</v>
      </c>
      <c r="AL2771">
        <v>2.7243400000000002</v>
      </c>
      <c r="AM2771">
        <v>5997</v>
      </c>
      <c r="AN2771">
        <v>30594</v>
      </c>
      <c r="AO2771">
        <v>43416</v>
      </c>
      <c r="AP2771">
        <v>18.100000000000001</v>
      </c>
      <c r="AQ2771">
        <v>0</v>
      </c>
      <c r="AR2771">
        <v>0</v>
      </c>
      <c r="AS2771">
        <v>65.978890000000007</v>
      </c>
    </row>
    <row r="2772" spans="29:45" x14ac:dyDescent="0.55000000000000004">
      <c r="AC2772" t="s">
        <v>2935</v>
      </c>
      <c r="AD2772">
        <v>7596</v>
      </c>
      <c r="AE2772">
        <v>9.7698099999999997</v>
      </c>
      <c r="AF2772">
        <v>6.3974900000000003</v>
      </c>
      <c r="AG2772">
        <v>8.3000000000000007</v>
      </c>
      <c r="AH2772">
        <v>5.3944799999999997</v>
      </c>
      <c r="AI2772">
        <v>1.7765599999999999</v>
      </c>
      <c r="AJ2772">
        <v>5.9049999999999998E-2</v>
      </c>
      <c r="AK2772">
        <v>3</v>
      </c>
      <c r="AL2772">
        <v>0.54720000000000002</v>
      </c>
      <c r="AM2772">
        <v>1668</v>
      </c>
      <c r="AN2772">
        <v>14365</v>
      </c>
      <c r="AO2772">
        <v>32071</v>
      </c>
      <c r="AP2772">
        <v>5.1100000000000003</v>
      </c>
      <c r="AQ2772">
        <v>0</v>
      </c>
      <c r="AR2772">
        <v>1.9</v>
      </c>
      <c r="AS2772">
        <v>82.349869999999996</v>
      </c>
    </row>
    <row r="2773" spans="29:45" x14ac:dyDescent="0.55000000000000004">
      <c r="AC2773" t="s">
        <v>2936</v>
      </c>
      <c r="AD2773">
        <v>7599</v>
      </c>
      <c r="AE2773">
        <v>8.9718</v>
      </c>
      <c r="AF2773">
        <v>20.910520000000002</v>
      </c>
      <c r="AG2773">
        <v>12.5</v>
      </c>
      <c r="AH2773">
        <v>10.61469</v>
      </c>
      <c r="AI2773">
        <v>1.5038199999999999</v>
      </c>
      <c r="AJ2773">
        <v>2.6769999999999999E-2</v>
      </c>
      <c r="AK2773">
        <v>3</v>
      </c>
      <c r="AL2773">
        <v>9.4285599999999992</v>
      </c>
      <c r="AM2773">
        <v>15900</v>
      </c>
      <c r="AN2773">
        <v>43997</v>
      </c>
      <c r="AO2773">
        <v>380564</v>
      </c>
      <c r="AP2773">
        <v>9.09</v>
      </c>
      <c r="AQ2773">
        <v>0</v>
      </c>
      <c r="AR2773">
        <v>0</v>
      </c>
      <c r="AS2773">
        <v>24.82592</v>
      </c>
    </row>
    <row r="2774" spans="29:45" x14ac:dyDescent="0.55000000000000004">
      <c r="AC2774" t="s">
        <v>2937</v>
      </c>
      <c r="AD2774">
        <v>7600</v>
      </c>
      <c r="AE2774">
        <v>8.5283099999999994</v>
      </c>
      <c r="AF2774">
        <v>9.8298699999999997</v>
      </c>
      <c r="AG2774">
        <v>7.1</v>
      </c>
      <c r="AH2774">
        <v>10.430630000000001</v>
      </c>
      <c r="AI2774">
        <v>3.2190599999999998</v>
      </c>
      <c r="AJ2774">
        <v>-6.726E-2</v>
      </c>
      <c r="AK2774">
        <v>3</v>
      </c>
      <c r="AL2774">
        <v>0.15862999999999999</v>
      </c>
      <c r="AM2774">
        <v>2125</v>
      </c>
      <c r="AN2774">
        <v>16928</v>
      </c>
      <c r="AO2774">
        <v>16738</v>
      </c>
      <c r="AP2774">
        <v>29.1</v>
      </c>
      <c r="AQ2774">
        <v>0.2</v>
      </c>
      <c r="AR2774">
        <v>0.5</v>
      </c>
      <c r="AS2774">
        <v>73.945139999999995</v>
      </c>
    </row>
    <row r="2775" spans="29:45" x14ac:dyDescent="0.55000000000000004">
      <c r="AC2775" t="s">
        <v>2938</v>
      </c>
      <c r="AD2775">
        <v>7601</v>
      </c>
      <c r="AE2775">
        <v>-15.76221</v>
      </c>
      <c r="AF2775">
        <v>-258.94736999999998</v>
      </c>
      <c r="AG2775">
        <v>12.5</v>
      </c>
      <c r="AH2775">
        <v>-16.961870000000001</v>
      </c>
      <c r="AI2775">
        <v>13.93858</v>
      </c>
      <c r="AJ2775">
        <v>-0.33256000000000002</v>
      </c>
      <c r="AK2775">
        <v>3</v>
      </c>
      <c r="AL2775">
        <v>20.36</v>
      </c>
      <c r="AM2775">
        <v>-1217</v>
      </c>
      <c r="AN2775">
        <v>285</v>
      </c>
      <c r="AO2775">
        <v>19240</v>
      </c>
      <c r="AP2775">
        <v>0</v>
      </c>
      <c r="AQ2775">
        <v>0</v>
      </c>
      <c r="AR2775">
        <v>16.2</v>
      </c>
      <c r="AS2775">
        <v>3.69123</v>
      </c>
    </row>
    <row r="2776" spans="29:45" x14ac:dyDescent="0.55000000000000004">
      <c r="AC2776" t="s">
        <v>2939</v>
      </c>
      <c r="AD2776">
        <v>7602</v>
      </c>
      <c r="AE2776">
        <v>3.4964</v>
      </c>
      <c r="AF2776">
        <v>2.8828499999999999</v>
      </c>
      <c r="AG2776">
        <v>0</v>
      </c>
      <c r="AH2776">
        <v>-4.5899299999999998</v>
      </c>
      <c r="AI2776">
        <v>1.1257200000000001</v>
      </c>
      <c r="AJ2776">
        <v>-6.9620000000000001E-2</v>
      </c>
      <c r="AK2776">
        <v>3</v>
      </c>
      <c r="AL2776">
        <v>0</v>
      </c>
      <c r="AM2776">
        <v>243</v>
      </c>
      <c r="AN2776">
        <v>5446</v>
      </c>
      <c r="AO2776">
        <v>16031</v>
      </c>
      <c r="AP2776">
        <v>0.26</v>
      </c>
      <c r="AQ2776">
        <v>0.1</v>
      </c>
      <c r="AR2776">
        <v>2.2000000000000002</v>
      </c>
      <c r="AS2776">
        <v>73.300210000000007</v>
      </c>
    </row>
    <row r="2777" spans="29:45" x14ac:dyDescent="0.55000000000000004">
      <c r="AC2777" t="s">
        <v>2940</v>
      </c>
      <c r="AD2777">
        <v>7603</v>
      </c>
      <c r="AE2777">
        <v>-5.4138200000000003</v>
      </c>
      <c r="AF2777">
        <v>-17.73621</v>
      </c>
      <c r="AG2777">
        <v>0</v>
      </c>
      <c r="AH2777">
        <v>-4.3588800000000001</v>
      </c>
      <c r="AI2777">
        <v>0.98333999999999999</v>
      </c>
      <c r="AJ2777">
        <v>1.0399999999999999E-3</v>
      </c>
      <c r="AK2777">
        <v>1</v>
      </c>
      <c r="AL2777">
        <v>2.2440000000000002E-2</v>
      </c>
      <c r="AM2777">
        <v>-730</v>
      </c>
      <c r="AN2777">
        <v>6202</v>
      </c>
      <c r="AO2777">
        <v>19717</v>
      </c>
      <c r="AP2777">
        <v>0</v>
      </c>
      <c r="AQ2777">
        <v>0</v>
      </c>
      <c r="AR2777">
        <v>6.4</v>
      </c>
      <c r="AS2777">
        <v>45.995249999999999</v>
      </c>
    </row>
    <row r="2778" spans="29:45" x14ac:dyDescent="0.55000000000000004">
      <c r="AC2778" t="s">
        <v>2941</v>
      </c>
      <c r="AD2778">
        <v>7604</v>
      </c>
      <c r="AE2778">
        <v>-9.2128999999999994</v>
      </c>
      <c r="AF2778">
        <v>-67.050610000000006</v>
      </c>
      <c r="AG2778">
        <v>0</v>
      </c>
      <c r="AH2778">
        <v>-0.22686000000000001</v>
      </c>
      <c r="AI2778">
        <v>8.7084600000000005</v>
      </c>
      <c r="AJ2778">
        <v>-2.911E-2</v>
      </c>
      <c r="AK2778">
        <v>3</v>
      </c>
      <c r="AL2778">
        <v>5.2855299999999996</v>
      </c>
      <c r="AM2778">
        <v>-2396</v>
      </c>
      <c r="AN2778">
        <v>2865</v>
      </c>
      <c r="AO2778">
        <v>21603</v>
      </c>
      <c r="AP2778">
        <v>0</v>
      </c>
      <c r="AQ2778">
        <v>0.1</v>
      </c>
      <c r="AR2778">
        <v>0.8</v>
      </c>
      <c r="AS2778">
        <v>3.5615399999999999</v>
      </c>
    </row>
    <row r="2779" spans="29:45" x14ac:dyDescent="0.55000000000000004">
      <c r="AC2779" t="s">
        <v>2942</v>
      </c>
      <c r="AD2779">
        <v>7605</v>
      </c>
      <c r="AE2779">
        <v>14.65892</v>
      </c>
      <c r="AF2779">
        <v>16.01342</v>
      </c>
      <c r="AG2779">
        <v>7.7</v>
      </c>
      <c r="AH2779">
        <v>15.003299999999999</v>
      </c>
      <c r="AI2779">
        <v>1.2334700000000001</v>
      </c>
      <c r="AJ2779">
        <v>3.696E-2</v>
      </c>
      <c r="AK2779">
        <v>3</v>
      </c>
      <c r="AL2779">
        <v>36.637099999999997</v>
      </c>
      <c r="AM2779">
        <v>4214</v>
      </c>
      <c r="AN2779">
        <v>17885</v>
      </c>
      <c r="AO2779">
        <v>38847</v>
      </c>
      <c r="AP2779">
        <v>7.64</v>
      </c>
      <c r="AQ2779">
        <v>0</v>
      </c>
      <c r="AR2779">
        <v>0.4</v>
      </c>
      <c r="AS2779">
        <v>69.413610000000006</v>
      </c>
    </row>
    <row r="2780" spans="29:45" x14ac:dyDescent="0.55000000000000004">
      <c r="AC2780" t="s">
        <v>2943</v>
      </c>
      <c r="AD2780">
        <v>7606</v>
      </c>
      <c r="AE2780">
        <v>-6.9678699999999996</v>
      </c>
      <c r="AF2780">
        <v>-18.622399999999999</v>
      </c>
      <c r="AG2780">
        <v>14.3</v>
      </c>
      <c r="AH2780">
        <v>-6.1093900000000003</v>
      </c>
      <c r="AI2780">
        <v>2.1320899999999998</v>
      </c>
      <c r="AJ2780">
        <v>-6.694E-2</v>
      </c>
      <c r="AK2780">
        <v>3</v>
      </c>
      <c r="AL2780">
        <v>0.15478</v>
      </c>
      <c r="AM2780">
        <v>-4878</v>
      </c>
      <c r="AN2780">
        <v>38647</v>
      </c>
      <c r="AO2780">
        <v>121712</v>
      </c>
      <c r="AP2780">
        <v>19.8</v>
      </c>
      <c r="AQ2780">
        <v>0</v>
      </c>
      <c r="AR2780">
        <v>0.9</v>
      </c>
      <c r="AS2780">
        <v>46.910510000000002</v>
      </c>
    </row>
    <row r="2781" spans="29:45" x14ac:dyDescent="0.55000000000000004">
      <c r="AC2781" t="s">
        <v>2944</v>
      </c>
      <c r="AD2781">
        <v>7607</v>
      </c>
      <c r="AE2781">
        <v>8.33216</v>
      </c>
      <c r="AF2781">
        <v>9.3961100000000002</v>
      </c>
      <c r="AG2781">
        <v>0</v>
      </c>
      <c r="AH2781">
        <v>-2.08304</v>
      </c>
      <c r="AI2781">
        <v>1.0308299999999999</v>
      </c>
      <c r="AJ2781">
        <v>-3.5899999999999999E-3</v>
      </c>
      <c r="AK2781">
        <v>3</v>
      </c>
      <c r="AL2781">
        <v>2.9621300000000002</v>
      </c>
      <c r="AM2781">
        <v>4140</v>
      </c>
      <c r="AN2781">
        <v>29459</v>
      </c>
      <c r="AO2781">
        <v>61160</v>
      </c>
      <c r="AP2781">
        <v>2.62</v>
      </c>
      <c r="AQ2781">
        <v>0</v>
      </c>
      <c r="AR2781">
        <v>6.6</v>
      </c>
      <c r="AS2781">
        <v>55.956420000000001</v>
      </c>
    </row>
    <row r="2782" spans="29:45" x14ac:dyDescent="0.55000000000000004">
      <c r="AC2782" t="s">
        <v>2945</v>
      </c>
      <c r="AD2782">
        <v>7608</v>
      </c>
      <c r="AE2782">
        <v>10.56771</v>
      </c>
      <c r="AF2782">
        <v>8.9912899999999993</v>
      </c>
      <c r="AG2782">
        <v>16.7</v>
      </c>
      <c r="AH2782">
        <v>10.94591</v>
      </c>
      <c r="AI2782">
        <v>1.0496300000000001</v>
      </c>
      <c r="AJ2782">
        <v>-1.2460000000000001E-2</v>
      </c>
      <c r="AK2782">
        <v>3</v>
      </c>
      <c r="AL2782">
        <v>1.9499899999999999</v>
      </c>
      <c r="AM2782">
        <v>430</v>
      </c>
      <c r="AN2782">
        <v>3559</v>
      </c>
      <c r="AO2782">
        <v>5357</v>
      </c>
      <c r="AP2782">
        <v>5.44</v>
      </c>
      <c r="AQ2782">
        <v>0.1</v>
      </c>
      <c r="AR2782">
        <v>0.4</v>
      </c>
      <c r="AS2782">
        <v>87.466210000000004</v>
      </c>
    </row>
    <row r="2783" spans="29:45" x14ac:dyDescent="0.55000000000000004">
      <c r="AC2783" t="s">
        <v>2946</v>
      </c>
      <c r="AD2783">
        <v>7609</v>
      </c>
      <c r="AE2783">
        <v>9.3519600000000001</v>
      </c>
      <c r="AF2783">
        <v>14.917909999999999</v>
      </c>
      <c r="AG2783">
        <v>11.1</v>
      </c>
      <c r="AH2783">
        <v>6.0457999999999998</v>
      </c>
      <c r="AI2783">
        <v>1.0663100000000001</v>
      </c>
      <c r="AJ2783">
        <v>0.10115</v>
      </c>
      <c r="AK2783">
        <v>3</v>
      </c>
      <c r="AL2783">
        <v>1.1025499999999999</v>
      </c>
      <c r="AM2783">
        <v>4325</v>
      </c>
      <c r="AN2783">
        <v>19795</v>
      </c>
      <c r="AO2783">
        <v>72341</v>
      </c>
      <c r="AP2783">
        <v>19.399999999999999</v>
      </c>
      <c r="AQ2783">
        <v>0</v>
      </c>
      <c r="AR2783">
        <v>5</v>
      </c>
      <c r="AS2783">
        <v>38.409689999999998</v>
      </c>
    </row>
    <row r="2784" spans="29:45" x14ac:dyDescent="0.55000000000000004">
      <c r="AC2784" t="s">
        <v>2947</v>
      </c>
      <c r="AD2784">
        <v>7610</v>
      </c>
      <c r="AE2784">
        <v>0</v>
      </c>
      <c r="AF2784">
        <v>0</v>
      </c>
      <c r="AG2784">
        <v>0</v>
      </c>
      <c r="AH2784">
        <v>17.768049999999999</v>
      </c>
      <c r="AI2784">
        <v>1.78623</v>
      </c>
      <c r="AJ2784">
        <v>-6.6290000000000002E-2</v>
      </c>
      <c r="AK2784">
        <v>3</v>
      </c>
      <c r="AL2784">
        <v>0.55356000000000005</v>
      </c>
      <c r="AM2784">
        <v>0</v>
      </c>
      <c r="AN2784">
        <v>3333</v>
      </c>
      <c r="AO2784">
        <v>24953</v>
      </c>
      <c r="AP2784">
        <v>1.17</v>
      </c>
      <c r="AQ2784">
        <v>0.1</v>
      </c>
      <c r="AR2784">
        <v>2.5</v>
      </c>
      <c r="AS2784">
        <v>43.370130000000003</v>
      </c>
    </row>
    <row r="2785" spans="29:45" x14ac:dyDescent="0.55000000000000004">
      <c r="AC2785" t="s">
        <v>2948</v>
      </c>
      <c r="AD2785">
        <v>7611</v>
      </c>
      <c r="AE2785">
        <v>10.49522</v>
      </c>
      <c r="AF2785">
        <v>7.9850300000000001</v>
      </c>
      <c r="AG2785">
        <v>0</v>
      </c>
      <c r="AH2785">
        <v>-13.76085</v>
      </c>
      <c r="AI2785">
        <v>2.9555500000000001</v>
      </c>
      <c r="AJ2785">
        <v>2.7150000000000001E-2</v>
      </c>
      <c r="AK2785">
        <v>3</v>
      </c>
      <c r="AL2785">
        <v>20.426179999999999</v>
      </c>
      <c r="AM2785">
        <v>2700</v>
      </c>
      <c r="AN2785">
        <v>21916</v>
      </c>
      <c r="AO2785">
        <v>29563</v>
      </c>
      <c r="AP2785">
        <v>6.99</v>
      </c>
      <c r="AQ2785">
        <v>0</v>
      </c>
      <c r="AR2785">
        <v>0.5</v>
      </c>
      <c r="AS2785">
        <v>85.190079999999995</v>
      </c>
    </row>
    <row r="2786" spans="29:45" x14ac:dyDescent="0.55000000000000004">
      <c r="AC2786" t="s">
        <v>2949</v>
      </c>
      <c r="AD2786">
        <v>7613</v>
      </c>
      <c r="AE2786">
        <v>4.10839</v>
      </c>
      <c r="AF2786">
        <v>8.1323000000000008</v>
      </c>
      <c r="AG2786">
        <v>0</v>
      </c>
      <c r="AH2786">
        <v>-5.6121699999999999</v>
      </c>
      <c r="AI2786">
        <v>1.08328</v>
      </c>
      <c r="AJ2786">
        <v>-0.18856000000000001</v>
      </c>
      <c r="AK2786">
        <v>3</v>
      </c>
      <c r="AL2786">
        <v>2.8035700000000001</v>
      </c>
      <c r="AM2786">
        <v>5934</v>
      </c>
      <c r="AN2786">
        <v>56085</v>
      </c>
      <c r="AO2786">
        <v>226833</v>
      </c>
      <c r="AP2786">
        <v>13.24</v>
      </c>
      <c r="AQ2786">
        <v>0</v>
      </c>
      <c r="AR2786">
        <v>1.4</v>
      </c>
      <c r="AS2786">
        <v>38.770960000000002</v>
      </c>
    </row>
    <row r="2787" spans="29:45" x14ac:dyDescent="0.55000000000000004">
      <c r="AC2787" t="s">
        <v>2950</v>
      </c>
      <c r="AD2787">
        <v>7614</v>
      </c>
      <c r="AE2787">
        <v>7.58725</v>
      </c>
      <c r="AF2787">
        <v>4.7050299999999998</v>
      </c>
      <c r="AG2787">
        <v>0</v>
      </c>
      <c r="AH2787">
        <v>7.4251699999999996</v>
      </c>
      <c r="AI2787">
        <v>0.63931000000000004</v>
      </c>
      <c r="AJ2787">
        <v>-8.2680000000000003E-2</v>
      </c>
      <c r="AK2787">
        <v>3</v>
      </c>
      <c r="AL2787">
        <v>0.20448</v>
      </c>
      <c r="AM2787">
        <v>1350</v>
      </c>
      <c r="AN2787">
        <v>13815</v>
      </c>
      <c r="AO2787">
        <v>29579</v>
      </c>
      <c r="AP2787">
        <v>0</v>
      </c>
      <c r="AQ2787">
        <v>0</v>
      </c>
      <c r="AR2787">
        <v>6.3</v>
      </c>
      <c r="AS2787">
        <v>77.642889999999994</v>
      </c>
    </row>
    <row r="2788" spans="29:45" x14ac:dyDescent="0.55000000000000004">
      <c r="AC2788" t="s">
        <v>2951</v>
      </c>
      <c r="AD2788">
        <v>7615</v>
      </c>
      <c r="AE2788">
        <v>0.80506</v>
      </c>
      <c r="AF2788">
        <v>1.4414100000000001</v>
      </c>
      <c r="AG2788">
        <v>0</v>
      </c>
      <c r="AH2788">
        <v>-5.3479000000000001</v>
      </c>
      <c r="AI2788">
        <v>0.81998000000000004</v>
      </c>
      <c r="AJ2788">
        <v>-0.10471999999999999</v>
      </c>
      <c r="AK2788">
        <v>3</v>
      </c>
      <c r="AL2788">
        <v>0.18067</v>
      </c>
      <c r="AM2788">
        <v>98</v>
      </c>
      <c r="AN2788">
        <v>5342</v>
      </c>
      <c r="AO2788">
        <v>7668</v>
      </c>
      <c r="AP2788">
        <v>14.38</v>
      </c>
      <c r="AQ2788">
        <v>0.1</v>
      </c>
      <c r="AR2788">
        <v>0.6</v>
      </c>
      <c r="AS2788">
        <v>43.663469999999997</v>
      </c>
    </row>
    <row r="2789" spans="29:45" x14ac:dyDescent="0.55000000000000004">
      <c r="AC2789" t="s">
        <v>2952</v>
      </c>
      <c r="AD2789">
        <v>7616</v>
      </c>
      <c r="AE2789">
        <v>-5.6106100000000003</v>
      </c>
      <c r="AF2789">
        <v>-40.167479999999998</v>
      </c>
      <c r="AG2789">
        <v>20</v>
      </c>
      <c r="AH2789">
        <v>1.37442</v>
      </c>
      <c r="AI2789">
        <v>4.5925500000000001</v>
      </c>
      <c r="AJ2789">
        <v>-6.1949999999999998E-2</v>
      </c>
      <c r="AK2789">
        <v>3</v>
      </c>
      <c r="AL2789">
        <v>3.5847799999999999</v>
      </c>
      <c r="AM2789">
        <v>-13961</v>
      </c>
      <c r="AN2789">
        <v>24958</v>
      </c>
      <c r="AO2789">
        <v>168181</v>
      </c>
      <c r="AP2789">
        <v>10.050000000000001</v>
      </c>
      <c r="AQ2789">
        <v>0.1</v>
      </c>
      <c r="AR2789">
        <v>0</v>
      </c>
      <c r="AS2789">
        <v>11.79804</v>
      </c>
    </row>
    <row r="2790" spans="29:45" x14ac:dyDescent="0.55000000000000004">
      <c r="AC2790" t="s">
        <v>2953</v>
      </c>
      <c r="AD2790">
        <v>7618</v>
      </c>
      <c r="AE2790">
        <v>8.8823699999999999</v>
      </c>
      <c r="AF2790">
        <v>7.3556800000000004</v>
      </c>
      <c r="AG2790">
        <v>16.7</v>
      </c>
      <c r="AH2790">
        <v>10.138299999999999</v>
      </c>
      <c r="AI2790">
        <v>0.98453999999999997</v>
      </c>
      <c r="AJ2790">
        <v>-0.20852999999999999</v>
      </c>
      <c r="AK2790">
        <v>3</v>
      </c>
      <c r="AL2790">
        <v>34.726390000000002</v>
      </c>
      <c r="AM2790">
        <v>2935</v>
      </c>
      <c r="AN2790">
        <v>25205</v>
      </c>
      <c r="AO2790">
        <v>38312</v>
      </c>
      <c r="AP2790">
        <v>25.16</v>
      </c>
      <c r="AQ2790">
        <v>0</v>
      </c>
      <c r="AR2790">
        <v>0.4</v>
      </c>
      <c r="AS2790">
        <v>71.075109999999995</v>
      </c>
    </row>
    <row r="2791" spans="29:45" x14ac:dyDescent="0.55000000000000004">
      <c r="AC2791" t="s">
        <v>2954</v>
      </c>
      <c r="AD2791">
        <v>7619</v>
      </c>
      <c r="AE2791">
        <v>4.2997100000000001</v>
      </c>
      <c r="AF2791">
        <v>5.7751799999999998</v>
      </c>
      <c r="AG2791">
        <v>0</v>
      </c>
      <c r="AH2791">
        <v>4.46366</v>
      </c>
      <c r="AI2791">
        <v>0.48846000000000001</v>
      </c>
      <c r="AJ2791">
        <v>-1.8270000000000002E-2</v>
      </c>
      <c r="AK2791">
        <v>3</v>
      </c>
      <c r="AL2791">
        <v>7.9259999999999997E-2</v>
      </c>
      <c r="AM2791">
        <v>1049</v>
      </c>
      <c r="AN2791">
        <v>11965</v>
      </c>
      <c r="AO2791">
        <v>30737</v>
      </c>
      <c r="AP2791">
        <v>12.31</v>
      </c>
      <c r="AQ2791">
        <v>0</v>
      </c>
      <c r="AR2791">
        <v>2.1</v>
      </c>
      <c r="AS2791">
        <v>50.993220000000001</v>
      </c>
    </row>
    <row r="2792" spans="29:45" x14ac:dyDescent="0.55000000000000004">
      <c r="AC2792" t="s">
        <v>2955</v>
      </c>
      <c r="AD2792">
        <v>7621</v>
      </c>
      <c r="AE2792">
        <v>-10.60981</v>
      </c>
      <c r="AF2792">
        <v>-37.23357</v>
      </c>
      <c r="AG2792">
        <v>7.7</v>
      </c>
      <c r="AH2792">
        <v>-8.3356300000000001</v>
      </c>
      <c r="AI2792">
        <v>5.6435300000000002</v>
      </c>
      <c r="AJ2792">
        <v>-8.3499999999999998E-3</v>
      </c>
      <c r="AK2792">
        <v>3</v>
      </c>
      <c r="AL2792">
        <v>5.348E-2</v>
      </c>
      <c r="AM2792">
        <v>-1157</v>
      </c>
      <c r="AN2792">
        <v>4504</v>
      </c>
      <c r="AO2792">
        <v>8575</v>
      </c>
      <c r="AP2792">
        <v>0.4</v>
      </c>
      <c r="AQ2792">
        <v>0</v>
      </c>
      <c r="AR2792">
        <v>23</v>
      </c>
      <c r="AS2792">
        <v>27.724609999999998</v>
      </c>
    </row>
    <row r="2793" spans="29:45" x14ac:dyDescent="0.55000000000000004">
      <c r="AC2793" t="s">
        <v>2956</v>
      </c>
      <c r="AD2793">
        <v>7623</v>
      </c>
      <c r="AE2793">
        <v>1.9133199999999999</v>
      </c>
      <c r="AF2793">
        <v>5.9417499999999999</v>
      </c>
      <c r="AG2793">
        <v>0</v>
      </c>
      <c r="AH2793">
        <v>12.45607</v>
      </c>
      <c r="AI2793">
        <v>0.51993</v>
      </c>
      <c r="AJ2793">
        <v>-0.11831</v>
      </c>
      <c r="AK2793">
        <v>3</v>
      </c>
      <c r="AL2793">
        <v>3.62792</v>
      </c>
      <c r="AM2793">
        <v>196</v>
      </c>
      <c r="AN2793">
        <v>2575</v>
      </c>
      <c r="AO2793">
        <v>14729</v>
      </c>
      <c r="AP2793">
        <v>0</v>
      </c>
      <c r="AQ2793">
        <v>0</v>
      </c>
      <c r="AR2793">
        <v>2</v>
      </c>
      <c r="AS2793">
        <v>25.633990000000001</v>
      </c>
    </row>
    <row r="2794" spans="29:45" x14ac:dyDescent="0.55000000000000004">
      <c r="AC2794" t="s">
        <v>2957</v>
      </c>
      <c r="AD2794">
        <v>7624</v>
      </c>
      <c r="AE2794">
        <v>3.95065</v>
      </c>
      <c r="AF2794">
        <v>3.7885200000000001</v>
      </c>
      <c r="AG2794">
        <v>11.1</v>
      </c>
      <c r="AH2794">
        <v>10.278090000000001</v>
      </c>
      <c r="AI2794">
        <v>0.74726000000000004</v>
      </c>
      <c r="AJ2794">
        <v>2.69E-2</v>
      </c>
      <c r="AK2794">
        <v>3</v>
      </c>
      <c r="AL2794">
        <v>7.6699999999999997E-3</v>
      </c>
      <c r="AM2794">
        <v>650</v>
      </c>
      <c r="AN2794">
        <v>11878</v>
      </c>
      <c r="AO2794">
        <v>39145</v>
      </c>
      <c r="AP2794">
        <v>0</v>
      </c>
      <c r="AQ2794">
        <v>0</v>
      </c>
      <c r="AR2794">
        <v>4.0999999999999996</v>
      </c>
      <c r="AS2794">
        <v>72.193520000000007</v>
      </c>
    </row>
    <row r="2795" spans="29:45" x14ac:dyDescent="0.55000000000000004">
      <c r="AC2795" t="s">
        <v>2958</v>
      </c>
      <c r="AD2795">
        <v>7625</v>
      </c>
      <c r="AE2795">
        <v>17.964269999999999</v>
      </c>
      <c r="AF2795">
        <v>53.806579999999997</v>
      </c>
      <c r="AG2795">
        <v>14.3</v>
      </c>
      <c r="AH2795">
        <v>23.879339999999999</v>
      </c>
      <c r="AI2795">
        <v>1.1180699999999999</v>
      </c>
      <c r="AJ2795">
        <v>0.16113</v>
      </c>
      <c r="AK2795">
        <v>3</v>
      </c>
      <c r="AL2795">
        <v>61.49832</v>
      </c>
      <c r="AM2795">
        <v>1066</v>
      </c>
      <c r="AN2795">
        <v>1944</v>
      </c>
      <c r="AO2795">
        <v>9573</v>
      </c>
      <c r="AP2795">
        <v>0</v>
      </c>
      <c r="AQ2795">
        <v>0.1</v>
      </c>
      <c r="AR2795">
        <v>0.5</v>
      </c>
      <c r="AS2795">
        <v>40.754719999999999</v>
      </c>
    </row>
    <row r="2796" spans="29:45" x14ac:dyDescent="0.55000000000000004">
      <c r="AC2796" t="s">
        <v>2959</v>
      </c>
      <c r="AD2796">
        <v>7628</v>
      </c>
      <c r="AE2796">
        <v>5.3848000000000003</v>
      </c>
      <c r="AF2796">
        <v>4.8887299999999998</v>
      </c>
      <c r="AG2796">
        <v>14.3</v>
      </c>
      <c r="AH2796">
        <v>5.0094399999999997</v>
      </c>
      <c r="AI2796">
        <v>0.74156999999999995</v>
      </c>
      <c r="AJ2796">
        <v>-3.1980000000000001E-2</v>
      </c>
      <c r="AK2796">
        <v>3</v>
      </c>
      <c r="AL2796">
        <v>0.44041000000000002</v>
      </c>
      <c r="AM2796">
        <v>2281</v>
      </c>
      <c r="AN2796">
        <v>31501</v>
      </c>
      <c r="AO2796">
        <v>29782</v>
      </c>
      <c r="AP2796">
        <v>11.44</v>
      </c>
      <c r="AQ2796">
        <v>0</v>
      </c>
      <c r="AR2796">
        <v>11.4</v>
      </c>
      <c r="AS2796">
        <v>74.201430000000002</v>
      </c>
    </row>
    <row r="2797" spans="29:45" x14ac:dyDescent="0.55000000000000004">
      <c r="AC2797" t="s">
        <v>2960</v>
      </c>
      <c r="AD2797">
        <v>7630</v>
      </c>
      <c r="AE2797">
        <v>9.5228900000000003</v>
      </c>
      <c r="AF2797">
        <v>9.2886399999999991</v>
      </c>
      <c r="AG2797">
        <v>8.3000000000000007</v>
      </c>
      <c r="AH2797">
        <v>1.95651</v>
      </c>
      <c r="AI2797">
        <v>5.0708900000000003</v>
      </c>
      <c r="AJ2797">
        <v>-3.8300000000000001E-3</v>
      </c>
      <c r="AK2797">
        <v>3</v>
      </c>
      <c r="AL2797">
        <v>0.64524000000000004</v>
      </c>
      <c r="AM2797">
        <v>3940</v>
      </c>
      <c r="AN2797">
        <v>30252</v>
      </c>
      <c r="AO2797">
        <v>44246</v>
      </c>
      <c r="AP2797">
        <v>9.6300000000000008</v>
      </c>
      <c r="AQ2797">
        <v>0</v>
      </c>
      <c r="AR2797">
        <v>0.7</v>
      </c>
      <c r="AS2797">
        <v>73.118380000000002</v>
      </c>
    </row>
    <row r="2798" spans="29:45" x14ac:dyDescent="0.55000000000000004">
      <c r="AC2798" t="s">
        <v>2961</v>
      </c>
      <c r="AD2798">
        <v>7634</v>
      </c>
      <c r="AE2798">
        <v>8.3984400000000008</v>
      </c>
      <c r="AF2798">
        <v>7.73726</v>
      </c>
      <c r="AG2798">
        <v>0</v>
      </c>
      <c r="AH2798">
        <v>14.24058</v>
      </c>
      <c r="AI2798">
        <v>0.96641999999999995</v>
      </c>
      <c r="AJ2798">
        <v>-3.4090000000000002E-2</v>
      </c>
      <c r="AK2798">
        <v>3</v>
      </c>
      <c r="AL2798">
        <v>8.1286500000000004</v>
      </c>
      <c r="AM2798">
        <v>1462</v>
      </c>
      <c r="AN2798">
        <v>12834</v>
      </c>
      <c r="AO2798">
        <v>11809</v>
      </c>
      <c r="AP2798">
        <v>0</v>
      </c>
      <c r="AQ2798">
        <v>0</v>
      </c>
      <c r="AR2798">
        <v>17.600000000000001</v>
      </c>
      <c r="AS2798">
        <v>69.796710000000004</v>
      </c>
    </row>
    <row r="2799" spans="29:45" x14ac:dyDescent="0.55000000000000004">
      <c r="AC2799" t="s">
        <v>2962</v>
      </c>
      <c r="AD2799">
        <v>7635</v>
      </c>
      <c r="AE2799">
        <v>1.83677</v>
      </c>
      <c r="AF2799">
        <v>3.1913800000000001</v>
      </c>
      <c r="AG2799">
        <v>0</v>
      </c>
      <c r="AH2799">
        <v>3.65185</v>
      </c>
      <c r="AI2799">
        <v>0.51500000000000001</v>
      </c>
      <c r="AJ2799">
        <v>4.8599999999999997E-3</v>
      </c>
      <c r="AK2799">
        <v>3</v>
      </c>
      <c r="AL2799">
        <v>21.69706</v>
      </c>
      <c r="AM2799">
        <v>593</v>
      </c>
      <c r="AN2799">
        <v>10121</v>
      </c>
      <c r="AO2799">
        <v>56072</v>
      </c>
      <c r="AP2799">
        <v>0</v>
      </c>
      <c r="AQ2799">
        <v>0.2</v>
      </c>
      <c r="AR2799">
        <v>3.7</v>
      </c>
      <c r="AS2799">
        <v>33.4801</v>
      </c>
    </row>
    <row r="2800" spans="29:45" x14ac:dyDescent="0.55000000000000004">
      <c r="AC2800" t="s">
        <v>2963</v>
      </c>
      <c r="AD2800">
        <v>7636</v>
      </c>
      <c r="AE2800">
        <v>14.937279999999999</v>
      </c>
      <c r="AF2800">
        <v>14.313190000000001</v>
      </c>
      <c r="AG2800">
        <v>0</v>
      </c>
      <c r="AH2800">
        <v>10.979900000000001</v>
      </c>
      <c r="AI2800">
        <v>1.50353</v>
      </c>
      <c r="AJ2800">
        <v>-0.16925999999999999</v>
      </c>
      <c r="AK2800">
        <v>3</v>
      </c>
      <c r="AL2800">
        <v>2.9005899999999998</v>
      </c>
      <c r="AM2800">
        <v>2846</v>
      </c>
      <c r="AN2800">
        <v>14036</v>
      </c>
      <c r="AO2800">
        <v>34068</v>
      </c>
      <c r="AP2800">
        <v>8.3000000000000007</v>
      </c>
      <c r="AQ2800">
        <v>0</v>
      </c>
      <c r="AR2800">
        <v>10.199999999999999</v>
      </c>
      <c r="AS2800">
        <v>77.137240000000006</v>
      </c>
    </row>
    <row r="2801" spans="29:45" x14ac:dyDescent="0.55000000000000004">
      <c r="AC2801" t="s">
        <v>2964</v>
      </c>
      <c r="AD2801">
        <v>7637</v>
      </c>
      <c r="AE2801">
        <v>6.4949599999999998</v>
      </c>
      <c r="AF2801">
        <v>7.4995599999999998</v>
      </c>
      <c r="AG2801">
        <v>11.1</v>
      </c>
      <c r="AH2801">
        <v>6.6321599999999998</v>
      </c>
      <c r="AI2801">
        <v>1.1312199999999999</v>
      </c>
      <c r="AJ2801">
        <v>0.28741</v>
      </c>
      <c r="AK2801">
        <v>3</v>
      </c>
      <c r="AL2801">
        <v>4.4080000000000001E-2</v>
      </c>
      <c r="AM2801">
        <v>2083</v>
      </c>
      <c r="AN2801">
        <v>17081</v>
      </c>
      <c r="AO2801">
        <v>39219</v>
      </c>
      <c r="AP2801">
        <v>5.87</v>
      </c>
      <c r="AQ2801">
        <v>0</v>
      </c>
      <c r="AR2801">
        <v>0</v>
      </c>
      <c r="AS2801">
        <v>53.960439999999998</v>
      </c>
    </row>
    <row r="2802" spans="29:45" x14ac:dyDescent="0.55000000000000004">
      <c r="AC2802" t="s">
        <v>2965</v>
      </c>
      <c r="AD2802">
        <v>7638</v>
      </c>
      <c r="AE2802">
        <v>14.072240000000001</v>
      </c>
      <c r="AF2802">
        <v>13.58591</v>
      </c>
      <c r="AG2802">
        <v>9.1</v>
      </c>
      <c r="AH2802">
        <v>18.001380000000001</v>
      </c>
      <c r="AI2802">
        <v>2.0858599999999998</v>
      </c>
      <c r="AJ2802">
        <v>4.231E-2</v>
      </c>
      <c r="AK2802">
        <v>3</v>
      </c>
      <c r="AL2802">
        <v>20.004359999999998</v>
      </c>
      <c r="AM2802">
        <v>2439</v>
      </c>
      <c r="AN2802">
        <v>8288</v>
      </c>
      <c r="AO2802">
        <v>18936</v>
      </c>
      <c r="AP2802">
        <v>0.57999999999999996</v>
      </c>
      <c r="AQ2802">
        <v>26.6</v>
      </c>
      <c r="AR2802">
        <v>0</v>
      </c>
      <c r="AS2802">
        <v>47.031129999999997</v>
      </c>
    </row>
    <row r="2803" spans="29:45" x14ac:dyDescent="0.55000000000000004">
      <c r="AC2803" t="s">
        <v>2966</v>
      </c>
      <c r="AD2803">
        <v>7640</v>
      </c>
      <c r="AE2803">
        <v>1.3675600000000001</v>
      </c>
      <c r="AF2803">
        <v>-53.682169999999999</v>
      </c>
      <c r="AG2803">
        <v>7.7</v>
      </c>
      <c r="AH2803">
        <v>-11.946289999999999</v>
      </c>
      <c r="AI2803">
        <v>1.1063700000000001</v>
      </c>
      <c r="AJ2803">
        <v>-8.3549999999999999E-2</v>
      </c>
      <c r="AK2803">
        <v>3</v>
      </c>
      <c r="AL2803">
        <v>7.6859999999999999</v>
      </c>
      <c r="AM2803">
        <v>276</v>
      </c>
      <c r="AN2803">
        <v>3612</v>
      </c>
      <c r="AO2803">
        <v>26407</v>
      </c>
      <c r="AP2803">
        <v>5.67</v>
      </c>
      <c r="AQ2803">
        <v>0.1</v>
      </c>
      <c r="AR2803">
        <v>1.2</v>
      </c>
      <c r="AS2803">
        <v>20.589359999999999</v>
      </c>
    </row>
    <row r="2804" spans="29:45" x14ac:dyDescent="0.55000000000000004">
      <c r="AC2804" t="s">
        <v>2967</v>
      </c>
      <c r="AD2804">
        <v>7643</v>
      </c>
      <c r="AE2804">
        <v>9.8877400000000009</v>
      </c>
      <c r="AF2804">
        <v>9.97302</v>
      </c>
      <c r="AG2804">
        <v>0</v>
      </c>
      <c r="AH2804">
        <v>10.30294</v>
      </c>
      <c r="AI2804">
        <v>0.73865000000000003</v>
      </c>
      <c r="AJ2804">
        <v>1.5559999999999999E-2</v>
      </c>
      <c r="AK2804">
        <v>3</v>
      </c>
      <c r="AL2804">
        <v>2.33419</v>
      </c>
      <c r="AM2804">
        <v>1929</v>
      </c>
      <c r="AN2804">
        <v>12604</v>
      </c>
      <c r="AO2804">
        <v>44570</v>
      </c>
      <c r="AQ2804">
        <v>0</v>
      </c>
      <c r="AR2804">
        <v>5.0999999999999996</v>
      </c>
      <c r="AS2804">
        <v>65.413319999999999</v>
      </c>
    </row>
    <row r="2805" spans="29:45" x14ac:dyDescent="0.55000000000000004">
      <c r="AC2805" t="s">
        <v>2968</v>
      </c>
      <c r="AD2805">
        <v>7646</v>
      </c>
      <c r="AE2805">
        <v>3.8862299999999999</v>
      </c>
      <c r="AF2805">
        <v>7.8608900000000004</v>
      </c>
      <c r="AG2805">
        <v>12.5</v>
      </c>
      <c r="AH2805">
        <v>1.1076699999999999</v>
      </c>
      <c r="AI2805">
        <v>0.38172</v>
      </c>
      <c r="AJ2805">
        <v>-4.8129999999999999E-2</v>
      </c>
      <c r="AK2805">
        <v>3</v>
      </c>
      <c r="AL2805">
        <v>2.69468</v>
      </c>
      <c r="AM2805">
        <v>1656</v>
      </c>
      <c r="AN2805">
        <v>14693</v>
      </c>
      <c r="AO2805">
        <v>96241</v>
      </c>
      <c r="AQ2805">
        <v>0</v>
      </c>
      <c r="AR2805">
        <v>4.9000000000000004</v>
      </c>
      <c r="AS2805">
        <v>37.549750000000003</v>
      </c>
    </row>
    <row r="2806" spans="29:45" x14ac:dyDescent="0.55000000000000004">
      <c r="AC2806" t="s">
        <v>2969</v>
      </c>
      <c r="AD2806">
        <v>7647</v>
      </c>
      <c r="AE2806">
        <v>2.1745199999999998</v>
      </c>
      <c r="AF2806">
        <v>1.7043200000000001</v>
      </c>
      <c r="AG2806">
        <v>0</v>
      </c>
      <c r="AH2806">
        <v>9.8415999999999997</v>
      </c>
      <c r="AI2806">
        <v>2.4474499999999999</v>
      </c>
      <c r="AJ2806">
        <v>-8.7679999999999994E-2</v>
      </c>
      <c r="AK2806">
        <v>3</v>
      </c>
      <c r="AL2806">
        <v>1.7260500000000001</v>
      </c>
      <c r="AM2806">
        <v>232</v>
      </c>
      <c r="AN2806">
        <v>2523</v>
      </c>
      <c r="AO2806">
        <v>13027</v>
      </c>
      <c r="AP2806">
        <v>0.6</v>
      </c>
      <c r="AQ2806">
        <v>0.1</v>
      </c>
      <c r="AR2806">
        <v>2.6</v>
      </c>
      <c r="AS2806">
        <v>24.53511</v>
      </c>
    </row>
    <row r="2807" spans="29:45" x14ac:dyDescent="0.55000000000000004">
      <c r="AC2807" t="s">
        <v>2970</v>
      </c>
      <c r="AD2807">
        <v>7649</v>
      </c>
      <c r="AE2807">
        <v>9.2503499999999992</v>
      </c>
      <c r="AF2807">
        <v>9.1213099999999994</v>
      </c>
      <c r="AG2807">
        <v>33.299999999999997</v>
      </c>
      <c r="AH2807">
        <v>10.84502</v>
      </c>
      <c r="AI2807">
        <v>2.3422100000000001</v>
      </c>
      <c r="AJ2807">
        <v>-4.9579999999999999E-2</v>
      </c>
      <c r="AK2807">
        <v>3</v>
      </c>
      <c r="AL2807">
        <v>3.2275</v>
      </c>
      <c r="AM2807">
        <v>32000</v>
      </c>
      <c r="AN2807">
        <v>200629</v>
      </c>
      <c r="AO2807">
        <v>602510</v>
      </c>
      <c r="AP2807">
        <v>11.95</v>
      </c>
      <c r="AQ2807">
        <v>0</v>
      </c>
      <c r="AR2807">
        <v>0.6</v>
      </c>
      <c r="AS2807">
        <v>57.996490000000001</v>
      </c>
    </row>
    <row r="2808" spans="29:45" x14ac:dyDescent="0.55000000000000004">
      <c r="AC2808" t="s">
        <v>2971</v>
      </c>
      <c r="AD2808">
        <v>7670</v>
      </c>
      <c r="AE2808">
        <v>0.28586</v>
      </c>
      <c r="AF2808">
        <v>2.3120699999999998</v>
      </c>
      <c r="AG2808">
        <v>0</v>
      </c>
      <c r="AH2808">
        <v>4.0452599999999999</v>
      </c>
      <c r="AI2808">
        <v>0.33201000000000003</v>
      </c>
      <c r="AJ2808">
        <v>-3.3829999999999999E-2</v>
      </c>
      <c r="AK2808">
        <v>3</v>
      </c>
      <c r="AL2808">
        <v>0.71484000000000003</v>
      </c>
      <c r="AM2808">
        <v>119</v>
      </c>
      <c r="AN2808">
        <v>17214</v>
      </c>
      <c r="AO2808">
        <v>54621</v>
      </c>
      <c r="AP2808">
        <v>3.6</v>
      </c>
      <c r="AQ2808">
        <v>0</v>
      </c>
      <c r="AR2808">
        <v>13.9</v>
      </c>
      <c r="AS2808">
        <v>45.06429</v>
      </c>
    </row>
    <row r="2809" spans="29:45" x14ac:dyDescent="0.55000000000000004">
      <c r="AC2809" t="s">
        <v>2972</v>
      </c>
      <c r="AD2809">
        <v>7671</v>
      </c>
      <c r="AE2809">
        <v>21.421759999999999</v>
      </c>
      <c r="AF2809">
        <v>18.110710000000001</v>
      </c>
      <c r="AG2809">
        <v>25</v>
      </c>
      <c r="AH2809">
        <v>18.463740000000001</v>
      </c>
      <c r="AI2809">
        <v>1.4570099999999999</v>
      </c>
      <c r="AJ2809">
        <v>-0.10133</v>
      </c>
      <c r="AK2809">
        <v>3</v>
      </c>
      <c r="AL2809">
        <v>58.580869999999997</v>
      </c>
      <c r="AM2809">
        <v>449</v>
      </c>
      <c r="AN2809">
        <v>1662</v>
      </c>
      <c r="AO2809">
        <v>3191</v>
      </c>
      <c r="AP2809">
        <v>1.1599999999999999</v>
      </c>
      <c r="AQ2809">
        <v>0</v>
      </c>
      <c r="AR2809">
        <v>0.5</v>
      </c>
      <c r="AS2809">
        <v>80.889619999999994</v>
      </c>
    </row>
    <row r="2810" spans="29:45" x14ac:dyDescent="0.55000000000000004">
      <c r="AC2810" t="s">
        <v>2973</v>
      </c>
      <c r="AD2810">
        <v>7673</v>
      </c>
      <c r="AE2810">
        <v>8.6057500000000005</v>
      </c>
      <c r="AF2810">
        <v>12.9657</v>
      </c>
      <c r="AG2810">
        <v>0</v>
      </c>
      <c r="AH2810">
        <v>4.9654199999999999</v>
      </c>
      <c r="AI2810">
        <v>1.23689</v>
      </c>
      <c r="AJ2810">
        <v>-7.8560000000000005E-2</v>
      </c>
      <c r="AK2810">
        <v>3</v>
      </c>
      <c r="AL2810">
        <v>6.2080200000000003</v>
      </c>
      <c r="AM2810">
        <v>1182</v>
      </c>
      <c r="AN2810">
        <v>6093</v>
      </c>
      <c r="AO2810">
        <v>18092</v>
      </c>
      <c r="AP2810">
        <v>2.48</v>
      </c>
      <c r="AQ2810">
        <v>0.1</v>
      </c>
      <c r="AR2810">
        <v>4</v>
      </c>
      <c r="AS2810">
        <v>47.578470000000003</v>
      </c>
    </row>
    <row r="2811" spans="29:45" x14ac:dyDescent="0.55000000000000004">
      <c r="AC2811" t="s">
        <v>2974</v>
      </c>
      <c r="AD2811">
        <v>7674</v>
      </c>
      <c r="AE2811">
        <v>5.8996199999999996</v>
      </c>
      <c r="AF2811">
        <v>0.75144999999999995</v>
      </c>
      <c r="AG2811">
        <v>0</v>
      </c>
      <c r="AH2811">
        <v>16.025829999999999</v>
      </c>
      <c r="AI2811">
        <v>4.0025300000000001</v>
      </c>
      <c r="AJ2811">
        <v>5.9899999999999997E-3</v>
      </c>
      <c r="AK2811">
        <v>3</v>
      </c>
      <c r="AL2811">
        <v>35.818570000000001</v>
      </c>
      <c r="AM2811">
        <v>201</v>
      </c>
      <c r="AN2811">
        <v>1730</v>
      </c>
      <c r="AO2811">
        <v>4320</v>
      </c>
      <c r="AP2811">
        <v>0.71</v>
      </c>
      <c r="AQ2811">
        <v>0.1</v>
      </c>
      <c r="AR2811">
        <v>0.2</v>
      </c>
      <c r="AS2811">
        <v>46.303710000000002</v>
      </c>
    </row>
    <row r="2812" spans="29:45" x14ac:dyDescent="0.55000000000000004">
      <c r="AC2812" t="s">
        <v>2975</v>
      </c>
      <c r="AD2812">
        <v>7676</v>
      </c>
      <c r="AE2812">
        <v>0</v>
      </c>
      <c r="AF2812">
        <v>0</v>
      </c>
      <c r="AG2812">
        <v>0</v>
      </c>
      <c r="AH2812">
        <v>-0.39534999999999998</v>
      </c>
      <c r="AI2812">
        <v>3.9682900000000001</v>
      </c>
      <c r="AJ2812">
        <v>-7.0800000000000004E-3</v>
      </c>
      <c r="AK2812">
        <v>3</v>
      </c>
      <c r="AL2812">
        <v>57.704979999999999</v>
      </c>
      <c r="AM2812">
        <v>0</v>
      </c>
      <c r="AN2812">
        <v>1288</v>
      </c>
      <c r="AO2812">
        <v>44778</v>
      </c>
      <c r="AQ2812">
        <v>0</v>
      </c>
      <c r="AR2812">
        <v>1</v>
      </c>
      <c r="AS2812">
        <v>8.1654900000000001</v>
      </c>
    </row>
    <row r="2813" spans="29:45" x14ac:dyDescent="0.55000000000000004">
      <c r="AC2813" t="s">
        <v>2976</v>
      </c>
      <c r="AD2813">
        <v>7677</v>
      </c>
      <c r="AE2813">
        <v>2.5377000000000001</v>
      </c>
      <c r="AF2813">
        <v>3.2389100000000002</v>
      </c>
      <c r="AG2813">
        <v>22.2</v>
      </c>
      <c r="AH2813">
        <v>2.7553200000000002</v>
      </c>
      <c r="AI2813">
        <v>0.60546999999999995</v>
      </c>
      <c r="AJ2813">
        <v>-5.28E-3</v>
      </c>
      <c r="AK2813">
        <v>3</v>
      </c>
      <c r="AL2813">
        <v>7.1014200000000001</v>
      </c>
      <c r="AM2813">
        <v>653</v>
      </c>
      <c r="AN2813">
        <v>8614</v>
      </c>
      <c r="AO2813">
        <v>31828</v>
      </c>
      <c r="AP2813">
        <v>27.78</v>
      </c>
      <c r="AQ2813">
        <v>2.1</v>
      </c>
      <c r="AR2813">
        <v>5.6</v>
      </c>
      <c r="AS2813">
        <v>37.96613</v>
      </c>
    </row>
    <row r="2814" spans="29:45" x14ac:dyDescent="0.55000000000000004">
      <c r="AC2814" t="s">
        <v>2977</v>
      </c>
      <c r="AD2814">
        <v>7678</v>
      </c>
      <c r="AE2814">
        <v>-8.1572200000000006</v>
      </c>
      <c r="AF2814">
        <v>-40.503079999999997</v>
      </c>
      <c r="AG2814">
        <v>28.6</v>
      </c>
      <c r="AH2814">
        <v>-12.36421</v>
      </c>
      <c r="AI2814">
        <v>3.8139400000000001</v>
      </c>
      <c r="AJ2814">
        <v>-3.3E-3</v>
      </c>
      <c r="AK2814">
        <v>3</v>
      </c>
      <c r="AL2814">
        <v>0</v>
      </c>
      <c r="AM2814">
        <v>-413</v>
      </c>
      <c r="AN2814">
        <v>3896</v>
      </c>
      <c r="AO2814">
        <v>6384</v>
      </c>
      <c r="AP2814">
        <v>0.18</v>
      </c>
      <c r="AQ2814">
        <v>0</v>
      </c>
      <c r="AR2814">
        <v>0.1</v>
      </c>
      <c r="AS2814">
        <v>55.588900000000002</v>
      </c>
    </row>
    <row r="2815" spans="29:45" x14ac:dyDescent="0.55000000000000004">
      <c r="AC2815" t="s">
        <v>2978</v>
      </c>
      <c r="AD2815">
        <v>7679</v>
      </c>
      <c r="AG2815">
        <v>10</v>
      </c>
      <c r="AH2815">
        <v>10.369400000000001</v>
      </c>
      <c r="AI2815">
        <v>2.0225300000000002</v>
      </c>
      <c r="AJ2815">
        <v>-1.7430000000000001E-2</v>
      </c>
      <c r="AK2815">
        <v>3</v>
      </c>
      <c r="AL2815">
        <v>2.52277</v>
      </c>
      <c r="AM2815">
        <v>0</v>
      </c>
      <c r="AN2815">
        <v>0</v>
      </c>
      <c r="AO2815">
        <v>110535</v>
      </c>
      <c r="AP2815">
        <v>14.86</v>
      </c>
      <c r="AQ2815">
        <v>0</v>
      </c>
      <c r="AR2815">
        <v>3.4</v>
      </c>
      <c r="AS2815">
        <v>41.270180000000003</v>
      </c>
    </row>
    <row r="2816" spans="29:45" x14ac:dyDescent="0.55000000000000004">
      <c r="AC2816" t="s">
        <v>2979</v>
      </c>
      <c r="AD2816">
        <v>7680</v>
      </c>
      <c r="AE2816">
        <v>3.8622100000000001</v>
      </c>
      <c r="AF2816">
        <v>15.527950000000001</v>
      </c>
      <c r="AG2816">
        <v>0</v>
      </c>
      <c r="AH2816">
        <v>-11.586639999999999</v>
      </c>
      <c r="AI2816">
        <v>0.88024000000000002</v>
      </c>
      <c r="AJ2816">
        <v>0</v>
      </c>
      <c r="AK2816">
        <v>3</v>
      </c>
      <c r="AL2816">
        <v>94.961240000000004</v>
      </c>
      <c r="AM2816">
        <v>37</v>
      </c>
      <c r="AN2816">
        <v>161</v>
      </c>
      <c r="AO2816">
        <v>2892</v>
      </c>
      <c r="AP2816">
        <v>0</v>
      </c>
      <c r="AQ2816">
        <v>0</v>
      </c>
      <c r="AR2816">
        <v>1.7</v>
      </c>
      <c r="AS2816">
        <v>16.317630000000001</v>
      </c>
    </row>
    <row r="2817" spans="29:45" x14ac:dyDescent="0.55000000000000004">
      <c r="AC2817" t="s">
        <v>2980</v>
      </c>
      <c r="AD2817">
        <v>7681</v>
      </c>
      <c r="AE2817">
        <v>4.4356600000000004</v>
      </c>
      <c r="AF2817">
        <v>8.2855299999999996</v>
      </c>
      <c r="AG2817">
        <v>0</v>
      </c>
      <c r="AH2817">
        <v>9.6764600000000005</v>
      </c>
      <c r="AI2817">
        <v>1.2499499999999999</v>
      </c>
      <c r="AJ2817">
        <v>-1.866E-2</v>
      </c>
      <c r="AK2817">
        <v>3</v>
      </c>
      <c r="AL2817">
        <v>2.8364500000000001</v>
      </c>
      <c r="AM2817">
        <v>595</v>
      </c>
      <c r="AN2817">
        <v>4707</v>
      </c>
      <c r="AO2817">
        <v>26347</v>
      </c>
      <c r="AQ2817">
        <v>0</v>
      </c>
      <c r="AR2817">
        <v>5</v>
      </c>
      <c r="AS2817">
        <v>38.83061</v>
      </c>
    </row>
    <row r="2818" spans="29:45" x14ac:dyDescent="0.55000000000000004">
      <c r="AC2818" t="s">
        <v>2981</v>
      </c>
      <c r="AD2818">
        <v>7682</v>
      </c>
      <c r="AE2818">
        <v>1.7101</v>
      </c>
      <c r="AF2818">
        <v>-9.5351599999999994</v>
      </c>
      <c r="AG2818">
        <v>27.3</v>
      </c>
      <c r="AH2818">
        <v>3.1758999999999999</v>
      </c>
      <c r="AI2818">
        <v>2.2711800000000002</v>
      </c>
      <c r="AJ2818">
        <v>0.14815</v>
      </c>
      <c r="AK2818">
        <v>3</v>
      </c>
      <c r="AL2818">
        <v>19.585899999999999</v>
      </c>
      <c r="AM2818">
        <v>84</v>
      </c>
      <c r="AN2818">
        <v>1678</v>
      </c>
      <c r="AO2818">
        <v>4228</v>
      </c>
      <c r="AP2818">
        <v>0</v>
      </c>
      <c r="AQ2818">
        <v>0</v>
      </c>
      <c r="AR2818">
        <v>3.9</v>
      </c>
      <c r="AS2818">
        <v>35.013010000000001</v>
      </c>
    </row>
    <row r="2819" spans="29:45" x14ac:dyDescent="0.55000000000000004">
      <c r="AC2819" t="s">
        <v>2982</v>
      </c>
      <c r="AD2819">
        <v>7683</v>
      </c>
      <c r="AE2819">
        <v>11.125920000000001</v>
      </c>
      <c r="AF2819">
        <v>7.6126899999999997</v>
      </c>
      <c r="AG2819">
        <v>33.299999999999997</v>
      </c>
      <c r="AH2819">
        <v>-3.26579</v>
      </c>
      <c r="AI2819">
        <v>1.7853000000000001</v>
      </c>
      <c r="AJ2819">
        <v>1.013E-2</v>
      </c>
      <c r="AK2819">
        <v>3</v>
      </c>
      <c r="AL2819">
        <v>66.354740000000007</v>
      </c>
      <c r="AM2819">
        <v>1002</v>
      </c>
      <c r="AN2819">
        <v>7343</v>
      </c>
      <c r="AO2819">
        <v>13081</v>
      </c>
      <c r="AP2819">
        <v>3.49</v>
      </c>
      <c r="AQ2819">
        <v>2.5</v>
      </c>
      <c r="AR2819">
        <v>0</v>
      </c>
      <c r="AS2819">
        <v>81.534530000000004</v>
      </c>
    </row>
    <row r="2820" spans="29:45" x14ac:dyDescent="0.55000000000000004">
      <c r="AC2820" t="s">
        <v>2983</v>
      </c>
      <c r="AD2820">
        <v>7685</v>
      </c>
      <c r="AE2820">
        <v>21.83521</v>
      </c>
      <c r="AF2820">
        <v>33.435679999999998</v>
      </c>
      <c r="AG2820">
        <v>11.1</v>
      </c>
      <c r="AH2820">
        <v>23.548719999999999</v>
      </c>
      <c r="AI2820">
        <v>10.319559999999999</v>
      </c>
      <c r="AJ2820">
        <v>5.8E-4</v>
      </c>
      <c r="AK2820">
        <v>3</v>
      </c>
      <c r="AL2820">
        <v>34.039200000000001</v>
      </c>
      <c r="AM2820">
        <v>1749</v>
      </c>
      <c r="AN2820">
        <v>3257</v>
      </c>
      <c r="AO2820">
        <v>24789</v>
      </c>
      <c r="AP2820">
        <v>2.7</v>
      </c>
      <c r="AQ2820">
        <v>0</v>
      </c>
      <c r="AR2820">
        <v>0</v>
      </c>
      <c r="AS2820">
        <v>43.966940000000001</v>
      </c>
    </row>
    <row r="2821" spans="29:45" x14ac:dyDescent="0.55000000000000004">
      <c r="AC2821" t="s">
        <v>2984</v>
      </c>
      <c r="AD2821">
        <v>7686</v>
      </c>
      <c r="AE2821">
        <v>-6.0691199999999998</v>
      </c>
      <c r="AF2821">
        <v>-31.01511</v>
      </c>
      <c r="AG2821">
        <v>8.3000000000000007</v>
      </c>
      <c r="AH2821">
        <v>-5.7389700000000001</v>
      </c>
      <c r="AI2821">
        <v>3.8377500000000002</v>
      </c>
      <c r="AJ2821">
        <v>-9.2700000000000005E-2</v>
      </c>
      <c r="AK2821">
        <v>3</v>
      </c>
      <c r="AL2821">
        <v>0.25749</v>
      </c>
      <c r="AM2821">
        <v>-1728</v>
      </c>
      <c r="AN2821">
        <v>5162</v>
      </c>
      <c r="AO2821">
        <v>80226</v>
      </c>
      <c r="AP2821">
        <v>8.0399999999999991</v>
      </c>
      <c r="AQ2821">
        <v>0</v>
      </c>
      <c r="AR2821">
        <v>4.8</v>
      </c>
      <c r="AS2821">
        <v>11.89894</v>
      </c>
    </row>
    <row r="2822" spans="29:45" x14ac:dyDescent="0.55000000000000004">
      <c r="AC2822" t="s">
        <v>2985</v>
      </c>
      <c r="AD2822">
        <v>7687</v>
      </c>
      <c r="AE2822">
        <v>-8.5331499999999991</v>
      </c>
      <c r="AF2822">
        <v>-8.7179500000000001</v>
      </c>
      <c r="AG2822">
        <v>42.9</v>
      </c>
      <c r="AH2822">
        <v>-7.1932299999999998</v>
      </c>
      <c r="AI2822">
        <v>2.4093399999999998</v>
      </c>
      <c r="AJ2822">
        <v>-0.13044</v>
      </c>
      <c r="AK2822">
        <v>3</v>
      </c>
      <c r="AL2822">
        <v>3.5049999999999999</v>
      </c>
      <c r="AM2822">
        <v>-121</v>
      </c>
      <c r="AN2822">
        <v>975</v>
      </c>
      <c r="AO2822">
        <v>2782</v>
      </c>
      <c r="AP2822">
        <v>2.68</v>
      </c>
      <c r="AQ2822">
        <v>0</v>
      </c>
      <c r="AR2822">
        <v>0</v>
      </c>
      <c r="AS2822">
        <v>72.516030000000001</v>
      </c>
    </row>
    <row r="2823" spans="29:45" x14ac:dyDescent="0.55000000000000004">
      <c r="AC2823" t="s">
        <v>2986</v>
      </c>
      <c r="AD2823">
        <v>7689</v>
      </c>
      <c r="AE2823">
        <v>39.939680000000003</v>
      </c>
      <c r="AF2823">
        <v>39.709940000000003</v>
      </c>
      <c r="AG2823">
        <v>12.5</v>
      </c>
      <c r="AH2823">
        <v>2.0680700000000001</v>
      </c>
      <c r="AI2823">
        <v>4.4360400000000002</v>
      </c>
      <c r="AJ2823">
        <v>-0.60848000000000002</v>
      </c>
      <c r="AK2823">
        <v>3</v>
      </c>
      <c r="AL2823">
        <v>38.474519999999998</v>
      </c>
      <c r="AM2823">
        <v>927</v>
      </c>
      <c r="AN2823">
        <v>1448</v>
      </c>
      <c r="AO2823">
        <v>6750</v>
      </c>
      <c r="AP2823">
        <v>3.24</v>
      </c>
      <c r="AQ2823">
        <v>0</v>
      </c>
      <c r="AR2823">
        <v>1.3</v>
      </c>
      <c r="AS2823">
        <v>81.667150000000007</v>
      </c>
    </row>
    <row r="2824" spans="29:45" x14ac:dyDescent="0.55000000000000004">
      <c r="AC2824" t="s">
        <v>2987</v>
      </c>
      <c r="AD2824">
        <v>7690</v>
      </c>
      <c r="AE2824">
        <v>35.547580000000004</v>
      </c>
      <c r="AF2824">
        <v>97.407409999999999</v>
      </c>
      <c r="AG2824">
        <v>0</v>
      </c>
      <c r="AH2824">
        <v>30.610410000000002</v>
      </c>
      <c r="AI2824">
        <v>2.4091800000000001</v>
      </c>
      <c r="AJ2824">
        <v>0</v>
      </c>
      <c r="AK2824">
        <v>3</v>
      </c>
      <c r="AL2824">
        <v>39.983330000000002</v>
      </c>
      <c r="AM2824">
        <v>396</v>
      </c>
      <c r="AN2824">
        <v>270</v>
      </c>
      <c r="AO2824">
        <v>5774</v>
      </c>
      <c r="AP2824">
        <v>0</v>
      </c>
      <c r="AQ2824">
        <v>0</v>
      </c>
      <c r="AR2824">
        <v>0</v>
      </c>
      <c r="AS2824">
        <v>31.754709999999999</v>
      </c>
    </row>
    <row r="2825" spans="29:45" x14ac:dyDescent="0.55000000000000004">
      <c r="AC2825" t="s">
        <v>2988</v>
      </c>
      <c r="AD2825">
        <v>7691</v>
      </c>
      <c r="AE2825">
        <v>-14.0406</v>
      </c>
      <c r="AF2825">
        <v>-26.652809999999999</v>
      </c>
      <c r="AG2825">
        <v>0</v>
      </c>
      <c r="AH2825">
        <v>-12.1798</v>
      </c>
      <c r="AI2825">
        <v>12.395440000000001</v>
      </c>
      <c r="AJ2825">
        <v>0</v>
      </c>
      <c r="AK2825">
        <v>3</v>
      </c>
      <c r="AL2825">
        <v>21.41216</v>
      </c>
      <c r="AM2825">
        <v>-581</v>
      </c>
      <c r="AN2825">
        <v>2405</v>
      </c>
      <c r="AO2825">
        <v>7030</v>
      </c>
      <c r="AP2825">
        <v>0</v>
      </c>
      <c r="AQ2825">
        <v>0</v>
      </c>
      <c r="AR2825">
        <v>0</v>
      </c>
      <c r="AS2825">
        <v>44.268560000000001</v>
      </c>
    </row>
    <row r="2826" spans="29:45" x14ac:dyDescent="0.55000000000000004">
      <c r="AC2826" t="s">
        <v>2989</v>
      </c>
      <c r="AD2826">
        <v>7692</v>
      </c>
      <c r="AE2826">
        <v>12.53425</v>
      </c>
      <c r="AF2826">
        <v>18.10219</v>
      </c>
      <c r="AG2826">
        <v>16.7</v>
      </c>
      <c r="AH2826">
        <v>-14.52055</v>
      </c>
      <c r="AI2826">
        <v>8.0346399999999996</v>
      </c>
      <c r="AJ2826">
        <v>-0.48447000000000001</v>
      </c>
      <c r="AK2826">
        <v>3</v>
      </c>
      <c r="AL2826">
        <v>66.419330000000002</v>
      </c>
      <c r="AM2826">
        <v>183</v>
      </c>
      <c r="AN2826">
        <v>685</v>
      </c>
      <c r="AO2826">
        <v>3754</v>
      </c>
      <c r="AP2826">
        <v>0</v>
      </c>
      <c r="AQ2826">
        <v>0</v>
      </c>
      <c r="AR2826">
        <v>0</v>
      </c>
      <c r="AS2826">
        <v>62.33522</v>
      </c>
    </row>
    <row r="2827" spans="29:45" x14ac:dyDescent="0.55000000000000004">
      <c r="AC2827" t="s">
        <v>2990</v>
      </c>
      <c r="AD2827">
        <v>7693</v>
      </c>
      <c r="AE2827">
        <v>7.4074099999999996</v>
      </c>
      <c r="AF2827">
        <v>2.6785700000000001</v>
      </c>
      <c r="AG2827">
        <v>0</v>
      </c>
      <c r="AH2827">
        <v>5.7165900000000001</v>
      </c>
      <c r="AI2827">
        <v>0.87553999999999998</v>
      </c>
      <c r="AJ2827">
        <v>-1.9000000000000001E-4</v>
      </c>
      <c r="AK2827">
        <v>3</v>
      </c>
      <c r="AL2827">
        <v>25.66667</v>
      </c>
      <c r="AM2827">
        <v>92</v>
      </c>
      <c r="AN2827">
        <v>560</v>
      </c>
      <c r="AO2827">
        <v>4878</v>
      </c>
      <c r="AP2827">
        <v>0</v>
      </c>
      <c r="AQ2827">
        <v>0</v>
      </c>
      <c r="AR2827">
        <v>0</v>
      </c>
      <c r="AS2827">
        <v>43.190370000000001</v>
      </c>
    </row>
    <row r="2828" spans="29:45" x14ac:dyDescent="0.55000000000000004">
      <c r="AC2828" t="s">
        <v>2991</v>
      </c>
      <c r="AD2828">
        <v>7694</v>
      </c>
      <c r="AE2828">
        <v>24.20354</v>
      </c>
      <c r="AF2828">
        <v>238.06818000000001</v>
      </c>
      <c r="AG2828">
        <v>0</v>
      </c>
      <c r="AH2828">
        <v>29.55752</v>
      </c>
      <c r="AI2828">
        <v>11.67943</v>
      </c>
      <c r="AJ2828">
        <v>-0.40608</v>
      </c>
      <c r="AK2828">
        <v>3</v>
      </c>
      <c r="AL2828">
        <v>47.058819999999997</v>
      </c>
      <c r="AM2828">
        <v>547</v>
      </c>
      <c r="AN2828">
        <v>176</v>
      </c>
      <c r="AO2828">
        <v>8797</v>
      </c>
      <c r="AP2828">
        <v>3.65</v>
      </c>
      <c r="AQ2828">
        <v>0</v>
      </c>
      <c r="AR2828">
        <v>0</v>
      </c>
      <c r="AS2828">
        <v>45.74588</v>
      </c>
    </row>
    <row r="2829" spans="29:45" x14ac:dyDescent="0.55000000000000004">
      <c r="AC2829" t="s">
        <v>2992</v>
      </c>
      <c r="AD2829">
        <v>7695</v>
      </c>
      <c r="AE2829">
        <v>29.824560000000002</v>
      </c>
      <c r="AF2829">
        <v>71.18056</v>
      </c>
      <c r="AG2829">
        <v>0</v>
      </c>
      <c r="AH2829">
        <v>36.842109999999998</v>
      </c>
      <c r="AI2829">
        <v>17.919519999999999</v>
      </c>
      <c r="AJ2829">
        <v>-1.191E-2</v>
      </c>
      <c r="AK2829">
        <v>3</v>
      </c>
      <c r="AL2829">
        <v>66.044030000000006</v>
      </c>
      <c r="AM2829">
        <v>255</v>
      </c>
      <c r="AN2829">
        <v>288</v>
      </c>
      <c r="AO2829">
        <v>4721</v>
      </c>
      <c r="AP2829">
        <v>0.78</v>
      </c>
      <c r="AQ2829">
        <v>0</v>
      </c>
      <c r="AR2829">
        <v>0</v>
      </c>
      <c r="AS2829">
        <v>51.842109999999998</v>
      </c>
    </row>
    <row r="2830" spans="29:45" x14ac:dyDescent="0.55000000000000004">
      <c r="AC2830" t="s">
        <v>2993</v>
      </c>
      <c r="AD2830">
        <v>7698</v>
      </c>
      <c r="AE2830">
        <v>6.2646499999999996</v>
      </c>
      <c r="AF2830">
        <v>28.548030000000001</v>
      </c>
      <c r="AG2830">
        <v>0</v>
      </c>
      <c r="AH2830">
        <v>8.0964200000000002</v>
      </c>
      <c r="AK2830">
        <v>3</v>
      </c>
      <c r="AM2830">
        <v>855</v>
      </c>
      <c r="AN2830">
        <v>1832</v>
      </c>
      <c r="AO2830">
        <v>40551</v>
      </c>
      <c r="AQ2830">
        <v>0</v>
      </c>
      <c r="AR2830">
        <v>5</v>
      </c>
      <c r="AS2830">
        <v>16.317409999999999</v>
      </c>
    </row>
    <row r="2831" spans="29:45" x14ac:dyDescent="0.55000000000000004">
      <c r="AC2831" t="s">
        <v>2994</v>
      </c>
      <c r="AD2831">
        <v>7701</v>
      </c>
      <c r="AE2831">
        <v>11.05485</v>
      </c>
      <c r="AF2831">
        <v>11.92205</v>
      </c>
      <c r="AG2831">
        <v>8.3000000000000007</v>
      </c>
      <c r="AH2831">
        <v>14.57915</v>
      </c>
      <c r="AI2831">
        <v>3.5342699999999998</v>
      </c>
      <c r="AJ2831">
        <v>3.1210000000000002E-2</v>
      </c>
      <c r="AK2831">
        <v>3</v>
      </c>
      <c r="AL2831">
        <v>3.107E-2</v>
      </c>
      <c r="AM2831">
        <v>48378</v>
      </c>
      <c r="AN2831">
        <v>302775</v>
      </c>
      <c r="AO2831">
        <v>393499</v>
      </c>
      <c r="AP2831">
        <v>22.78</v>
      </c>
      <c r="AQ2831">
        <v>0</v>
      </c>
      <c r="AR2831">
        <v>1.9</v>
      </c>
      <c r="AS2831">
        <v>67.443550000000002</v>
      </c>
    </row>
    <row r="2832" spans="29:45" x14ac:dyDescent="0.55000000000000004">
      <c r="AC2832" t="s">
        <v>2995</v>
      </c>
      <c r="AD2832">
        <v>7702</v>
      </c>
      <c r="AE2832">
        <v>3.0240200000000002</v>
      </c>
      <c r="AF2832">
        <v>5.3684599999999998</v>
      </c>
      <c r="AG2832">
        <v>0</v>
      </c>
      <c r="AH2832">
        <v>5.6169000000000002</v>
      </c>
      <c r="AI2832">
        <v>0.69425999999999999</v>
      </c>
      <c r="AJ2832">
        <v>-0.15922</v>
      </c>
      <c r="AK2832">
        <v>3</v>
      </c>
      <c r="AL2832">
        <v>0.32149</v>
      </c>
      <c r="AM2832">
        <v>2013</v>
      </c>
      <c r="AN2832">
        <v>32337</v>
      </c>
      <c r="AO2832">
        <v>57578</v>
      </c>
      <c r="AP2832">
        <v>10.91</v>
      </c>
      <c r="AQ2832">
        <v>0</v>
      </c>
      <c r="AR2832">
        <v>4.5</v>
      </c>
      <c r="AS2832">
        <v>50.433520000000001</v>
      </c>
    </row>
    <row r="2833" spans="29:45" x14ac:dyDescent="0.55000000000000004">
      <c r="AC2833" t="s">
        <v>2996</v>
      </c>
      <c r="AD2833">
        <v>7705</v>
      </c>
      <c r="AE2833">
        <v>11.831009999999999</v>
      </c>
      <c r="AF2833">
        <v>10.55067</v>
      </c>
      <c r="AG2833">
        <v>12.5</v>
      </c>
      <c r="AH2833">
        <v>8.2892600000000005</v>
      </c>
      <c r="AI2833">
        <v>1.16744</v>
      </c>
      <c r="AJ2833">
        <v>2.8299999999999999E-2</v>
      </c>
      <c r="AK2833">
        <v>3</v>
      </c>
      <c r="AL2833">
        <v>0.25022</v>
      </c>
      <c r="AM2833">
        <v>3915</v>
      </c>
      <c r="AN2833">
        <v>21392</v>
      </c>
      <c r="AO2833">
        <v>29217</v>
      </c>
      <c r="AP2833">
        <v>6.14</v>
      </c>
      <c r="AQ2833">
        <v>0.1</v>
      </c>
      <c r="AR2833">
        <v>9.6</v>
      </c>
      <c r="AS2833">
        <v>61.748049999999999</v>
      </c>
    </row>
    <row r="2834" spans="29:45" x14ac:dyDescent="0.55000000000000004">
      <c r="AC2834" t="s">
        <v>2997</v>
      </c>
      <c r="AD2834">
        <v>7707</v>
      </c>
      <c r="AE2834">
        <v>11.963950000000001</v>
      </c>
      <c r="AF2834">
        <v>18.407039999999999</v>
      </c>
      <c r="AG2834">
        <v>22.2</v>
      </c>
      <c r="AH2834">
        <v>-4.35053</v>
      </c>
      <c r="AI2834">
        <v>3.4993699999999999</v>
      </c>
      <c r="AJ2834">
        <v>-0.2984</v>
      </c>
      <c r="AK2834">
        <v>3</v>
      </c>
      <c r="AL2834">
        <v>16.44275</v>
      </c>
      <c r="AM2834">
        <v>770</v>
      </c>
      <c r="AN2834">
        <v>4319</v>
      </c>
      <c r="AO2834">
        <v>9298</v>
      </c>
      <c r="AP2834">
        <v>0.53</v>
      </c>
      <c r="AQ2834">
        <v>0.1</v>
      </c>
      <c r="AR2834">
        <v>0</v>
      </c>
      <c r="AS2834">
        <v>56.863759999999999</v>
      </c>
    </row>
    <row r="2835" spans="29:45" x14ac:dyDescent="0.55000000000000004">
      <c r="AC2835" t="s">
        <v>2998</v>
      </c>
      <c r="AD2835">
        <v>7709</v>
      </c>
      <c r="AE2835">
        <v>-5.0017899999999997</v>
      </c>
      <c r="AF2835">
        <v>-9.5004100000000005</v>
      </c>
      <c r="AG2835">
        <v>14.3</v>
      </c>
      <c r="AH2835">
        <v>8.2886699999999998</v>
      </c>
      <c r="AI2835">
        <v>4.6306399999999996</v>
      </c>
      <c r="AJ2835">
        <v>-0.13367999999999999</v>
      </c>
      <c r="AK2835">
        <v>3</v>
      </c>
      <c r="AL2835">
        <v>17.919740000000001</v>
      </c>
      <c r="AM2835">
        <v>-140</v>
      </c>
      <c r="AN2835">
        <v>1221</v>
      </c>
      <c r="AO2835">
        <v>1074</v>
      </c>
      <c r="AP2835">
        <v>0</v>
      </c>
      <c r="AQ2835">
        <v>0</v>
      </c>
      <c r="AR2835">
        <v>0</v>
      </c>
      <c r="AS2835">
        <v>44.132750000000001</v>
      </c>
    </row>
    <row r="2836" spans="29:45" x14ac:dyDescent="0.55000000000000004">
      <c r="AC2836" t="s">
        <v>2999</v>
      </c>
      <c r="AD2836">
        <v>7711</v>
      </c>
      <c r="AE2836">
        <v>4.7920100000000003</v>
      </c>
      <c r="AF2836">
        <v>5.91031</v>
      </c>
      <c r="AG2836">
        <v>0</v>
      </c>
      <c r="AH2836">
        <v>10.532450000000001</v>
      </c>
      <c r="AI2836">
        <v>1.6059399999999999</v>
      </c>
      <c r="AJ2836">
        <v>0.11898</v>
      </c>
      <c r="AK2836">
        <v>3</v>
      </c>
      <c r="AL2836">
        <v>11.04668</v>
      </c>
      <c r="AM2836">
        <v>288</v>
      </c>
      <c r="AN2836">
        <v>3367</v>
      </c>
      <c r="AO2836">
        <v>3698</v>
      </c>
      <c r="AQ2836">
        <v>0</v>
      </c>
      <c r="AR2836">
        <v>1.9</v>
      </c>
      <c r="AS2836">
        <v>54.861980000000003</v>
      </c>
    </row>
    <row r="2837" spans="29:45" x14ac:dyDescent="0.55000000000000004">
      <c r="AC2837" t="s">
        <v>3000</v>
      </c>
      <c r="AD2837">
        <v>7713</v>
      </c>
      <c r="AE2837">
        <v>7.1322400000000004</v>
      </c>
      <c r="AF2837">
        <v>6.3460200000000002</v>
      </c>
      <c r="AG2837">
        <v>0</v>
      </c>
      <c r="AH2837">
        <v>9.7635000000000005</v>
      </c>
      <c r="AI2837">
        <v>0.93347000000000002</v>
      </c>
      <c r="AJ2837">
        <v>7.707E-2</v>
      </c>
      <c r="AK2837">
        <v>3</v>
      </c>
      <c r="AL2837">
        <v>0.74146000000000001</v>
      </c>
      <c r="AM2837">
        <v>1152</v>
      </c>
      <c r="AN2837">
        <v>12953</v>
      </c>
      <c r="AO2837">
        <v>8765</v>
      </c>
      <c r="AP2837">
        <v>4.2699999999999996</v>
      </c>
      <c r="AQ2837">
        <v>0</v>
      </c>
      <c r="AR2837">
        <v>8.5</v>
      </c>
      <c r="AS2837">
        <v>80.040620000000004</v>
      </c>
    </row>
    <row r="2838" spans="29:45" x14ac:dyDescent="0.55000000000000004">
      <c r="AC2838" t="s">
        <v>3001</v>
      </c>
      <c r="AD2838">
        <v>7715</v>
      </c>
      <c r="AE2838">
        <v>3.2400500000000001</v>
      </c>
      <c r="AF2838">
        <v>3.6725699999999999</v>
      </c>
      <c r="AG2838">
        <v>0</v>
      </c>
      <c r="AH2838">
        <v>4.9972099999999999</v>
      </c>
      <c r="AI2838">
        <v>0.76502999999999999</v>
      </c>
      <c r="AJ2838">
        <v>0.13725999999999999</v>
      </c>
      <c r="AK2838">
        <v>3</v>
      </c>
      <c r="AL2838">
        <v>0.38594000000000001</v>
      </c>
      <c r="AM2838">
        <v>1512</v>
      </c>
      <c r="AN2838">
        <v>23553</v>
      </c>
      <c r="AO2838">
        <v>44805</v>
      </c>
      <c r="AP2838">
        <v>12.18</v>
      </c>
      <c r="AQ2838">
        <v>0</v>
      </c>
      <c r="AR2838">
        <v>9.4</v>
      </c>
      <c r="AS2838">
        <v>49.03192</v>
      </c>
    </row>
    <row r="2839" spans="29:45" x14ac:dyDescent="0.55000000000000004">
      <c r="AC2839" t="s">
        <v>3002</v>
      </c>
      <c r="AD2839">
        <v>7716</v>
      </c>
      <c r="AE2839">
        <v>16.916450000000001</v>
      </c>
      <c r="AF2839">
        <v>13.277950000000001</v>
      </c>
      <c r="AG2839">
        <v>11.1</v>
      </c>
      <c r="AH2839">
        <v>14.51437</v>
      </c>
      <c r="AI2839">
        <v>2.4145099999999999</v>
      </c>
      <c r="AJ2839">
        <v>2.76E-2</v>
      </c>
      <c r="AK2839">
        <v>3</v>
      </c>
      <c r="AL2839">
        <v>5.9622700000000002</v>
      </c>
      <c r="AM2839">
        <v>13951</v>
      </c>
      <c r="AN2839">
        <v>76081</v>
      </c>
      <c r="AO2839">
        <v>44857</v>
      </c>
      <c r="AP2839">
        <v>8.6</v>
      </c>
      <c r="AQ2839">
        <v>0</v>
      </c>
      <c r="AR2839">
        <v>0</v>
      </c>
      <c r="AS2839">
        <v>87.533349999999999</v>
      </c>
    </row>
    <row r="2840" spans="29:45" x14ac:dyDescent="0.55000000000000004">
      <c r="AC2840" t="s">
        <v>3003</v>
      </c>
      <c r="AD2840">
        <v>7717</v>
      </c>
      <c r="AE2840">
        <v>9.1002299999999998</v>
      </c>
      <c r="AF2840">
        <v>12.41606</v>
      </c>
      <c r="AG2840">
        <v>0</v>
      </c>
      <c r="AH2840">
        <v>26.85472</v>
      </c>
      <c r="AI2840">
        <v>1.75298</v>
      </c>
      <c r="AJ2840">
        <v>-0.17402000000000001</v>
      </c>
      <c r="AK2840">
        <v>3</v>
      </c>
      <c r="AL2840">
        <v>11.67873</v>
      </c>
      <c r="AM2840">
        <v>6836</v>
      </c>
      <c r="AN2840">
        <v>28294</v>
      </c>
      <c r="AO2840">
        <v>55186</v>
      </c>
      <c r="AP2840">
        <v>16.89</v>
      </c>
      <c r="AQ2840">
        <v>0.1</v>
      </c>
      <c r="AR2840">
        <v>0</v>
      </c>
      <c r="AS2840">
        <v>38.799619999999997</v>
      </c>
    </row>
    <row r="2841" spans="29:45" x14ac:dyDescent="0.55000000000000004">
      <c r="AC2841" t="s">
        <v>3004</v>
      </c>
      <c r="AD2841">
        <v>7718</v>
      </c>
      <c r="AE2841">
        <v>10.88368</v>
      </c>
      <c r="AF2841">
        <v>11.752420000000001</v>
      </c>
      <c r="AG2841">
        <v>0</v>
      </c>
      <c r="AH2841">
        <v>13.403890000000001</v>
      </c>
      <c r="AI2841">
        <v>1.1186199999999999</v>
      </c>
      <c r="AJ2841">
        <v>-5.6299999999999996E-3</v>
      </c>
      <c r="AK2841">
        <v>3</v>
      </c>
      <c r="AL2841">
        <v>0.39254</v>
      </c>
      <c r="AM2841">
        <v>7795</v>
      </c>
      <c r="AN2841">
        <v>48841</v>
      </c>
      <c r="AO2841">
        <v>64360</v>
      </c>
      <c r="AP2841">
        <v>29.87</v>
      </c>
      <c r="AQ2841">
        <v>0</v>
      </c>
      <c r="AR2841">
        <v>0.5</v>
      </c>
      <c r="AS2841">
        <v>74.131860000000003</v>
      </c>
    </row>
    <row r="2842" spans="29:45" x14ac:dyDescent="0.55000000000000004">
      <c r="AC2842" t="s">
        <v>3005</v>
      </c>
      <c r="AD2842">
        <v>7719</v>
      </c>
      <c r="AE2842">
        <v>7.8334799999999998</v>
      </c>
      <c r="AF2842">
        <v>11.024010000000001</v>
      </c>
      <c r="AG2842">
        <v>0</v>
      </c>
      <c r="AH2842">
        <v>4.7938900000000002</v>
      </c>
      <c r="AI2842">
        <v>0.86682000000000003</v>
      </c>
      <c r="AJ2842">
        <v>2.3970000000000002E-2</v>
      </c>
      <c r="AK2842">
        <v>3</v>
      </c>
      <c r="AL2842">
        <v>5.3267600000000002</v>
      </c>
      <c r="AM2842">
        <v>350</v>
      </c>
      <c r="AN2842">
        <v>2041</v>
      </c>
      <c r="AO2842">
        <v>8321</v>
      </c>
      <c r="AP2842">
        <v>0</v>
      </c>
      <c r="AQ2842">
        <v>1</v>
      </c>
      <c r="AR2842">
        <v>0</v>
      </c>
      <c r="AS2842">
        <v>45.680390000000003</v>
      </c>
    </row>
    <row r="2843" spans="29:45" x14ac:dyDescent="0.55000000000000004">
      <c r="AC2843" t="s">
        <v>3006</v>
      </c>
      <c r="AD2843">
        <v>7721</v>
      </c>
      <c r="AE2843">
        <v>2.6714600000000002</v>
      </c>
      <c r="AF2843">
        <v>3.2388499999999998</v>
      </c>
      <c r="AG2843">
        <v>0</v>
      </c>
      <c r="AH2843">
        <v>12.95051</v>
      </c>
      <c r="AI2843">
        <v>0.51249999999999996</v>
      </c>
      <c r="AJ2843">
        <v>6.6420000000000007E-2</v>
      </c>
      <c r="AK2843">
        <v>3</v>
      </c>
      <c r="AL2843">
        <v>0.18739</v>
      </c>
      <c r="AM2843">
        <v>1458</v>
      </c>
      <c r="AN2843">
        <v>29177</v>
      </c>
      <c r="AO2843">
        <v>42081</v>
      </c>
      <c r="AP2843">
        <v>9.7100000000000009</v>
      </c>
      <c r="AQ2843">
        <v>0</v>
      </c>
      <c r="AR2843">
        <v>13.6</v>
      </c>
      <c r="AS2843">
        <v>58.742019999999997</v>
      </c>
    </row>
    <row r="2844" spans="29:45" x14ac:dyDescent="0.55000000000000004">
      <c r="AC2844" t="s">
        <v>3007</v>
      </c>
      <c r="AD2844">
        <v>7722</v>
      </c>
      <c r="AE2844">
        <v>3.1076999999999999</v>
      </c>
      <c r="AF2844">
        <v>1.62565</v>
      </c>
      <c r="AG2844">
        <v>0</v>
      </c>
      <c r="AH2844">
        <v>0.12606000000000001</v>
      </c>
      <c r="AI2844">
        <v>0.94313000000000002</v>
      </c>
      <c r="AJ2844">
        <v>-5.024E-2</v>
      </c>
      <c r="AK2844">
        <v>3</v>
      </c>
      <c r="AL2844">
        <v>19.028169999999999</v>
      </c>
      <c r="AM2844">
        <v>567</v>
      </c>
      <c r="AN2844">
        <v>11011</v>
      </c>
      <c r="AO2844">
        <v>11505</v>
      </c>
      <c r="AP2844">
        <v>3.18</v>
      </c>
      <c r="AQ2844">
        <v>0.1</v>
      </c>
      <c r="AR2844">
        <v>2</v>
      </c>
      <c r="AS2844">
        <v>58.726590000000002</v>
      </c>
    </row>
    <row r="2845" spans="29:45" x14ac:dyDescent="0.55000000000000004">
      <c r="AC2845" t="s">
        <v>3008</v>
      </c>
      <c r="AD2845">
        <v>7723</v>
      </c>
      <c r="AE2845">
        <v>6.2898100000000001</v>
      </c>
      <c r="AF2845">
        <v>9.8936799999999998</v>
      </c>
      <c r="AG2845">
        <v>0</v>
      </c>
      <c r="AH2845">
        <v>7.9948100000000002</v>
      </c>
      <c r="AI2845">
        <v>0.65107000000000004</v>
      </c>
      <c r="AJ2845">
        <v>0.11373</v>
      </c>
      <c r="AK2845">
        <v>3</v>
      </c>
      <c r="AL2845">
        <v>0.53695999999999999</v>
      </c>
      <c r="AM2845">
        <v>3298</v>
      </c>
      <c r="AN2845">
        <v>30191</v>
      </c>
      <c r="AO2845">
        <v>46225</v>
      </c>
      <c r="AP2845">
        <v>7.65</v>
      </c>
      <c r="AQ2845">
        <v>0.6</v>
      </c>
      <c r="AR2845">
        <v>6.1</v>
      </c>
      <c r="AS2845">
        <v>60.073120000000003</v>
      </c>
    </row>
    <row r="2846" spans="29:45" x14ac:dyDescent="0.55000000000000004">
      <c r="AC2846" t="s">
        <v>3009</v>
      </c>
      <c r="AD2846">
        <v>7725</v>
      </c>
      <c r="AE2846">
        <v>17.471260000000001</v>
      </c>
      <c r="AF2846">
        <v>14.72307</v>
      </c>
      <c r="AG2846">
        <v>10</v>
      </c>
      <c r="AH2846">
        <v>23.678159999999998</v>
      </c>
      <c r="AI2846">
        <v>2.9711500000000002</v>
      </c>
      <c r="AJ2846">
        <v>-6.1580000000000003E-2</v>
      </c>
      <c r="AK2846">
        <v>3</v>
      </c>
      <c r="AL2846">
        <v>2.17306</v>
      </c>
      <c r="AM2846">
        <v>1748</v>
      </c>
      <c r="AN2846">
        <v>7872</v>
      </c>
      <c r="AO2846">
        <v>6627</v>
      </c>
      <c r="AP2846">
        <v>32.869999999999997</v>
      </c>
      <c r="AQ2846">
        <v>0</v>
      </c>
      <c r="AR2846">
        <v>0</v>
      </c>
      <c r="AS2846">
        <v>78.156350000000003</v>
      </c>
    </row>
    <row r="2847" spans="29:45" x14ac:dyDescent="0.55000000000000004">
      <c r="AC2847" t="s">
        <v>3010</v>
      </c>
      <c r="AD2847">
        <v>7726</v>
      </c>
      <c r="AE2847">
        <v>1.8951100000000001</v>
      </c>
      <c r="AF2847">
        <v>1.4607000000000001</v>
      </c>
      <c r="AG2847">
        <v>0</v>
      </c>
      <c r="AH2847">
        <v>2.8187700000000002</v>
      </c>
      <c r="AI2847">
        <v>1.19282</v>
      </c>
      <c r="AJ2847">
        <v>0.15062</v>
      </c>
      <c r="AK2847">
        <v>3</v>
      </c>
      <c r="AL2847">
        <v>4.6829599999999996</v>
      </c>
      <c r="AM2847">
        <v>357</v>
      </c>
      <c r="AN2847">
        <v>8626</v>
      </c>
      <c r="AO2847">
        <v>13289</v>
      </c>
      <c r="AP2847">
        <v>0</v>
      </c>
      <c r="AQ2847">
        <v>0.1</v>
      </c>
      <c r="AR2847">
        <v>2.4</v>
      </c>
      <c r="AS2847">
        <v>46.446919999999999</v>
      </c>
    </row>
    <row r="2848" spans="29:45" x14ac:dyDescent="0.55000000000000004">
      <c r="AC2848" t="s">
        <v>3011</v>
      </c>
      <c r="AD2848">
        <v>7727</v>
      </c>
      <c r="AE2848">
        <v>0.19608999999999999</v>
      </c>
      <c r="AF2848">
        <v>0.21890000000000001</v>
      </c>
      <c r="AG2848">
        <v>0</v>
      </c>
      <c r="AH2848">
        <v>3.94089</v>
      </c>
      <c r="AI2848">
        <v>0.59187000000000001</v>
      </c>
      <c r="AJ2848">
        <v>-1.5499999999999999E-3</v>
      </c>
      <c r="AK2848">
        <v>3</v>
      </c>
      <c r="AL2848">
        <v>0.74102000000000001</v>
      </c>
      <c r="AM2848">
        <v>41</v>
      </c>
      <c r="AN2848">
        <v>12791</v>
      </c>
      <c r="AO2848">
        <v>10341</v>
      </c>
      <c r="AP2848">
        <v>8.61</v>
      </c>
      <c r="AQ2848">
        <v>0</v>
      </c>
      <c r="AR2848">
        <v>2</v>
      </c>
      <c r="AS2848">
        <v>57.561790000000002</v>
      </c>
    </row>
    <row r="2849" spans="29:45" x14ac:dyDescent="0.55000000000000004">
      <c r="AC2849" t="s">
        <v>3012</v>
      </c>
      <c r="AD2849">
        <v>7729</v>
      </c>
      <c r="AE2849">
        <v>10.8271</v>
      </c>
      <c r="AF2849">
        <v>11.235900000000001</v>
      </c>
      <c r="AG2849">
        <v>7.7</v>
      </c>
      <c r="AH2849">
        <v>15.054349999999999</v>
      </c>
      <c r="AI2849">
        <v>1.82426</v>
      </c>
      <c r="AJ2849">
        <v>1.6760000000000001E-2</v>
      </c>
      <c r="AK2849">
        <v>3</v>
      </c>
      <c r="AL2849">
        <v>3.5920000000000001E-2</v>
      </c>
      <c r="AM2849">
        <v>15867</v>
      </c>
      <c r="AN2849">
        <v>108358</v>
      </c>
      <c r="AO2849">
        <v>97105</v>
      </c>
      <c r="AP2849">
        <v>31.06</v>
      </c>
      <c r="AQ2849">
        <v>0.1</v>
      </c>
      <c r="AR2849">
        <v>0</v>
      </c>
      <c r="AS2849">
        <v>71.411150000000006</v>
      </c>
    </row>
    <row r="2850" spans="29:45" x14ac:dyDescent="0.55000000000000004">
      <c r="AC2850" t="s">
        <v>3013</v>
      </c>
      <c r="AD2850">
        <v>7730</v>
      </c>
      <c r="AE2850">
        <v>14.45443</v>
      </c>
      <c r="AF2850">
        <v>11.73495</v>
      </c>
      <c r="AG2850">
        <v>9.1</v>
      </c>
      <c r="AH2850">
        <v>16.248819999999998</v>
      </c>
      <c r="AI2850">
        <v>5.9370799999999999</v>
      </c>
      <c r="AJ2850">
        <v>-0.1678</v>
      </c>
      <c r="AK2850">
        <v>3</v>
      </c>
      <c r="AL2850">
        <v>1.721E-2</v>
      </c>
      <c r="AM2850">
        <v>5679</v>
      </c>
      <c r="AN2850">
        <v>36566</v>
      </c>
      <c r="AO2850">
        <v>17190</v>
      </c>
      <c r="AP2850">
        <v>16.59</v>
      </c>
      <c r="AQ2850">
        <v>0</v>
      </c>
      <c r="AR2850">
        <v>0</v>
      </c>
      <c r="AS2850">
        <v>91.82302</v>
      </c>
    </row>
    <row r="2851" spans="29:45" x14ac:dyDescent="0.55000000000000004">
      <c r="AC2851" t="s">
        <v>176</v>
      </c>
      <c r="AD2851">
        <v>7731</v>
      </c>
      <c r="AE2851">
        <v>-4.5076900000000002</v>
      </c>
      <c r="AF2851">
        <v>-6.38063</v>
      </c>
      <c r="AG2851">
        <v>9.1</v>
      </c>
      <c r="AH2851">
        <v>0.49370000000000003</v>
      </c>
      <c r="AI2851">
        <v>0.72840000000000005</v>
      </c>
      <c r="AJ2851">
        <v>0.10367999999999999</v>
      </c>
      <c r="AK2851">
        <v>3</v>
      </c>
      <c r="AL2851">
        <v>1.004E-2</v>
      </c>
      <c r="AM2851">
        <v>-45342</v>
      </c>
      <c r="AN2851">
        <v>540652</v>
      </c>
      <c r="AO2851">
        <v>451223</v>
      </c>
      <c r="AP2851">
        <v>19.23</v>
      </c>
      <c r="AQ2851">
        <v>0</v>
      </c>
      <c r="AR2851">
        <v>0</v>
      </c>
      <c r="AS2851">
        <v>54.315939999999998</v>
      </c>
    </row>
    <row r="2852" spans="29:45" x14ac:dyDescent="0.55000000000000004">
      <c r="AC2852" t="s">
        <v>3014</v>
      </c>
      <c r="AD2852">
        <v>7732</v>
      </c>
      <c r="AE2852">
        <v>3.45472</v>
      </c>
      <c r="AF2852">
        <v>3.7653300000000001</v>
      </c>
      <c r="AG2852">
        <v>7.1</v>
      </c>
      <c r="AH2852">
        <v>12.02008</v>
      </c>
      <c r="AI2852">
        <v>2.09293</v>
      </c>
      <c r="AJ2852">
        <v>5.2109999999999997E-2</v>
      </c>
      <c r="AK2852">
        <v>3</v>
      </c>
      <c r="AL2852">
        <v>7.2529999999999997E-2</v>
      </c>
      <c r="AM2852">
        <v>5587</v>
      </c>
      <c r="AN2852">
        <v>63102</v>
      </c>
      <c r="AO2852">
        <v>137247</v>
      </c>
      <c r="AP2852">
        <v>30.78</v>
      </c>
      <c r="AQ2852">
        <v>0</v>
      </c>
      <c r="AR2852">
        <v>0</v>
      </c>
      <c r="AS2852">
        <v>41.228819999999999</v>
      </c>
    </row>
    <row r="2853" spans="29:45" x14ac:dyDescent="0.55000000000000004">
      <c r="AC2853" t="s">
        <v>177</v>
      </c>
      <c r="AD2853">
        <v>7733</v>
      </c>
      <c r="AE2853">
        <v>7.5625499999999999</v>
      </c>
      <c r="AF2853">
        <v>3.4843199999999999</v>
      </c>
      <c r="AG2853">
        <v>7.1</v>
      </c>
      <c r="AH2853">
        <v>12.220789999999999</v>
      </c>
      <c r="AI2853">
        <v>7.9649000000000001</v>
      </c>
      <c r="AJ2853">
        <v>1.4290000000000001E-2</v>
      </c>
      <c r="AK2853">
        <v>3</v>
      </c>
      <c r="AL2853">
        <v>4.8900000000000002E-3</v>
      </c>
      <c r="AM2853">
        <v>76810</v>
      </c>
      <c r="AN2853">
        <v>370747</v>
      </c>
      <c r="AO2853">
        <v>730544</v>
      </c>
      <c r="AP2853">
        <v>27.02</v>
      </c>
      <c r="AQ2853">
        <v>0</v>
      </c>
      <c r="AR2853">
        <v>0.8</v>
      </c>
      <c r="AS2853">
        <v>33.388680000000001</v>
      </c>
    </row>
    <row r="2854" spans="29:45" x14ac:dyDescent="0.55000000000000004">
      <c r="AC2854" t="s">
        <v>3015</v>
      </c>
      <c r="AD2854">
        <v>7734</v>
      </c>
      <c r="AE2854">
        <v>11.496370000000001</v>
      </c>
      <c r="AF2854">
        <v>9.8893199999999997</v>
      </c>
      <c r="AG2854">
        <v>11.1</v>
      </c>
      <c r="AH2854">
        <v>6.7835700000000001</v>
      </c>
      <c r="AI2854">
        <v>1.2773099999999999</v>
      </c>
      <c r="AJ2854">
        <v>0.24976000000000001</v>
      </c>
      <c r="AK2854">
        <v>3</v>
      </c>
      <c r="AL2854">
        <v>0.67622000000000004</v>
      </c>
      <c r="AM2854">
        <v>6923</v>
      </c>
      <c r="AN2854">
        <v>47435</v>
      </c>
      <c r="AO2854">
        <v>32209</v>
      </c>
      <c r="AP2854">
        <v>10.83</v>
      </c>
      <c r="AQ2854">
        <v>0</v>
      </c>
      <c r="AR2854">
        <v>7.8</v>
      </c>
      <c r="AS2854">
        <v>79.336500000000001</v>
      </c>
    </row>
    <row r="2855" spans="29:45" x14ac:dyDescent="0.55000000000000004">
      <c r="AC2855" t="s">
        <v>3016</v>
      </c>
      <c r="AD2855">
        <v>7735</v>
      </c>
      <c r="AE2855">
        <v>6.5294100000000004</v>
      </c>
      <c r="AF2855">
        <v>8.7178500000000003</v>
      </c>
      <c r="AG2855">
        <v>8.3000000000000007</v>
      </c>
      <c r="AH2855">
        <v>16.439920000000001</v>
      </c>
      <c r="AI2855">
        <v>2.3742200000000002</v>
      </c>
      <c r="AJ2855">
        <v>0.12218999999999999</v>
      </c>
      <c r="AK2855">
        <v>3</v>
      </c>
      <c r="AL2855">
        <v>7.2840000000000002E-2</v>
      </c>
      <c r="AM2855">
        <v>22720</v>
      </c>
      <c r="AN2855">
        <v>173942</v>
      </c>
      <c r="AO2855">
        <v>320322</v>
      </c>
      <c r="AP2855">
        <v>25.95</v>
      </c>
      <c r="AQ2855">
        <v>0</v>
      </c>
      <c r="AR2855">
        <v>1.9</v>
      </c>
      <c r="AS2855">
        <v>54.459899999999998</v>
      </c>
    </row>
    <row r="2856" spans="29:45" x14ac:dyDescent="0.55000000000000004">
      <c r="AC2856" t="s">
        <v>3017</v>
      </c>
      <c r="AD2856">
        <v>7739</v>
      </c>
      <c r="AE2856">
        <v>6.0395399999999997</v>
      </c>
      <c r="AF2856">
        <v>5.6431199999999997</v>
      </c>
      <c r="AG2856">
        <v>0</v>
      </c>
      <c r="AH2856">
        <v>2.3410799999999998</v>
      </c>
      <c r="AI2856">
        <v>0.66793999999999998</v>
      </c>
      <c r="AJ2856">
        <v>7.7000000000000002E-3</v>
      </c>
      <c r="AK2856">
        <v>3</v>
      </c>
      <c r="AL2856">
        <v>0.12146999999999999</v>
      </c>
      <c r="AM2856">
        <v>7079</v>
      </c>
      <c r="AN2856">
        <v>95550</v>
      </c>
      <c r="AO2856">
        <v>82614</v>
      </c>
      <c r="AP2856">
        <v>6.99</v>
      </c>
      <c r="AQ2856">
        <v>0</v>
      </c>
      <c r="AR2856">
        <v>0.6</v>
      </c>
      <c r="AS2856">
        <v>79.369280000000003</v>
      </c>
    </row>
    <row r="2857" spans="29:45" x14ac:dyDescent="0.55000000000000004">
      <c r="AC2857" t="s">
        <v>3018</v>
      </c>
      <c r="AD2857">
        <v>7740</v>
      </c>
      <c r="AE2857">
        <v>12.94209</v>
      </c>
      <c r="AF2857">
        <v>11.30043</v>
      </c>
      <c r="AG2857">
        <v>12.5</v>
      </c>
      <c r="AH2857">
        <v>14.88228</v>
      </c>
      <c r="AI2857">
        <v>1.35859</v>
      </c>
      <c r="AJ2857">
        <v>9.3219999999999997E-2</v>
      </c>
      <c r="AK2857">
        <v>3</v>
      </c>
      <c r="AL2857">
        <v>5.3949999999999998E-2</v>
      </c>
      <c r="AM2857">
        <v>7531</v>
      </c>
      <c r="AN2857">
        <v>45777</v>
      </c>
      <c r="AO2857">
        <v>57539</v>
      </c>
      <c r="AP2857">
        <v>25.21</v>
      </c>
      <c r="AQ2857">
        <v>0</v>
      </c>
      <c r="AR2857">
        <v>1.1000000000000001</v>
      </c>
      <c r="AS2857">
        <v>78.335939999999994</v>
      </c>
    </row>
    <row r="2858" spans="29:45" x14ac:dyDescent="0.55000000000000004">
      <c r="AC2858" t="s">
        <v>3019</v>
      </c>
      <c r="AD2858">
        <v>7741</v>
      </c>
      <c r="AE2858">
        <v>19.632110000000001</v>
      </c>
      <c r="AF2858">
        <v>19.44773</v>
      </c>
      <c r="AG2858">
        <v>11.1</v>
      </c>
      <c r="AH2858">
        <v>18.71893</v>
      </c>
      <c r="AI2858">
        <v>7.0475199999999996</v>
      </c>
      <c r="AJ2858">
        <v>8.6209999999999995E-2</v>
      </c>
      <c r="AK2858">
        <v>3</v>
      </c>
      <c r="AL2858">
        <v>2.2769999999999999E-2</v>
      </c>
      <c r="AM2858">
        <v>159218</v>
      </c>
      <c r="AN2858">
        <v>645042</v>
      </c>
      <c r="AO2858">
        <v>547921</v>
      </c>
      <c r="AP2858">
        <v>16.82</v>
      </c>
      <c r="AQ2858">
        <v>0</v>
      </c>
      <c r="AR2858">
        <v>0</v>
      </c>
      <c r="AS2858">
        <v>80.629090000000005</v>
      </c>
    </row>
    <row r="2859" spans="29:45" x14ac:dyDescent="0.55000000000000004">
      <c r="AC2859" t="s">
        <v>3020</v>
      </c>
      <c r="AD2859">
        <v>7743</v>
      </c>
      <c r="AE2859">
        <v>2.9116900000000001</v>
      </c>
      <c r="AF2859">
        <v>10.624879999999999</v>
      </c>
      <c r="AG2859">
        <v>16.7</v>
      </c>
      <c r="AH2859">
        <v>8.8721099999999993</v>
      </c>
      <c r="AI2859">
        <v>1.72088</v>
      </c>
      <c r="AJ2859">
        <v>-8.5110000000000005E-2</v>
      </c>
      <c r="AK2859">
        <v>3</v>
      </c>
      <c r="AL2859">
        <v>2.4527199999999998</v>
      </c>
      <c r="AM2859">
        <v>1211</v>
      </c>
      <c r="AN2859">
        <v>10626</v>
      </c>
      <c r="AO2859">
        <v>28617</v>
      </c>
      <c r="AP2859">
        <v>68.41</v>
      </c>
      <c r="AQ2859">
        <v>0.1</v>
      </c>
      <c r="AR2859">
        <v>0.8</v>
      </c>
      <c r="AS2859">
        <v>27.851970000000001</v>
      </c>
    </row>
    <row r="2860" spans="29:45" x14ac:dyDescent="0.55000000000000004">
      <c r="AC2860" t="s">
        <v>3021</v>
      </c>
      <c r="AD2860">
        <v>7744</v>
      </c>
      <c r="AE2860">
        <v>4.1557500000000003</v>
      </c>
      <c r="AF2860">
        <v>5.0268499999999996</v>
      </c>
      <c r="AG2860">
        <v>16.7</v>
      </c>
      <c r="AH2860">
        <v>1.65089</v>
      </c>
      <c r="AI2860">
        <v>0.88290999999999997</v>
      </c>
      <c r="AJ2860">
        <v>-5.7669999999999999E-2</v>
      </c>
      <c r="AK2860">
        <v>3</v>
      </c>
      <c r="AL2860">
        <v>1.1610000000000001E-2</v>
      </c>
      <c r="AM2860">
        <v>9835</v>
      </c>
      <c r="AN2860">
        <v>105414</v>
      </c>
      <c r="AO2860">
        <v>75326</v>
      </c>
      <c r="AP2860">
        <v>13.16</v>
      </c>
      <c r="AQ2860">
        <v>0</v>
      </c>
      <c r="AR2860">
        <v>0</v>
      </c>
      <c r="AS2860">
        <v>42.072229999999998</v>
      </c>
    </row>
    <row r="2861" spans="29:45" x14ac:dyDescent="0.55000000000000004">
      <c r="AC2861" t="s">
        <v>3022</v>
      </c>
      <c r="AD2861">
        <v>7745</v>
      </c>
      <c r="AE2861">
        <v>9.2572299999999998</v>
      </c>
      <c r="AF2861">
        <v>19.408280000000001</v>
      </c>
      <c r="AG2861">
        <v>0</v>
      </c>
      <c r="AH2861">
        <v>10.535069999999999</v>
      </c>
      <c r="AI2861">
        <v>1.3522000000000001</v>
      </c>
      <c r="AJ2861">
        <v>-0.1007</v>
      </c>
      <c r="AK2861">
        <v>3</v>
      </c>
      <c r="AL2861">
        <v>1.0939000000000001</v>
      </c>
      <c r="AM2861">
        <v>4564</v>
      </c>
      <c r="AN2861">
        <v>17204</v>
      </c>
      <c r="AO2861">
        <v>48424</v>
      </c>
      <c r="AP2861">
        <v>17.64</v>
      </c>
      <c r="AQ2861">
        <v>0.1</v>
      </c>
      <c r="AR2861">
        <v>5.0999999999999996</v>
      </c>
      <c r="AS2861">
        <v>38.383929999999999</v>
      </c>
    </row>
    <row r="2862" spans="29:45" x14ac:dyDescent="0.55000000000000004">
      <c r="AC2862" t="s">
        <v>3023</v>
      </c>
      <c r="AD2862">
        <v>7746</v>
      </c>
      <c r="AE2862">
        <v>-9.14194</v>
      </c>
      <c r="AF2862">
        <v>-40.954650000000001</v>
      </c>
      <c r="AG2862">
        <v>0</v>
      </c>
      <c r="AH2862">
        <v>-8.0189999999999997E-2</v>
      </c>
      <c r="AI2862">
        <v>3.5798999999999999</v>
      </c>
      <c r="AJ2862">
        <v>-0.15620000000000001</v>
      </c>
      <c r="AK2862">
        <v>3</v>
      </c>
      <c r="AL2862">
        <v>3.3364400000000001</v>
      </c>
      <c r="AM2862">
        <v>-684</v>
      </c>
      <c r="AN2862">
        <v>2095</v>
      </c>
      <c r="AO2862">
        <v>4409</v>
      </c>
      <c r="AP2862">
        <v>1.34</v>
      </c>
      <c r="AQ2862">
        <v>0</v>
      </c>
      <c r="AR2862">
        <v>1.2</v>
      </c>
      <c r="AS2862">
        <v>16.048310000000001</v>
      </c>
    </row>
    <row r="2863" spans="29:45" x14ac:dyDescent="0.55000000000000004">
      <c r="AC2863" t="s">
        <v>3024</v>
      </c>
      <c r="AD2863">
        <v>7747</v>
      </c>
      <c r="AE2863">
        <v>14.078889999999999</v>
      </c>
      <c r="AF2863">
        <v>13.87669</v>
      </c>
      <c r="AG2863">
        <v>7.7</v>
      </c>
      <c r="AH2863">
        <v>9.5167999999999999</v>
      </c>
      <c r="AI2863">
        <v>7.5063000000000004</v>
      </c>
      <c r="AJ2863">
        <v>-8.7679999999999994E-2</v>
      </c>
      <c r="AK2863">
        <v>3</v>
      </c>
      <c r="AL2863">
        <v>2.1740599999999999</v>
      </c>
      <c r="AM2863">
        <v>13196</v>
      </c>
      <c r="AN2863">
        <v>71948</v>
      </c>
      <c r="AO2863">
        <v>61507</v>
      </c>
      <c r="AP2863">
        <v>18.05</v>
      </c>
      <c r="AQ2863">
        <v>0</v>
      </c>
      <c r="AR2863">
        <v>0</v>
      </c>
      <c r="AS2863">
        <v>80.456909999999993</v>
      </c>
    </row>
    <row r="2864" spans="29:45" x14ac:dyDescent="0.55000000000000004">
      <c r="AC2864" t="s">
        <v>3025</v>
      </c>
      <c r="AD2864">
        <v>7749</v>
      </c>
      <c r="AE2864">
        <v>7.8962899999999996</v>
      </c>
      <c r="AF2864">
        <v>6.30558</v>
      </c>
      <c r="AG2864">
        <v>11.1</v>
      </c>
      <c r="AH2864">
        <v>7.4026500000000004</v>
      </c>
      <c r="AI2864">
        <v>1.4105099999999999</v>
      </c>
      <c r="AJ2864">
        <v>-0.12726000000000001</v>
      </c>
      <c r="AK2864">
        <v>3</v>
      </c>
      <c r="AL2864">
        <v>8.1570000000000004E-2</v>
      </c>
      <c r="AM2864">
        <v>3871</v>
      </c>
      <c r="AN2864">
        <v>42169</v>
      </c>
      <c r="AO2864">
        <v>19312</v>
      </c>
      <c r="AP2864">
        <v>0.59</v>
      </c>
      <c r="AQ2864">
        <v>0</v>
      </c>
      <c r="AR2864">
        <v>1.1000000000000001</v>
      </c>
      <c r="AS2864">
        <v>87.411860000000004</v>
      </c>
    </row>
    <row r="2865" spans="29:45" x14ac:dyDescent="0.55000000000000004">
      <c r="AC2865" t="s">
        <v>180</v>
      </c>
      <c r="AD2865">
        <v>7751</v>
      </c>
      <c r="AE2865">
        <v>6.54413</v>
      </c>
      <c r="AF2865">
        <v>8.3384599999999995</v>
      </c>
      <c r="AG2865">
        <v>4.2</v>
      </c>
      <c r="AH2865">
        <v>9.7506599999999999</v>
      </c>
      <c r="AI2865">
        <v>1.29999</v>
      </c>
      <c r="AJ2865">
        <v>8.1699999999999995E-2</v>
      </c>
      <c r="AK2865">
        <v>3</v>
      </c>
      <c r="AL2865">
        <v>1.047E-2</v>
      </c>
      <c r="AM2865">
        <v>302706</v>
      </c>
      <c r="AN2865">
        <v>2575031</v>
      </c>
      <c r="AO2865">
        <v>3513357</v>
      </c>
      <c r="AP2865">
        <v>11.31</v>
      </c>
      <c r="AQ2865">
        <v>0</v>
      </c>
      <c r="AR2865">
        <v>0</v>
      </c>
      <c r="AS2865">
        <v>60.489179999999998</v>
      </c>
    </row>
    <row r="2866" spans="29:45" x14ac:dyDescent="0.55000000000000004">
      <c r="AC2866" t="s">
        <v>181</v>
      </c>
      <c r="AD2866">
        <v>7752</v>
      </c>
      <c r="AE2866">
        <v>-1.43072</v>
      </c>
      <c r="AF2866">
        <v>-3.5561699999999998</v>
      </c>
      <c r="AG2866">
        <v>6.7</v>
      </c>
      <c r="AH2866">
        <v>4.4273999999999996</v>
      </c>
      <c r="AI2866">
        <v>0.90983999999999998</v>
      </c>
      <c r="AJ2866">
        <v>3.1719999999999998E-2</v>
      </c>
      <c r="AK2866">
        <v>3</v>
      </c>
      <c r="AL2866">
        <v>6.4400000000000004E-3</v>
      </c>
      <c r="AM2866">
        <v>-41028</v>
      </c>
      <c r="AN2866">
        <v>920371</v>
      </c>
      <c r="AO2866">
        <v>1682069</v>
      </c>
      <c r="AP2866">
        <v>18.54</v>
      </c>
      <c r="AQ2866">
        <v>0</v>
      </c>
      <c r="AR2866">
        <v>0</v>
      </c>
      <c r="AS2866">
        <v>48.745249999999999</v>
      </c>
    </row>
    <row r="2867" spans="29:45" x14ac:dyDescent="0.55000000000000004">
      <c r="AC2867" t="s">
        <v>3026</v>
      </c>
      <c r="AD2867">
        <v>7760</v>
      </c>
      <c r="AE2867">
        <v>8.0769500000000001</v>
      </c>
      <c r="AF2867">
        <v>13.987159999999999</v>
      </c>
      <c r="AG2867">
        <v>0</v>
      </c>
      <c r="AH2867">
        <v>12.935449999999999</v>
      </c>
      <c r="AI2867">
        <v>1.28182</v>
      </c>
      <c r="AJ2867">
        <v>1.686E-2</v>
      </c>
      <c r="AK2867">
        <v>3</v>
      </c>
      <c r="AL2867">
        <v>13.633010000000001</v>
      </c>
      <c r="AM2867">
        <v>1310</v>
      </c>
      <c r="AN2867">
        <v>6699</v>
      </c>
      <c r="AO2867">
        <v>11576</v>
      </c>
      <c r="AQ2867">
        <v>0</v>
      </c>
      <c r="AR2867">
        <v>10.9</v>
      </c>
      <c r="AS2867">
        <v>43.887619999999998</v>
      </c>
    </row>
    <row r="2868" spans="29:45" x14ac:dyDescent="0.55000000000000004">
      <c r="AC2868" t="s">
        <v>182</v>
      </c>
      <c r="AD2868">
        <v>7762</v>
      </c>
      <c r="AE2868">
        <v>-1.1210199999999999</v>
      </c>
      <c r="AF2868">
        <v>-11.353249999999999</v>
      </c>
      <c r="AG2868">
        <v>16.7</v>
      </c>
      <c r="AH2868">
        <v>2.0263800000000001</v>
      </c>
      <c r="AI2868">
        <v>0.58252000000000004</v>
      </c>
      <c r="AJ2868">
        <v>0.11776</v>
      </c>
      <c r="AK2868">
        <v>3</v>
      </c>
      <c r="AL2868">
        <v>2.7399999999999998E-3</v>
      </c>
      <c r="AM2868">
        <v>-4143</v>
      </c>
      <c r="AN2868">
        <v>221725</v>
      </c>
      <c r="AO2868">
        <v>206641</v>
      </c>
      <c r="AP2868">
        <v>30.58</v>
      </c>
      <c r="AQ2868">
        <v>0.1</v>
      </c>
      <c r="AR2868">
        <v>1.6</v>
      </c>
      <c r="AS2868">
        <v>55.762680000000003</v>
      </c>
    </row>
    <row r="2869" spans="29:45" x14ac:dyDescent="0.55000000000000004">
      <c r="AC2869" t="s">
        <v>3027</v>
      </c>
      <c r="AD2869">
        <v>7769</v>
      </c>
      <c r="AE2869">
        <v>1.5841799999999999</v>
      </c>
      <c r="AF2869">
        <v>-4.8643200000000002</v>
      </c>
      <c r="AG2869">
        <v>0</v>
      </c>
      <c r="AH2869">
        <v>4.9815399999999999</v>
      </c>
      <c r="AI2869">
        <v>0.30396000000000001</v>
      </c>
      <c r="AJ2869">
        <v>0.27348</v>
      </c>
      <c r="AK2869">
        <v>3</v>
      </c>
      <c r="AL2869">
        <v>0.68215999999999999</v>
      </c>
      <c r="AM2869">
        <v>588</v>
      </c>
      <c r="AN2869">
        <v>25944</v>
      </c>
      <c r="AO2869">
        <v>27304</v>
      </c>
      <c r="AP2869">
        <v>11.34</v>
      </c>
      <c r="AQ2869">
        <v>0</v>
      </c>
      <c r="AR2869">
        <v>1.2</v>
      </c>
      <c r="AS2869">
        <v>70.078980000000001</v>
      </c>
    </row>
    <row r="2870" spans="29:45" x14ac:dyDescent="0.55000000000000004">
      <c r="AC2870" t="s">
        <v>3028</v>
      </c>
      <c r="AD2870">
        <v>7771</v>
      </c>
      <c r="AE2870">
        <v>-9.3298100000000002</v>
      </c>
      <c r="AF2870">
        <v>-34.016170000000002</v>
      </c>
      <c r="AG2870">
        <v>10</v>
      </c>
      <c r="AH2870">
        <v>-5.3791900000000004</v>
      </c>
      <c r="AI2870">
        <v>1.28298</v>
      </c>
      <c r="AJ2870">
        <v>-0.10029</v>
      </c>
      <c r="AK2870">
        <v>3</v>
      </c>
      <c r="AL2870">
        <v>1.3490200000000001</v>
      </c>
      <c r="AM2870">
        <v>-529</v>
      </c>
      <c r="AN2870">
        <v>1855</v>
      </c>
      <c r="AO2870">
        <v>4767</v>
      </c>
      <c r="AP2870">
        <v>1.6</v>
      </c>
      <c r="AQ2870">
        <v>0.1</v>
      </c>
      <c r="AR2870">
        <v>0.7</v>
      </c>
      <c r="AS2870">
        <v>26.14038</v>
      </c>
    </row>
    <row r="2871" spans="29:45" x14ac:dyDescent="0.55000000000000004">
      <c r="AC2871" t="s">
        <v>3029</v>
      </c>
      <c r="AD2871">
        <v>7774</v>
      </c>
      <c r="AE2871">
        <v>-5.4668099999999997</v>
      </c>
      <c r="AF2871">
        <v>-6.1066700000000003</v>
      </c>
      <c r="AG2871">
        <v>10</v>
      </c>
      <c r="AH2871">
        <v>-4.72133</v>
      </c>
      <c r="AI2871">
        <v>4.2798299999999996</v>
      </c>
      <c r="AJ2871">
        <v>-0.19309999999999999</v>
      </c>
      <c r="AK2871">
        <v>3</v>
      </c>
      <c r="AL2871">
        <v>7.2639999999999996E-2</v>
      </c>
      <c r="AM2871">
        <v>-462</v>
      </c>
      <c r="AN2871">
        <v>7631</v>
      </c>
      <c r="AO2871">
        <v>2257</v>
      </c>
      <c r="AP2871">
        <v>0</v>
      </c>
      <c r="AQ2871">
        <v>0</v>
      </c>
      <c r="AR2871">
        <v>0.5</v>
      </c>
      <c r="AS2871">
        <v>88.237470000000002</v>
      </c>
    </row>
    <row r="2872" spans="29:45" x14ac:dyDescent="0.55000000000000004">
      <c r="AC2872" t="s">
        <v>3030</v>
      </c>
      <c r="AD2872">
        <v>7775</v>
      </c>
      <c r="AE2872">
        <v>8.7023700000000002</v>
      </c>
      <c r="AF2872">
        <v>11.100149999999999</v>
      </c>
      <c r="AG2872">
        <v>12.5</v>
      </c>
      <c r="AH2872">
        <v>5.5378699999999998</v>
      </c>
      <c r="AI2872">
        <v>3.1366200000000002</v>
      </c>
      <c r="AJ2872">
        <v>-1.0109999999999999E-2</v>
      </c>
      <c r="AK2872">
        <v>3</v>
      </c>
      <c r="AL2872">
        <v>29.607410000000002</v>
      </c>
      <c r="AM2872">
        <v>957</v>
      </c>
      <c r="AN2872">
        <v>6081</v>
      </c>
      <c r="AO2872">
        <v>7861</v>
      </c>
      <c r="AP2872">
        <v>7.49</v>
      </c>
      <c r="AQ2872">
        <v>0</v>
      </c>
      <c r="AR2872">
        <v>0.7</v>
      </c>
      <c r="AS2872">
        <v>57.496279999999999</v>
      </c>
    </row>
    <row r="2873" spans="29:45" x14ac:dyDescent="0.55000000000000004">
      <c r="AC2873" t="s">
        <v>3031</v>
      </c>
      <c r="AD2873">
        <v>7776</v>
      </c>
      <c r="AE2873">
        <v>-49.114060000000002</v>
      </c>
      <c r="AF2873">
        <v>-60.811709999999998</v>
      </c>
      <c r="AG2873">
        <v>50</v>
      </c>
      <c r="AH2873">
        <v>-45.238100000000003</v>
      </c>
      <c r="AI2873">
        <v>3.2579600000000002</v>
      </c>
      <c r="AJ2873">
        <v>-0.28103</v>
      </c>
      <c r="AK2873">
        <v>3</v>
      </c>
      <c r="AL2873">
        <v>0.1812</v>
      </c>
      <c r="AM2873">
        <v>-887</v>
      </c>
      <c r="AN2873">
        <v>1503</v>
      </c>
      <c r="AO2873">
        <v>161</v>
      </c>
      <c r="AP2873">
        <v>1.03</v>
      </c>
      <c r="AQ2873">
        <v>0.2</v>
      </c>
      <c r="AR2873">
        <v>0</v>
      </c>
      <c r="AS2873">
        <v>72.054599999999994</v>
      </c>
    </row>
    <row r="2874" spans="29:45" x14ac:dyDescent="0.55000000000000004">
      <c r="AC2874" t="s">
        <v>3032</v>
      </c>
      <c r="AD2874">
        <v>7777</v>
      </c>
      <c r="AE2874">
        <v>-60.995179999999998</v>
      </c>
      <c r="AF2874">
        <v>-3468.9655200000002</v>
      </c>
      <c r="AG2874">
        <v>0</v>
      </c>
      <c r="AH2874">
        <v>-104.30177</v>
      </c>
      <c r="AI2874">
        <v>9.3682300000000005</v>
      </c>
      <c r="AJ2874">
        <v>8.9429999999999996E-2</v>
      </c>
      <c r="AK2874">
        <v>3</v>
      </c>
      <c r="AL2874">
        <v>4.7115799999999997</v>
      </c>
      <c r="AM2874">
        <v>-1900</v>
      </c>
      <c r="AN2874">
        <v>58</v>
      </c>
      <c r="AO2874">
        <v>1024</v>
      </c>
      <c r="AP2874">
        <v>0.94</v>
      </c>
      <c r="AQ2874">
        <v>0.7</v>
      </c>
      <c r="AR2874">
        <v>0</v>
      </c>
      <c r="AS2874">
        <v>34.49259</v>
      </c>
    </row>
    <row r="2875" spans="29:45" x14ac:dyDescent="0.55000000000000004">
      <c r="AC2875" t="s">
        <v>3033</v>
      </c>
      <c r="AD2875">
        <v>7779</v>
      </c>
      <c r="AE2875">
        <v>0.85341</v>
      </c>
      <c r="AF2875">
        <v>-0.13328000000000001</v>
      </c>
      <c r="AG2875">
        <v>0</v>
      </c>
      <c r="AH2875">
        <v>-1.62107</v>
      </c>
      <c r="AI2875">
        <v>2.0063</v>
      </c>
      <c r="AJ2875">
        <v>-0.25497999999999998</v>
      </c>
      <c r="AK2875">
        <v>3</v>
      </c>
      <c r="AL2875">
        <v>2.2132399999999999</v>
      </c>
      <c r="AM2875">
        <v>408</v>
      </c>
      <c r="AN2875">
        <v>44268</v>
      </c>
      <c r="AO2875">
        <v>1875</v>
      </c>
      <c r="AP2875">
        <v>2.29</v>
      </c>
      <c r="AQ2875">
        <v>0.2</v>
      </c>
      <c r="AR2875">
        <v>0</v>
      </c>
      <c r="AS2875">
        <v>90.974459999999993</v>
      </c>
    </row>
    <row r="2876" spans="29:45" x14ac:dyDescent="0.55000000000000004">
      <c r="AC2876" t="s">
        <v>3034</v>
      </c>
      <c r="AD2876">
        <v>7780</v>
      </c>
      <c r="AE2876">
        <v>9.5639599999999998</v>
      </c>
      <c r="AF2876">
        <v>11.150449999999999</v>
      </c>
      <c r="AG2876">
        <v>5.6</v>
      </c>
      <c r="AH2876">
        <v>12.17606</v>
      </c>
      <c r="AI2876">
        <v>4.2034900000000004</v>
      </c>
      <c r="AJ2876">
        <v>-1.9029999999999998E-2</v>
      </c>
      <c r="AK2876">
        <v>3</v>
      </c>
      <c r="AL2876">
        <v>2.1537299999999999</v>
      </c>
      <c r="AM2876">
        <v>8348</v>
      </c>
      <c r="AN2876">
        <v>53379</v>
      </c>
      <c r="AO2876">
        <v>86209</v>
      </c>
      <c r="AP2876">
        <v>10.220000000000001</v>
      </c>
      <c r="AQ2876">
        <v>0</v>
      </c>
      <c r="AR2876">
        <v>2.5</v>
      </c>
      <c r="AS2876">
        <v>46.67051</v>
      </c>
    </row>
    <row r="2877" spans="29:45" x14ac:dyDescent="0.55000000000000004">
      <c r="AC2877" t="s">
        <v>3035</v>
      </c>
      <c r="AD2877">
        <v>7781</v>
      </c>
      <c r="AE2877">
        <v>8.7493200000000009</v>
      </c>
      <c r="AF2877">
        <v>14.38022</v>
      </c>
      <c r="AG2877">
        <v>0</v>
      </c>
      <c r="AH2877">
        <v>12.1134</v>
      </c>
      <c r="AI2877">
        <v>1.58928</v>
      </c>
      <c r="AJ2877">
        <v>4.3770000000000003E-2</v>
      </c>
      <c r="AK2877">
        <v>3</v>
      </c>
      <c r="AL2877">
        <v>16.250969999999999</v>
      </c>
      <c r="AM2877">
        <v>645</v>
      </c>
      <c r="AN2877">
        <v>2872</v>
      </c>
      <c r="AO2877">
        <v>23043</v>
      </c>
      <c r="AP2877">
        <v>0</v>
      </c>
      <c r="AQ2877">
        <v>0</v>
      </c>
      <c r="AR2877">
        <v>2.2999999999999998</v>
      </c>
      <c r="AS2877">
        <v>39.026179999999997</v>
      </c>
    </row>
    <row r="2878" spans="29:45" x14ac:dyDescent="0.55000000000000004">
      <c r="AC2878" t="s">
        <v>3036</v>
      </c>
      <c r="AD2878">
        <v>7782</v>
      </c>
      <c r="AE2878">
        <v>3.9005899999999998</v>
      </c>
      <c r="AF2878">
        <v>4.2196199999999999</v>
      </c>
      <c r="AG2878">
        <v>0</v>
      </c>
      <c r="AH2878">
        <v>-14.60131</v>
      </c>
      <c r="AI2878">
        <v>1.9644699999999999</v>
      </c>
      <c r="AJ2878">
        <v>-0.16325000000000001</v>
      </c>
      <c r="AK2878">
        <v>3</v>
      </c>
      <c r="AL2878">
        <v>3.3036099999999999</v>
      </c>
      <c r="AM2878">
        <v>113</v>
      </c>
      <c r="AN2878">
        <v>1967</v>
      </c>
      <c r="AO2878">
        <v>4557</v>
      </c>
      <c r="AP2878">
        <v>3.05</v>
      </c>
      <c r="AQ2878">
        <v>0</v>
      </c>
      <c r="AR2878">
        <v>0</v>
      </c>
      <c r="AS2878">
        <v>62.024929999999998</v>
      </c>
    </row>
    <row r="2879" spans="29:45" x14ac:dyDescent="0.55000000000000004">
      <c r="AC2879" t="s">
        <v>3037</v>
      </c>
      <c r="AD2879">
        <v>7790</v>
      </c>
      <c r="AE2879">
        <v>12.874129999999999</v>
      </c>
      <c r="AF2879">
        <v>70.930229999999995</v>
      </c>
      <c r="AG2879">
        <v>14.3</v>
      </c>
      <c r="AH2879">
        <v>1.4350099999999999</v>
      </c>
      <c r="AI2879">
        <v>2.2231299999999998</v>
      </c>
      <c r="AJ2879">
        <v>0</v>
      </c>
      <c r="AK2879">
        <v>3</v>
      </c>
      <c r="AL2879">
        <v>99.991230000000002</v>
      </c>
      <c r="AM2879">
        <v>314</v>
      </c>
      <c r="AN2879">
        <v>258</v>
      </c>
      <c r="AO2879">
        <v>4657</v>
      </c>
      <c r="AP2879">
        <v>0</v>
      </c>
      <c r="AQ2879">
        <v>0</v>
      </c>
      <c r="AR2879">
        <v>0</v>
      </c>
      <c r="AS2879">
        <v>17.732209999999998</v>
      </c>
    </row>
    <row r="2880" spans="29:45" x14ac:dyDescent="0.55000000000000004">
      <c r="AC2880" t="s">
        <v>3038</v>
      </c>
      <c r="AD2880">
        <v>7791</v>
      </c>
      <c r="AE2880">
        <v>11.008900000000001</v>
      </c>
      <c r="AF2880">
        <v>31.27251</v>
      </c>
      <c r="AG2880">
        <v>0</v>
      </c>
      <c r="AH2880">
        <v>5.2631600000000001</v>
      </c>
      <c r="AK2880">
        <v>3</v>
      </c>
      <c r="AM2880">
        <v>730</v>
      </c>
      <c r="AN2880">
        <v>1666</v>
      </c>
      <c r="AO2880">
        <v>8976</v>
      </c>
      <c r="AQ2880">
        <v>0</v>
      </c>
      <c r="AR2880">
        <v>11.8</v>
      </c>
      <c r="AS2880">
        <v>31.126480000000001</v>
      </c>
    </row>
    <row r="2881" spans="29:45" x14ac:dyDescent="0.55000000000000004">
      <c r="AC2881" t="s">
        <v>3039</v>
      </c>
      <c r="AD2881">
        <v>7792</v>
      </c>
      <c r="AE2881">
        <v>27.077059999999999</v>
      </c>
      <c r="AF2881">
        <v>47.404060000000001</v>
      </c>
      <c r="AG2881">
        <v>20</v>
      </c>
      <c r="AH2881">
        <v>27.42144</v>
      </c>
      <c r="AI2881">
        <v>4.3337899999999996</v>
      </c>
      <c r="AK2881">
        <v>3</v>
      </c>
      <c r="AL2881">
        <v>58.279629999999997</v>
      </c>
      <c r="AM2881">
        <v>629</v>
      </c>
      <c r="AN2881">
        <v>886</v>
      </c>
      <c r="AO2881">
        <v>3752</v>
      </c>
      <c r="AQ2881">
        <v>0</v>
      </c>
      <c r="AR2881">
        <v>0.3</v>
      </c>
      <c r="AS2881">
        <v>61.912660000000002</v>
      </c>
    </row>
    <row r="2882" spans="29:45" x14ac:dyDescent="0.55000000000000004">
      <c r="AC2882" t="s">
        <v>3040</v>
      </c>
      <c r="AD2882">
        <v>7800</v>
      </c>
      <c r="AE2882">
        <v>8.7134099999999997</v>
      </c>
      <c r="AF2882">
        <v>7.9814400000000001</v>
      </c>
      <c r="AG2882">
        <v>0</v>
      </c>
      <c r="AH2882">
        <v>4.4928499999999998</v>
      </c>
      <c r="AI2882">
        <v>0.98929999999999996</v>
      </c>
      <c r="AJ2882">
        <v>-3.9050000000000001E-2</v>
      </c>
      <c r="AK2882">
        <v>3</v>
      </c>
      <c r="AL2882">
        <v>31.468319999999999</v>
      </c>
      <c r="AM2882">
        <v>256</v>
      </c>
      <c r="AN2882">
        <v>2155</v>
      </c>
      <c r="AO2882">
        <v>4677</v>
      </c>
      <c r="AQ2882">
        <v>0.1</v>
      </c>
      <c r="AR2882">
        <v>1.8</v>
      </c>
      <c r="AS2882">
        <v>77.751360000000005</v>
      </c>
    </row>
    <row r="2883" spans="29:45" x14ac:dyDescent="0.55000000000000004">
      <c r="AC2883" t="s">
        <v>3041</v>
      </c>
      <c r="AD2883">
        <v>7803</v>
      </c>
      <c r="AE2883">
        <v>1.8425199999999999</v>
      </c>
      <c r="AF2883">
        <v>-2.3430200000000001</v>
      </c>
      <c r="AG2883">
        <v>0</v>
      </c>
      <c r="AH2883">
        <v>-4.4150900000000002</v>
      </c>
      <c r="AI2883">
        <v>3.4745200000000001</v>
      </c>
      <c r="AJ2883">
        <v>-5.9760000000000001E-2</v>
      </c>
      <c r="AK2883">
        <v>3</v>
      </c>
      <c r="AL2883">
        <v>12.33188</v>
      </c>
      <c r="AM2883">
        <v>636</v>
      </c>
      <c r="AN2883">
        <v>13223</v>
      </c>
      <c r="AO2883">
        <v>32569</v>
      </c>
      <c r="AP2883">
        <v>43.71</v>
      </c>
      <c r="AQ2883">
        <v>0.2</v>
      </c>
      <c r="AR2883">
        <v>0</v>
      </c>
      <c r="AS2883">
        <v>35.297879999999999</v>
      </c>
    </row>
    <row r="2884" spans="29:45" x14ac:dyDescent="0.55000000000000004">
      <c r="AC2884" t="s">
        <v>3042</v>
      </c>
      <c r="AD2884">
        <v>7804</v>
      </c>
      <c r="AE2884">
        <v>8.9586799999999993</v>
      </c>
      <c r="AF2884">
        <v>7.2330699999999997</v>
      </c>
      <c r="AG2884">
        <v>11.1</v>
      </c>
      <c r="AH2884">
        <v>6.4793399999999997</v>
      </c>
      <c r="AI2884">
        <v>0.92351000000000005</v>
      </c>
      <c r="AJ2884">
        <v>-2.9960000000000001E-2</v>
      </c>
      <c r="AK2884">
        <v>3</v>
      </c>
      <c r="AL2884">
        <v>17.739129999999999</v>
      </c>
      <c r="AM2884">
        <v>271</v>
      </c>
      <c r="AN2884">
        <v>2613</v>
      </c>
      <c r="AO2884">
        <v>2549</v>
      </c>
      <c r="AP2884">
        <v>1.7</v>
      </c>
      <c r="AQ2884">
        <v>0</v>
      </c>
      <c r="AR2884">
        <v>1.1000000000000001</v>
      </c>
      <c r="AS2884">
        <v>86.242559999999997</v>
      </c>
    </row>
    <row r="2885" spans="29:45" x14ac:dyDescent="0.55000000000000004">
      <c r="AC2885" t="s">
        <v>3043</v>
      </c>
      <c r="AD2885">
        <v>7805</v>
      </c>
      <c r="AE2885">
        <v>3.1011899999999999</v>
      </c>
      <c r="AF2885">
        <v>5.6615000000000002</v>
      </c>
      <c r="AG2885">
        <v>0</v>
      </c>
      <c r="AH2885">
        <v>11.138070000000001</v>
      </c>
      <c r="AI2885">
        <v>1.34169</v>
      </c>
      <c r="AJ2885">
        <v>3.6600000000000001E-2</v>
      </c>
      <c r="AK2885">
        <v>3</v>
      </c>
      <c r="AL2885">
        <v>14.10886</v>
      </c>
      <c r="AM2885">
        <v>255.6</v>
      </c>
      <c r="AN2885">
        <v>3031</v>
      </c>
      <c r="AO2885">
        <v>7162</v>
      </c>
      <c r="AP2885">
        <v>0</v>
      </c>
      <c r="AQ2885">
        <v>0</v>
      </c>
      <c r="AR2885">
        <v>0.5</v>
      </c>
      <c r="AS2885">
        <v>45.23348</v>
      </c>
    </row>
    <row r="2886" spans="29:45" x14ac:dyDescent="0.55000000000000004">
      <c r="AC2886" t="s">
        <v>3044</v>
      </c>
      <c r="AD2886">
        <v>7806</v>
      </c>
      <c r="AE2886">
        <v>10.12205</v>
      </c>
      <c r="AF2886">
        <v>16.774660000000001</v>
      </c>
      <c r="AG2886">
        <v>11.1</v>
      </c>
      <c r="AH2886">
        <v>9.4349100000000004</v>
      </c>
      <c r="AI2886">
        <v>1.77355</v>
      </c>
      <c r="AJ2886">
        <v>-2.112E-2</v>
      </c>
      <c r="AK2886">
        <v>3</v>
      </c>
      <c r="AL2886">
        <v>52.652909999999999</v>
      </c>
      <c r="AM2886">
        <v>4213</v>
      </c>
      <c r="AN2886">
        <v>33336</v>
      </c>
      <c r="AO2886">
        <v>42799</v>
      </c>
      <c r="AQ2886">
        <v>0.1</v>
      </c>
      <c r="AR2886">
        <v>2.5</v>
      </c>
      <c r="AS2886">
        <v>81.06053</v>
      </c>
    </row>
    <row r="2887" spans="29:45" x14ac:dyDescent="0.55000000000000004">
      <c r="AC2887" t="s">
        <v>3045</v>
      </c>
      <c r="AD2887">
        <v>7807</v>
      </c>
      <c r="AE2887">
        <v>11.801729999999999</v>
      </c>
      <c r="AF2887">
        <v>36.616160000000001</v>
      </c>
      <c r="AG2887">
        <v>16.7</v>
      </c>
      <c r="AH2887">
        <v>9.9524600000000003</v>
      </c>
      <c r="AI2887">
        <v>3.6632500000000001</v>
      </c>
      <c r="AJ2887">
        <v>-3.2289999999999999E-2</v>
      </c>
      <c r="AK2887">
        <v>3</v>
      </c>
      <c r="AL2887">
        <v>11.771369999999999</v>
      </c>
      <c r="AM2887">
        <v>600</v>
      </c>
      <c r="AN2887">
        <v>1188</v>
      </c>
      <c r="AO2887">
        <v>5215</v>
      </c>
      <c r="AP2887">
        <v>0</v>
      </c>
      <c r="AQ2887">
        <v>0</v>
      </c>
      <c r="AR2887">
        <v>0</v>
      </c>
      <c r="AS2887">
        <v>23.367429999999999</v>
      </c>
    </row>
    <row r="2888" spans="29:45" x14ac:dyDescent="0.55000000000000004">
      <c r="AC2888" t="s">
        <v>3046</v>
      </c>
      <c r="AD2888">
        <v>7808</v>
      </c>
      <c r="AE2888">
        <v>9.1829099999999997</v>
      </c>
      <c r="AF2888">
        <v>26.68666</v>
      </c>
      <c r="AG2888">
        <v>0</v>
      </c>
      <c r="AH2888">
        <v>7.6102600000000002</v>
      </c>
      <c r="AI2888">
        <v>0.77295000000000003</v>
      </c>
      <c r="AJ2888">
        <v>0.20671999999999999</v>
      </c>
      <c r="AK2888">
        <v>3</v>
      </c>
      <c r="AL2888">
        <v>2.78098</v>
      </c>
      <c r="AM2888">
        <v>1343</v>
      </c>
      <c r="AN2888">
        <v>3335</v>
      </c>
      <c r="AO2888">
        <v>16269</v>
      </c>
      <c r="AP2888">
        <v>3.62</v>
      </c>
      <c r="AQ2888">
        <v>0</v>
      </c>
      <c r="AR2888">
        <v>2.7</v>
      </c>
      <c r="AS2888">
        <v>26.079930000000001</v>
      </c>
    </row>
    <row r="2889" spans="29:45" x14ac:dyDescent="0.55000000000000004">
      <c r="AC2889" t="s">
        <v>3047</v>
      </c>
      <c r="AD2889">
        <v>7809</v>
      </c>
      <c r="AE2889">
        <v>12.70065</v>
      </c>
      <c r="AF2889">
        <v>24.34564</v>
      </c>
      <c r="AG2889">
        <v>12.5</v>
      </c>
      <c r="AH2889">
        <v>20.328749999999999</v>
      </c>
      <c r="AI2889">
        <v>1.93605</v>
      </c>
      <c r="AJ2889">
        <v>0.33406999999999998</v>
      </c>
      <c r="AK2889">
        <v>3</v>
      </c>
      <c r="AL2889">
        <v>11.163930000000001</v>
      </c>
      <c r="AM2889">
        <v>989</v>
      </c>
      <c r="AN2889">
        <v>2789</v>
      </c>
      <c r="AO2889">
        <v>9543</v>
      </c>
      <c r="AP2889">
        <v>3.66</v>
      </c>
      <c r="AQ2889">
        <v>1.1000000000000001</v>
      </c>
      <c r="AR2889">
        <v>4.7</v>
      </c>
      <c r="AS2889">
        <v>38.266210000000001</v>
      </c>
    </row>
    <row r="2890" spans="29:45" x14ac:dyDescent="0.55000000000000004">
      <c r="AC2890" t="s">
        <v>3048</v>
      </c>
      <c r="AD2890">
        <v>7810</v>
      </c>
      <c r="AE2890">
        <v>-2.3264800000000001</v>
      </c>
      <c r="AF2890">
        <v>-5.8217400000000001</v>
      </c>
      <c r="AG2890">
        <v>0</v>
      </c>
      <c r="AH2890">
        <v>3.3839600000000001</v>
      </c>
      <c r="AI2890">
        <v>2.2634400000000001</v>
      </c>
      <c r="AJ2890">
        <v>-0.19589999999999999</v>
      </c>
      <c r="AK2890">
        <v>3</v>
      </c>
      <c r="AL2890">
        <v>46.103900000000003</v>
      </c>
      <c r="AM2890">
        <v>-121</v>
      </c>
      <c r="AN2890">
        <v>1941</v>
      </c>
      <c r="AO2890">
        <v>2811</v>
      </c>
      <c r="AP2890">
        <v>0</v>
      </c>
      <c r="AQ2890">
        <v>0.4</v>
      </c>
      <c r="AR2890">
        <v>0</v>
      </c>
      <c r="AS2890">
        <v>39.789340000000003</v>
      </c>
    </row>
    <row r="2891" spans="29:45" x14ac:dyDescent="0.55000000000000004">
      <c r="AC2891" t="s">
        <v>3049</v>
      </c>
      <c r="AD2891">
        <v>7811</v>
      </c>
      <c r="AE2891">
        <v>7.8655900000000001</v>
      </c>
      <c r="AF2891">
        <v>11.31291</v>
      </c>
      <c r="AG2891">
        <v>7.1</v>
      </c>
      <c r="AH2891">
        <v>8.8363300000000002</v>
      </c>
      <c r="AI2891">
        <v>1.00641</v>
      </c>
      <c r="AJ2891">
        <v>2.358E-2</v>
      </c>
      <c r="AK2891">
        <v>3</v>
      </c>
      <c r="AL2891">
        <v>2.3817499999999998</v>
      </c>
      <c r="AM2891">
        <v>2500</v>
      </c>
      <c r="AN2891">
        <v>12994</v>
      </c>
      <c r="AO2891">
        <v>36033</v>
      </c>
      <c r="AP2891">
        <v>8.2799999999999994</v>
      </c>
      <c r="AQ2891">
        <v>0.1</v>
      </c>
      <c r="AR2891">
        <v>3.8</v>
      </c>
      <c r="AS2891">
        <v>40.882199999999997</v>
      </c>
    </row>
    <row r="2892" spans="29:45" x14ac:dyDescent="0.55000000000000004">
      <c r="AC2892" t="s">
        <v>3050</v>
      </c>
      <c r="AD2892">
        <v>7812</v>
      </c>
      <c r="AE2892">
        <v>8.2597900000000006</v>
      </c>
      <c r="AF2892">
        <v>11.858639999999999</v>
      </c>
      <c r="AG2892">
        <v>0</v>
      </c>
      <c r="AH2892">
        <v>13.63214</v>
      </c>
      <c r="AI2892">
        <v>0.92857000000000001</v>
      </c>
      <c r="AJ2892">
        <v>0.17718</v>
      </c>
      <c r="AK2892">
        <v>3</v>
      </c>
      <c r="AL2892">
        <v>10.15728</v>
      </c>
      <c r="AM2892">
        <v>1067</v>
      </c>
      <c r="AN2892">
        <v>3820</v>
      </c>
      <c r="AO2892">
        <v>17248</v>
      </c>
      <c r="AP2892">
        <v>0</v>
      </c>
      <c r="AQ2892">
        <v>1.4</v>
      </c>
      <c r="AR2892">
        <v>10.7</v>
      </c>
      <c r="AS2892">
        <v>31.68835</v>
      </c>
    </row>
    <row r="2893" spans="29:45" x14ac:dyDescent="0.55000000000000004">
      <c r="AC2893" t="s">
        <v>3051</v>
      </c>
      <c r="AD2893">
        <v>7813</v>
      </c>
      <c r="AE2893">
        <v>17.0076</v>
      </c>
      <c r="AF2893">
        <v>10.769769999999999</v>
      </c>
      <c r="AG2893">
        <v>0</v>
      </c>
      <c r="AH2893">
        <v>-1.9480000000000001E-2</v>
      </c>
      <c r="AI2893">
        <v>2.2100599999999999</v>
      </c>
      <c r="AJ2893">
        <v>-0.21218999999999999</v>
      </c>
      <c r="AK2893">
        <v>3</v>
      </c>
      <c r="AL2893">
        <v>4.5088600000000003</v>
      </c>
      <c r="AM2893">
        <v>873</v>
      </c>
      <c r="AN2893">
        <v>2832</v>
      </c>
      <c r="AO2893">
        <v>7040</v>
      </c>
      <c r="AP2893">
        <v>5.57</v>
      </c>
      <c r="AQ2893">
        <v>1.2</v>
      </c>
      <c r="AR2893">
        <v>2.7</v>
      </c>
      <c r="AS2893">
        <v>44.149360000000001</v>
      </c>
    </row>
    <row r="2894" spans="29:45" x14ac:dyDescent="0.55000000000000004">
      <c r="AC2894" t="s">
        <v>3052</v>
      </c>
      <c r="AD2894">
        <v>7814</v>
      </c>
      <c r="AE2894">
        <v>3.90537</v>
      </c>
      <c r="AF2894">
        <v>8.4714100000000006</v>
      </c>
      <c r="AG2894">
        <v>27.3</v>
      </c>
      <c r="AH2894">
        <v>7.5428499999999996</v>
      </c>
      <c r="AI2894">
        <v>1.6764300000000001</v>
      </c>
      <c r="AJ2894">
        <v>4.6080000000000003E-2</v>
      </c>
      <c r="AK2894">
        <v>3</v>
      </c>
      <c r="AL2894">
        <v>1.13259</v>
      </c>
      <c r="AM2894">
        <v>2420</v>
      </c>
      <c r="AN2894">
        <v>11226</v>
      </c>
      <c r="AO2894">
        <v>54620</v>
      </c>
      <c r="AP2894">
        <v>0</v>
      </c>
      <c r="AQ2894">
        <v>0</v>
      </c>
      <c r="AR2894">
        <v>18.399999999999999</v>
      </c>
      <c r="AS2894">
        <v>16.436669999999999</v>
      </c>
    </row>
    <row r="2895" spans="29:45" x14ac:dyDescent="0.55000000000000004">
      <c r="AC2895" t="s">
        <v>3053</v>
      </c>
      <c r="AD2895">
        <v>7815</v>
      </c>
      <c r="AE2895">
        <v>-12.288539999999999</v>
      </c>
      <c r="AF2895">
        <v>-28.50348</v>
      </c>
      <c r="AG2895">
        <v>0</v>
      </c>
      <c r="AH2895">
        <v>-9.8201900000000002</v>
      </c>
      <c r="AI2895">
        <v>0.48020000000000002</v>
      </c>
      <c r="AJ2895">
        <v>-2.8799999999999999E-2</v>
      </c>
      <c r="AK2895">
        <v>3</v>
      </c>
      <c r="AL2895">
        <v>20.34065</v>
      </c>
      <c r="AM2895">
        <v>-2310</v>
      </c>
      <c r="AN2895">
        <v>5466</v>
      </c>
      <c r="AO2895">
        <v>7211</v>
      </c>
      <c r="AP2895">
        <v>2.72</v>
      </c>
      <c r="AQ2895">
        <v>0</v>
      </c>
      <c r="AR2895">
        <v>1.9</v>
      </c>
      <c r="AS2895">
        <v>25.808579999999999</v>
      </c>
    </row>
    <row r="2896" spans="29:45" x14ac:dyDescent="0.55000000000000004">
      <c r="AC2896" t="s">
        <v>3054</v>
      </c>
      <c r="AD2896">
        <v>7816</v>
      </c>
      <c r="AE2896">
        <v>23.923870000000001</v>
      </c>
      <c r="AF2896">
        <v>25.792110000000001</v>
      </c>
      <c r="AG2896">
        <v>11.1</v>
      </c>
      <c r="AH2896">
        <v>15.79509</v>
      </c>
      <c r="AI2896">
        <v>8.7602200000000003</v>
      </c>
      <c r="AJ2896">
        <v>0.24573999999999999</v>
      </c>
      <c r="AK2896">
        <v>3</v>
      </c>
      <c r="AL2896">
        <v>16.563230000000001</v>
      </c>
      <c r="AM2896">
        <v>4035</v>
      </c>
      <c r="AN2896">
        <v>10573</v>
      </c>
      <c r="AO2896">
        <v>25713</v>
      </c>
      <c r="AP2896">
        <v>20.13</v>
      </c>
      <c r="AQ2896">
        <v>0</v>
      </c>
      <c r="AR2896">
        <v>0</v>
      </c>
      <c r="AS2896">
        <v>64.945120000000003</v>
      </c>
    </row>
    <row r="2897" spans="29:45" x14ac:dyDescent="0.55000000000000004">
      <c r="AC2897" t="s">
        <v>3055</v>
      </c>
      <c r="AD2897">
        <v>7817</v>
      </c>
      <c r="AE2897">
        <v>9.3312600000000003</v>
      </c>
      <c r="AF2897">
        <v>8.0427</v>
      </c>
      <c r="AG2897">
        <v>11.1</v>
      </c>
      <c r="AH2897">
        <v>7.1254799999999996</v>
      </c>
      <c r="AI2897">
        <v>1.27664</v>
      </c>
      <c r="AJ2897">
        <v>-9.1800000000000007E-3</v>
      </c>
      <c r="AK2897">
        <v>3</v>
      </c>
      <c r="AL2897">
        <v>5.7663399999999996</v>
      </c>
      <c r="AM2897">
        <v>13461</v>
      </c>
      <c r="AN2897">
        <v>107066</v>
      </c>
      <c r="AO2897">
        <v>87171</v>
      </c>
      <c r="AP2897">
        <v>16.440000000000001</v>
      </c>
      <c r="AQ2897">
        <v>0</v>
      </c>
      <c r="AR2897">
        <v>1.9</v>
      </c>
      <c r="AS2897">
        <v>73.738969999999995</v>
      </c>
    </row>
    <row r="2898" spans="29:45" x14ac:dyDescent="0.55000000000000004">
      <c r="AC2898" t="s">
        <v>3056</v>
      </c>
      <c r="AD2898">
        <v>7818</v>
      </c>
      <c r="AE2898">
        <v>21.677849999999999</v>
      </c>
      <c r="AF2898">
        <v>21.001629999999999</v>
      </c>
      <c r="AG2898">
        <v>25</v>
      </c>
      <c r="AH2898">
        <v>17.38147</v>
      </c>
      <c r="AI2898">
        <v>2.81433</v>
      </c>
      <c r="AJ2898">
        <v>-3.9399999999999998E-2</v>
      </c>
      <c r="AK2898">
        <v>3</v>
      </c>
      <c r="AL2898">
        <v>29.685379999999999</v>
      </c>
      <c r="AM2898">
        <v>2876</v>
      </c>
      <c r="AN2898">
        <v>9804</v>
      </c>
      <c r="AO2898">
        <v>17139</v>
      </c>
      <c r="AP2898">
        <v>11.81</v>
      </c>
      <c r="AQ2898">
        <v>0</v>
      </c>
      <c r="AR2898">
        <v>2</v>
      </c>
      <c r="AS2898">
        <v>78.525859999999994</v>
      </c>
    </row>
    <row r="2899" spans="29:45" x14ac:dyDescent="0.55000000000000004">
      <c r="AC2899" t="s">
        <v>3057</v>
      </c>
      <c r="AD2899">
        <v>7819</v>
      </c>
      <c r="AE2899">
        <v>2.9196499999999999</v>
      </c>
      <c r="AF2899">
        <v>4.0724</v>
      </c>
      <c r="AG2899">
        <v>0</v>
      </c>
      <c r="AH2899">
        <v>4.5643200000000004</v>
      </c>
      <c r="AI2899">
        <v>1.0957600000000001</v>
      </c>
      <c r="AJ2899">
        <v>-7.7400000000000004E-3</v>
      </c>
      <c r="AK2899">
        <v>3</v>
      </c>
      <c r="AL2899">
        <v>26.368379999999998</v>
      </c>
      <c r="AM2899">
        <v>387</v>
      </c>
      <c r="AN2899">
        <v>5083</v>
      </c>
      <c r="AO2899">
        <v>14214</v>
      </c>
      <c r="AQ2899">
        <v>0.1</v>
      </c>
      <c r="AR2899">
        <v>2</v>
      </c>
      <c r="AS2899">
        <v>36.787860000000002</v>
      </c>
    </row>
    <row r="2900" spans="29:45" x14ac:dyDescent="0.55000000000000004">
      <c r="AC2900" t="s">
        <v>3058</v>
      </c>
      <c r="AD2900">
        <v>7820</v>
      </c>
      <c r="AE2900">
        <v>15.048349999999999</v>
      </c>
      <c r="AF2900">
        <v>15.67285</v>
      </c>
      <c r="AG2900">
        <v>0</v>
      </c>
      <c r="AH2900">
        <v>6.9863799999999996</v>
      </c>
      <c r="AI2900">
        <v>1.4206799999999999</v>
      </c>
      <c r="AJ2900">
        <v>-4.1500000000000002E-2</v>
      </c>
      <c r="AK2900">
        <v>3</v>
      </c>
      <c r="AL2900">
        <v>8.2292000000000005</v>
      </c>
      <c r="AM2900">
        <v>4575</v>
      </c>
      <c r="AN2900">
        <v>21030</v>
      </c>
      <c r="AO2900">
        <v>28881</v>
      </c>
      <c r="AP2900">
        <v>25.82</v>
      </c>
      <c r="AQ2900">
        <v>0</v>
      </c>
      <c r="AR2900">
        <v>5.5</v>
      </c>
      <c r="AS2900">
        <v>68.158429999999996</v>
      </c>
    </row>
    <row r="2901" spans="29:45" x14ac:dyDescent="0.55000000000000004">
      <c r="AC2901" t="s">
        <v>3059</v>
      </c>
      <c r="AD2901">
        <v>7821</v>
      </c>
      <c r="AE2901">
        <v>10.908530000000001</v>
      </c>
      <c r="AF2901">
        <v>13.724080000000001</v>
      </c>
      <c r="AG2901">
        <v>0</v>
      </c>
      <c r="AH2901">
        <v>11.66108</v>
      </c>
      <c r="AI2901">
        <v>2.8363</v>
      </c>
      <c r="AJ2901">
        <v>5.7979999999999997E-2</v>
      </c>
      <c r="AK2901">
        <v>3</v>
      </c>
      <c r="AL2901">
        <v>14.216620000000001</v>
      </c>
      <c r="AM2901">
        <v>6378</v>
      </c>
      <c r="AN2901">
        <v>33474</v>
      </c>
      <c r="AO2901">
        <v>43236</v>
      </c>
      <c r="AQ2901">
        <v>0</v>
      </c>
      <c r="AR2901">
        <v>1.8</v>
      </c>
      <c r="AS2901">
        <v>58.6693</v>
      </c>
    </row>
    <row r="2902" spans="29:45" x14ac:dyDescent="0.55000000000000004">
      <c r="AC2902" t="s">
        <v>3060</v>
      </c>
      <c r="AD2902">
        <v>7822</v>
      </c>
      <c r="AE2902">
        <v>-0.33017000000000002</v>
      </c>
      <c r="AF2902">
        <v>2.2683399999999998</v>
      </c>
      <c r="AG2902">
        <v>8.3000000000000007</v>
      </c>
      <c r="AH2902">
        <v>5.9896399999999996</v>
      </c>
      <c r="AI2902">
        <v>0.32958999999999999</v>
      </c>
      <c r="AJ2902">
        <v>4.8900000000000002E-3</v>
      </c>
      <c r="AK2902">
        <v>3</v>
      </c>
      <c r="AL2902">
        <v>0.12825</v>
      </c>
      <c r="AM2902">
        <v>-227</v>
      </c>
      <c r="AN2902">
        <v>41925</v>
      </c>
      <c r="AO2902">
        <v>55814</v>
      </c>
      <c r="AP2902">
        <v>3.69</v>
      </c>
      <c r="AQ2902">
        <v>0</v>
      </c>
      <c r="AR2902">
        <v>10.9</v>
      </c>
      <c r="AS2902">
        <v>52.433900000000001</v>
      </c>
    </row>
    <row r="2903" spans="29:45" x14ac:dyDescent="0.55000000000000004">
      <c r="AC2903" t="s">
        <v>3061</v>
      </c>
      <c r="AD2903">
        <v>7823</v>
      </c>
      <c r="AE2903">
        <v>4.6451799999999999</v>
      </c>
      <c r="AF2903">
        <v>3.3361100000000001</v>
      </c>
      <c r="AG2903">
        <v>8.3000000000000007</v>
      </c>
      <c r="AH2903">
        <v>9.8046900000000008</v>
      </c>
      <c r="AI2903">
        <v>0.96730000000000005</v>
      </c>
      <c r="AJ2903">
        <v>5.7529999999999998E-2</v>
      </c>
      <c r="AK2903">
        <v>3</v>
      </c>
      <c r="AL2903">
        <v>17.959949999999999</v>
      </c>
      <c r="AM2903">
        <v>2005</v>
      </c>
      <c r="AN2903">
        <v>25179</v>
      </c>
      <c r="AO2903">
        <v>35868</v>
      </c>
      <c r="AP2903">
        <v>10.1</v>
      </c>
      <c r="AQ2903">
        <v>0</v>
      </c>
      <c r="AR2903">
        <v>2.2999999999999998</v>
      </c>
      <c r="AS2903">
        <v>55.80489</v>
      </c>
    </row>
    <row r="2904" spans="29:45" x14ac:dyDescent="0.55000000000000004">
      <c r="AC2904" t="s">
        <v>3062</v>
      </c>
      <c r="AD2904">
        <v>7826</v>
      </c>
      <c r="AE2904">
        <v>33.163699999999999</v>
      </c>
      <c r="AF2904">
        <v>48.0505</v>
      </c>
      <c r="AG2904">
        <v>10</v>
      </c>
      <c r="AH2904">
        <v>-10.837809999999999</v>
      </c>
      <c r="AI2904">
        <v>1.8815500000000001</v>
      </c>
      <c r="AJ2904">
        <v>0.11205</v>
      </c>
      <c r="AK2904">
        <v>3</v>
      </c>
      <c r="AL2904">
        <v>10.990729999999999</v>
      </c>
      <c r="AM2904">
        <v>10557</v>
      </c>
      <c r="AN2904">
        <v>14337</v>
      </c>
      <c r="AO2904">
        <v>33840</v>
      </c>
      <c r="AP2904">
        <v>12.96</v>
      </c>
      <c r="AQ2904">
        <v>0</v>
      </c>
      <c r="AR2904">
        <v>1</v>
      </c>
      <c r="AS2904">
        <v>50.684139999999999</v>
      </c>
    </row>
    <row r="2905" spans="29:45" x14ac:dyDescent="0.55000000000000004">
      <c r="AC2905" t="s">
        <v>3063</v>
      </c>
      <c r="AD2905">
        <v>7827</v>
      </c>
      <c r="AE2905">
        <v>1.67299</v>
      </c>
      <c r="AF2905">
        <v>2.49464</v>
      </c>
      <c r="AG2905">
        <v>0</v>
      </c>
      <c r="AH2905">
        <v>4.9416599999999997</v>
      </c>
      <c r="AI2905">
        <v>0.38219999999999998</v>
      </c>
      <c r="AJ2905">
        <v>-5.738E-2</v>
      </c>
      <c r="AK2905">
        <v>3</v>
      </c>
      <c r="AL2905">
        <v>16.50093</v>
      </c>
      <c r="AM2905">
        <v>238</v>
      </c>
      <c r="AN2905">
        <v>3728</v>
      </c>
      <c r="AO2905">
        <v>9425</v>
      </c>
      <c r="AP2905">
        <v>0</v>
      </c>
      <c r="AQ2905">
        <v>0.3</v>
      </c>
      <c r="AR2905">
        <v>0</v>
      </c>
      <c r="AS2905">
        <v>27.623270000000002</v>
      </c>
    </row>
    <row r="2906" spans="29:45" x14ac:dyDescent="0.55000000000000004">
      <c r="AC2906" t="s">
        <v>3064</v>
      </c>
      <c r="AD2906">
        <v>7829</v>
      </c>
      <c r="AE2906">
        <v>-7.7159599999999999</v>
      </c>
      <c r="AF2906">
        <v>-41.884900000000002</v>
      </c>
      <c r="AG2906">
        <v>10</v>
      </c>
      <c r="AH2906">
        <v>-4.1525100000000004</v>
      </c>
      <c r="AI2906">
        <v>1.2432399999999999</v>
      </c>
      <c r="AJ2906">
        <v>-4.5190000000000001E-2</v>
      </c>
      <c r="AK2906">
        <v>3</v>
      </c>
      <c r="AL2906">
        <v>0</v>
      </c>
      <c r="AM2906">
        <v>-1857</v>
      </c>
      <c r="AN2906">
        <v>6568</v>
      </c>
      <c r="AO2906">
        <v>22594</v>
      </c>
      <c r="AP2906">
        <v>0</v>
      </c>
      <c r="AQ2906">
        <v>0</v>
      </c>
      <c r="AR2906">
        <v>0</v>
      </c>
      <c r="AS2906">
        <v>27.290479999999999</v>
      </c>
    </row>
    <row r="2907" spans="29:45" x14ac:dyDescent="0.55000000000000004">
      <c r="AC2907" t="s">
        <v>3065</v>
      </c>
      <c r="AD2907">
        <v>7831</v>
      </c>
      <c r="AE2907">
        <v>2.2801800000000001</v>
      </c>
      <c r="AF2907">
        <v>4.7798699999999998</v>
      </c>
      <c r="AG2907">
        <v>20</v>
      </c>
      <c r="AH2907">
        <v>5.9299200000000001</v>
      </c>
      <c r="AI2907">
        <v>0.72402</v>
      </c>
      <c r="AJ2907">
        <v>2.0969999999999999E-2</v>
      </c>
      <c r="AK2907">
        <v>3</v>
      </c>
      <c r="AL2907">
        <v>11.054410000000001</v>
      </c>
      <c r="AM2907">
        <v>313</v>
      </c>
      <c r="AN2907">
        <v>5565</v>
      </c>
      <c r="AO2907">
        <v>10676</v>
      </c>
      <c r="AP2907">
        <v>0</v>
      </c>
      <c r="AQ2907">
        <v>0.1</v>
      </c>
      <c r="AR2907">
        <v>4.4000000000000004</v>
      </c>
      <c r="AS2907">
        <v>44.750349999999997</v>
      </c>
    </row>
    <row r="2908" spans="29:45" x14ac:dyDescent="0.55000000000000004">
      <c r="AC2908" t="s">
        <v>3066</v>
      </c>
      <c r="AD2908">
        <v>7832</v>
      </c>
      <c r="AE2908">
        <v>14.13509</v>
      </c>
      <c r="AF2908">
        <v>10.88246</v>
      </c>
      <c r="AG2908">
        <v>6.3</v>
      </c>
      <c r="AH2908">
        <v>9.7581699999999998</v>
      </c>
      <c r="AI2908">
        <v>3.4323000000000001</v>
      </c>
      <c r="AJ2908">
        <v>1.533E-2</v>
      </c>
      <c r="AK2908">
        <v>3</v>
      </c>
      <c r="AL2908">
        <v>6.216E-2</v>
      </c>
      <c r="AM2908">
        <v>87612</v>
      </c>
      <c r="AN2908">
        <v>449292</v>
      </c>
      <c r="AO2908">
        <v>740903</v>
      </c>
      <c r="AP2908">
        <v>25.52</v>
      </c>
      <c r="AQ2908">
        <v>0</v>
      </c>
      <c r="AR2908">
        <v>0</v>
      </c>
      <c r="AS2908">
        <v>69.668199999999999</v>
      </c>
    </row>
    <row r="2909" spans="29:45" x14ac:dyDescent="0.55000000000000004">
      <c r="AC2909" t="s">
        <v>3067</v>
      </c>
      <c r="AD2909">
        <v>7833</v>
      </c>
      <c r="AE2909">
        <v>14.4316</v>
      </c>
      <c r="AF2909">
        <v>11.12388</v>
      </c>
      <c r="AG2909">
        <v>0</v>
      </c>
      <c r="AH2909">
        <v>11.040459999999999</v>
      </c>
      <c r="AI2909">
        <v>1.45787</v>
      </c>
      <c r="AJ2909">
        <v>-3.2809999999999999E-2</v>
      </c>
      <c r="AK2909">
        <v>3</v>
      </c>
      <c r="AL2909">
        <v>8.0970499999999994</v>
      </c>
      <c r="AM2909">
        <v>749</v>
      </c>
      <c r="AN2909">
        <v>4351</v>
      </c>
      <c r="AO2909">
        <v>5280</v>
      </c>
      <c r="AP2909">
        <v>4.5199999999999996</v>
      </c>
      <c r="AQ2909">
        <v>0</v>
      </c>
      <c r="AR2909">
        <v>1</v>
      </c>
      <c r="AS2909">
        <v>86.006200000000007</v>
      </c>
    </row>
    <row r="2910" spans="29:45" x14ac:dyDescent="0.55000000000000004">
      <c r="AC2910" t="s">
        <v>3068</v>
      </c>
      <c r="AD2910">
        <v>7836</v>
      </c>
      <c r="AE2910">
        <v>1.1086499999999999</v>
      </c>
      <c r="AF2910">
        <v>3.97878</v>
      </c>
      <c r="AG2910">
        <v>0</v>
      </c>
      <c r="AH2910">
        <v>-3.47376</v>
      </c>
      <c r="AI2910">
        <v>6.9584700000000002</v>
      </c>
      <c r="AJ2910">
        <v>-0.13927</v>
      </c>
      <c r="AK2910">
        <v>3</v>
      </c>
      <c r="AL2910">
        <v>0.73616000000000004</v>
      </c>
      <c r="AM2910">
        <v>15</v>
      </c>
      <c r="AN2910">
        <v>377</v>
      </c>
      <c r="AO2910">
        <v>1210</v>
      </c>
      <c r="AP2910">
        <v>4.58</v>
      </c>
      <c r="AQ2910">
        <v>0.1</v>
      </c>
      <c r="AR2910">
        <v>0</v>
      </c>
      <c r="AS2910">
        <v>29.079370000000001</v>
      </c>
    </row>
    <row r="2911" spans="29:45" x14ac:dyDescent="0.55000000000000004">
      <c r="AC2911" t="s">
        <v>3069</v>
      </c>
      <c r="AD2911">
        <v>7837</v>
      </c>
      <c r="AE2911">
        <v>-2.8308599999999999</v>
      </c>
      <c r="AF2911">
        <v>-15.07197</v>
      </c>
      <c r="AG2911">
        <v>20</v>
      </c>
      <c r="AH2911">
        <v>3.3383600000000002</v>
      </c>
      <c r="AI2911">
        <v>1.18085</v>
      </c>
      <c r="AJ2911">
        <v>2.222E-2</v>
      </c>
      <c r="AK2911">
        <v>3</v>
      </c>
      <c r="AL2911">
        <v>17.971920000000001</v>
      </c>
      <c r="AM2911">
        <v>-357</v>
      </c>
      <c r="AN2911">
        <v>3543</v>
      </c>
      <c r="AO2911">
        <v>15790</v>
      </c>
      <c r="AP2911">
        <v>7.22</v>
      </c>
      <c r="AQ2911">
        <v>0</v>
      </c>
      <c r="AR2911">
        <v>10</v>
      </c>
      <c r="AS2911">
        <v>21.63964</v>
      </c>
    </row>
    <row r="2912" spans="29:45" x14ac:dyDescent="0.55000000000000004">
      <c r="AC2912" t="s">
        <v>3070</v>
      </c>
      <c r="AD2912">
        <v>7838</v>
      </c>
      <c r="AE2912">
        <v>1.2069000000000001</v>
      </c>
      <c r="AF2912">
        <v>-9.8220700000000001</v>
      </c>
      <c r="AG2912">
        <v>0</v>
      </c>
      <c r="AH2912">
        <v>3.9580299999999999</v>
      </c>
      <c r="AI2912">
        <v>0.44500000000000001</v>
      </c>
      <c r="AJ2912">
        <v>7.9920000000000005E-2</v>
      </c>
      <c r="AK2912">
        <v>3</v>
      </c>
      <c r="AL2912">
        <v>3.0528599999999999</v>
      </c>
      <c r="AM2912">
        <v>551</v>
      </c>
      <c r="AN2912">
        <v>16748</v>
      </c>
      <c r="AO2912">
        <v>36739</v>
      </c>
      <c r="AP2912">
        <v>10.029999999999999</v>
      </c>
      <c r="AQ2912">
        <v>0</v>
      </c>
      <c r="AR2912">
        <v>5.8</v>
      </c>
      <c r="AS2912">
        <v>35.034269999999999</v>
      </c>
    </row>
    <row r="2913" spans="29:45" x14ac:dyDescent="0.55000000000000004">
      <c r="AC2913" t="s">
        <v>3071</v>
      </c>
      <c r="AD2913">
        <v>7839</v>
      </c>
      <c r="AE2913">
        <v>29.230840000000001</v>
      </c>
      <c r="AF2913">
        <v>28.19397</v>
      </c>
      <c r="AG2913">
        <v>0</v>
      </c>
      <c r="AH2913">
        <v>25.022790000000001</v>
      </c>
      <c r="AI2913">
        <v>7.3127300000000002</v>
      </c>
      <c r="AJ2913">
        <v>5.7000000000000002E-2</v>
      </c>
      <c r="AK2913">
        <v>3</v>
      </c>
      <c r="AL2913">
        <v>0.11169999999999999</v>
      </c>
      <c r="AM2913">
        <v>6092</v>
      </c>
      <c r="AN2913">
        <v>15631</v>
      </c>
      <c r="AO2913">
        <v>23752</v>
      </c>
      <c r="AQ2913">
        <v>0</v>
      </c>
      <c r="AR2913">
        <v>0</v>
      </c>
      <c r="AS2913">
        <v>77.845070000000007</v>
      </c>
    </row>
    <row r="2914" spans="29:45" x14ac:dyDescent="0.55000000000000004">
      <c r="AC2914" t="s">
        <v>3072</v>
      </c>
      <c r="AD2914">
        <v>7840</v>
      </c>
      <c r="AE2914">
        <v>5.7710999999999997</v>
      </c>
      <c r="AF2914">
        <v>6.1231</v>
      </c>
      <c r="AG2914">
        <v>0</v>
      </c>
      <c r="AH2914">
        <v>17.405259999999998</v>
      </c>
      <c r="AI2914">
        <v>1.07223</v>
      </c>
      <c r="AJ2914">
        <v>1.1849999999999999E-2</v>
      </c>
      <c r="AK2914">
        <v>3</v>
      </c>
      <c r="AL2914">
        <v>13.53946</v>
      </c>
      <c r="AM2914">
        <v>3451</v>
      </c>
      <c r="AN2914">
        <v>37481</v>
      </c>
      <c r="AO2914">
        <v>52430</v>
      </c>
      <c r="AP2914">
        <v>7.18</v>
      </c>
      <c r="AQ2914">
        <v>0</v>
      </c>
      <c r="AR2914">
        <v>1.7</v>
      </c>
      <c r="AS2914">
        <v>60.131480000000003</v>
      </c>
    </row>
    <row r="2915" spans="29:45" x14ac:dyDescent="0.55000000000000004">
      <c r="AC2915" t="s">
        <v>3073</v>
      </c>
      <c r="AD2915">
        <v>7841</v>
      </c>
      <c r="AE2915">
        <v>10.07014</v>
      </c>
      <c r="AF2915">
        <v>10.505940000000001</v>
      </c>
      <c r="AG2915">
        <v>0</v>
      </c>
      <c r="AH2915">
        <v>7.9714999999999998</v>
      </c>
      <c r="AI2915">
        <v>0.43446000000000001</v>
      </c>
      <c r="AJ2915">
        <v>6.2969999999999998E-2</v>
      </c>
      <c r="AK2915">
        <v>3</v>
      </c>
      <c r="AL2915">
        <v>0.20122999999999999</v>
      </c>
      <c r="AM2915">
        <v>1809</v>
      </c>
      <c r="AN2915">
        <v>15239</v>
      </c>
      <c r="AO2915">
        <v>12589</v>
      </c>
      <c r="AP2915">
        <v>2.66</v>
      </c>
      <c r="AQ2915">
        <v>0.8</v>
      </c>
      <c r="AR2915">
        <v>0</v>
      </c>
      <c r="AS2915">
        <v>81.712969999999999</v>
      </c>
    </row>
    <row r="2916" spans="29:45" x14ac:dyDescent="0.55000000000000004">
      <c r="AC2916" t="s">
        <v>3074</v>
      </c>
      <c r="AD2916">
        <v>7844</v>
      </c>
      <c r="AE2916">
        <v>17.371749999999999</v>
      </c>
      <c r="AF2916">
        <v>16.244589999999999</v>
      </c>
      <c r="AG2916">
        <v>0</v>
      </c>
      <c r="AH2916">
        <v>16.700970000000002</v>
      </c>
      <c r="AI2916">
        <v>2.0024799999999998</v>
      </c>
      <c r="AJ2916">
        <v>-6.1550000000000001E-2</v>
      </c>
      <c r="AK2916">
        <v>3</v>
      </c>
      <c r="AL2916">
        <v>2.1219999999999999E-2</v>
      </c>
      <c r="AM2916">
        <v>4558</v>
      </c>
      <c r="AN2916">
        <v>20099</v>
      </c>
      <c r="AO2916">
        <v>25520</v>
      </c>
      <c r="AP2916">
        <v>8.7200000000000006</v>
      </c>
      <c r="AQ2916">
        <v>0.1</v>
      </c>
      <c r="AR2916">
        <v>0</v>
      </c>
      <c r="AS2916">
        <v>79.942030000000003</v>
      </c>
    </row>
    <row r="2917" spans="29:45" x14ac:dyDescent="0.55000000000000004">
      <c r="AC2917" t="s">
        <v>3075</v>
      </c>
      <c r="AD2917">
        <v>7846</v>
      </c>
      <c r="AE2917">
        <v>16.477979999999999</v>
      </c>
      <c r="AF2917">
        <v>16.451460000000001</v>
      </c>
      <c r="AG2917">
        <v>9.1</v>
      </c>
      <c r="AH2917">
        <v>16.035319999999999</v>
      </c>
      <c r="AI2917">
        <v>1.82064</v>
      </c>
      <c r="AJ2917">
        <v>0.16399</v>
      </c>
      <c r="AK2917">
        <v>3</v>
      </c>
      <c r="AL2917">
        <v>2.853E-2</v>
      </c>
      <c r="AM2917">
        <v>20362</v>
      </c>
      <c r="AN2917">
        <v>86740</v>
      </c>
      <c r="AO2917">
        <v>103057</v>
      </c>
      <c r="AP2917">
        <v>13.14</v>
      </c>
      <c r="AQ2917">
        <v>0</v>
      </c>
      <c r="AR2917">
        <v>2.2000000000000002</v>
      </c>
      <c r="AS2917">
        <v>70.590620000000001</v>
      </c>
    </row>
    <row r="2918" spans="29:45" x14ac:dyDescent="0.55000000000000004">
      <c r="AC2918" t="s">
        <v>3076</v>
      </c>
      <c r="AD2918">
        <v>7847</v>
      </c>
      <c r="AE2918">
        <v>11.65879</v>
      </c>
      <c r="AF2918">
        <v>9.9404500000000002</v>
      </c>
      <c r="AG2918">
        <v>0</v>
      </c>
      <c r="AH2918">
        <v>1.8270900000000001</v>
      </c>
      <c r="AI2918">
        <v>0.78427999999999998</v>
      </c>
      <c r="AJ2918">
        <v>0.1076</v>
      </c>
      <c r="AK2918">
        <v>3</v>
      </c>
      <c r="AL2918">
        <v>13.463200000000001</v>
      </c>
      <c r="AM2918">
        <v>641</v>
      </c>
      <c r="AN2918">
        <v>4366</v>
      </c>
      <c r="AO2918">
        <v>2604</v>
      </c>
      <c r="AP2918">
        <v>4.49</v>
      </c>
      <c r="AQ2918">
        <v>0</v>
      </c>
      <c r="AR2918">
        <v>0</v>
      </c>
      <c r="AS2918">
        <v>79.410690000000002</v>
      </c>
    </row>
    <row r="2919" spans="29:45" x14ac:dyDescent="0.55000000000000004">
      <c r="AC2919" t="s">
        <v>3077</v>
      </c>
      <c r="AD2919">
        <v>7849</v>
      </c>
      <c r="AE2919">
        <v>16.072980000000001</v>
      </c>
      <c r="AF2919">
        <v>11.71358</v>
      </c>
      <c r="AG2919">
        <v>0</v>
      </c>
      <c r="AH2919">
        <v>21.042570000000001</v>
      </c>
      <c r="AI2919">
        <v>1.25478</v>
      </c>
      <c r="AJ2919">
        <v>5.6239999999999998E-2</v>
      </c>
      <c r="AK2919">
        <v>3</v>
      </c>
      <c r="AL2919">
        <v>0.17724000000000001</v>
      </c>
      <c r="AM2919">
        <v>925</v>
      </c>
      <c r="AN2919">
        <v>4832</v>
      </c>
      <c r="AO2919">
        <v>5592</v>
      </c>
      <c r="AP2919">
        <v>3.91</v>
      </c>
      <c r="AQ2919">
        <v>0</v>
      </c>
      <c r="AR2919">
        <v>3</v>
      </c>
      <c r="AS2919">
        <v>78.161090000000002</v>
      </c>
    </row>
    <row r="2920" spans="29:45" x14ac:dyDescent="0.55000000000000004">
      <c r="AC2920" t="s">
        <v>3078</v>
      </c>
      <c r="AD2920">
        <v>7850</v>
      </c>
      <c r="AE2920">
        <v>4.3036599999999998</v>
      </c>
      <c r="AF2920">
        <v>12.254670000000001</v>
      </c>
      <c r="AG2920">
        <v>7.7</v>
      </c>
      <c r="AH2920">
        <v>15.03665</v>
      </c>
      <c r="AI2920">
        <v>0.91920000000000002</v>
      </c>
      <c r="AJ2920">
        <v>5.9549999999999999E-2</v>
      </c>
      <c r="AK2920">
        <v>3</v>
      </c>
      <c r="AL2920">
        <v>2.2875000000000001</v>
      </c>
      <c r="AM2920">
        <v>411</v>
      </c>
      <c r="AN2920">
        <v>2089</v>
      </c>
      <c r="AO2920">
        <v>16160</v>
      </c>
      <c r="AP2920">
        <v>0</v>
      </c>
      <c r="AQ2920">
        <v>0</v>
      </c>
      <c r="AR2920">
        <v>9.1</v>
      </c>
      <c r="AS2920">
        <v>25.215720000000001</v>
      </c>
    </row>
    <row r="2921" spans="29:45" x14ac:dyDescent="0.55000000000000004">
      <c r="AC2921" t="s">
        <v>3079</v>
      </c>
      <c r="AD2921">
        <v>7851</v>
      </c>
      <c r="AE2921">
        <v>0.96916000000000002</v>
      </c>
      <c r="AF2921">
        <v>3.80213</v>
      </c>
      <c r="AG2921">
        <v>0</v>
      </c>
      <c r="AH2921">
        <v>4.8458100000000002</v>
      </c>
      <c r="AI2921">
        <v>0.52224999999999999</v>
      </c>
      <c r="AJ2921">
        <v>-9.4979999999999995E-2</v>
      </c>
      <c r="AK2921">
        <v>3</v>
      </c>
      <c r="AL2921">
        <v>0.94960999999999995</v>
      </c>
      <c r="AM2921">
        <v>33</v>
      </c>
      <c r="AN2921">
        <v>2446</v>
      </c>
      <c r="AO2921">
        <v>2631</v>
      </c>
      <c r="AP2921">
        <v>0.7</v>
      </c>
      <c r="AQ2921">
        <v>0.1</v>
      </c>
      <c r="AR2921">
        <v>0</v>
      </c>
      <c r="AS2921">
        <v>70.729680000000002</v>
      </c>
    </row>
    <row r="2922" spans="29:45" x14ac:dyDescent="0.55000000000000004">
      <c r="AC2922" t="s">
        <v>3080</v>
      </c>
      <c r="AD2922">
        <v>7856</v>
      </c>
      <c r="AE2922">
        <v>7.2317099999999996</v>
      </c>
      <c r="AF2922">
        <v>6.8823299999999996</v>
      </c>
      <c r="AG2922">
        <v>9.1</v>
      </c>
      <c r="AH2922">
        <v>4.8323200000000002</v>
      </c>
      <c r="AI2922">
        <v>0.88536000000000004</v>
      </c>
      <c r="AJ2922">
        <v>-4.7739999999999998E-2</v>
      </c>
      <c r="AK2922">
        <v>3</v>
      </c>
      <c r="AL2922">
        <v>3.6515900000000001</v>
      </c>
      <c r="AM2922">
        <v>2372</v>
      </c>
      <c r="AN2922">
        <v>23524</v>
      </c>
      <c r="AO2922">
        <v>27705</v>
      </c>
      <c r="AP2922">
        <v>17.36</v>
      </c>
      <c r="AQ2922">
        <v>0</v>
      </c>
      <c r="AR2922">
        <v>2.9</v>
      </c>
      <c r="AS2922">
        <v>72.543329999999997</v>
      </c>
    </row>
    <row r="2923" spans="29:45" x14ac:dyDescent="0.55000000000000004">
      <c r="AC2923" t="s">
        <v>3081</v>
      </c>
      <c r="AD2923">
        <v>7857</v>
      </c>
      <c r="AE2923">
        <v>1.9764699999999999</v>
      </c>
      <c r="AF2923">
        <v>1.51732</v>
      </c>
      <c r="AG2923">
        <v>0</v>
      </c>
      <c r="AH2923">
        <v>9.0583399999999994</v>
      </c>
      <c r="AI2923">
        <v>0.56484999999999996</v>
      </c>
      <c r="AJ2923">
        <v>9.3999999999999997E-4</v>
      </c>
      <c r="AK2923">
        <v>3</v>
      </c>
      <c r="AL2923">
        <v>11.972049999999999</v>
      </c>
      <c r="AM2923">
        <v>331</v>
      </c>
      <c r="AN2923">
        <v>13247</v>
      </c>
      <c r="AO2923">
        <v>11620</v>
      </c>
      <c r="AP2923">
        <v>0</v>
      </c>
      <c r="AQ2923">
        <v>0.8</v>
      </c>
      <c r="AR2923">
        <v>8.1999999999999993</v>
      </c>
      <c r="AS2923">
        <v>75.583690000000004</v>
      </c>
    </row>
    <row r="2924" spans="29:45" x14ac:dyDescent="0.55000000000000004">
      <c r="AC2924" t="s">
        <v>3082</v>
      </c>
      <c r="AD2924">
        <v>7859</v>
      </c>
      <c r="AE2924">
        <v>-8.7919999999999998E-2</v>
      </c>
      <c r="AF2924">
        <v>-5.16648</v>
      </c>
      <c r="AG2924">
        <v>14.3</v>
      </c>
      <c r="AH2924">
        <v>1.31887</v>
      </c>
      <c r="AI2924">
        <v>1.0271999999999999</v>
      </c>
      <c r="AJ2924">
        <v>-4.5670000000000002E-2</v>
      </c>
      <c r="AK2924">
        <v>3</v>
      </c>
      <c r="AL2924">
        <v>6.12066</v>
      </c>
      <c r="AM2924">
        <v>-3</v>
      </c>
      <c r="AN2924">
        <v>2613</v>
      </c>
      <c r="AO2924">
        <v>2681</v>
      </c>
      <c r="AP2924">
        <v>11.64</v>
      </c>
      <c r="AQ2924">
        <v>0.4</v>
      </c>
      <c r="AR2924">
        <v>0</v>
      </c>
      <c r="AS2924">
        <v>71.741010000000003</v>
      </c>
    </row>
    <row r="2925" spans="29:45" x14ac:dyDescent="0.55000000000000004">
      <c r="AC2925" t="s">
        <v>3083</v>
      </c>
      <c r="AD2925">
        <v>7860</v>
      </c>
      <c r="AE2925">
        <v>-5.4295999999999998</v>
      </c>
      <c r="AF2925">
        <v>27.886810000000001</v>
      </c>
      <c r="AG2925">
        <v>0</v>
      </c>
      <c r="AH2925">
        <v>-5.3814299999999999</v>
      </c>
      <c r="AI2925">
        <v>1.12076</v>
      </c>
      <c r="AJ2925">
        <v>5.8999999999999999E-3</v>
      </c>
      <c r="AK2925">
        <v>3</v>
      </c>
      <c r="AL2925">
        <v>8.4422200000000007</v>
      </c>
      <c r="AM2925">
        <v>-6538</v>
      </c>
      <c r="AN2925">
        <v>46011</v>
      </c>
      <c r="AO2925">
        <v>81527</v>
      </c>
      <c r="AP2925">
        <v>11.58</v>
      </c>
      <c r="AQ2925">
        <v>0.1</v>
      </c>
      <c r="AR2925">
        <v>0.4</v>
      </c>
      <c r="AS2925">
        <v>52.619759999999999</v>
      </c>
    </row>
    <row r="2926" spans="29:45" x14ac:dyDescent="0.55000000000000004">
      <c r="AC2926" t="s">
        <v>3084</v>
      </c>
      <c r="AD2926">
        <v>7863</v>
      </c>
      <c r="AE2926">
        <v>1.6062000000000001</v>
      </c>
      <c r="AF2926">
        <v>1.95848</v>
      </c>
      <c r="AG2926">
        <v>0</v>
      </c>
      <c r="AH2926">
        <v>14.3613</v>
      </c>
      <c r="AI2926">
        <v>1.90408</v>
      </c>
      <c r="AJ2926">
        <v>-0.13567000000000001</v>
      </c>
      <c r="AK2926">
        <v>3</v>
      </c>
      <c r="AL2926">
        <v>0.37353999999999998</v>
      </c>
      <c r="AM2926">
        <v>85</v>
      </c>
      <c r="AN2926">
        <v>2553</v>
      </c>
      <c r="AO2926">
        <v>6765</v>
      </c>
      <c r="AP2926">
        <v>3.14</v>
      </c>
      <c r="AQ2926">
        <v>2.9</v>
      </c>
      <c r="AR2926">
        <v>2</v>
      </c>
      <c r="AS2926">
        <v>38.240729999999999</v>
      </c>
    </row>
    <row r="2927" spans="29:45" x14ac:dyDescent="0.55000000000000004">
      <c r="AC2927" t="s">
        <v>3085</v>
      </c>
      <c r="AD2927">
        <v>7864</v>
      </c>
      <c r="AE2927">
        <v>7.9269699999999998</v>
      </c>
      <c r="AF2927">
        <v>8.5775199999999998</v>
      </c>
      <c r="AG2927">
        <v>6.7</v>
      </c>
      <c r="AH2927">
        <v>12.34299</v>
      </c>
      <c r="AI2927">
        <v>1.4439299999999999</v>
      </c>
      <c r="AJ2927">
        <v>-7.1470000000000006E-2</v>
      </c>
      <c r="AK2927">
        <v>3</v>
      </c>
      <c r="AL2927">
        <v>3.01519</v>
      </c>
      <c r="AM2927">
        <v>12104</v>
      </c>
      <c r="AN2927">
        <v>97639</v>
      </c>
      <c r="AO2927">
        <v>163635</v>
      </c>
      <c r="AP2927">
        <v>16.989999999999998</v>
      </c>
      <c r="AQ2927">
        <v>0.1</v>
      </c>
      <c r="AR2927">
        <v>1.5</v>
      </c>
      <c r="AS2927">
        <v>64.680890000000005</v>
      </c>
    </row>
    <row r="2928" spans="29:45" x14ac:dyDescent="0.55000000000000004">
      <c r="AC2928" t="s">
        <v>3086</v>
      </c>
      <c r="AD2928">
        <v>7865</v>
      </c>
      <c r="AE2928">
        <v>15.824920000000001</v>
      </c>
      <c r="AF2928">
        <v>11.67558</v>
      </c>
      <c r="AG2928">
        <v>42.9</v>
      </c>
      <c r="AH2928">
        <v>10.57377</v>
      </c>
      <c r="AI2928">
        <v>2.2009500000000002</v>
      </c>
      <c r="AJ2928">
        <v>-6.4610000000000001E-2</v>
      </c>
      <c r="AK2928">
        <v>3</v>
      </c>
      <c r="AL2928">
        <v>0</v>
      </c>
      <c r="AM2928">
        <v>423</v>
      </c>
      <c r="AN2928">
        <v>2244</v>
      </c>
      <c r="AO2928">
        <v>4490</v>
      </c>
      <c r="AP2928">
        <v>4.9000000000000004</v>
      </c>
      <c r="AQ2928">
        <v>0</v>
      </c>
      <c r="AR2928">
        <v>0</v>
      </c>
      <c r="AS2928">
        <v>83.950620000000001</v>
      </c>
    </row>
    <row r="2929" spans="29:45" x14ac:dyDescent="0.55000000000000004">
      <c r="AC2929" t="s">
        <v>3087</v>
      </c>
      <c r="AD2929">
        <v>7867</v>
      </c>
      <c r="AE2929">
        <v>5.5472599999999996</v>
      </c>
      <c r="AF2929">
        <v>8.0628899999999994</v>
      </c>
      <c r="AG2929">
        <v>20</v>
      </c>
      <c r="AH2929">
        <v>13.97569</v>
      </c>
      <c r="AI2929">
        <v>1.39171</v>
      </c>
      <c r="AJ2929">
        <v>0.10498</v>
      </c>
      <c r="AK2929">
        <v>3</v>
      </c>
      <c r="AL2929">
        <v>2.91201</v>
      </c>
      <c r="AM2929">
        <v>7170</v>
      </c>
      <c r="AN2929">
        <v>66651</v>
      </c>
      <c r="AO2929">
        <v>141218</v>
      </c>
      <c r="AP2929">
        <v>15.86</v>
      </c>
      <c r="AQ2929">
        <v>0.1</v>
      </c>
      <c r="AR2929">
        <v>0</v>
      </c>
      <c r="AS2929">
        <v>47.105969999999999</v>
      </c>
    </row>
    <row r="2930" spans="29:45" x14ac:dyDescent="0.55000000000000004">
      <c r="AC2930" t="s">
        <v>3088</v>
      </c>
      <c r="AD2930">
        <v>7868</v>
      </c>
      <c r="AE2930">
        <v>2.2180300000000002</v>
      </c>
      <c r="AF2930">
        <v>2.76545</v>
      </c>
      <c r="AG2930">
        <v>0</v>
      </c>
      <c r="AH2930">
        <v>3.7839200000000002</v>
      </c>
      <c r="AI2930">
        <v>0.81233</v>
      </c>
      <c r="AJ2930">
        <v>-5.2049999999999999E-2</v>
      </c>
      <c r="AK2930">
        <v>3</v>
      </c>
      <c r="AL2930">
        <v>4.0099999999999997E-3</v>
      </c>
      <c r="AM2930">
        <v>1823</v>
      </c>
      <c r="AN2930">
        <v>30881</v>
      </c>
      <c r="AO2930">
        <v>31497</v>
      </c>
      <c r="AP2930">
        <v>10.72</v>
      </c>
      <c r="AQ2930">
        <v>0.1</v>
      </c>
      <c r="AR2930">
        <v>1.1000000000000001</v>
      </c>
      <c r="AS2930">
        <v>48.786230000000003</v>
      </c>
    </row>
    <row r="2931" spans="29:45" x14ac:dyDescent="0.55000000000000004">
      <c r="AC2931" t="s">
        <v>3089</v>
      </c>
      <c r="AD2931">
        <v>7871</v>
      </c>
      <c r="AE2931">
        <v>2.94068</v>
      </c>
      <c r="AF2931">
        <v>3.0393599999999998</v>
      </c>
      <c r="AG2931">
        <v>9.1</v>
      </c>
      <c r="AH2931">
        <v>5.5015700000000001</v>
      </c>
      <c r="AI2931">
        <v>0.34403</v>
      </c>
      <c r="AJ2931">
        <v>7.4209999999999998E-2</v>
      </c>
      <c r="AK2931">
        <v>3</v>
      </c>
      <c r="AL2931">
        <v>3.5304899999999999</v>
      </c>
      <c r="AM2931">
        <v>1386</v>
      </c>
      <c r="AN2931">
        <v>30105</v>
      </c>
      <c r="AO2931">
        <v>35636</v>
      </c>
      <c r="AP2931">
        <v>8.9700000000000006</v>
      </c>
      <c r="AQ2931">
        <v>0.1</v>
      </c>
      <c r="AR2931">
        <v>2</v>
      </c>
      <c r="AS2931">
        <v>66.692620000000005</v>
      </c>
    </row>
    <row r="2932" spans="29:45" x14ac:dyDescent="0.55000000000000004">
      <c r="AC2932" t="s">
        <v>3090</v>
      </c>
      <c r="AD2932">
        <v>7872</v>
      </c>
      <c r="AE2932">
        <v>1.1700600000000001</v>
      </c>
      <c r="AF2932">
        <v>2.1872799999999999</v>
      </c>
      <c r="AG2932">
        <v>0</v>
      </c>
      <c r="AH2932">
        <v>0.37752999999999998</v>
      </c>
      <c r="AI2932">
        <v>0.54735999999999996</v>
      </c>
      <c r="AJ2932">
        <v>2.5799999999999998E-3</v>
      </c>
      <c r="AK2932">
        <v>3</v>
      </c>
      <c r="AL2932">
        <v>33.000929999999997</v>
      </c>
      <c r="AM2932">
        <v>406</v>
      </c>
      <c r="AN2932">
        <v>13990</v>
      </c>
      <c r="AO2932">
        <v>27963</v>
      </c>
      <c r="AP2932">
        <v>3.25</v>
      </c>
      <c r="AQ2932">
        <v>0</v>
      </c>
      <c r="AR2932">
        <v>2.9</v>
      </c>
      <c r="AS2932">
        <v>41.344189999999998</v>
      </c>
    </row>
    <row r="2933" spans="29:45" x14ac:dyDescent="0.55000000000000004">
      <c r="AC2933" t="s">
        <v>3091</v>
      </c>
      <c r="AD2933">
        <v>7874</v>
      </c>
      <c r="AE2933">
        <v>8.2421799999999994</v>
      </c>
      <c r="AF2933">
        <v>13.813219999999999</v>
      </c>
      <c r="AG2933">
        <v>0</v>
      </c>
      <c r="AH2933">
        <v>8.5645299999999995</v>
      </c>
      <c r="AI2933">
        <v>1.48193</v>
      </c>
      <c r="AJ2933">
        <v>-0.10759000000000001</v>
      </c>
      <c r="AK2933">
        <v>3</v>
      </c>
      <c r="AL2933">
        <v>15.113189999999999</v>
      </c>
      <c r="AM2933">
        <v>5395</v>
      </c>
      <c r="AN2933">
        <v>30174</v>
      </c>
      <c r="AO2933">
        <v>49684</v>
      </c>
      <c r="AP2933">
        <v>9.92</v>
      </c>
      <c r="AQ2933">
        <v>0</v>
      </c>
      <c r="AR2933">
        <v>0</v>
      </c>
      <c r="AS2933">
        <v>47.422359999999998</v>
      </c>
    </row>
    <row r="2934" spans="29:45" x14ac:dyDescent="0.55000000000000004">
      <c r="AC2934" t="s">
        <v>3092</v>
      </c>
      <c r="AD2934">
        <v>7875</v>
      </c>
      <c r="AE2934">
        <v>1.54413</v>
      </c>
      <c r="AF2934">
        <v>-8.8874200000000005</v>
      </c>
      <c r="AG2934">
        <v>0</v>
      </c>
      <c r="AH2934">
        <v>0.21967</v>
      </c>
      <c r="AI2934">
        <v>0.41625000000000001</v>
      </c>
      <c r="AJ2934">
        <v>6.4999999999999997E-4</v>
      </c>
      <c r="AK2934">
        <v>3</v>
      </c>
      <c r="AL2934">
        <v>1.4462999999999999</v>
      </c>
      <c r="AM2934">
        <v>478</v>
      </c>
      <c r="AN2934">
        <v>15100</v>
      </c>
      <c r="AO2934">
        <v>31108</v>
      </c>
      <c r="AP2934">
        <v>0</v>
      </c>
      <c r="AQ2934">
        <v>0.4</v>
      </c>
      <c r="AR2934">
        <v>6.8</v>
      </c>
      <c r="AS2934">
        <v>47.029220000000002</v>
      </c>
    </row>
    <row r="2935" spans="29:45" x14ac:dyDescent="0.55000000000000004">
      <c r="AC2935" t="s">
        <v>3093</v>
      </c>
      <c r="AD2935">
        <v>7877</v>
      </c>
      <c r="AE2935">
        <v>2.7430599999999998</v>
      </c>
      <c r="AF2935">
        <v>2.3397800000000002</v>
      </c>
      <c r="AG2935">
        <v>0</v>
      </c>
      <c r="AH2935">
        <v>6.3334000000000001</v>
      </c>
      <c r="AI2935">
        <v>0.33163999999999999</v>
      </c>
      <c r="AJ2935">
        <v>1.9820000000000001E-2</v>
      </c>
      <c r="AK2935">
        <v>3</v>
      </c>
      <c r="AL2935">
        <v>0.26712000000000002</v>
      </c>
      <c r="AM2935">
        <v>259</v>
      </c>
      <c r="AN2935">
        <v>6881</v>
      </c>
      <c r="AO2935">
        <v>7701</v>
      </c>
      <c r="AP2935">
        <v>2.5299999999999998</v>
      </c>
      <c r="AQ2935">
        <v>0</v>
      </c>
      <c r="AR2935">
        <v>9</v>
      </c>
      <c r="AS2935">
        <v>71.924880000000002</v>
      </c>
    </row>
    <row r="2936" spans="29:45" x14ac:dyDescent="0.55000000000000004">
      <c r="AC2936" t="s">
        <v>3094</v>
      </c>
      <c r="AD2936">
        <v>7878</v>
      </c>
      <c r="AE2936">
        <v>5.0209200000000003</v>
      </c>
      <c r="AF2936">
        <v>5.9382400000000004</v>
      </c>
      <c r="AG2936">
        <v>0</v>
      </c>
      <c r="AH2936">
        <v>2.9284699999999999</v>
      </c>
      <c r="AI2936">
        <v>0.75405999999999995</v>
      </c>
      <c r="AJ2936">
        <v>3.7229999999999999E-2</v>
      </c>
      <c r="AK2936">
        <v>3</v>
      </c>
      <c r="AL2936">
        <v>6.3131300000000001</v>
      </c>
      <c r="AM2936">
        <v>120</v>
      </c>
      <c r="AN2936">
        <v>1263</v>
      </c>
      <c r="AO2936">
        <v>2116</v>
      </c>
      <c r="AP2936">
        <v>0.98</v>
      </c>
      <c r="AQ2936">
        <v>0</v>
      </c>
      <c r="AR2936">
        <v>0</v>
      </c>
      <c r="AS2936">
        <v>52.845190000000002</v>
      </c>
    </row>
    <row r="2937" spans="29:45" x14ac:dyDescent="0.55000000000000004">
      <c r="AC2937" t="s">
        <v>3095</v>
      </c>
      <c r="AD2937">
        <v>7879</v>
      </c>
      <c r="AE2937">
        <v>7.2411099999999999</v>
      </c>
      <c r="AF2937">
        <v>9.2410300000000003</v>
      </c>
      <c r="AG2937">
        <v>0</v>
      </c>
      <c r="AH2937">
        <v>11.72264</v>
      </c>
      <c r="AI2937">
        <v>0.45306000000000002</v>
      </c>
      <c r="AJ2937">
        <v>0.12331</v>
      </c>
      <c r="AK2937">
        <v>3</v>
      </c>
      <c r="AL2937">
        <v>2.1569600000000002</v>
      </c>
      <c r="AM2937">
        <v>4243</v>
      </c>
      <c r="AN2937">
        <v>27432</v>
      </c>
      <c r="AO2937">
        <v>64586</v>
      </c>
      <c r="AP2937">
        <v>4.3499999999999996</v>
      </c>
      <c r="AQ2937">
        <v>0</v>
      </c>
      <c r="AR2937">
        <v>0</v>
      </c>
      <c r="AS2937">
        <v>47.003030000000003</v>
      </c>
    </row>
    <row r="2938" spans="29:45" x14ac:dyDescent="0.55000000000000004">
      <c r="AC2938" t="s">
        <v>3096</v>
      </c>
      <c r="AD2938">
        <v>7883</v>
      </c>
      <c r="AE2938">
        <v>2.0547200000000001</v>
      </c>
      <c r="AF2938">
        <v>3.1160299999999999</v>
      </c>
      <c r="AG2938">
        <v>0</v>
      </c>
      <c r="AH2938">
        <v>2.5817100000000002</v>
      </c>
      <c r="AI2938">
        <v>0.65317000000000003</v>
      </c>
      <c r="AJ2938">
        <v>-1.49E-2</v>
      </c>
      <c r="AK2938">
        <v>3</v>
      </c>
      <c r="AL2938">
        <v>5.2117699999999996</v>
      </c>
      <c r="AM2938">
        <v>386</v>
      </c>
      <c r="AN2938">
        <v>9756</v>
      </c>
      <c r="AO2938">
        <v>14928</v>
      </c>
      <c r="AP2938">
        <v>0</v>
      </c>
      <c r="AQ2938">
        <v>0</v>
      </c>
      <c r="AR2938">
        <v>2.2000000000000002</v>
      </c>
      <c r="AS2938">
        <v>55.131630000000001</v>
      </c>
    </row>
    <row r="2939" spans="29:45" x14ac:dyDescent="0.55000000000000004">
      <c r="AC2939" t="s">
        <v>3097</v>
      </c>
      <c r="AD2939">
        <v>7885</v>
      </c>
      <c r="AE2939">
        <v>0.40393000000000001</v>
      </c>
      <c r="AF2939">
        <v>-3.7420000000000002E-2</v>
      </c>
      <c r="AG2939">
        <v>0</v>
      </c>
      <c r="AH2939">
        <v>4.1932299999999998</v>
      </c>
      <c r="AI2939">
        <v>0.32940000000000003</v>
      </c>
      <c r="AJ2939">
        <v>7.0019999999999999E-2</v>
      </c>
      <c r="AK2939">
        <v>3</v>
      </c>
      <c r="AL2939">
        <v>1.1952199999999999</v>
      </c>
      <c r="AM2939">
        <v>147</v>
      </c>
      <c r="AN2939">
        <v>29398</v>
      </c>
      <c r="AO2939">
        <v>20050</v>
      </c>
      <c r="AP2939">
        <v>12.7</v>
      </c>
      <c r="AQ2939">
        <v>0</v>
      </c>
      <c r="AR2939">
        <v>3.6</v>
      </c>
      <c r="AS2939">
        <v>82.536580000000001</v>
      </c>
    </row>
    <row r="2940" spans="29:45" x14ac:dyDescent="0.55000000000000004">
      <c r="AC2940" t="s">
        <v>3098</v>
      </c>
      <c r="AD2940">
        <v>7886</v>
      </c>
      <c r="AE2940">
        <v>-5.1320100000000002</v>
      </c>
      <c r="AF2940">
        <v>-29.94819</v>
      </c>
      <c r="AG2940">
        <v>0</v>
      </c>
      <c r="AH2940">
        <v>-1.06033</v>
      </c>
      <c r="AI2940">
        <v>0.55218</v>
      </c>
      <c r="AJ2940">
        <v>-6.0130000000000003E-2</v>
      </c>
      <c r="AK2940">
        <v>3</v>
      </c>
      <c r="AL2940">
        <v>0.42274</v>
      </c>
      <c r="AM2940">
        <v>-484</v>
      </c>
      <c r="AN2940">
        <v>1930</v>
      </c>
      <c r="AO2940">
        <v>12966</v>
      </c>
      <c r="AP2940">
        <v>1.4</v>
      </c>
      <c r="AQ2940">
        <v>0.6</v>
      </c>
      <c r="AR2940">
        <v>0.8</v>
      </c>
      <c r="AS2940">
        <v>15.43282</v>
      </c>
    </row>
    <row r="2941" spans="29:45" x14ac:dyDescent="0.55000000000000004">
      <c r="AC2941" t="s">
        <v>3099</v>
      </c>
      <c r="AD2941">
        <v>7887</v>
      </c>
      <c r="AE2941">
        <v>8.7811199999999996</v>
      </c>
      <c r="AF2941">
        <v>2.5684399999999998</v>
      </c>
      <c r="AG2941">
        <v>0</v>
      </c>
      <c r="AH2941">
        <v>5.7124499999999996</v>
      </c>
      <c r="AI2941">
        <v>0.28065000000000001</v>
      </c>
      <c r="AJ2941">
        <v>4.2200000000000001E-2</v>
      </c>
      <c r="AK2941">
        <v>3</v>
      </c>
      <c r="AL2941">
        <v>3.6946099999999999</v>
      </c>
      <c r="AM2941">
        <v>2046</v>
      </c>
      <c r="AN2941">
        <v>19506</v>
      </c>
      <c r="AO2941">
        <v>19407</v>
      </c>
      <c r="AP2941">
        <v>0</v>
      </c>
      <c r="AQ2941">
        <v>0.1</v>
      </c>
      <c r="AR2941">
        <v>1.2</v>
      </c>
      <c r="AS2941">
        <v>81.149590000000003</v>
      </c>
    </row>
    <row r="2942" spans="29:45" x14ac:dyDescent="0.55000000000000004">
      <c r="AC2942" t="s">
        <v>3100</v>
      </c>
      <c r="AD2942">
        <v>7888</v>
      </c>
      <c r="AE2942">
        <v>4.0555399999999997</v>
      </c>
      <c r="AF2942">
        <v>7.1581700000000001</v>
      </c>
      <c r="AG2942">
        <v>8.3000000000000007</v>
      </c>
      <c r="AH2942">
        <v>7.3378100000000002</v>
      </c>
      <c r="AI2942">
        <v>0.62317999999999996</v>
      </c>
      <c r="AJ2942">
        <v>-6.148E-2</v>
      </c>
      <c r="AK2942">
        <v>3</v>
      </c>
      <c r="AL2942">
        <v>2.9329999999999998E-2</v>
      </c>
      <c r="AM2942">
        <v>1951</v>
      </c>
      <c r="AN2942">
        <v>18189</v>
      </c>
      <c r="AO2942">
        <v>55145</v>
      </c>
      <c r="AP2942">
        <v>8.08</v>
      </c>
      <c r="AQ2942">
        <v>0</v>
      </c>
      <c r="AR2942">
        <v>0</v>
      </c>
      <c r="AS2942">
        <v>35.825400000000002</v>
      </c>
    </row>
    <row r="2943" spans="29:45" x14ac:dyDescent="0.55000000000000004">
      <c r="AC2943" t="s">
        <v>3101</v>
      </c>
      <c r="AD2943">
        <v>7893</v>
      </c>
      <c r="AE2943">
        <v>7.5735999999999999</v>
      </c>
      <c r="AF2943">
        <v>7.5319599999999998</v>
      </c>
      <c r="AG2943">
        <v>7.7</v>
      </c>
      <c r="AH2943">
        <v>11.8521</v>
      </c>
      <c r="AI2943">
        <v>1.4872099999999999</v>
      </c>
      <c r="AJ2943">
        <v>-2.5049999999999999E-2</v>
      </c>
      <c r="AK2943">
        <v>3</v>
      </c>
      <c r="AL2943">
        <v>27.86185</v>
      </c>
      <c r="AM2943">
        <v>2503</v>
      </c>
      <c r="AN2943">
        <v>22451</v>
      </c>
      <c r="AO2943">
        <v>24996</v>
      </c>
      <c r="AP2943">
        <v>5.32</v>
      </c>
      <c r="AQ2943">
        <v>0</v>
      </c>
      <c r="AR2943">
        <v>3.9</v>
      </c>
      <c r="AS2943">
        <v>64.459490000000002</v>
      </c>
    </row>
    <row r="2944" spans="29:45" x14ac:dyDescent="0.55000000000000004">
      <c r="AC2944" t="s">
        <v>3102</v>
      </c>
      <c r="AD2944">
        <v>7895</v>
      </c>
      <c r="AE2944">
        <v>6.89147</v>
      </c>
      <c r="AF2944">
        <v>32.558140000000002</v>
      </c>
      <c r="AG2944">
        <v>0</v>
      </c>
      <c r="AH2944">
        <v>11.855639999999999</v>
      </c>
      <c r="AI2944">
        <v>1.3444700000000001</v>
      </c>
      <c r="AJ2944">
        <v>-0.23804</v>
      </c>
      <c r="AK2944">
        <v>3</v>
      </c>
      <c r="AL2944">
        <v>0</v>
      </c>
      <c r="AM2944">
        <v>2385</v>
      </c>
      <c r="AN2944">
        <v>6665</v>
      </c>
      <c r="AO2944">
        <v>47936</v>
      </c>
      <c r="AP2944">
        <v>0</v>
      </c>
      <c r="AQ2944">
        <v>0</v>
      </c>
      <c r="AR2944">
        <v>6.9</v>
      </c>
      <c r="AS2944">
        <v>25.428139999999999</v>
      </c>
    </row>
    <row r="2945" spans="29:45" x14ac:dyDescent="0.55000000000000004">
      <c r="AC2945" t="s">
        <v>3103</v>
      </c>
      <c r="AD2945">
        <v>7896</v>
      </c>
      <c r="AE2945">
        <v>2.0223499999999999</v>
      </c>
      <c r="AF2945">
        <v>4.2549900000000003</v>
      </c>
      <c r="AG2945">
        <v>0</v>
      </c>
      <c r="AH2945">
        <v>5.7530700000000001</v>
      </c>
      <c r="AI2945">
        <v>0.32467000000000001</v>
      </c>
      <c r="AJ2945">
        <v>7.0879999999999999E-2</v>
      </c>
      <c r="AK2945">
        <v>3</v>
      </c>
      <c r="AL2945">
        <v>0</v>
      </c>
      <c r="AM2945">
        <v>219</v>
      </c>
      <c r="AN2945">
        <v>6463</v>
      </c>
      <c r="AO2945">
        <v>12686</v>
      </c>
      <c r="AP2945">
        <v>0</v>
      </c>
      <c r="AQ2945">
        <v>0.1</v>
      </c>
      <c r="AR2945">
        <v>3.2</v>
      </c>
      <c r="AS2945">
        <v>65.497879999999995</v>
      </c>
    </row>
    <row r="2946" spans="29:45" x14ac:dyDescent="0.55000000000000004">
      <c r="AC2946" t="s">
        <v>3104</v>
      </c>
      <c r="AD2946">
        <v>7897</v>
      </c>
      <c r="AE2946">
        <v>1.8099499999999999</v>
      </c>
      <c r="AF2946">
        <v>2.9295300000000002</v>
      </c>
      <c r="AG2946">
        <v>14.3</v>
      </c>
      <c r="AH2946">
        <v>1.97156</v>
      </c>
      <c r="AI2946">
        <v>0.68081999999999998</v>
      </c>
      <c r="AJ2946">
        <v>0.10226</v>
      </c>
      <c r="AK2946">
        <v>3</v>
      </c>
      <c r="AL2946">
        <v>0.23966000000000001</v>
      </c>
      <c r="AM2946">
        <v>224</v>
      </c>
      <c r="AN2946">
        <v>5052</v>
      </c>
      <c r="AO2946">
        <v>9106</v>
      </c>
      <c r="AP2946">
        <v>7.53</v>
      </c>
      <c r="AQ2946">
        <v>0.1</v>
      </c>
      <c r="AR2946">
        <v>4.5999999999999996</v>
      </c>
      <c r="AS2946">
        <v>41.418199999999999</v>
      </c>
    </row>
    <row r="2947" spans="29:45" x14ac:dyDescent="0.55000000000000004">
      <c r="AC2947" t="s">
        <v>3105</v>
      </c>
      <c r="AD2947">
        <v>7898</v>
      </c>
      <c r="AE2947">
        <v>2.5629599999999999</v>
      </c>
      <c r="AF2947">
        <v>3.2811699999999999</v>
      </c>
      <c r="AG2947">
        <v>0</v>
      </c>
      <c r="AH2947">
        <v>5.0664300000000004</v>
      </c>
      <c r="AI2947">
        <v>0.31208999999999998</v>
      </c>
      <c r="AJ2947">
        <v>-3.0599999999999998E-3</v>
      </c>
      <c r="AK2947">
        <v>3</v>
      </c>
      <c r="AL2947">
        <v>2.64378</v>
      </c>
      <c r="AM2947">
        <v>2068</v>
      </c>
      <c r="AN2947">
        <v>35658</v>
      </c>
      <c r="AO2947">
        <v>59076</v>
      </c>
      <c r="AP2947">
        <v>7.9</v>
      </c>
      <c r="AQ2947">
        <v>0</v>
      </c>
      <c r="AR2947">
        <v>8.1</v>
      </c>
      <c r="AS2947">
        <v>43.977530000000002</v>
      </c>
    </row>
    <row r="2948" spans="29:45" x14ac:dyDescent="0.55000000000000004">
      <c r="AC2948" t="s">
        <v>3106</v>
      </c>
      <c r="AD2948">
        <v>7899</v>
      </c>
      <c r="AE2948">
        <v>1.5106599999999999</v>
      </c>
      <c r="AF2948">
        <v>0.88607999999999998</v>
      </c>
      <c r="AG2948">
        <v>12.5</v>
      </c>
      <c r="AH2948">
        <v>5.7998399999999997</v>
      </c>
      <c r="AI2948">
        <v>0.66134999999999999</v>
      </c>
      <c r="AJ2948">
        <v>-2.6689999999999998E-2</v>
      </c>
      <c r="AK2948">
        <v>3</v>
      </c>
      <c r="AL2948">
        <v>0.39316000000000001</v>
      </c>
      <c r="AM2948">
        <v>56</v>
      </c>
      <c r="AN2948">
        <v>3160</v>
      </c>
      <c r="AO2948">
        <v>2377</v>
      </c>
      <c r="AP2948">
        <v>0.26</v>
      </c>
      <c r="AQ2948">
        <v>0</v>
      </c>
      <c r="AR2948">
        <v>5.6</v>
      </c>
      <c r="AS2948">
        <v>83.262820000000005</v>
      </c>
    </row>
    <row r="2949" spans="29:45" x14ac:dyDescent="0.55000000000000004">
      <c r="AC2949" t="s">
        <v>3107</v>
      </c>
      <c r="AD2949">
        <v>7901</v>
      </c>
      <c r="AE2949">
        <v>-7.9135</v>
      </c>
      <c r="AF2949">
        <v>-12.20201</v>
      </c>
      <c r="AG2949">
        <v>0</v>
      </c>
      <c r="AH2949">
        <v>-1.7023200000000001</v>
      </c>
      <c r="AI2949">
        <v>0.33923999999999999</v>
      </c>
      <c r="AJ2949">
        <v>-9.0770000000000003E-2</v>
      </c>
      <c r="AK2949">
        <v>3</v>
      </c>
      <c r="AL2949">
        <v>15.473380000000001</v>
      </c>
      <c r="AM2949">
        <v>-344</v>
      </c>
      <c r="AN2949">
        <v>3188</v>
      </c>
      <c r="AO2949">
        <v>2270</v>
      </c>
      <c r="AP2949">
        <v>0</v>
      </c>
      <c r="AQ2949">
        <v>0</v>
      </c>
      <c r="AR2949">
        <v>2.5</v>
      </c>
      <c r="AS2949">
        <v>71.930279999999996</v>
      </c>
    </row>
    <row r="2950" spans="29:45" x14ac:dyDescent="0.55000000000000004">
      <c r="AC2950" t="s">
        <v>3108</v>
      </c>
      <c r="AD2950">
        <v>7902</v>
      </c>
      <c r="AE2950">
        <v>2.0229599999999999</v>
      </c>
      <c r="AF2950">
        <v>1.4072</v>
      </c>
      <c r="AG2950">
        <v>0</v>
      </c>
      <c r="AH2950">
        <v>3.95499</v>
      </c>
      <c r="AI2950">
        <v>0.50875999999999999</v>
      </c>
      <c r="AJ2950">
        <v>1.669E-2</v>
      </c>
      <c r="AK2950">
        <v>3</v>
      </c>
      <c r="AL2950">
        <v>9.32</v>
      </c>
      <c r="AM2950">
        <v>178</v>
      </c>
      <c r="AN2950">
        <v>7888</v>
      </c>
      <c r="AO2950">
        <v>1980</v>
      </c>
      <c r="AP2950">
        <v>3.23</v>
      </c>
      <c r="AQ2950">
        <v>0</v>
      </c>
      <c r="AR2950">
        <v>2.4</v>
      </c>
      <c r="AS2950">
        <v>90.349900000000005</v>
      </c>
    </row>
    <row r="2951" spans="29:45" x14ac:dyDescent="0.55000000000000004">
      <c r="AC2951" t="s">
        <v>3109</v>
      </c>
      <c r="AD2951">
        <v>7905</v>
      </c>
      <c r="AE2951">
        <v>5.8222699999999996</v>
      </c>
      <c r="AF2951">
        <v>10.075659999999999</v>
      </c>
      <c r="AG2951">
        <v>11.1</v>
      </c>
      <c r="AH2951">
        <v>7.1812800000000001</v>
      </c>
      <c r="AI2951">
        <v>0.87716000000000005</v>
      </c>
      <c r="AJ2951">
        <v>7.2029999999999997E-2</v>
      </c>
      <c r="AK2951">
        <v>3</v>
      </c>
      <c r="AL2951">
        <v>0.34390999999999999</v>
      </c>
      <c r="AM2951">
        <v>9935</v>
      </c>
      <c r="AN2951">
        <v>55778</v>
      </c>
      <c r="AO2951">
        <v>199210</v>
      </c>
      <c r="AP2951">
        <v>12.29</v>
      </c>
      <c r="AQ2951">
        <v>0</v>
      </c>
      <c r="AR2951">
        <v>5.3</v>
      </c>
      <c r="AS2951">
        <v>39.433100000000003</v>
      </c>
    </row>
    <row r="2952" spans="29:45" x14ac:dyDescent="0.55000000000000004">
      <c r="AC2952" t="s">
        <v>3110</v>
      </c>
      <c r="AD2952">
        <v>7906</v>
      </c>
      <c r="AE2952">
        <v>3.36944</v>
      </c>
      <c r="AF2952">
        <v>2.84328</v>
      </c>
      <c r="AG2952">
        <v>27.3</v>
      </c>
      <c r="AH2952">
        <v>8.3856999999999999</v>
      </c>
      <c r="AI2952">
        <v>1.4875100000000001</v>
      </c>
      <c r="AJ2952">
        <v>0.15841</v>
      </c>
      <c r="AK2952">
        <v>3</v>
      </c>
      <c r="AL2952">
        <v>2.7568700000000002</v>
      </c>
      <c r="AM2952">
        <v>1823</v>
      </c>
      <c r="AN2952">
        <v>38758</v>
      </c>
      <c r="AO2952">
        <v>51554</v>
      </c>
      <c r="AP2952">
        <v>7.66</v>
      </c>
      <c r="AQ2952">
        <v>0</v>
      </c>
      <c r="AR2952">
        <v>5.8</v>
      </c>
      <c r="AS2952">
        <v>71.999780000000001</v>
      </c>
    </row>
    <row r="2953" spans="29:45" x14ac:dyDescent="0.55000000000000004">
      <c r="AC2953" t="s">
        <v>3111</v>
      </c>
      <c r="AD2953">
        <v>7908</v>
      </c>
      <c r="AE2953">
        <v>2.3216700000000001</v>
      </c>
      <c r="AF2953">
        <v>2.7821799999999999</v>
      </c>
      <c r="AG2953">
        <v>21.4</v>
      </c>
      <c r="AH2953">
        <v>5.5322199999999997</v>
      </c>
      <c r="AI2953">
        <v>0.65564999999999996</v>
      </c>
      <c r="AJ2953">
        <v>5.9330000000000001E-2</v>
      </c>
      <c r="AK2953">
        <v>3</v>
      </c>
      <c r="AL2953">
        <v>4.4200999999999997</v>
      </c>
      <c r="AM2953">
        <v>525</v>
      </c>
      <c r="AN2953">
        <v>17684</v>
      </c>
      <c r="AO2953">
        <v>11557</v>
      </c>
      <c r="AP2953">
        <v>5.57</v>
      </c>
      <c r="AQ2953">
        <v>0</v>
      </c>
      <c r="AR2953">
        <v>16.2</v>
      </c>
      <c r="AS2953">
        <v>78.683139999999995</v>
      </c>
    </row>
    <row r="2954" spans="29:45" x14ac:dyDescent="0.55000000000000004">
      <c r="AC2954" t="s">
        <v>184</v>
      </c>
      <c r="AD2954">
        <v>7911</v>
      </c>
      <c r="AE2954">
        <v>2.7083900000000001</v>
      </c>
      <c r="AF2954">
        <v>6.9334600000000002</v>
      </c>
      <c r="AG2954">
        <v>21.4</v>
      </c>
      <c r="AH2954">
        <v>3.5857100000000002</v>
      </c>
      <c r="AI2954">
        <v>0.49402000000000001</v>
      </c>
      <c r="AJ2954">
        <v>0.13105</v>
      </c>
      <c r="AK2954">
        <v>3</v>
      </c>
      <c r="AL2954">
        <v>7.7780000000000002E-2</v>
      </c>
      <c r="AM2954">
        <v>58053</v>
      </c>
      <c r="AN2954">
        <v>1182627</v>
      </c>
      <c r="AO2954">
        <v>1466935</v>
      </c>
      <c r="AP2954">
        <v>16.95</v>
      </c>
      <c r="AQ2954">
        <v>0</v>
      </c>
      <c r="AR2954">
        <v>3.8</v>
      </c>
      <c r="AS2954">
        <v>56.006779999999999</v>
      </c>
    </row>
    <row r="2955" spans="29:45" x14ac:dyDescent="0.55000000000000004">
      <c r="AC2955" t="s">
        <v>185</v>
      </c>
      <c r="AD2955">
        <v>7912</v>
      </c>
      <c r="AE2955">
        <v>3.4794800000000001</v>
      </c>
      <c r="AF2955">
        <v>2.7395200000000002</v>
      </c>
      <c r="AG2955">
        <v>11.8</v>
      </c>
      <c r="AH2955">
        <v>3.5825100000000001</v>
      </c>
      <c r="AI2955">
        <v>0.72023999999999999</v>
      </c>
      <c r="AJ2955">
        <v>0.19217999999999999</v>
      </c>
      <c r="AK2955">
        <v>3</v>
      </c>
      <c r="AL2955">
        <v>0.52710999999999997</v>
      </c>
      <c r="AM2955">
        <v>59907</v>
      </c>
      <c r="AN2955">
        <v>915780</v>
      </c>
      <c r="AO2955">
        <v>1335439</v>
      </c>
      <c r="AP2955">
        <v>17.440000000000001</v>
      </c>
      <c r="AQ2955">
        <v>0</v>
      </c>
      <c r="AR2955">
        <v>2.5</v>
      </c>
      <c r="AS2955">
        <v>57.203620000000001</v>
      </c>
    </row>
    <row r="2956" spans="29:45" x14ac:dyDescent="0.55000000000000004">
      <c r="AC2956" t="s">
        <v>3112</v>
      </c>
      <c r="AD2956">
        <v>7914</v>
      </c>
      <c r="AE2956">
        <v>1.0791599999999999</v>
      </c>
      <c r="AF2956">
        <v>1.3828100000000001</v>
      </c>
      <c r="AG2956">
        <v>8.3000000000000007</v>
      </c>
      <c r="AH2956">
        <v>4.5244499999999999</v>
      </c>
      <c r="AI2956">
        <v>0.42859000000000003</v>
      </c>
      <c r="AJ2956">
        <v>-9.1800000000000007E-3</v>
      </c>
      <c r="AK2956">
        <v>3</v>
      </c>
      <c r="AL2956">
        <v>0.16297</v>
      </c>
      <c r="AM2956">
        <v>1345</v>
      </c>
      <c r="AN2956">
        <v>59661</v>
      </c>
      <c r="AO2956">
        <v>91031</v>
      </c>
      <c r="AP2956">
        <v>21.42</v>
      </c>
      <c r="AQ2956">
        <v>0</v>
      </c>
      <c r="AR2956">
        <v>0</v>
      </c>
      <c r="AS2956">
        <v>48.669400000000003</v>
      </c>
    </row>
    <row r="2957" spans="29:45" x14ac:dyDescent="0.55000000000000004">
      <c r="AC2957" t="s">
        <v>3113</v>
      </c>
      <c r="AD2957">
        <v>7915</v>
      </c>
      <c r="AE2957">
        <v>9.7712900000000005</v>
      </c>
      <c r="AF2957">
        <v>19.357710000000001</v>
      </c>
      <c r="AG2957">
        <v>7.7</v>
      </c>
      <c r="AH2957">
        <v>9.4160000000000004</v>
      </c>
      <c r="AI2957">
        <v>0.86416999999999999</v>
      </c>
      <c r="AJ2957">
        <v>7.0000000000000001E-3</v>
      </c>
      <c r="AK2957">
        <v>3</v>
      </c>
      <c r="AL2957">
        <v>1.2211000000000001</v>
      </c>
      <c r="AM2957">
        <v>19499</v>
      </c>
      <c r="AN2957">
        <v>81926</v>
      </c>
      <c r="AO2957">
        <v>189285</v>
      </c>
      <c r="AP2957">
        <v>19.62</v>
      </c>
      <c r="AQ2957">
        <v>0</v>
      </c>
      <c r="AR2957">
        <v>2.2999999999999998</v>
      </c>
      <c r="AS2957">
        <v>46.961399999999998</v>
      </c>
    </row>
    <row r="2958" spans="29:45" x14ac:dyDescent="0.55000000000000004">
      <c r="AC2958" t="s">
        <v>3114</v>
      </c>
      <c r="AD2958">
        <v>7916</v>
      </c>
      <c r="AE2958">
        <v>-0.90339999999999998</v>
      </c>
      <c r="AF2958">
        <v>5.2225599999999996</v>
      </c>
      <c r="AG2958">
        <v>0</v>
      </c>
      <c r="AH2958">
        <v>4.3941699999999999</v>
      </c>
      <c r="AI2958">
        <v>0.32118000000000002</v>
      </c>
      <c r="AJ2958">
        <v>-3.832E-2</v>
      </c>
      <c r="AK2958">
        <v>3</v>
      </c>
      <c r="AL2958">
        <v>1.1922299999999999</v>
      </c>
      <c r="AM2958">
        <v>-228</v>
      </c>
      <c r="AN2958">
        <v>15299</v>
      </c>
      <c r="AO2958">
        <v>15937</v>
      </c>
      <c r="AP2958">
        <v>4.7300000000000004</v>
      </c>
      <c r="AQ2958">
        <v>0</v>
      </c>
      <c r="AR2958">
        <v>1.6</v>
      </c>
      <c r="AS2958">
        <v>58.93282</v>
      </c>
    </row>
    <row r="2959" spans="29:45" x14ac:dyDescent="0.55000000000000004">
      <c r="AC2959" t="s">
        <v>3115</v>
      </c>
      <c r="AD2959">
        <v>7917</v>
      </c>
      <c r="AE2959">
        <v>9.8829700000000003</v>
      </c>
      <c r="AF2959">
        <v>10.94354</v>
      </c>
      <c r="AG2959">
        <v>9.1</v>
      </c>
      <c r="AH2959">
        <v>10.97851</v>
      </c>
      <c r="AI2959">
        <v>1.1952700000000001</v>
      </c>
      <c r="AJ2959">
        <v>-1.8839999999999999E-2</v>
      </c>
      <c r="AK2959">
        <v>3</v>
      </c>
      <c r="AL2959">
        <v>2.38741</v>
      </c>
      <c r="AM2959">
        <v>10708</v>
      </c>
      <c r="AN2959">
        <v>66505</v>
      </c>
      <c r="AO2959">
        <v>117250</v>
      </c>
      <c r="AP2959">
        <v>12.94</v>
      </c>
      <c r="AQ2959">
        <v>0</v>
      </c>
      <c r="AR2959">
        <v>0</v>
      </c>
      <c r="AS2959">
        <v>61.792439999999999</v>
      </c>
    </row>
    <row r="2960" spans="29:45" x14ac:dyDescent="0.55000000000000004">
      <c r="AC2960" t="s">
        <v>3116</v>
      </c>
      <c r="AD2960">
        <v>7918</v>
      </c>
      <c r="AE2960">
        <v>-18.192869999999999</v>
      </c>
      <c r="AF2960">
        <v>-487.47825999999998</v>
      </c>
      <c r="AG2960">
        <v>12.5</v>
      </c>
      <c r="AH2960">
        <v>-19.330380000000002</v>
      </c>
      <c r="AJ2960">
        <v>-0.15769</v>
      </c>
      <c r="AK2960">
        <v>1</v>
      </c>
      <c r="AL2960">
        <v>1.465E-2</v>
      </c>
      <c r="AM2960">
        <v>-2543</v>
      </c>
      <c r="AN2960">
        <v>1150</v>
      </c>
      <c r="AO2960">
        <v>12168</v>
      </c>
      <c r="AP2960">
        <v>6.16</v>
      </c>
      <c r="AQ2960">
        <v>0.1</v>
      </c>
      <c r="AR2960">
        <v>0.6</v>
      </c>
      <c r="AS2960">
        <v>-43.046610000000001</v>
      </c>
    </row>
    <row r="2961" spans="29:45" x14ac:dyDescent="0.55000000000000004">
      <c r="AC2961" t="s">
        <v>3117</v>
      </c>
      <c r="AD2961">
        <v>7919</v>
      </c>
      <c r="AE2961">
        <v>1.10205</v>
      </c>
      <c r="AF2961">
        <v>2.4286599999999998</v>
      </c>
      <c r="AG2961">
        <v>0</v>
      </c>
      <c r="AH2961">
        <v>2.8312900000000001</v>
      </c>
      <c r="AI2961">
        <v>0.89707999999999999</v>
      </c>
      <c r="AJ2961">
        <v>-9.7280000000000005E-2</v>
      </c>
      <c r="AK2961">
        <v>3</v>
      </c>
      <c r="AL2961">
        <v>4.8322500000000002</v>
      </c>
      <c r="AM2961">
        <v>123</v>
      </c>
      <c r="AN2961">
        <v>3294</v>
      </c>
      <c r="AO2961">
        <v>13105</v>
      </c>
      <c r="AP2961">
        <v>1.48</v>
      </c>
      <c r="AQ2961">
        <v>0</v>
      </c>
      <c r="AR2961">
        <v>10.199999999999999</v>
      </c>
      <c r="AS2961">
        <v>31.52336</v>
      </c>
    </row>
    <row r="2962" spans="29:45" x14ac:dyDescent="0.55000000000000004">
      <c r="AC2962" t="s">
        <v>3118</v>
      </c>
      <c r="AD2962">
        <v>7921</v>
      </c>
      <c r="AE2962">
        <v>10.892250000000001</v>
      </c>
      <c r="AF2962">
        <v>10.19088</v>
      </c>
      <c r="AG2962">
        <v>11.1</v>
      </c>
      <c r="AH2962">
        <v>9.5652200000000001</v>
      </c>
      <c r="AI2962">
        <v>1.0297000000000001</v>
      </c>
      <c r="AJ2962">
        <v>4.5990000000000003E-2</v>
      </c>
      <c r="AK2962">
        <v>3</v>
      </c>
      <c r="AL2962">
        <v>0.21287</v>
      </c>
      <c r="AM2962">
        <v>2881</v>
      </c>
      <c r="AN2962">
        <v>16083</v>
      </c>
      <c r="AO2962">
        <v>24777</v>
      </c>
      <c r="AP2962">
        <v>6.56</v>
      </c>
      <c r="AQ2962">
        <v>0.1</v>
      </c>
      <c r="AR2962">
        <v>1.8</v>
      </c>
      <c r="AS2962">
        <v>70.773600000000002</v>
      </c>
    </row>
    <row r="2963" spans="29:45" x14ac:dyDescent="0.55000000000000004">
      <c r="AC2963" t="s">
        <v>3119</v>
      </c>
      <c r="AD2963">
        <v>7922</v>
      </c>
      <c r="AE2963">
        <v>1.0197700000000001</v>
      </c>
      <c r="AF2963">
        <v>-1.7071000000000001</v>
      </c>
      <c r="AG2963">
        <v>11.1</v>
      </c>
      <c r="AH2963">
        <v>-1.3035399999999999</v>
      </c>
      <c r="AI2963">
        <v>0.36076999999999998</v>
      </c>
      <c r="AJ2963">
        <v>-6.5579999999999999E-2</v>
      </c>
      <c r="AK2963">
        <v>3</v>
      </c>
      <c r="AL2963">
        <v>0.38352999999999998</v>
      </c>
      <c r="AM2963">
        <v>115</v>
      </c>
      <c r="AN2963">
        <v>7791</v>
      </c>
      <c r="AO2963">
        <v>10547</v>
      </c>
      <c r="AP2963">
        <v>0</v>
      </c>
      <c r="AQ2963">
        <v>0</v>
      </c>
      <c r="AR2963">
        <v>7.2</v>
      </c>
      <c r="AS2963">
        <v>64.859700000000004</v>
      </c>
    </row>
    <row r="2964" spans="29:45" x14ac:dyDescent="0.55000000000000004">
      <c r="AC2964" t="s">
        <v>3120</v>
      </c>
      <c r="AD2964">
        <v>7923</v>
      </c>
      <c r="AE2964">
        <v>-0.40244000000000002</v>
      </c>
      <c r="AF2964">
        <v>1.31667</v>
      </c>
      <c r="AG2964">
        <v>0</v>
      </c>
      <c r="AH2964">
        <v>4.63361</v>
      </c>
      <c r="AI2964">
        <v>0.36132999999999998</v>
      </c>
      <c r="AJ2964">
        <v>1.9619999999999999E-2</v>
      </c>
      <c r="AK2964">
        <v>3</v>
      </c>
      <c r="AL2964">
        <v>0.40767999999999999</v>
      </c>
      <c r="AM2964">
        <v>-72</v>
      </c>
      <c r="AN2964">
        <v>8962</v>
      </c>
      <c r="AO2964">
        <v>11245</v>
      </c>
      <c r="AP2964">
        <v>0</v>
      </c>
      <c r="AQ2964">
        <v>0</v>
      </c>
      <c r="AR2964">
        <v>11</v>
      </c>
      <c r="AS2964">
        <v>51.00282</v>
      </c>
    </row>
    <row r="2965" spans="29:45" x14ac:dyDescent="0.55000000000000004">
      <c r="AC2965" t="s">
        <v>3121</v>
      </c>
      <c r="AD2965">
        <v>7925</v>
      </c>
      <c r="AE2965">
        <v>2.8070200000000001</v>
      </c>
      <c r="AF2965">
        <v>2.07606</v>
      </c>
      <c r="AG2965">
        <v>11.1</v>
      </c>
      <c r="AH2965">
        <v>4.9441800000000002</v>
      </c>
      <c r="AI2965">
        <v>0.42951</v>
      </c>
      <c r="AJ2965">
        <v>0.13578000000000001</v>
      </c>
      <c r="AK2965">
        <v>3</v>
      </c>
      <c r="AL2965">
        <v>0.18434</v>
      </c>
      <c r="AM2965">
        <v>1232</v>
      </c>
      <c r="AN2965">
        <v>36367</v>
      </c>
      <c r="AO2965">
        <v>20985</v>
      </c>
      <c r="AP2965">
        <v>12.31</v>
      </c>
      <c r="AQ2965">
        <v>0</v>
      </c>
      <c r="AR2965">
        <v>2.6</v>
      </c>
      <c r="AS2965">
        <v>83.173779999999994</v>
      </c>
    </row>
    <row r="2966" spans="29:45" x14ac:dyDescent="0.55000000000000004">
      <c r="AC2966" t="s">
        <v>3122</v>
      </c>
      <c r="AD2966">
        <v>7927</v>
      </c>
      <c r="AE2966">
        <v>5.0164400000000002</v>
      </c>
      <c r="AF2966">
        <v>2.5755699999999999</v>
      </c>
      <c r="AG2966">
        <v>0</v>
      </c>
      <c r="AH2966">
        <v>9.3658999999999999</v>
      </c>
      <c r="AI2966">
        <v>0.43941999999999998</v>
      </c>
      <c r="AJ2966">
        <v>-0.15495999999999999</v>
      </c>
      <c r="AK2966">
        <v>3</v>
      </c>
      <c r="AL2966">
        <v>6.3492300000000004</v>
      </c>
      <c r="AM2966">
        <v>1068</v>
      </c>
      <c r="AN2966">
        <v>11182</v>
      </c>
      <c r="AO2966">
        <v>19230</v>
      </c>
      <c r="AP2966">
        <v>3.24</v>
      </c>
      <c r="AQ2966">
        <v>0.2</v>
      </c>
      <c r="AR2966">
        <v>4.3</v>
      </c>
      <c r="AS2966">
        <v>51.919089999999997</v>
      </c>
    </row>
    <row r="2967" spans="29:45" x14ac:dyDescent="0.55000000000000004">
      <c r="AC2967" t="s">
        <v>3123</v>
      </c>
      <c r="AD2967">
        <v>7928</v>
      </c>
      <c r="AE2967">
        <v>14.88336</v>
      </c>
      <c r="AF2967">
        <v>14.348839999999999</v>
      </c>
      <c r="AG2967">
        <v>0</v>
      </c>
      <c r="AH2967">
        <v>13.34104</v>
      </c>
      <c r="AI2967">
        <v>0.89959999999999996</v>
      </c>
      <c r="AJ2967">
        <v>-0.12052</v>
      </c>
      <c r="AK2967">
        <v>3</v>
      </c>
      <c r="AL2967">
        <v>11.29363</v>
      </c>
      <c r="AM2967">
        <v>772</v>
      </c>
      <c r="AN2967">
        <v>3847</v>
      </c>
      <c r="AO2967">
        <v>10409</v>
      </c>
      <c r="AP2967">
        <v>0</v>
      </c>
      <c r="AQ2967">
        <v>0</v>
      </c>
      <c r="AR2967">
        <v>4.5</v>
      </c>
      <c r="AS2967">
        <v>71.810410000000005</v>
      </c>
    </row>
    <row r="2968" spans="29:45" x14ac:dyDescent="0.55000000000000004">
      <c r="AC2968" t="s">
        <v>3124</v>
      </c>
      <c r="AD2968">
        <v>7931</v>
      </c>
      <c r="AE2968">
        <v>7.2789900000000003</v>
      </c>
      <c r="AF2968">
        <v>6.5986399999999996</v>
      </c>
      <c r="AG2968">
        <v>11.1</v>
      </c>
      <c r="AH2968">
        <v>8.8704400000000003</v>
      </c>
      <c r="AI2968">
        <v>1.01789</v>
      </c>
      <c r="AJ2968">
        <v>-2.3400000000000001E-2</v>
      </c>
      <c r="AK2968">
        <v>3</v>
      </c>
      <c r="AL2968">
        <v>3.0047100000000002</v>
      </c>
      <c r="AM2968">
        <v>4121</v>
      </c>
      <c r="AN2968">
        <v>42827</v>
      </c>
      <c r="AO2968">
        <v>36069</v>
      </c>
      <c r="AP2968">
        <v>7.29</v>
      </c>
      <c r="AQ2968">
        <v>0</v>
      </c>
      <c r="AR2968">
        <v>5.7</v>
      </c>
      <c r="AS2968">
        <v>77.887219999999999</v>
      </c>
    </row>
    <row r="2969" spans="29:45" x14ac:dyDescent="0.55000000000000004">
      <c r="AC2969" t="s">
        <v>3125</v>
      </c>
      <c r="AD2969">
        <v>7932</v>
      </c>
      <c r="AE2969">
        <v>1.2445999999999999</v>
      </c>
      <c r="AF2969">
        <v>15.07324</v>
      </c>
      <c r="AG2969">
        <v>8.3000000000000007</v>
      </c>
      <c r="AH2969">
        <v>4.0811799999999998</v>
      </c>
      <c r="AI2969">
        <v>0.33739000000000002</v>
      </c>
      <c r="AJ2969">
        <v>3.0100000000000001E-3</v>
      </c>
      <c r="AK2969">
        <v>3</v>
      </c>
      <c r="AL2969">
        <v>1.00685</v>
      </c>
      <c r="AM2969">
        <v>842</v>
      </c>
      <c r="AN2969">
        <v>27990</v>
      </c>
      <c r="AO2969">
        <v>35595</v>
      </c>
      <c r="AP2969">
        <v>3.31</v>
      </c>
      <c r="AQ2969">
        <v>0</v>
      </c>
      <c r="AR2969">
        <v>0</v>
      </c>
      <c r="AS2969">
        <v>46.693559999999998</v>
      </c>
    </row>
    <row r="2970" spans="29:45" x14ac:dyDescent="0.55000000000000004">
      <c r="AC2970" t="s">
        <v>3126</v>
      </c>
      <c r="AD2970">
        <v>7936</v>
      </c>
      <c r="AE2970">
        <v>6.6528600000000004</v>
      </c>
      <c r="AF2970">
        <v>7.4487800000000002</v>
      </c>
      <c r="AG2970">
        <v>25</v>
      </c>
      <c r="AH2970">
        <v>14.750590000000001</v>
      </c>
      <c r="AI2970">
        <v>3.3143899999999999</v>
      </c>
      <c r="AJ2970">
        <v>0.11416999999999999</v>
      </c>
      <c r="AK2970">
        <v>3</v>
      </c>
      <c r="AL2970">
        <v>0.14330999999999999</v>
      </c>
      <c r="AM2970">
        <v>22166</v>
      </c>
      <c r="AN2970">
        <v>126222</v>
      </c>
      <c r="AO2970">
        <v>404082</v>
      </c>
      <c r="AP2970">
        <v>12.34</v>
      </c>
      <c r="AQ2970">
        <v>0</v>
      </c>
      <c r="AR2970">
        <v>0</v>
      </c>
      <c r="AS2970">
        <v>42.247660000000003</v>
      </c>
    </row>
    <row r="2971" spans="29:45" x14ac:dyDescent="0.55000000000000004">
      <c r="AC2971" t="s">
        <v>3127</v>
      </c>
      <c r="AD2971">
        <v>7937</v>
      </c>
      <c r="AE2971">
        <v>1.00529</v>
      </c>
      <c r="AF2971">
        <v>0.62322999999999995</v>
      </c>
      <c r="AG2971">
        <v>0</v>
      </c>
      <c r="AH2971">
        <v>0.40095999999999998</v>
      </c>
      <c r="AI2971">
        <v>0.65427000000000002</v>
      </c>
      <c r="AJ2971">
        <v>-3.483E-2</v>
      </c>
      <c r="AK2971">
        <v>3</v>
      </c>
      <c r="AL2971">
        <v>4.9799999999999997E-2</v>
      </c>
      <c r="AM2971">
        <v>697</v>
      </c>
      <c r="AN2971">
        <v>67872</v>
      </c>
      <c r="AO2971">
        <v>18323</v>
      </c>
      <c r="AP2971">
        <v>1.78</v>
      </c>
      <c r="AQ2971">
        <v>0</v>
      </c>
      <c r="AR2971">
        <v>0</v>
      </c>
      <c r="AS2971">
        <v>97.690690000000004</v>
      </c>
    </row>
    <row r="2972" spans="29:45" x14ac:dyDescent="0.55000000000000004">
      <c r="AC2972" t="s">
        <v>3128</v>
      </c>
      <c r="AD2972">
        <v>7938</v>
      </c>
      <c r="AE2972">
        <v>-7.2730399999999999</v>
      </c>
      <c r="AF2972">
        <v>-31.037880000000001</v>
      </c>
      <c r="AG2972">
        <v>9.1</v>
      </c>
      <c r="AH2972">
        <v>-8.7053499999999993</v>
      </c>
      <c r="AI2972">
        <v>0.65459000000000001</v>
      </c>
      <c r="AJ2972">
        <v>-3.2649999999999998E-2</v>
      </c>
      <c r="AK2972">
        <v>3</v>
      </c>
      <c r="AL2972">
        <v>5.5379999999999999E-2</v>
      </c>
      <c r="AM2972">
        <v>-2087</v>
      </c>
      <c r="AN2972">
        <v>14231</v>
      </c>
      <c r="AO2972">
        <v>19200</v>
      </c>
      <c r="AP2972">
        <v>0</v>
      </c>
      <c r="AQ2972">
        <v>0</v>
      </c>
      <c r="AR2972">
        <v>3.5</v>
      </c>
      <c r="AS2972">
        <v>36.590000000000003</v>
      </c>
    </row>
    <row r="2973" spans="29:45" x14ac:dyDescent="0.55000000000000004">
      <c r="AC2973" t="s">
        <v>3129</v>
      </c>
      <c r="AD2973">
        <v>7939</v>
      </c>
      <c r="AE2973">
        <v>3.3350300000000002</v>
      </c>
      <c r="AF2973">
        <v>13.57868</v>
      </c>
      <c r="AG2973">
        <v>0</v>
      </c>
      <c r="AH2973">
        <v>5.8235999999999999</v>
      </c>
      <c r="AI2973">
        <v>0.60629999999999995</v>
      </c>
      <c r="AJ2973">
        <v>5.9240000000000001E-2</v>
      </c>
      <c r="AK2973">
        <v>3</v>
      </c>
      <c r="AL2973">
        <v>1.4915099999999999</v>
      </c>
      <c r="AM2973">
        <v>197</v>
      </c>
      <c r="AN2973">
        <v>2364</v>
      </c>
      <c r="AO2973">
        <v>5117</v>
      </c>
      <c r="AP2973">
        <v>0</v>
      </c>
      <c r="AQ2973">
        <v>0.2</v>
      </c>
      <c r="AR2973">
        <v>4.9000000000000004</v>
      </c>
      <c r="AS2973">
        <v>45.375279999999997</v>
      </c>
    </row>
    <row r="2974" spans="29:45" x14ac:dyDescent="0.55000000000000004">
      <c r="AC2974" t="s">
        <v>3130</v>
      </c>
      <c r="AD2974">
        <v>7940</v>
      </c>
      <c r="AE2974">
        <v>4.8998100000000004</v>
      </c>
      <c r="AF2974">
        <v>19.799189999999999</v>
      </c>
      <c r="AG2974">
        <v>0</v>
      </c>
      <c r="AH2974">
        <v>7.2536399999999999</v>
      </c>
      <c r="AI2974">
        <v>0.57876000000000005</v>
      </c>
      <c r="AJ2974">
        <v>1.278E-2</v>
      </c>
      <c r="AK2974">
        <v>3</v>
      </c>
      <c r="AL2974">
        <v>0.53954000000000002</v>
      </c>
      <c r="AM2974">
        <v>1428</v>
      </c>
      <c r="AN2974">
        <v>12051</v>
      </c>
      <c r="AO2974">
        <v>29248</v>
      </c>
      <c r="AP2974">
        <v>8.15</v>
      </c>
      <c r="AQ2974">
        <v>0.4</v>
      </c>
      <c r="AR2974">
        <v>0</v>
      </c>
      <c r="AS2974">
        <v>54.641269999999999</v>
      </c>
    </row>
    <row r="2975" spans="29:45" x14ac:dyDescent="0.55000000000000004">
      <c r="AC2975" t="s">
        <v>3131</v>
      </c>
      <c r="AD2975">
        <v>7942</v>
      </c>
      <c r="AE2975">
        <v>4.29678</v>
      </c>
      <c r="AF2975">
        <v>3.7074799999999999</v>
      </c>
      <c r="AG2975">
        <v>0</v>
      </c>
      <c r="AH2975">
        <v>9.5067900000000005</v>
      </c>
      <c r="AI2975">
        <v>0.70833000000000002</v>
      </c>
      <c r="AJ2975">
        <v>-3.27E-2</v>
      </c>
      <c r="AK2975">
        <v>3</v>
      </c>
      <c r="AL2975">
        <v>3.9919999999999997E-2</v>
      </c>
      <c r="AM2975">
        <v>5519</v>
      </c>
      <c r="AN2975">
        <v>81376</v>
      </c>
      <c r="AO2975">
        <v>102668</v>
      </c>
      <c r="AP2975">
        <v>7.86</v>
      </c>
      <c r="AQ2975">
        <v>0</v>
      </c>
      <c r="AR2975">
        <v>5</v>
      </c>
      <c r="AS2975">
        <v>63.918700000000001</v>
      </c>
    </row>
    <row r="2976" spans="29:45" x14ac:dyDescent="0.55000000000000004">
      <c r="AC2976" t="s">
        <v>3132</v>
      </c>
      <c r="AD2976">
        <v>7943</v>
      </c>
      <c r="AE2976">
        <v>8.6568699999999996</v>
      </c>
      <c r="AF2976">
        <v>9.4288900000000009</v>
      </c>
      <c r="AG2976">
        <v>7.1</v>
      </c>
      <c r="AH2976">
        <v>11.171659999999999</v>
      </c>
      <c r="AI2976">
        <v>1.18327</v>
      </c>
      <c r="AJ2976">
        <v>-5.0560000000000001E-2</v>
      </c>
      <c r="AK2976">
        <v>3</v>
      </c>
      <c r="AL2976">
        <v>7.5020000000000003E-2</v>
      </c>
      <c r="AM2976">
        <v>12248</v>
      </c>
      <c r="AN2976">
        <v>94412</v>
      </c>
      <c r="AO2976">
        <v>119942</v>
      </c>
      <c r="AP2976">
        <v>17.14</v>
      </c>
      <c r="AQ2976">
        <v>0</v>
      </c>
      <c r="AR2976">
        <v>0</v>
      </c>
      <c r="AS2976">
        <v>69.028710000000004</v>
      </c>
    </row>
    <row r="2977" spans="29:45" x14ac:dyDescent="0.55000000000000004">
      <c r="AC2977" t="s">
        <v>3133</v>
      </c>
      <c r="AD2977">
        <v>7944</v>
      </c>
      <c r="AE2977">
        <v>21.915130000000001</v>
      </c>
      <c r="AF2977">
        <v>43.245690000000003</v>
      </c>
      <c r="AG2977">
        <v>11.1</v>
      </c>
      <c r="AH2977">
        <v>10.6929</v>
      </c>
      <c r="AI2977">
        <v>3.8733</v>
      </c>
      <c r="AJ2977">
        <v>5.0209999999999998E-2</v>
      </c>
      <c r="AK2977">
        <v>3</v>
      </c>
      <c r="AL2977">
        <v>1.64937</v>
      </c>
      <c r="AM2977">
        <v>10102</v>
      </c>
      <c r="AN2977">
        <v>19854</v>
      </c>
      <c r="AO2977">
        <v>80032</v>
      </c>
      <c r="AP2977">
        <v>5.97</v>
      </c>
      <c r="AQ2977">
        <v>0</v>
      </c>
      <c r="AR2977">
        <v>1.5</v>
      </c>
      <c r="AS2977">
        <v>53.742870000000003</v>
      </c>
    </row>
    <row r="2978" spans="29:45" x14ac:dyDescent="0.55000000000000004">
      <c r="AC2978" t="s">
        <v>3134</v>
      </c>
      <c r="AD2978">
        <v>7946</v>
      </c>
      <c r="AE2978">
        <v>-2.0135900000000002</v>
      </c>
      <c r="AF2978">
        <v>-4.8913000000000002</v>
      </c>
      <c r="AG2978">
        <v>0</v>
      </c>
      <c r="AH2978">
        <v>4.9655899999999997</v>
      </c>
      <c r="AI2978">
        <v>0.60911999999999999</v>
      </c>
      <c r="AJ2978">
        <v>0.21881999999999999</v>
      </c>
      <c r="AK2978">
        <v>3</v>
      </c>
      <c r="AL2978">
        <v>4.7492299999999998</v>
      </c>
      <c r="AM2978">
        <v>-83</v>
      </c>
      <c r="AN2978">
        <v>2392</v>
      </c>
      <c r="AO2978">
        <v>3830</v>
      </c>
      <c r="AP2978">
        <v>2.42</v>
      </c>
      <c r="AQ2978">
        <v>0</v>
      </c>
      <c r="AR2978">
        <v>2.9</v>
      </c>
      <c r="AS2978">
        <v>53.001429999999999</v>
      </c>
    </row>
    <row r="2979" spans="29:45" x14ac:dyDescent="0.55000000000000004">
      <c r="AC2979" t="s">
        <v>3135</v>
      </c>
      <c r="AD2979">
        <v>7947</v>
      </c>
      <c r="AE2979">
        <v>7.9922599999999999</v>
      </c>
      <c r="AF2979">
        <v>10.284330000000001</v>
      </c>
      <c r="AG2979">
        <v>5.6</v>
      </c>
      <c r="AH2979">
        <v>13.119339999999999</v>
      </c>
      <c r="AI2979">
        <v>3.0637799999999999</v>
      </c>
      <c r="AJ2979">
        <v>-9.2740000000000003E-2</v>
      </c>
      <c r="AK2979">
        <v>3</v>
      </c>
      <c r="AL2979">
        <v>0.18092</v>
      </c>
      <c r="AM2979">
        <v>19381</v>
      </c>
      <c r="AN2979">
        <v>118734</v>
      </c>
      <c r="AO2979">
        <v>196950</v>
      </c>
      <c r="AP2979">
        <v>17.87</v>
      </c>
      <c r="AQ2979">
        <v>0</v>
      </c>
      <c r="AR2979">
        <v>1.9</v>
      </c>
      <c r="AS2979">
        <v>50.296480000000003</v>
      </c>
    </row>
    <row r="2980" spans="29:45" x14ac:dyDescent="0.55000000000000004">
      <c r="AC2980" t="s">
        <v>3136</v>
      </c>
      <c r="AD2980">
        <v>7949</v>
      </c>
      <c r="AE2980">
        <v>5.8329899999999997</v>
      </c>
      <c r="AF2980">
        <v>4.7567300000000001</v>
      </c>
      <c r="AG2980">
        <v>0</v>
      </c>
      <c r="AH2980">
        <v>7.8740500000000004</v>
      </c>
      <c r="AI2980">
        <v>0.63010999999999995</v>
      </c>
      <c r="AJ2980">
        <v>-5.8E-4</v>
      </c>
      <c r="AK2980">
        <v>3</v>
      </c>
      <c r="AL2980">
        <v>1.14645</v>
      </c>
      <c r="AM2980">
        <v>2412</v>
      </c>
      <c r="AN2980">
        <v>34057</v>
      </c>
      <c r="AO2980">
        <v>33565</v>
      </c>
      <c r="AP2980">
        <v>9.81</v>
      </c>
      <c r="AQ2980">
        <v>0</v>
      </c>
      <c r="AR2980">
        <v>2.2000000000000002</v>
      </c>
      <c r="AS2980">
        <v>84.067670000000007</v>
      </c>
    </row>
    <row r="2981" spans="29:45" x14ac:dyDescent="0.55000000000000004">
      <c r="AC2981" t="s">
        <v>186</v>
      </c>
      <c r="AD2981">
        <v>7951</v>
      </c>
      <c r="AE2981">
        <v>7.8268599999999999</v>
      </c>
      <c r="AF2981">
        <v>8.1789400000000008</v>
      </c>
      <c r="AG2981">
        <v>9.1</v>
      </c>
      <c r="AH2981">
        <v>12.282870000000001</v>
      </c>
      <c r="AI2981">
        <v>2.9074900000000001</v>
      </c>
      <c r="AJ2981">
        <v>-3.7179999999999998E-2</v>
      </c>
      <c r="AK2981">
        <v>3</v>
      </c>
      <c r="AL2981">
        <v>3.9149999999999997E-2</v>
      </c>
      <c r="AM2981">
        <v>37102</v>
      </c>
      <c r="AN2981">
        <v>325409</v>
      </c>
      <c r="AO2981">
        <v>372630</v>
      </c>
      <c r="AP2981">
        <v>23.71</v>
      </c>
      <c r="AQ2981">
        <v>0</v>
      </c>
      <c r="AR2981">
        <v>0</v>
      </c>
      <c r="AS2981">
        <v>71.009079999999997</v>
      </c>
    </row>
    <row r="2982" spans="29:45" x14ac:dyDescent="0.55000000000000004">
      <c r="AC2982" t="s">
        <v>3137</v>
      </c>
      <c r="AD2982">
        <v>7952</v>
      </c>
      <c r="AE2982">
        <v>7.7321400000000002</v>
      </c>
      <c r="AF2982">
        <v>10.06753</v>
      </c>
      <c r="AG2982">
        <v>0</v>
      </c>
      <c r="AH2982">
        <v>9.5482800000000001</v>
      </c>
      <c r="AI2982">
        <v>1.13381</v>
      </c>
      <c r="AJ2982">
        <v>-5.5419999999999997E-2</v>
      </c>
      <c r="AK2982">
        <v>3</v>
      </c>
      <c r="AL2982">
        <v>1.3094300000000001</v>
      </c>
      <c r="AM2982">
        <v>4002</v>
      </c>
      <c r="AN2982">
        <v>25617</v>
      </c>
      <c r="AO2982">
        <v>67520</v>
      </c>
      <c r="AP2982">
        <v>11.37</v>
      </c>
      <c r="AQ2982">
        <v>0</v>
      </c>
      <c r="AR2982">
        <v>7.2</v>
      </c>
      <c r="AS2982">
        <v>45.829419999999999</v>
      </c>
    </row>
    <row r="2983" spans="29:45" x14ac:dyDescent="0.55000000000000004">
      <c r="AC2983" t="s">
        <v>3138</v>
      </c>
      <c r="AD2983">
        <v>7953</v>
      </c>
      <c r="AE2983">
        <v>1.9918899999999999</v>
      </c>
      <c r="AF2983">
        <v>1.8167599999999999</v>
      </c>
      <c r="AG2983">
        <v>27.3</v>
      </c>
      <c r="AH2983">
        <v>6.20573</v>
      </c>
      <c r="AI2983">
        <v>0.56113000000000002</v>
      </c>
      <c r="AJ2983">
        <v>-1.8010000000000002E-2</v>
      </c>
      <c r="AK2983">
        <v>3</v>
      </c>
      <c r="AL2983">
        <v>0.18048</v>
      </c>
      <c r="AM2983">
        <v>329</v>
      </c>
      <c r="AN2983">
        <v>8972</v>
      </c>
      <c r="AO2983">
        <v>20527</v>
      </c>
      <c r="AP2983">
        <v>0</v>
      </c>
      <c r="AQ2983">
        <v>0</v>
      </c>
      <c r="AR2983">
        <v>12</v>
      </c>
      <c r="AS2983">
        <v>54.696860000000001</v>
      </c>
    </row>
    <row r="2984" spans="29:45" x14ac:dyDescent="0.55000000000000004">
      <c r="AC2984" t="s">
        <v>3139</v>
      </c>
      <c r="AD2984">
        <v>7955</v>
      </c>
      <c r="AE2984">
        <v>3.38801</v>
      </c>
      <c r="AF2984">
        <v>3.4303900000000001</v>
      </c>
      <c r="AG2984">
        <v>7.7</v>
      </c>
      <c r="AH2984">
        <v>3.3243499999999999</v>
      </c>
      <c r="AI2984">
        <v>0.38535000000000003</v>
      </c>
      <c r="AJ2984">
        <v>5.1299999999999998E-2</v>
      </c>
      <c r="AK2984">
        <v>3</v>
      </c>
      <c r="AL2984">
        <v>1.087</v>
      </c>
      <c r="AM2984">
        <v>2714</v>
      </c>
      <c r="AN2984">
        <v>50898</v>
      </c>
      <c r="AO2984">
        <v>104185</v>
      </c>
      <c r="AP2984">
        <v>8.82</v>
      </c>
      <c r="AQ2984">
        <v>0</v>
      </c>
      <c r="AR2984">
        <v>15.6</v>
      </c>
      <c r="AS2984">
        <v>62.856360000000002</v>
      </c>
    </row>
    <row r="2985" spans="29:45" x14ac:dyDescent="0.55000000000000004">
      <c r="AC2985" t="s">
        <v>3140</v>
      </c>
      <c r="AD2985">
        <v>7956</v>
      </c>
      <c r="AE2985">
        <v>15.670999999999999</v>
      </c>
      <c r="AF2985">
        <v>12.567410000000001</v>
      </c>
      <c r="AG2985">
        <v>25</v>
      </c>
      <c r="AH2985">
        <v>11.65376</v>
      </c>
      <c r="AI2985">
        <v>3.6190600000000002</v>
      </c>
      <c r="AJ2985">
        <v>-0.23219000000000001</v>
      </c>
      <c r="AK2985">
        <v>3</v>
      </c>
      <c r="AL2985">
        <v>9.289E-2</v>
      </c>
      <c r="AM2985">
        <v>14648</v>
      </c>
      <c r="AN2985">
        <v>69903</v>
      </c>
      <c r="AO2985">
        <v>93080</v>
      </c>
      <c r="AP2985">
        <v>24.94</v>
      </c>
      <c r="AQ2985">
        <v>0</v>
      </c>
      <c r="AR2985">
        <v>0</v>
      </c>
      <c r="AS2985">
        <v>75.360560000000007</v>
      </c>
    </row>
    <row r="2986" spans="29:45" x14ac:dyDescent="0.55000000000000004">
      <c r="AC2986" t="s">
        <v>3141</v>
      </c>
      <c r="AD2986">
        <v>7957</v>
      </c>
      <c r="AE2986">
        <v>2.6722800000000002</v>
      </c>
      <c r="AF2986">
        <v>3.6563599999999998</v>
      </c>
      <c r="AG2986">
        <v>0</v>
      </c>
      <c r="AH2986">
        <v>5.6463799999999997</v>
      </c>
      <c r="AI2986">
        <v>0.29733999999999999</v>
      </c>
      <c r="AJ2986">
        <v>6.114E-2</v>
      </c>
      <c r="AK2986">
        <v>3</v>
      </c>
      <c r="AL2986">
        <v>2.73821</v>
      </c>
      <c r="AM2986">
        <v>425</v>
      </c>
      <c r="AN2986">
        <v>10092</v>
      </c>
      <c r="AO2986">
        <v>8598</v>
      </c>
      <c r="AP2986">
        <v>0</v>
      </c>
      <c r="AQ2986">
        <v>0</v>
      </c>
      <c r="AR2986">
        <v>2.4</v>
      </c>
      <c r="AS2986">
        <v>64.595280000000002</v>
      </c>
    </row>
    <row r="2987" spans="29:45" x14ac:dyDescent="0.55000000000000004">
      <c r="AC2987" t="s">
        <v>3142</v>
      </c>
      <c r="AD2987">
        <v>7958</v>
      </c>
      <c r="AE2987">
        <v>3.0864600000000002</v>
      </c>
      <c r="AF2987">
        <v>4.0523199999999999</v>
      </c>
      <c r="AG2987">
        <v>9.1</v>
      </c>
      <c r="AH2987">
        <v>6.1337799999999998</v>
      </c>
      <c r="AI2987">
        <v>0.81879000000000002</v>
      </c>
      <c r="AJ2987">
        <v>9.5350000000000004E-2</v>
      </c>
      <c r="AK2987">
        <v>3</v>
      </c>
      <c r="AL2987">
        <v>3.7299999999999998E-3</v>
      </c>
      <c r="AM2987">
        <v>2918</v>
      </c>
      <c r="AN2987">
        <v>74155</v>
      </c>
      <c r="AO2987">
        <v>73638</v>
      </c>
      <c r="AP2987">
        <v>6.79</v>
      </c>
      <c r="AQ2987">
        <v>0</v>
      </c>
      <c r="AR2987">
        <v>0</v>
      </c>
      <c r="AS2987">
        <v>78.902649999999994</v>
      </c>
    </row>
    <row r="2988" spans="29:45" x14ac:dyDescent="0.55000000000000004">
      <c r="AC2988" t="s">
        <v>3143</v>
      </c>
      <c r="AD2988">
        <v>7961</v>
      </c>
      <c r="AE2988">
        <v>7.1994199999999999</v>
      </c>
      <c r="AF2988">
        <v>6.4998699999999996</v>
      </c>
      <c r="AG2988">
        <v>0</v>
      </c>
      <c r="AH2988">
        <v>6.2164400000000004</v>
      </c>
      <c r="AI2988">
        <v>0.90529999999999999</v>
      </c>
      <c r="AJ2988">
        <v>-1.3180000000000001E-2</v>
      </c>
      <c r="AK2988">
        <v>3</v>
      </c>
      <c r="AL2988">
        <v>0.16871</v>
      </c>
      <c r="AM2988">
        <v>791</v>
      </c>
      <c r="AN2988">
        <v>7954</v>
      </c>
      <c r="AO2988">
        <v>11705</v>
      </c>
      <c r="AP2988">
        <v>6.1</v>
      </c>
      <c r="AQ2988">
        <v>0</v>
      </c>
      <c r="AR2988">
        <v>0.3</v>
      </c>
      <c r="AS2988">
        <v>75.507409999999993</v>
      </c>
    </row>
    <row r="2989" spans="29:45" x14ac:dyDescent="0.55000000000000004">
      <c r="AC2989" t="s">
        <v>3144</v>
      </c>
      <c r="AD2989">
        <v>7962</v>
      </c>
      <c r="AE2989">
        <v>9.8214000000000006</v>
      </c>
      <c r="AF2989">
        <v>9.0066500000000005</v>
      </c>
      <c r="AG2989">
        <v>25</v>
      </c>
      <c r="AH2989">
        <v>11.07982</v>
      </c>
      <c r="AI2989">
        <v>1.15635</v>
      </c>
      <c r="AJ2989">
        <v>1.7440000000000001E-2</v>
      </c>
      <c r="AK2989">
        <v>3</v>
      </c>
      <c r="AL2989">
        <v>2.6033300000000001</v>
      </c>
      <c r="AM2989">
        <v>2755</v>
      </c>
      <c r="AN2989">
        <v>21795</v>
      </c>
      <c r="AO2989">
        <v>36319</v>
      </c>
      <c r="AP2989">
        <v>1.69</v>
      </c>
      <c r="AQ2989">
        <v>0</v>
      </c>
      <c r="AR2989">
        <v>4.4000000000000004</v>
      </c>
      <c r="AS2989">
        <v>78.596429999999998</v>
      </c>
    </row>
    <row r="2990" spans="29:45" x14ac:dyDescent="0.55000000000000004">
      <c r="AC2990" t="s">
        <v>3145</v>
      </c>
      <c r="AD2990">
        <v>7963</v>
      </c>
      <c r="AE2990">
        <v>4.85161</v>
      </c>
      <c r="AF2990">
        <v>8.2369800000000009</v>
      </c>
      <c r="AG2990">
        <v>7.7</v>
      </c>
      <c r="AH2990">
        <v>3.4466399999999999</v>
      </c>
      <c r="AI2990">
        <v>0.83313999999999999</v>
      </c>
      <c r="AJ2990">
        <v>-2.026E-2</v>
      </c>
      <c r="AK2990">
        <v>3</v>
      </c>
      <c r="AL2990">
        <v>11.75548</v>
      </c>
      <c r="AM2990">
        <v>922</v>
      </c>
      <c r="AN2990">
        <v>10465</v>
      </c>
      <c r="AO2990">
        <v>10203</v>
      </c>
      <c r="AP2990">
        <v>0.91</v>
      </c>
      <c r="AQ2990">
        <v>0.1</v>
      </c>
      <c r="AR2990">
        <v>1.3</v>
      </c>
      <c r="AS2990">
        <v>56.698979999999999</v>
      </c>
    </row>
    <row r="2991" spans="29:45" x14ac:dyDescent="0.55000000000000004">
      <c r="AC2991" t="s">
        <v>3146</v>
      </c>
      <c r="AD2991">
        <v>7965</v>
      </c>
      <c r="AE2991">
        <v>6.9996600000000004</v>
      </c>
      <c r="AF2991">
        <v>6.2349600000000001</v>
      </c>
      <c r="AG2991">
        <v>15.4</v>
      </c>
      <c r="AH2991">
        <v>5.3082399999999996</v>
      </c>
      <c r="AI2991">
        <v>1.5153399999999999</v>
      </c>
      <c r="AJ2991">
        <v>-6.1859999999999998E-2</v>
      </c>
      <c r="AK2991">
        <v>3</v>
      </c>
      <c r="AL2991">
        <v>11.556050000000001</v>
      </c>
      <c r="AM2991">
        <v>6791</v>
      </c>
      <c r="AN2991">
        <v>72318</v>
      </c>
      <c r="AO2991">
        <v>77673</v>
      </c>
      <c r="AP2991">
        <v>3.76</v>
      </c>
      <c r="AQ2991">
        <v>0</v>
      </c>
      <c r="AR2991">
        <v>3</v>
      </c>
      <c r="AS2991">
        <v>74.79419</v>
      </c>
    </row>
    <row r="2992" spans="29:45" x14ac:dyDescent="0.55000000000000004">
      <c r="AC2992" t="s">
        <v>3147</v>
      </c>
      <c r="AD2992">
        <v>7966</v>
      </c>
      <c r="AE2992">
        <v>6.0113599999999998</v>
      </c>
      <c r="AF2992">
        <v>5.9494199999999999</v>
      </c>
      <c r="AG2992">
        <v>16.7</v>
      </c>
      <c r="AH2992">
        <v>10.33222</v>
      </c>
      <c r="AI2992">
        <v>0.97477999999999998</v>
      </c>
      <c r="AJ2992">
        <v>5.1860000000000003E-2</v>
      </c>
      <c r="AK2992">
        <v>3</v>
      </c>
      <c r="AL2992">
        <v>8.4690000000000001E-2</v>
      </c>
      <c r="AM2992">
        <v>16770</v>
      </c>
      <c r="AN2992">
        <v>191733</v>
      </c>
      <c r="AO2992">
        <v>235902</v>
      </c>
      <c r="AP2992">
        <v>11.48</v>
      </c>
      <c r="AQ2992">
        <v>0</v>
      </c>
      <c r="AR2992">
        <v>1.4</v>
      </c>
      <c r="AS2992">
        <v>70.237139999999997</v>
      </c>
    </row>
    <row r="2993" spans="29:45" x14ac:dyDescent="0.55000000000000004">
      <c r="AC2993" t="s">
        <v>3148</v>
      </c>
      <c r="AD2993">
        <v>7970</v>
      </c>
      <c r="AE2993">
        <v>6.6626799999999999</v>
      </c>
      <c r="AF2993">
        <v>5.3802099999999999</v>
      </c>
      <c r="AG2993">
        <v>0</v>
      </c>
      <c r="AH2993">
        <v>10.09793</v>
      </c>
      <c r="AI2993">
        <v>0.94904999999999995</v>
      </c>
      <c r="AJ2993">
        <v>5.7320000000000003E-2</v>
      </c>
      <c r="AK2993">
        <v>3</v>
      </c>
      <c r="AL2993">
        <v>6.8989999999999996E-2</v>
      </c>
      <c r="AM2993">
        <v>7021</v>
      </c>
      <c r="AN2993">
        <v>84309</v>
      </c>
      <c r="AO2993">
        <v>76904</v>
      </c>
      <c r="AP2993">
        <v>11.61</v>
      </c>
      <c r="AQ2993">
        <v>0</v>
      </c>
      <c r="AR2993">
        <v>0</v>
      </c>
      <c r="AS2993">
        <v>79.809079999999994</v>
      </c>
    </row>
    <row r="2994" spans="29:45" x14ac:dyDescent="0.55000000000000004">
      <c r="AC2994" t="s">
        <v>3149</v>
      </c>
      <c r="AD2994">
        <v>7971</v>
      </c>
      <c r="AE2994">
        <v>2.58521</v>
      </c>
      <c r="AF2994">
        <v>3.8367800000000001</v>
      </c>
      <c r="AG2994">
        <v>18.2</v>
      </c>
      <c r="AH2994">
        <v>5.3094999999999999</v>
      </c>
      <c r="AI2994">
        <v>0.44169000000000003</v>
      </c>
      <c r="AJ2994">
        <v>-1.1509999999999999E-2</v>
      </c>
      <c r="AK2994">
        <v>3</v>
      </c>
      <c r="AL2994">
        <v>3.696E-2</v>
      </c>
      <c r="AM2994">
        <v>2026</v>
      </c>
      <c r="AN2994">
        <v>36124</v>
      </c>
      <c r="AO2994">
        <v>85931</v>
      </c>
      <c r="AP2994">
        <v>10.87</v>
      </c>
      <c r="AQ2994">
        <v>0.1</v>
      </c>
      <c r="AR2994">
        <v>5.4</v>
      </c>
      <c r="AS2994">
        <v>49.241700000000002</v>
      </c>
    </row>
    <row r="2995" spans="29:45" x14ac:dyDescent="0.55000000000000004">
      <c r="AC2995" t="s">
        <v>3150</v>
      </c>
      <c r="AD2995">
        <v>7972</v>
      </c>
      <c r="AE2995">
        <v>2.3188300000000002</v>
      </c>
      <c r="AF2995">
        <v>2.66411</v>
      </c>
      <c r="AG2995">
        <v>0</v>
      </c>
      <c r="AH2995">
        <v>2.6394899999999999</v>
      </c>
      <c r="AI2995">
        <v>0.36319000000000001</v>
      </c>
      <c r="AJ2995">
        <v>1.907E-2</v>
      </c>
      <c r="AK2995">
        <v>3</v>
      </c>
      <c r="AL2995">
        <v>1.7168699999999999</v>
      </c>
      <c r="AM2995">
        <v>2437</v>
      </c>
      <c r="AN2995">
        <v>43767</v>
      </c>
      <c r="AO2995">
        <v>115839</v>
      </c>
      <c r="AP2995">
        <v>8.64</v>
      </c>
      <c r="AQ2995">
        <v>1.3</v>
      </c>
      <c r="AR2995">
        <v>5.4</v>
      </c>
      <c r="AS2995">
        <v>43.201990000000002</v>
      </c>
    </row>
    <row r="2996" spans="29:45" x14ac:dyDescent="0.55000000000000004">
      <c r="AC2996" t="s">
        <v>187</v>
      </c>
      <c r="AD2996">
        <v>7974</v>
      </c>
      <c r="AE2996">
        <v>35.1068</v>
      </c>
      <c r="AF2996">
        <v>31.17934</v>
      </c>
      <c r="AG2996">
        <v>10</v>
      </c>
      <c r="AH2996">
        <v>31.648319999999998</v>
      </c>
      <c r="AI2996">
        <v>4.3419699999999999</v>
      </c>
      <c r="AJ2996">
        <v>-3.363E-2</v>
      </c>
      <c r="AK2996">
        <v>3</v>
      </c>
      <c r="AL2996">
        <v>2.3000000000000001E-4</v>
      </c>
      <c r="AM2996">
        <v>678996</v>
      </c>
      <c r="AN2996">
        <v>1540687</v>
      </c>
      <c r="AO2996">
        <v>1758910</v>
      </c>
      <c r="AP2996">
        <v>15.71</v>
      </c>
      <c r="AQ2996">
        <v>0</v>
      </c>
      <c r="AR2996">
        <v>0</v>
      </c>
      <c r="AS2996">
        <v>76.601299999999995</v>
      </c>
    </row>
    <row r="2997" spans="29:45" x14ac:dyDescent="0.55000000000000004">
      <c r="AC2997" t="s">
        <v>3151</v>
      </c>
      <c r="AD2997">
        <v>7975</v>
      </c>
      <c r="AE2997">
        <v>4.0416600000000003</v>
      </c>
      <c r="AF2997">
        <v>3.74065</v>
      </c>
      <c r="AG2997">
        <v>0</v>
      </c>
      <c r="AH2997">
        <v>5.5033399999999997</v>
      </c>
      <c r="AI2997">
        <v>0.34315000000000001</v>
      </c>
      <c r="AJ2997">
        <v>-1.9959999999999999E-2</v>
      </c>
      <c r="AK2997">
        <v>3</v>
      </c>
      <c r="AL2997">
        <v>5.5559900000000004</v>
      </c>
      <c r="AM2997">
        <v>520</v>
      </c>
      <c r="AN2997">
        <v>9624</v>
      </c>
      <c r="AO2997">
        <v>8564</v>
      </c>
      <c r="AP2997">
        <v>0</v>
      </c>
      <c r="AQ2997">
        <v>0</v>
      </c>
      <c r="AR2997">
        <v>9.6</v>
      </c>
      <c r="AS2997">
        <v>74.8018</v>
      </c>
    </row>
    <row r="2998" spans="29:45" x14ac:dyDescent="0.55000000000000004">
      <c r="AC2998" t="s">
        <v>3152</v>
      </c>
      <c r="AD2998">
        <v>7976</v>
      </c>
      <c r="AE2998">
        <v>7.23264</v>
      </c>
      <c r="AF2998">
        <v>6.2816400000000003</v>
      </c>
      <c r="AG2998">
        <v>8.3000000000000007</v>
      </c>
      <c r="AH2998">
        <v>7.2848699999999997</v>
      </c>
      <c r="AI2998">
        <v>0.81193000000000004</v>
      </c>
      <c r="AJ2998">
        <v>-1.059E-2</v>
      </c>
      <c r="AK2998">
        <v>3</v>
      </c>
      <c r="AL2998">
        <v>1.16137</v>
      </c>
      <c r="AM2998">
        <v>8309</v>
      </c>
      <c r="AN2998">
        <v>90072</v>
      </c>
      <c r="AO2998">
        <v>61894</v>
      </c>
      <c r="AP2998">
        <v>6.54</v>
      </c>
      <c r="AQ2998">
        <v>0</v>
      </c>
      <c r="AR2998">
        <v>3.6</v>
      </c>
      <c r="AS2998">
        <v>77.455730000000003</v>
      </c>
    </row>
    <row r="2999" spans="29:45" x14ac:dyDescent="0.55000000000000004">
      <c r="AC2999" t="s">
        <v>3153</v>
      </c>
      <c r="AD2999">
        <v>7979</v>
      </c>
      <c r="AE2999">
        <v>8.4567899999999998</v>
      </c>
      <c r="AF2999">
        <v>7.0374600000000003</v>
      </c>
      <c r="AG2999">
        <v>0</v>
      </c>
      <c r="AH2999">
        <v>9.4824699999999993</v>
      </c>
      <c r="AI2999">
        <v>1.18241</v>
      </c>
      <c r="AJ2999">
        <v>-1.5970000000000002E-2</v>
      </c>
      <c r="AK2999">
        <v>3</v>
      </c>
      <c r="AL2999">
        <v>0.65844000000000003</v>
      </c>
      <c r="AM2999">
        <v>2523</v>
      </c>
      <c r="AN2999">
        <v>23787</v>
      </c>
      <c r="AO2999">
        <v>24680</v>
      </c>
      <c r="AP2999">
        <v>8.3699999999999992</v>
      </c>
      <c r="AQ2999">
        <v>0.1</v>
      </c>
      <c r="AR2999">
        <v>2</v>
      </c>
      <c r="AS2999">
        <v>79.403909999999996</v>
      </c>
    </row>
    <row r="3000" spans="29:45" x14ac:dyDescent="0.55000000000000004">
      <c r="AC3000" t="s">
        <v>3154</v>
      </c>
      <c r="AD3000">
        <v>7980</v>
      </c>
      <c r="AE3000">
        <v>7.0664699999999998</v>
      </c>
      <c r="AF3000">
        <v>13.39231</v>
      </c>
      <c r="AG3000">
        <v>6.3</v>
      </c>
      <c r="AH3000">
        <v>6.26851</v>
      </c>
      <c r="AI3000">
        <v>1.31212</v>
      </c>
      <c r="AJ3000">
        <v>-5.8369999999999998E-2</v>
      </c>
      <c r="AK3000">
        <v>3</v>
      </c>
      <c r="AL3000">
        <v>1.7916700000000001</v>
      </c>
      <c r="AM3000">
        <v>859</v>
      </c>
      <c r="AN3000">
        <v>4861</v>
      </c>
      <c r="AO3000">
        <v>12699</v>
      </c>
      <c r="AP3000">
        <v>0</v>
      </c>
      <c r="AQ3000">
        <v>0.6</v>
      </c>
      <c r="AR3000">
        <v>1.3</v>
      </c>
      <c r="AS3000">
        <v>40.181640000000002</v>
      </c>
    </row>
    <row r="3001" spans="29:45" x14ac:dyDescent="0.55000000000000004">
      <c r="AC3001" t="s">
        <v>3155</v>
      </c>
      <c r="AD3001">
        <v>7981</v>
      </c>
      <c r="AE3001">
        <v>4.4401299999999999</v>
      </c>
      <c r="AF3001">
        <v>4.55077</v>
      </c>
      <c r="AG3001">
        <v>0</v>
      </c>
      <c r="AH3001">
        <v>3.0997499999999998</v>
      </c>
      <c r="AI3001">
        <v>0.70306000000000002</v>
      </c>
      <c r="AJ3001">
        <v>-2.7660000000000001E-2</v>
      </c>
      <c r="AK3001">
        <v>3</v>
      </c>
      <c r="AL3001">
        <v>0.74846999999999997</v>
      </c>
      <c r="AM3001">
        <v>11392</v>
      </c>
      <c r="AN3001">
        <v>166741</v>
      </c>
      <c r="AO3001">
        <v>192172</v>
      </c>
      <c r="AP3001">
        <v>10.82</v>
      </c>
      <c r="AQ3001">
        <v>0</v>
      </c>
      <c r="AR3001">
        <v>22.4</v>
      </c>
      <c r="AS3001">
        <v>67.778329999999997</v>
      </c>
    </row>
    <row r="3002" spans="29:45" x14ac:dyDescent="0.55000000000000004">
      <c r="AC3002" t="s">
        <v>3156</v>
      </c>
      <c r="AD3002">
        <v>7983</v>
      </c>
      <c r="AE3002">
        <v>3.3627799999999999</v>
      </c>
      <c r="AF3002">
        <v>2.19916</v>
      </c>
      <c r="AG3002">
        <v>0</v>
      </c>
      <c r="AH3002">
        <v>6.47478</v>
      </c>
      <c r="AI3002">
        <v>0.34247</v>
      </c>
      <c r="AJ3002">
        <v>1.1999999999999999E-3</v>
      </c>
      <c r="AK3002">
        <v>3</v>
      </c>
      <c r="AL3002">
        <v>2.6884600000000001</v>
      </c>
      <c r="AM3002">
        <v>590</v>
      </c>
      <c r="AN3002">
        <v>13778</v>
      </c>
      <c r="AO3002">
        <v>13653</v>
      </c>
      <c r="AP3002">
        <v>0</v>
      </c>
      <c r="AQ3002">
        <v>0</v>
      </c>
      <c r="AR3002">
        <v>3.3</v>
      </c>
      <c r="AS3002">
        <v>77.424289999999999</v>
      </c>
    </row>
    <row r="3003" spans="29:45" x14ac:dyDescent="0.55000000000000004">
      <c r="AC3003" t="s">
        <v>3157</v>
      </c>
      <c r="AD3003">
        <v>7984</v>
      </c>
      <c r="AE3003">
        <v>5.1249500000000001</v>
      </c>
      <c r="AF3003">
        <v>6.1006299999999998</v>
      </c>
      <c r="AG3003">
        <v>20</v>
      </c>
      <c r="AH3003">
        <v>6.8027699999999998</v>
      </c>
      <c r="AI3003">
        <v>0.96584000000000003</v>
      </c>
      <c r="AJ3003">
        <v>3.279E-2</v>
      </c>
      <c r="AK3003">
        <v>3</v>
      </c>
      <c r="AL3003">
        <v>6.9129999999999997E-2</v>
      </c>
      <c r="AM3003">
        <v>16415</v>
      </c>
      <c r="AN3003">
        <v>224616</v>
      </c>
      <c r="AO3003">
        <v>320170</v>
      </c>
      <c r="AP3003">
        <v>15.81</v>
      </c>
      <c r="AQ3003">
        <v>0</v>
      </c>
      <c r="AR3003">
        <v>11</v>
      </c>
      <c r="AS3003">
        <v>70.390289999999993</v>
      </c>
    </row>
    <row r="3004" spans="29:45" x14ac:dyDescent="0.55000000000000004">
      <c r="AC3004" t="s">
        <v>3158</v>
      </c>
      <c r="AD3004">
        <v>7985</v>
      </c>
      <c r="AE3004">
        <v>3.7337199999999999</v>
      </c>
      <c r="AF3004">
        <v>7.0322300000000002</v>
      </c>
      <c r="AG3004">
        <v>0</v>
      </c>
      <c r="AH3004">
        <v>1.18669</v>
      </c>
      <c r="AI3004">
        <v>0.70238</v>
      </c>
      <c r="AJ3004">
        <v>-4.616E-2</v>
      </c>
      <c r="AK3004">
        <v>3</v>
      </c>
      <c r="AL3004">
        <v>5.3207100000000001</v>
      </c>
      <c r="AM3004">
        <v>258</v>
      </c>
      <c r="AN3004">
        <v>2389</v>
      </c>
      <c r="AO3004">
        <v>7257</v>
      </c>
      <c r="AP3004">
        <v>0</v>
      </c>
      <c r="AQ3004">
        <v>0</v>
      </c>
      <c r="AR3004">
        <v>4.7</v>
      </c>
      <c r="AS3004">
        <v>38.600239999999999</v>
      </c>
    </row>
    <row r="3005" spans="29:45" x14ac:dyDescent="0.55000000000000004">
      <c r="AC3005" t="s">
        <v>3159</v>
      </c>
      <c r="AD3005">
        <v>7986</v>
      </c>
      <c r="AE3005">
        <v>8.9335599999999999</v>
      </c>
      <c r="AF3005">
        <v>10.09732</v>
      </c>
      <c r="AG3005">
        <v>0</v>
      </c>
      <c r="AH3005">
        <v>1.5633699999999999</v>
      </c>
      <c r="AI3005">
        <v>0.64478000000000002</v>
      </c>
      <c r="AJ3005">
        <v>-7.1399999999999996E-3</v>
      </c>
      <c r="AK3005">
        <v>3</v>
      </c>
      <c r="AL3005">
        <v>12.27477</v>
      </c>
      <c r="AM3005">
        <v>480</v>
      </c>
      <c r="AN3005">
        <v>3288</v>
      </c>
      <c r="AO3005">
        <v>5515</v>
      </c>
      <c r="AP3005">
        <v>0.23</v>
      </c>
      <c r="AQ3005">
        <v>0.1</v>
      </c>
      <c r="AR3005">
        <v>0</v>
      </c>
      <c r="AS3005">
        <v>64.865840000000006</v>
      </c>
    </row>
    <row r="3006" spans="29:45" x14ac:dyDescent="0.55000000000000004">
      <c r="AC3006" t="s">
        <v>3160</v>
      </c>
      <c r="AD3006">
        <v>7987</v>
      </c>
      <c r="AE3006">
        <v>5.4193100000000003</v>
      </c>
      <c r="AF3006">
        <v>6.4470599999999996</v>
      </c>
      <c r="AG3006">
        <v>11.1</v>
      </c>
      <c r="AH3006">
        <v>4.31501</v>
      </c>
      <c r="AI3006">
        <v>0.68581999999999999</v>
      </c>
      <c r="AJ3006">
        <v>-5.6529999999999997E-2</v>
      </c>
      <c r="AK3006">
        <v>3</v>
      </c>
      <c r="AL3006">
        <v>0.26740999999999998</v>
      </c>
      <c r="AM3006">
        <v>3023</v>
      </c>
      <c r="AN3006">
        <v>24073</v>
      </c>
      <c r="AO3006">
        <v>63644</v>
      </c>
      <c r="AP3006">
        <v>10.18</v>
      </c>
      <c r="AQ3006">
        <v>0</v>
      </c>
      <c r="AR3006">
        <v>10.199999999999999</v>
      </c>
      <c r="AS3006">
        <v>45.210369999999998</v>
      </c>
    </row>
    <row r="3007" spans="29:45" x14ac:dyDescent="0.55000000000000004">
      <c r="AC3007" t="s">
        <v>3161</v>
      </c>
      <c r="AD3007">
        <v>7988</v>
      </c>
      <c r="AE3007">
        <v>9.7095800000000008</v>
      </c>
      <c r="AF3007">
        <v>11.04177</v>
      </c>
      <c r="AG3007">
        <v>11.1</v>
      </c>
      <c r="AH3007">
        <v>13.12429</v>
      </c>
      <c r="AI3007">
        <v>2.45817</v>
      </c>
      <c r="AJ3007">
        <v>-3.8980000000000001E-2</v>
      </c>
      <c r="AK3007">
        <v>3</v>
      </c>
      <c r="AL3007">
        <v>7.4319999999999997E-2</v>
      </c>
      <c r="AM3007">
        <v>29535</v>
      </c>
      <c r="AN3007">
        <v>166658</v>
      </c>
      <c r="AO3007">
        <v>256078</v>
      </c>
      <c r="AP3007">
        <v>29.08</v>
      </c>
      <c r="AQ3007">
        <v>0</v>
      </c>
      <c r="AR3007">
        <v>0.7</v>
      </c>
      <c r="AS3007">
        <v>57.458970000000001</v>
      </c>
    </row>
    <row r="3008" spans="29:45" x14ac:dyDescent="0.55000000000000004">
      <c r="AC3008" t="s">
        <v>3162</v>
      </c>
      <c r="AD3008">
        <v>7989</v>
      </c>
      <c r="AE3008">
        <v>8.0704100000000007</v>
      </c>
      <c r="AF3008">
        <v>7.1764599999999996</v>
      </c>
      <c r="AG3008">
        <v>20</v>
      </c>
      <c r="AH3008">
        <v>3.6829999999999998</v>
      </c>
      <c r="AI3008">
        <v>0.55437000000000003</v>
      </c>
      <c r="AJ3008">
        <v>-6.4229999999999995E-2</v>
      </c>
      <c r="AK3008">
        <v>3</v>
      </c>
      <c r="AL3008">
        <v>2.3984299999999998</v>
      </c>
      <c r="AM3008">
        <v>4663</v>
      </c>
      <c r="AN3008">
        <v>39964</v>
      </c>
      <c r="AO3008">
        <v>41236</v>
      </c>
      <c r="AP3008">
        <v>3.78</v>
      </c>
      <c r="AQ3008">
        <v>0</v>
      </c>
      <c r="AR3008">
        <v>10.9</v>
      </c>
      <c r="AS3008">
        <v>70.110569999999996</v>
      </c>
    </row>
    <row r="3009" spans="29:45" x14ac:dyDescent="0.55000000000000004">
      <c r="AC3009" t="s">
        <v>3163</v>
      </c>
      <c r="AD3009">
        <v>7990</v>
      </c>
      <c r="AE3009">
        <v>9.1637799999999991</v>
      </c>
      <c r="AF3009">
        <v>20.962240000000001</v>
      </c>
      <c r="AG3009">
        <v>0</v>
      </c>
      <c r="AH3009">
        <v>20.318069999999999</v>
      </c>
      <c r="AI3009">
        <v>1.8695999999999999</v>
      </c>
      <c r="AJ3009">
        <v>0.14141999999999999</v>
      </c>
      <c r="AK3009">
        <v>3</v>
      </c>
      <c r="AL3009">
        <v>8.3330000000000001E-2</v>
      </c>
      <c r="AM3009">
        <v>7145</v>
      </c>
      <c r="AN3009">
        <v>22884</v>
      </c>
      <c r="AO3009">
        <v>100304</v>
      </c>
      <c r="AP3009">
        <v>14.65</v>
      </c>
      <c r="AQ3009">
        <v>0</v>
      </c>
      <c r="AR3009">
        <v>5.7</v>
      </c>
      <c r="AS3009">
        <v>35.300400000000003</v>
      </c>
    </row>
    <row r="3010" spans="29:45" x14ac:dyDescent="0.55000000000000004">
      <c r="AC3010" t="s">
        <v>3164</v>
      </c>
      <c r="AD3010">
        <v>7991</v>
      </c>
      <c r="AE3010">
        <v>-3.3640400000000001</v>
      </c>
      <c r="AF3010">
        <v>-10.739699999999999</v>
      </c>
      <c r="AG3010">
        <v>0</v>
      </c>
      <c r="AH3010">
        <v>-1.79816</v>
      </c>
      <c r="AI3010">
        <v>0.60240000000000005</v>
      </c>
      <c r="AJ3010">
        <v>5.6160000000000002E-2</v>
      </c>
      <c r="AK3010">
        <v>3</v>
      </c>
      <c r="AL3010">
        <v>4.274E-2</v>
      </c>
      <c r="AM3010">
        <v>-840</v>
      </c>
      <c r="AN3010">
        <v>13911</v>
      </c>
      <c r="AO3010">
        <v>9617</v>
      </c>
      <c r="AP3010">
        <v>0.28000000000000003</v>
      </c>
      <c r="AQ3010">
        <v>0.4</v>
      </c>
      <c r="AR3010">
        <v>0</v>
      </c>
      <c r="AS3010">
        <v>53.619680000000002</v>
      </c>
    </row>
    <row r="3011" spans="29:45" x14ac:dyDescent="0.55000000000000004">
      <c r="AC3011" t="s">
        <v>3165</v>
      </c>
      <c r="AD3011">
        <v>7992</v>
      </c>
      <c r="AE3011">
        <v>1.46932</v>
      </c>
      <c r="AF3011">
        <v>2.58663</v>
      </c>
      <c r="AG3011">
        <v>11.1</v>
      </c>
      <c r="AH3011">
        <v>1.90147</v>
      </c>
      <c r="AI3011">
        <v>1.1797500000000001</v>
      </c>
      <c r="AJ3011">
        <v>-0.12884000000000001</v>
      </c>
      <c r="AK3011">
        <v>3</v>
      </c>
      <c r="AL3011">
        <v>0.21475</v>
      </c>
      <c r="AM3011">
        <v>102</v>
      </c>
      <c r="AN3011">
        <v>2049</v>
      </c>
      <c r="AO3011">
        <v>5389</v>
      </c>
      <c r="AP3011">
        <v>0.86</v>
      </c>
      <c r="AQ3011">
        <v>0.3</v>
      </c>
      <c r="AR3011">
        <v>3.4</v>
      </c>
      <c r="AS3011">
        <v>29.823070000000001</v>
      </c>
    </row>
    <row r="3012" spans="29:45" x14ac:dyDescent="0.55000000000000004">
      <c r="AC3012" t="s">
        <v>3166</v>
      </c>
      <c r="AD3012">
        <v>7994</v>
      </c>
      <c r="AE3012">
        <v>6.5066600000000001</v>
      </c>
      <c r="AF3012">
        <v>8.9147499999999997</v>
      </c>
      <c r="AG3012">
        <v>13.3</v>
      </c>
      <c r="AH3012">
        <v>11.39142</v>
      </c>
      <c r="AI3012">
        <v>0.94052999999999998</v>
      </c>
      <c r="AJ3012">
        <v>3.9919999999999997E-2</v>
      </c>
      <c r="AK3012">
        <v>3</v>
      </c>
      <c r="AL3012">
        <v>8.8450000000000001E-2</v>
      </c>
      <c r="AM3012">
        <v>15377</v>
      </c>
      <c r="AN3012">
        <v>134283</v>
      </c>
      <c r="AO3012">
        <v>244454</v>
      </c>
      <c r="AP3012">
        <v>16</v>
      </c>
      <c r="AQ3012">
        <v>0</v>
      </c>
      <c r="AR3012">
        <v>10.199999999999999</v>
      </c>
      <c r="AS3012">
        <v>56.526380000000003</v>
      </c>
    </row>
    <row r="3013" spans="29:45" x14ac:dyDescent="0.55000000000000004">
      <c r="AC3013" t="s">
        <v>3167</v>
      </c>
      <c r="AD3013">
        <v>7995</v>
      </c>
      <c r="AE3013">
        <v>7.6317300000000001</v>
      </c>
      <c r="AF3013">
        <v>9.2698099999999997</v>
      </c>
      <c r="AG3013">
        <v>20</v>
      </c>
      <c r="AH3013">
        <v>9.5287600000000001</v>
      </c>
      <c r="AI3013">
        <v>1.1172200000000001</v>
      </c>
      <c r="AJ3013">
        <v>0.13222</v>
      </c>
      <c r="AK3013">
        <v>3</v>
      </c>
      <c r="AL3013">
        <v>2.07612</v>
      </c>
      <c r="AM3013">
        <v>3673</v>
      </c>
      <c r="AN3013">
        <v>33334</v>
      </c>
      <c r="AO3013">
        <v>44717</v>
      </c>
      <c r="AP3013">
        <v>13.38</v>
      </c>
      <c r="AQ3013">
        <v>0.2</v>
      </c>
      <c r="AR3013">
        <v>2.7</v>
      </c>
      <c r="AS3013">
        <v>67.652919999999995</v>
      </c>
    </row>
    <row r="3014" spans="29:45" x14ac:dyDescent="0.55000000000000004">
      <c r="AC3014" t="s">
        <v>3168</v>
      </c>
      <c r="AD3014">
        <v>7997</v>
      </c>
      <c r="AE3014">
        <v>-0.72787999999999997</v>
      </c>
      <c r="AF3014">
        <v>-0.14715</v>
      </c>
      <c r="AG3014">
        <v>0</v>
      </c>
      <c r="AH3014">
        <v>3.0154899999999998</v>
      </c>
      <c r="AI3014">
        <v>0.35854000000000003</v>
      </c>
      <c r="AJ3014">
        <v>-0.10782</v>
      </c>
      <c r="AK3014">
        <v>3</v>
      </c>
      <c r="AL3014">
        <v>11.954040000000001</v>
      </c>
      <c r="AM3014">
        <v>-70</v>
      </c>
      <c r="AN3014">
        <v>3398</v>
      </c>
      <c r="AO3014">
        <v>8373</v>
      </c>
      <c r="AP3014">
        <v>2.27</v>
      </c>
      <c r="AQ3014">
        <v>0</v>
      </c>
      <c r="AR3014">
        <v>9.1</v>
      </c>
      <c r="AS3014">
        <v>34.997410000000002</v>
      </c>
    </row>
    <row r="3015" spans="29:45" x14ac:dyDescent="0.55000000000000004">
      <c r="AC3015" t="s">
        <v>3169</v>
      </c>
      <c r="AD3015">
        <v>7999</v>
      </c>
      <c r="AE3015">
        <v>-1.0830299999999999</v>
      </c>
      <c r="AF3015">
        <v>-5.8860999999999999</v>
      </c>
      <c r="AG3015">
        <v>0</v>
      </c>
      <c r="AH3015">
        <v>1.1611899999999999</v>
      </c>
      <c r="AI3015">
        <v>0.42415000000000003</v>
      </c>
      <c r="AJ3015">
        <v>0.11761000000000001</v>
      </c>
      <c r="AK3015">
        <v>3</v>
      </c>
      <c r="AL3015">
        <v>0.1187</v>
      </c>
      <c r="AM3015">
        <v>-291</v>
      </c>
      <c r="AN3015">
        <v>20387</v>
      </c>
      <c r="AO3015">
        <v>14151</v>
      </c>
      <c r="AP3015">
        <v>4.7</v>
      </c>
      <c r="AQ3015">
        <v>0</v>
      </c>
      <c r="AR3015">
        <v>1</v>
      </c>
      <c r="AS3015">
        <v>77.349140000000006</v>
      </c>
    </row>
    <row r="3016" spans="29:45" x14ac:dyDescent="0.55000000000000004">
      <c r="AC3016" t="s">
        <v>189</v>
      </c>
      <c r="AD3016">
        <v>8001</v>
      </c>
      <c r="AE3016">
        <v>4.6931700000000003</v>
      </c>
      <c r="AF3016">
        <v>13.399179999999999</v>
      </c>
      <c r="AG3016">
        <v>12.5</v>
      </c>
      <c r="AH3016">
        <v>8.2045100000000009</v>
      </c>
      <c r="AI3016">
        <v>1.71427</v>
      </c>
      <c r="AJ3016">
        <v>7.8880000000000006E-2</v>
      </c>
      <c r="AK3016">
        <v>3</v>
      </c>
      <c r="AL3016">
        <v>4.9590000000000002E-2</v>
      </c>
      <c r="AM3016">
        <v>512475</v>
      </c>
      <c r="AN3016">
        <v>2995951</v>
      </c>
      <c r="AO3016">
        <v>10362628</v>
      </c>
      <c r="AP3016">
        <v>21.15</v>
      </c>
      <c r="AQ3016">
        <v>0</v>
      </c>
      <c r="AR3016">
        <v>0</v>
      </c>
      <c r="AS3016">
        <v>29.666779999999999</v>
      </c>
    </row>
    <row r="3017" spans="29:45" x14ac:dyDescent="0.55000000000000004">
      <c r="AC3017" t="s">
        <v>190</v>
      </c>
      <c r="AD3017">
        <v>8002</v>
      </c>
      <c r="AE3017">
        <v>4.4582499999999996</v>
      </c>
      <c r="AF3017">
        <v>14.86946</v>
      </c>
      <c r="AG3017">
        <v>5.6</v>
      </c>
      <c r="AH3017">
        <v>6.2827000000000002</v>
      </c>
      <c r="AI3017">
        <v>0.87973999999999997</v>
      </c>
      <c r="AJ3017">
        <v>0.18597</v>
      </c>
      <c r="AK3017">
        <v>3</v>
      </c>
      <c r="AL3017">
        <v>3.2620000000000003E-2</v>
      </c>
      <c r="AM3017">
        <v>281763</v>
      </c>
      <c r="AN3017">
        <v>1515475</v>
      </c>
      <c r="AO3017">
        <v>6332414</v>
      </c>
      <c r="AP3017">
        <v>24.02</v>
      </c>
      <c r="AQ3017">
        <v>0</v>
      </c>
      <c r="AR3017">
        <v>1.2</v>
      </c>
      <c r="AS3017">
        <v>26.2151</v>
      </c>
    </row>
    <row r="3018" spans="29:45" x14ac:dyDescent="0.55000000000000004">
      <c r="AC3018" t="s">
        <v>3170</v>
      </c>
      <c r="AD3018">
        <v>8005</v>
      </c>
      <c r="AE3018">
        <v>17.376940000000001</v>
      </c>
      <c r="AF3018">
        <v>24.173310000000001</v>
      </c>
      <c r="AG3018">
        <v>0</v>
      </c>
      <c r="AH3018">
        <v>9.1425900000000002</v>
      </c>
      <c r="AI3018">
        <v>1.4225099999999999</v>
      </c>
      <c r="AJ3018">
        <v>-7.8049999999999994E-2</v>
      </c>
      <c r="AK3018">
        <v>3</v>
      </c>
      <c r="AL3018">
        <v>0.22939999999999999</v>
      </c>
      <c r="AM3018">
        <v>7519</v>
      </c>
      <c r="AN3018">
        <v>21441</v>
      </c>
      <c r="AO3018">
        <v>85195</v>
      </c>
      <c r="AP3018">
        <v>7.23</v>
      </c>
      <c r="AQ3018">
        <v>0</v>
      </c>
      <c r="AR3018">
        <v>8.1999999999999993</v>
      </c>
      <c r="AS3018">
        <v>53.3996</v>
      </c>
    </row>
    <row r="3019" spans="29:45" x14ac:dyDescent="0.55000000000000004">
      <c r="AC3019" t="s">
        <v>3171</v>
      </c>
      <c r="AD3019">
        <v>8006</v>
      </c>
      <c r="AE3019">
        <v>0.46085999999999999</v>
      </c>
      <c r="AF3019">
        <v>-0.91607000000000005</v>
      </c>
      <c r="AG3019">
        <v>8.3000000000000007</v>
      </c>
      <c r="AH3019">
        <v>0.97021999999999997</v>
      </c>
      <c r="AI3019">
        <v>0.48382999999999998</v>
      </c>
      <c r="AJ3019">
        <v>-1.2800000000000001E-2</v>
      </c>
      <c r="AK3019">
        <v>3</v>
      </c>
      <c r="AL3019">
        <v>0.54310999999999998</v>
      </c>
      <c r="AM3019">
        <v>247</v>
      </c>
      <c r="AN3019">
        <v>30238</v>
      </c>
      <c r="AO3019">
        <v>108853</v>
      </c>
      <c r="AP3019">
        <v>0</v>
      </c>
      <c r="AQ3019">
        <v>0</v>
      </c>
      <c r="AR3019">
        <v>0</v>
      </c>
      <c r="AS3019">
        <v>56.944499999999998</v>
      </c>
    </row>
    <row r="3020" spans="29:45" x14ac:dyDescent="0.55000000000000004">
      <c r="AC3020" t="s">
        <v>3172</v>
      </c>
      <c r="AD3020">
        <v>8007</v>
      </c>
      <c r="AE3020">
        <v>3.4543400000000002</v>
      </c>
      <c r="AF3020">
        <v>6.0953299999999997</v>
      </c>
      <c r="AG3020">
        <v>11.1</v>
      </c>
      <c r="AH3020">
        <v>8.1347000000000005</v>
      </c>
      <c r="AI3020">
        <v>0.46311000000000002</v>
      </c>
      <c r="AJ3020">
        <v>0.15779000000000001</v>
      </c>
      <c r="AK3020">
        <v>3</v>
      </c>
      <c r="AL3020">
        <v>1.05583</v>
      </c>
      <c r="AM3020">
        <v>1513</v>
      </c>
      <c r="AN3020">
        <v>16406</v>
      </c>
      <c r="AO3020">
        <v>80625</v>
      </c>
      <c r="AP3020">
        <v>15.05</v>
      </c>
      <c r="AQ3020">
        <v>0.4</v>
      </c>
      <c r="AR3020">
        <v>12.6</v>
      </c>
      <c r="AS3020">
        <v>41.437759999999997</v>
      </c>
    </row>
    <row r="3021" spans="29:45" x14ac:dyDescent="0.55000000000000004">
      <c r="AC3021" t="s">
        <v>3173</v>
      </c>
      <c r="AD3021">
        <v>8008</v>
      </c>
      <c r="AE3021">
        <v>4.2452800000000002</v>
      </c>
      <c r="AF3021">
        <v>3.54305</v>
      </c>
      <c r="AG3021">
        <v>11.1</v>
      </c>
      <c r="AH3021">
        <v>12.343450000000001</v>
      </c>
      <c r="AI3021">
        <v>1.13547</v>
      </c>
      <c r="AJ3021">
        <v>-1.034E-2</v>
      </c>
      <c r="AK3021">
        <v>3</v>
      </c>
      <c r="AL3021">
        <v>0.21783</v>
      </c>
      <c r="AM3021">
        <v>2250</v>
      </c>
      <c r="AN3021">
        <v>39514</v>
      </c>
      <c r="AO3021">
        <v>39449</v>
      </c>
      <c r="AP3021">
        <v>5.96</v>
      </c>
      <c r="AQ3021">
        <v>0</v>
      </c>
      <c r="AR3021">
        <v>3.2</v>
      </c>
      <c r="AS3021">
        <v>74.554720000000003</v>
      </c>
    </row>
    <row r="3022" spans="29:45" x14ac:dyDescent="0.55000000000000004">
      <c r="AC3022" t="s">
        <v>3174</v>
      </c>
      <c r="AD3022">
        <v>8011</v>
      </c>
      <c r="AE3022">
        <v>9.4469999999999998E-2</v>
      </c>
      <c r="AF3022">
        <v>0</v>
      </c>
      <c r="AG3022">
        <v>8.3000000000000007</v>
      </c>
      <c r="AH3022">
        <v>-9.0661400000000008</v>
      </c>
      <c r="AI3022">
        <v>0.27915000000000001</v>
      </c>
      <c r="AJ3022">
        <v>4.7840000000000001E-2</v>
      </c>
      <c r="AK3022">
        <v>3</v>
      </c>
      <c r="AL3022">
        <v>2.4559999999999998E-2</v>
      </c>
      <c r="AM3022">
        <v>50</v>
      </c>
      <c r="AN3022">
        <v>33462</v>
      </c>
      <c r="AO3022">
        <v>37939</v>
      </c>
      <c r="AP3022">
        <v>11.08</v>
      </c>
      <c r="AQ3022">
        <v>0.1</v>
      </c>
      <c r="AR3022">
        <v>0</v>
      </c>
      <c r="AS3022">
        <v>63.224119999999999</v>
      </c>
    </row>
    <row r="3023" spans="29:45" x14ac:dyDescent="0.55000000000000004">
      <c r="AC3023" t="s">
        <v>3175</v>
      </c>
      <c r="AD3023">
        <v>8012</v>
      </c>
      <c r="AE3023">
        <v>3.7375099999999999</v>
      </c>
      <c r="AF3023">
        <v>6.1669299999999998</v>
      </c>
      <c r="AG3023">
        <v>7.7</v>
      </c>
      <c r="AH3023">
        <v>3.3347099999999998</v>
      </c>
      <c r="AI3023">
        <v>0.65244000000000002</v>
      </c>
      <c r="AJ3023">
        <v>5.0799999999999998E-2</v>
      </c>
      <c r="AK3023">
        <v>3</v>
      </c>
      <c r="AL3023">
        <v>1.1148800000000001</v>
      </c>
      <c r="AM3023">
        <v>22854</v>
      </c>
      <c r="AN3023">
        <v>305322</v>
      </c>
      <c r="AO3023">
        <v>830240</v>
      </c>
      <c r="AP3023">
        <v>12.19</v>
      </c>
      <c r="AQ3023">
        <v>0</v>
      </c>
      <c r="AR3023">
        <v>2.4</v>
      </c>
      <c r="AS3023">
        <v>51.466549999999998</v>
      </c>
    </row>
    <row r="3024" spans="29:45" x14ac:dyDescent="0.55000000000000004">
      <c r="AC3024" t="s">
        <v>3176</v>
      </c>
      <c r="AD3024">
        <v>8013</v>
      </c>
      <c r="AE3024">
        <v>0.84940000000000004</v>
      </c>
      <c r="AF3024">
        <v>1.1951000000000001</v>
      </c>
      <c r="AG3024">
        <v>0</v>
      </c>
      <c r="AH3024">
        <v>-2.5021399999999998</v>
      </c>
      <c r="AI3024">
        <v>0.39650000000000002</v>
      </c>
      <c r="AJ3024">
        <v>-6.0810000000000003E-2</v>
      </c>
      <c r="AK3024">
        <v>3</v>
      </c>
      <c r="AL3024">
        <v>0.1363</v>
      </c>
      <c r="AM3024">
        <v>100</v>
      </c>
      <c r="AN3024">
        <v>6694</v>
      </c>
      <c r="AO3024">
        <v>11688</v>
      </c>
      <c r="AP3024">
        <v>8.5</v>
      </c>
      <c r="AQ3024">
        <v>2.5</v>
      </c>
      <c r="AR3024">
        <v>3.1</v>
      </c>
      <c r="AS3024">
        <v>56.858910000000002</v>
      </c>
    </row>
    <row r="3025" spans="29:45" x14ac:dyDescent="0.55000000000000004">
      <c r="AC3025" t="s">
        <v>3177</v>
      </c>
      <c r="AD3025">
        <v>8014</v>
      </c>
      <c r="AE3025">
        <v>4.0699300000000003</v>
      </c>
      <c r="AF3025">
        <v>2.1806000000000001</v>
      </c>
      <c r="AG3025">
        <v>12.5</v>
      </c>
      <c r="AH3025">
        <v>5.1477300000000001</v>
      </c>
      <c r="AI3025">
        <v>0.72516999999999998</v>
      </c>
      <c r="AJ3025">
        <v>8.0310000000000006E-2</v>
      </c>
      <c r="AK3025">
        <v>3</v>
      </c>
      <c r="AL3025">
        <v>0.12889999999999999</v>
      </c>
      <c r="AM3025">
        <v>4656</v>
      </c>
      <c r="AN3025">
        <v>57186</v>
      </c>
      <c r="AO3025">
        <v>216233</v>
      </c>
      <c r="AP3025">
        <v>5.37</v>
      </c>
      <c r="AQ3025">
        <v>0</v>
      </c>
      <c r="AR3025">
        <v>0</v>
      </c>
      <c r="AS3025">
        <v>53.164360000000002</v>
      </c>
    </row>
    <row r="3026" spans="29:45" x14ac:dyDescent="0.55000000000000004">
      <c r="AC3026" t="s">
        <v>191</v>
      </c>
      <c r="AD3026">
        <v>8015</v>
      </c>
      <c r="AE3026">
        <v>4.8716100000000004</v>
      </c>
      <c r="AF3026">
        <v>11.248379999999999</v>
      </c>
      <c r="AG3026">
        <v>14.3</v>
      </c>
      <c r="AH3026">
        <v>5.3914999999999997</v>
      </c>
      <c r="AI3026">
        <v>1.11903</v>
      </c>
      <c r="AJ3026">
        <v>3.7470000000000003E-2</v>
      </c>
      <c r="AK3026">
        <v>3</v>
      </c>
      <c r="AL3026">
        <v>2.3439999999999999E-2</v>
      </c>
      <c r="AM3026">
        <v>221425</v>
      </c>
      <c r="AN3026">
        <v>1196635</v>
      </c>
      <c r="AO3026">
        <v>6309303</v>
      </c>
      <c r="AP3026">
        <v>18.32</v>
      </c>
      <c r="AQ3026">
        <v>0</v>
      </c>
      <c r="AR3026">
        <v>0</v>
      </c>
      <c r="AS3026">
        <v>28.111239999999999</v>
      </c>
    </row>
    <row r="3027" spans="29:45" x14ac:dyDescent="0.55000000000000004">
      <c r="AC3027" t="s">
        <v>3178</v>
      </c>
      <c r="AD3027">
        <v>8016</v>
      </c>
      <c r="AE3027">
        <v>0.61207999999999996</v>
      </c>
      <c r="AF3027">
        <v>14.45571</v>
      </c>
      <c r="AG3027">
        <v>18.2</v>
      </c>
      <c r="AH3027">
        <v>-8.3707499999999992</v>
      </c>
      <c r="AI3027">
        <v>0.70155999999999996</v>
      </c>
      <c r="AJ3027">
        <v>5.6770000000000001E-2</v>
      </c>
      <c r="AK3027">
        <v>3</v>
      </c>
      <c r="AL3027">
        <v>7.1550000000000002E-2</v>
      </c>
      <c r="AM3027">
        <v>1200</v>
      </c>
      <c r="AN3027">
        <v>56725</v>
      </c>
      <c r="AO3027">
        <v>174323</v>
      </c>
      <c r="AP3027">
        <v>3.21</v>
      </c>
      <c r="AQ3027">
        <v>0</v>
      </c>
      <c r="AR3027">
        <v>3.3</v>
      </c>
      <c r="AS3027">
        <v>28.93365</v>
      </c>
    </row>
    <row r="3028" spans="29:45" x14ac:dyDescent="0.55000000000000004">
      <c r="AC3028" t="s">
        <v>3179</v>
      </c>
      <c r="AD3028">
        <v>8018</v>
      </c>
      <c r="AE3028">
        <v>5.6321599999999998</v>
      </c>
      <c r="AF3028">
        <v>3.3152400000000002</v>
      </c>
      <c r="AG3028">
        <v>22.2</v>
      </c>
      <c r="AH3028">
        <v>5.2114099999999999</v>
      </c>
      <c r="AI3028">
        <v>0.86970000000000003</v>
      </c>
      <c r="AJ3028">
        <v>5.0619999999999998E-2</v>
      </c>
      <c r="AK3028">
        <v>3</v>
      </c>
      <c r="AL3028">
        <v>0.15833</v>
      </c>
      <c r="AM3028">
        <v>2704</v>
      </c>
      <c r="AN3028">
        <v>34447</v>
      </c>
      <c r="AO3028">
        <v>17167</v>
      </c>
      <c r="AP3028">
        <v>5.07</v>
      </c>
      <c r="AQ3028">
        <v>0</v>
      </c>
      <c r="AR3028">
        <v>0</v>
      </c>
      <c r="AS3028">
        <v>73.466539999999995</v>
      </c>
    </row>
    <row r="3029" spans="29:45" x14ac:dyDescent="0.55000000000000004">
      <c r="AC3029" t="s">
        <v>3180</v>
      </c>
      <c r="AD3029">
        <v>8020</v>
      </c>
      <c r="AE3029">
        <v>4.2742899999999997</v>
      </c>
      <c r="AF3029">
        <v>10.17741</v>
      </c>
      <c r="AG3029">
        <v>20</v>
      </c>
      <c r="AH3029">
        <v>6.7039999999999997</v>
      </c>
      <c r="AI3029">
        <v>0.87243999999999999</v>
      </c>
      <c r="AJ3029">
        <v>3.023E-2</v>
      </c>
      <c r="AK3029">
        <v>3</v>
      </c>
      <c r="AL3029">
        <v>5.3249999999999999E-2</v>
      </c>
      <c r="AM3029">
        <v>23580</v>
      </c>
      <c r="AN3029">
        <v>130829</v>
      </c>
      <c r="AO3029">
        <v>649142</v>
      </c>
      <c r="AP3029">
        <v>29.88</v>
      </c>
      <c r="AQ3029">
        <v>0</v>
      </c>
      <c r="AR3029">
        <v>0</v>
      </c>
      <c r="AS3029">
        <v>25.816549999999999</v>
      </c>
    </row>
    <row r="3030" spans="29:45" x14ac:dyDescent="0.55000000000000004">
      <c r="AC3030" t="s">
        <v>3181</v>
      </c>
      <c r="AD3030">
        <v>8022</v>
      </c>
      <c r="AE3030">
        <v>3.9047000000000001</v>
      </c>
      <c r="AF3030">
        <v>3.79034</v>
      </c>
      <c r="AG3030">
        <v>12.5</v>
      </c>
      <c r="AH3030">
        <v>5.6879900000000001</v>
      </c>
      <c r="AI3030">
        <v>0.55676000000000003</v>
      </c>
      <c r="AJ3030">
        <v>2.7470000000000001E-2</v>
      </c>
      <c r="AK3030">
        <v>3</v>
      </c>
      <c r="AL3030">
        <v>0.48536000000000001</v>
      </c>
      <c r="AM3030">
        <v>6028</v>
      </c>
      <c r="AN3030">
        <v>98883</v>
      </c>
      <c r="AO3030">
        <v>150419</v>
      </c>
      <c r="AP3030">
        <v>0</v>
      </c>
      <c r="AQ3030">
        <v>0</v>
      </c>
      <c r="AR3030">
        <v>2.5</v>
      </c>
      <c r="AS3030">
        <v>66.044920000000005</v>
      </c>
    </row>
    <row r="3031" spans="29:45" x14ac:dyDescent="0.55000000000000004">
      <c r="AC3031" t="s">
        <v>3182</v>
      </c>
      <c r="AD3031">
        <v>8023</v>
      </c>
      <c r="AE3031">
        <v>4.8389699999999998</v>
      </c>
      <c r="AF3031">
        <v>-5.5398899999999998</v>
      </c>
      <c r="AG3031">
        <v>18.2</v>
      </c>
      <c r="AH3031">
        <v>4.3494099999999998</v>
      </c>
      <c r="AI3031">
        <v>0.95591000000000004</v>
      </c>
      <c r="AJ3031">
        <v>-0.10976</v>
      </c>
      <c r="AK3031">
        <v>3</v>
      </c>
      <c r="AL3031">
        <v>0.35837000000000002</v>
      </c>
      <c r="AM3031">
        <v>1196</v>
      </c>
      <c r="AN3031">
        <v>8159</v>
      </c>
      <c r="AO3031">
        <v>36273</v>
      </c>
      <c r="AP3031">
        <v>3.32</v>
      </c>
      <c r="AQ3031">
        <v>0</v>
      </c>
      <c r="AR3031">
        <v>6.4</v>
      </c>
      <c r="AS3031">
        <v>34.217610000000001</v>
      </c>
    </row>
    <row r="3032" spans="29:45" x14ac:dyDescent="0.55000000000000004">
      <c r="AC3032" t="s">
        <v>3183</v>
      </c>
      <c r="AD3032">
        <v>8025</v>
      </c>
      <c r="AE3032">
        <v>1.0107600000000001</v>
      </c>
      <c r="AF3032">
        <v>1.3258300000000001</v>
      </c>
      <c r="AG3032">
        <v>0</v>
      </c>
      <c r="AH3032">
        <v>3.4228000000000001</v>
      </c>
      <c r="AI3032">
        <v>0.52015999999999996</v>
      </c>
      <c r="AJ3032">
        <v>-3.8390000000000001E-2</v>
      </c>
      <c r="AK3032">
        <v>3</v>
      </c>
      <c r="AL3032">
        <v>0.14252000000000001</v>
      </c>
      <c r="AM3032">
        <v>264</v>
      </c>
      <c r="AN3032">
        <v>11012</v>
      </c>
      <c r="AO3032">
        <v>17849</v>
      </c>
      <c r="AP3032">
        <v>7.75</v>
      </c>
      <c r="AQ3032">
        <v>0</v>
      </c>
      <c r="AR3032">
        <v>4.4000000000000004</v>
      </c>
      <c r="AS3032">
        <v>43.43356</v>
      </c>
    </row>
    <row r="3033" spans="29:45" x14ac:dyDescent="0.55000000000000004">
      <c r="AC3033" t="s">
        <v>3184</v>
      </c>
      <c r="AD3033">
        <v>8029</v>
      </c>
      <c r="AE3033">
        <v>6.3631700000000002</v>
      </c>
      <c r="AF3033">
        <v>8.2473799999999997</v>
      </c>
      <c r="AG3033">
        <v>0</v>
      </c>
      <c r="AH3033">
        <v>8.6618700000000004</v>
      </c>
      <c r="AI3033">
        <v>0.35743999999999998</v>
      </c>
      <c r="AJ3033">
        <v>0.14881</v>
      </c>
      <c r="AK3033">
        <v>3</v>
      </c>
      <c r="AL3033">
        <v>0.65934999999999999</v>
      </c>
      <c r="AM3033">
        <v>2973</v>
      </c>
      <c r="AN3033">
        <v>24141</v>
      </c>
      <c r="AO3033">
        <v>41065</v>
      </c>
      <c r="AP3033">
        <v>2.92</v>
      </c>
      <c r="AQ3033">
        <v>0.1</v>
      </c>
      <c r="AR3033">
        <v>1.8</v>
      </c>
      <c r="AS3033">
        <v>51.740470000000002</v>
      </c>
    </row>
    <row r="3034" spans="29:45" x14ac:dyDescent="0.55000000000000004">
      <c r="AC3034" t="s">
        <v>3185</v>
      </c>
      <c r="AD3034">
        <v>8030</v>
      </c>
      <c r="AE3034">
        <v>2.5738799999999999</v>
      </c>
      <c r="AF3034">
        <v>5.9390999999999998</v>
      </c>
      <c r="AG3034">
        <v>0</v>
      </c>
      <c r="AH3034">
        <v>8.1739999999999995</v>
      </c>
      <c r="AI3034">
        <v>0.54847999999999997</v>
      </c>
      <c r="AJ3034">
        <v>2.63E-2</v>
      </c>
      <c r="AK3034">
        <v>3</v>
      </c>
      <c r="AL3034">
        <v>2.17211</v>
      </c>
      <c r="AM3034">
        <v>1707</v>
      </c>
      <c r="AN3034">
        <v>21148</v>
      </c>
      <c r="AO3034">
        <v>187697</v>
      </c>
      <c r="AP3034">
        <v>0</v>
      </c>
      <c r="AQ3034">
        <v>0</v>
      </c>
      <c r="AR3034">
        <v>0</v>
      </c>
      <c r="AS3034">
        <v>33.617019999999997</v>
      </c>
    </row>
    <row r="3035" spans="29:45" x14ac:dyDescent="0.55000000000000004">
      <c r="AC3035" t="s">
        <v>192</v>
      </c>
      <c r="AD3035">
        <v>8031</v>
      </c>
      <c r="AE3035">
        <v>3.81324</v>
      </c>
      <c r="AF3035">
        <v>8.7869700000000002</v>
      </c>
      <c r="AG3035">
        <v>21.1</v>
      </c>
      <c r="AH3035">
        <v>6.5447800000000003</v>
      </c>
      <c r="AI3035">
        <v>0.86485999999999996</v>
      </c>
      <c r="AJ3035">
        <v>0.11072</v>
      </c>
      <c r="AK3035">
        <v>3</v>
      </c>
      <c r="AL3035">
        <v>3.4880000000000001E-2</v>
      </c>
      <c r="AM3035">
        <v>450202</v>
      </c>
      <c r="AN3035">
        <v>3817677</v>
      </c>
      <c r="AO3035">
        <v>8010235</v>
      </c>
      <c r="AP3035">
        <v>19.95</v>
      </c>
      <c r="AQ3035">
        <v>0</v>
      </c>
      <c r="AR3035">
        <v>0</v>
      </c>
      <c r="AS3035">
        <v>36.517069999999997</v>
      </c>
    </row>
    <row r="3036" spans="29:45" x14ac:dyDescent="0.55000000000000004">
      <c r="AC3036" t="s">
        <v>3186</v>
      </c>
      <c r="AD3036">
        <v>8032</v>
      </c>
      <c r="AE3036">
        <v>2.6168399999999998</v>
      </c>
      <c r="AF3036">
        <v>4.5441000000000003</v>
      </c>
      <c r="AG3036">
        <v>22.2</v>
      </c>
      <c r="AH3036">
        <v>8.3003099999999996</v>
      </c>
      <c r="AI3036">
        <v>0.65702000000000005</v>
      </c>
      <c r="AJ3036">
        <v>7.2220000000000006E-2</v>
      </c>
      <c r="AK3036">
        <v>3</v>
      </c>
      <c r="AL3036">
        <v>3.9280000000000002E-2</v>
      </c>
      <c r="AM3036">
        <v>8948</v>
      </c>
      <c r="AN3036">
        <v>80302</v>
      </c>
      <c r="AO3036">
        <v>462922</v>
      </c>
      <c r="AP3036">
        <v>21.23</v>
      </c>
      <c r="AQ3036">
        <v>0</v>
      </c>
      <c r="AR3036">
        <v>5.2</v>
      </c>
      <c r="AS3036">
        <v>25.917590000000001</v>
      </c>
    </row>
    <row r="3037" spans="29:45" x14ac:dyDescent="0.55000000000000004">
      <c r="AC3037" t="s">
        <v>193</v>
      </c>
      <c r="AD3037">
        <v>8035</v>
      </c>
      <c r="AE3037">
        <v>25.193919999999999</v>
      </c>
      <c r="AF3037">
        <v>29.652229999999999</v>
      </c>
      <c r="AG3037">
        <v>11.8</v>
      </c>
      <c r="AH3037">
        <v>11.410920000000001</v>
      </c>
      <c r="AI3037">
        <v>7.26166</v>
      </c>
      <c r="AJ3037">
        <v>0.10879999999999999</v>
      </c>
      <c r="AK3037">
        <v>3</v>
      </c>
      <c r="AL3037">
        <v>2.402E-2</v>
      </c>
      <c r="AM3037">
        <v>322103</v>
      </c>
      <c r="AN3037">
        <v>819301</v>
      </c>
      <c r="AO3037">
        <v>1399102</v>
      </c>
      <c r="AP3037">
        <v>34.049999999999997</v>
      </c>
      <c r="AQ3037">
        <v>0</v>
      </c>
      <c r="AR3037">
        <v>0</v>
      </c>
      <c r="AS3037">
        <v>71.067949999999996</v>
      </c>
    </row>
    <row r="3038" spans="29:45" x14ac:dyDescent="0.55000000000000004">
      <c r="AC3038" t="s">
        <v>3187</v>
      </c>
      <c r="AD3038">
        <v>8037</v>
      </c>
      <c r="AE3038">
        <v>5.3304999999999998</v>
      </c>
      <c r="AF3038">
        <v>7.3599600000000001</v>
      </c>
      <c r="AG3038">
        <v>0</v>
      </c>
      <c r="AH3038">
        <v>8.73123</v>
      </c>
      <c r="AI3038">
        <v>0.41088000000000002</v>
      </c>
      <c r="AJ3038">
        <v>-3.0870000000000002E-2</v>
      </c>
      <c r="AK3038">
        <v>3</v>
      </c>
      <c r="AL3038">
        <v>6.6663199999999998</v>
      </c>
      <c r="AM3038">
        <v>12977</v>
      </c>
      <c r="AN3038">
        <v>106631</v>
      </c>
      <c r="AO3038">
        <v>405332</v>
      </c>
      <c r="AP3038">
        <v>7.93</v>
      </c>
      <c r="AQ3038">
        <v>0</v>
      </c>
      <c r="AR3038">
        <v>0</v>
      </c>
      <c r="AS3038">
        <v>44.302999999999997</v>
      </c>
    </row>
    <row r="3039" spans="29:45" x14ac:dyDescent="0.55000000000000004">
      <c r="AC3039" t="s">
        <v>3188</v>
      </c>
      <c r="AD3039">
        <v>8038</v>
      </c>
      <c r="AE3039">
        <v>5.9765600000000001</v>
      </c>
      <c r="AF3039">
        <v>9.0160999999999998</v>
      </c>
      <c r="AG3039">
        <v>0</v>
      </c>
      <c r="AH3039">
        <v>12.128399999999999</v>
      </c>
      <c r="AI3039">
        <v>0.97216999999999998</v>
      </c>
      <c r="AJ3039">
        <v>1.3299999999999999E-2</v>
      </c>
      <c r="AK3039">
        <v>3</v>
      </c>
      <c r="AL3039">
        <v>0</v>
      </c>
      <c r="AM3039">
        <v>1739</v>
      </c>
      <c r="AN3039">
        <v>16892</v>
      </c>
      <c r="AO3039">
        <v>103147</v>
      </c>
      <c r="AP3039">
        <v>8.61</v>
      </c>
      <c r="AQ3039">
        <v>0</v>
      </c>
      <c r="AR3039">
        <v>0</v>
      </c>
      <c r="AS3039">
        <v>60.738990000000001</v>
      </c>
    </row>
    <row r="3040" spans="29:45" x14ac:dyDescent="0.55000000000000004">
      <c r="AC3040" t="s">
        <v>3189</v>
      </c>
      <c r="AD3040">
        <v>8039</v>
      </c>
      <c r="AE3040">
        <v>1.24498</v>
      </c>
      <c r="AF3040">
        <v>10.07194</v>
      </c>
      <c r="AG3040">
        <v>0</v>
      </c>
      <c r="AH3040">
        <v>2.49654</v>
      </c>
      <c r="AI3040">
        <v>0.78637999999999997</v>
      </c>
      <c r="AJ3040">
        <v>0.35188999999999998</v>
      </c>
      <c r="AK3040">
        <v>3</v>
      </c>
      <c r="AL3040">
        <v>0.13347999999999999</v>
      </c>
      <c r="AM3040">
        <v>189</v>
      </c>
      <c r="AN3040">
        <v>5143</v>
      </c>
      <c r="AO3040">
        <v>66621</v>
      </c>
      <c r="AP3040">
        <v>0</v>
      </c>
      <c r="AQ3040">
        <v>0</v>
      </c>
      <c r="AR3040">
        <v>1.5</v>
      </c>
      <c r="AS3040">
        <v>36.635379999999998</v>
      </c>
    </row>
    <row r="3041" spans="29:45" x14ac:dyDescent="0.55000000000000004">
      <c r="AC3041" t="s">
        <v>3190</v>
      </c>
      <c r="AD3041">
        <v>8040</v>
      </c>
      <c r="AE3041">
        <v>-5.7610799999999998</v>
      </c>
      <c r="AF3041">
        <v>3.9978600000000002</v>
      </c>
      <c r="AG3041">
        <v>10</v>
      </c>
      <c r="AH3041">
        <v>4.2433399999999999</v>
      </c>
      <c r="AI3041">
        <v>0.56935000000000002</v>
      </c>
      <c r="AJ3041">
        <v>0.39384999999999998</v>
      </c>
      <c r="AK3041">
        <v>3</v>
      </c>
      <c r="AL3041">
        <v>0.71503000000000005</v>
      </c>
      <c r="AM3041">
        <v>-911</v>
      </c>
      <c r="AN3041">
        <v>7479</v>
      </c>
      <c r="AO3041">
        <v>11822</v>
      </c>
      <c r="AP3041">
        <v>1.21</v>
      </c>
      <c r="AQ3041">
        <v>0</v>
      </c>
      <c r="AR3041">
        <v>3.9</v>
      </c>
      <c r="AS3041">
        <v>55.781350000000003</v>
      </c>
    </row>
    <row r="3042" spans="29:45" x14ac:dyDescent="0.55000000000000004">
      <c r="AC3042" t="s">
        <v>3191</v>
      </c>
      <c r="AD3042">
        <v>8041</v>
      </c>
      <c r="AE3042">
        <v>2.4526400000000002</v>
      </c>
      <c r="AF3042">
        <v>5.4353999999999996</v>
      </c>
      <c r="AG3042">
        <v>0</v>
      </c>
      <c r="AH3042">
        <v>3.6484200000000002</v>
      </c>
      <c r="AI3042">
        <v>0.71575</v>
      </c>
      <c r="AJ3042">
        <v>1.1E-4</v>
      </c>
      <c r="AK3042">
        <v>3</v>
      </c>
      <c r="AL3042">
        <v>0.19262000000000001</v>
      </c>
      <c r="AM3042">
        <v>1727</v>
      </c>
      <c r="AN3042">
        <v>20992</v>
      </c>
      <c r="AO3042">
        <v>298310</v>
      </c>
      <c r="AP3042">
        <v>5.55</v>
      </c>
      <c r="AQ3042">
        <v>0</v>
      </c>
      <c r="AR3042">
        <v>2.2000000000000002</v>
      </c>
      <c r="AS3042">
        <v>31.819120000000002</v>
      </c>
    </row>
    <row r="3043" spans="29:45" x14ac:dyDescent="0.55000000000000004">
      <c r="AC3043" t="s">
        <v>3192</v>
      </c>
      <c r="AD3043">
        <v>8043</v>
      </c>
      <c r="AE3043">
        <v>6.8346400000000003</v>
      </c>
      <c r="AF3043">
        <v>13.230740000000001</v>
      </c>
      <c r="AG3043">
        <v>5.3</v>
      </c>
      <c r="AH3043">
        <v>8.8015799999999995</v>
      </c>
      <c r="AI3043">
        <v>0.80174000000000001</v>
      </c>
      <c r="AJ3043">
        <v>9.1500000000000001E-3</v>
      </c>
      <c r="AK3043">
        <v>3</v>
      </c>
      <c r="AL3043">
        <v>0.13317999999999999</v>
      </c>
      <c r="AM3043">
        <v>8607</v>
      </c>
      <c r="AN3043">
        <v>52310</v>
      </c>
      <c r="AO3043">
        <v>349242</v>
      </c>
      <c r="AP3043">
        <v>14.15</v>
      </c>
      <c r="AQ3043">
        <v>0</v>
      </c>
      <c r="AR3043">
        <v>2.5</v>
      </c>
      <c r="AS3043">
        <v>44.882559999999998</v>
      </c>
    </row>
    <row r="3044" spans="29:45" x14ac:dyDescent="0.55000000000000004">
      <c r="AC3044" t="s">
        <v>3193</v>
      </c>
      <c r="AD3044">
        <v>8045</v>
      </c>
      <c r="AE3044">
        <v>1.36144</v>
      </c>
      <c r="AF3044">
        <v>2.5084300000000002</v>
      </c>
      <c r="AG3044">
        <v>8.3000000000000007</v>
      </c>
      <c r="AH3044">
        <v>4.3039100000000001</v>
      </c>
      <c r="AI3044">
        <v>0.51822999999999997</v>
      </c>
      <c r="AJ3044">
        <v>-5.2699999999999997E-2</v>
      </c>
      <c r="AK3044">
        <v>3</v>
      </c>
      <c r="AL3044">
        <v>0.35804000000000002</v>
      </c>
      <c r="AM3044">
        <v>217</v>
      </c>
      <c r="AN3044">
        <v>11561</v>
      </c>
      <c r="AO3044">
        <v>41286</v>
      </c>
      <c r="AP3044">
        <v>0</v>
      </c>
      <c r="AQ3044">
        <v>0</v>
      </c>
      <c r="AR3044">
        <v>1.9</v>
      </c>
      <c r="AS3044">
        <v>67.764139999999998</v>
      </c>
    </row>
    <row r="3045" spans="29:45" x14ac:dyDescent="0.55000000000000004">
      <c r="AC3045" t="s">
        <v>3194</v>
      </c>
      <c r="AD3045">
        <v>8046</v>
      </c>
      <c r="AE3045">
        <v>2.6633599999999999</v>
      </c>
      <c r="AF3045">
        <v>2.5470700000000002</v>
      </c>
      <c r="AG3045">
        <v>0</v>
      </c>
      <c r="AH3045">
        <v>4.9764600000000003</v>
      </c>
      <c r="AI3045">
        <v>0.30242999999999998</v>
      </c>
      <c r="AJ3045">
        <v>2.6700000000000001E-3</v>
      </c>
      <c r="AK3045">
        <v>3</v>
      </c>
      <c r="AL3045">
        <v>0.05</v>
      </c>
      <c r="AM3045">
        <v>1171</v>
      </c>
      <c r="AN3045">
        <v>27404</v>
      </c>
      <c r="AO3045">
        <v>32695</v>
      </c>
      <c r="AP3045">
        <v>4.13</v>
      </c>
      <c r="AQ3045">
        <v>0</v>
      </c>
      <c r="AR3045">
        <v>0</v>
      </c>
      <c r="AS3045">
        <v>63.819789999999998</v>
      </c>
    </row>
    <row r="3046" spans="29:45" x14ac:dyDescent="0.55000000000000004">
      <c r="AC3046" t="s">
        <v>3195</v>
      </c>
      <c r="AD3046">
        <v>8050</v>
      </c>
      <c r="AE3046">
        <v>0.21101</v>
      </c>
      <c r="AF3046">
        <v>3.37215</v>
      </c>
      <c r="AG3046">
        <v>12.5</v>
      </c>
      <c r="AH3046">
        <v>0.95803000000000005</v>
      </c>
      <c r="AI3046">
        <v>0.69579000000000002</v>
      </c>
      <c r="AJ3046">
        <v>0.13149</v>
      </c>
      <c r="AK3046">
        <v>3</v>
      </c>
      <c r="AL3046">
        <v>5.5298400000000001</v>
      </c>
      <c r="AM3046">
        <v>633</v>
      </c>
      <c r="AN3046">
        <v>103050</v>
      </c>
      <c r="AO3046">
        <v>202671</v>
      </c>
      <c r="AP3046">
        <v>11.18</v>
      </c>
      <c r="AQ3046">
        <v>0</v>
      </c>
      <c r="AR3046">
        <v>0</v>
      </c>
      <c r="AS3046">
        <v>34.94061</v>
      </c>
    </row>
    <row r="3047" spans="29:45" x14ac:dyDescent="0.55000000000000004">
      <c r="AC3047" t="s">
        <v>3196</v>
      </c>
      <c r="AD3047">
        <v>8051</v>
      </c>
      <c r="AE3047">
        <v>4.8667100000000003</v>
      </c>
      <c r="AF3047">
        <v>7.9657499999999999</v>
      </c>
      <c r="AG3047">
        <v>20</v>
      </c>
      <c r="AH3047">
        <v>5.8900699999999997</v>
      </c>
      <c r="AI3047">
        <v>0.92676000000000003</v>
      </c>
      <c r="AJ3047">
        <v>4.0649999999999999E-2</v>
      </c>
      <c r="AK3047">
        <v>3</v>
      </c>
      <c r="AL3047">
        <v>6.5790000000000001E-2</v>
      </c>
      <c r="AM3047">
        <v>11209</v>
      </c>
      <c r="AN3047">
        <v>95057</v>
      </c>
      <c r="AO3047">
        <v>434744</v>
      </c>
      <c r="AP3047">
        <v>13.21</v>
      </c>
      <c r="AQ3047">
        <v>0</v>
      </c>
      <c r="AR3047">
        <v>24.2</v>
      </c>
      <c r="AS3047">
        <v>43.570509999999999</v>
      </c>
    </row>
    <row r="3048" spans="29:45" x14ac:dyDescent="0.55000000000000004">
      <c r="AC3048" t="s">
        <v>3197</v>
      </c>
      <c r="AD3048">
        <v>8052</v>
      </c>
      <c r="AE3048">
        <v>5.7511900000000002</v>
      </c>
      <c r="AF3048">
        <v>11.16507</v>
      </c>
      <c r="AG3048">
        <v>0</v>
      </c>
      <c r="AH3048">
        <v>-5.1721300000000001</v>
      </c>
      <c r="AI3048">
        <v>0.87633000000000005</v>
      </c>
      <c r="AJ3048">
        <v>4.3810000000000002E-2</v>
      </c>
      <c r="AK3048">
        <v>3</v>
      </c>
      <c r="AL3048">
        <v>0.56786999999999999</v>
      </c>
      <c r="AM3048">
        <v>3794</v>
      </c>
      <c r="AN3048">
        <v>24505</v>
      </c>
      <c r="AO3048">
        <v>89646</v>
      </c>
      <c r="AP3048">
        <v>0</v>
      </c>
      <c r="AQ3048">
        <v>0</v>
      </c>
      <c r="AR3048">
        <v>0</v>
      </c>
      <c r="AS3048">
        <v>43.687980000000003</v>
      </c>
    </row>
    <row r="3049" spans="29:45" x14ac:dyDescent="0.55000000000000004">
      <c r="AC3049" t="s">
        <v>194</v>
      </c>
      <c r="AD3049">
        <v>8053</v>
      </c>
      <c r="AE3049">
        <v>-1.15906</v>
      </c>
      <c r="AF3049">
        <v>-6.01647</v>
      </c>
      <c r="AG3049">
        <v>18.8</v>
      </c>
      <c r="AH3049">
        <v>5.74634</v>
      </c>
      <c r="AI3049">
        <v>0.78056000000000003</v>
      </c>
      <c r="AJ3049">
        <v>9.783E-2</v>
      </c>
      <c r="AK3049">
        <v>3</v>
      </c>
      <c r="AL3049">
        <v>3.0859999999999999E-2</v>
      </c>
      <c r="AM3049">
        <v>-94215</v>
      </c>
      <c r="AN3049">
        <v>2544133</v>
      </c>
      <c r="AO3049">
        <v>4645059</v>
      </c>
      <c r="AP3049">
        <v>23.89</v>
      </c>
      <c r="AQ3049">
        <v>0</v>
      </c>
      <c r="AR3049">
        <v>1</v>
      </c>
      <c r="AS3049">
        <v>31.286580000000001</v>
      </c>
    </row>
    <row r="3050" spans="29:45" x14ac:dyDescent="0.55000000000000004">
      <c r="AC3050" t="s">
        <v>3198</v>
      </c>
      <c r="AD3050">
        <v>8056</v>
      </c>
      <c r="AE3050">
        <v>12.347479999999999</v>
      </c>
      <c r="AF3050">
        <v>14.174010000000001</v>
      </c>
      <c r="AG3050">
        <v>28.6</v>
      </c>
      <c r="AH3050">
        <v>14.854290000000001</v>
      </c>
      <c r="AI3050">
        <v>2.7775699999999999</v>
      </c>
      <c r="AJ3050">
        <v>1.4880000000000001E-2</v>
      </c>
      <c r="AK3050">
        <v>3</v>
      </c>
      <c r="AL3050">
        <v>2.8910000000000002E-2</v>
      </c>
      <c r="AM3050">
        <v>26544</v>
      </c>
      <c r="AN3050">
        <v>120474</v>
      </c>
      <c r="AO3050">
        <v>309685</v>
      </c>
      <c r="AP3050">
        <v>19.97</v>
      </c>
      <c r="AQ3050">
        <v>0</v>
      </c>
      <c r="AR3050">
        <v>1.4</v>
      </c>
      <c r="AS3050">
        <v>58.036470000000001</v>
      </c>
    </row>
    <row r="3051" spans="29:45" x14ac:dyDescent="0.55000000000000004">
      <c r="AC3051" t="s">
        <v>3199</v>
      </c>
      <c r="AD3051">
        <v>8057</v>
      </c>
      <c r="AE3051">
        <v>9.9025700000000008</v>
      </c>
      <c r="AF3051">
        <v>15.987130000000001</v>
      </c>
      <c r="AG3051">
        <v>0</v>
      </c>
      <c r="AH3051">
        <v>18.385999999999999</v>
      </c>
      <c r="AI3051">
        <v>1.1574</v>
      </c>
      <c r="AJ3051">
        <v>3.3619999999999997E-2</v>
      </c>
      <c r="AK3051">
        <v>3</v>
      </c>
      <c r="AL3051">
        <v>0.24779999999999999</v>
      </c>
      <c r="AM3051">
        <v>11018</v>
      </c>
      <c r="AN3051">
        <v>38531</v>
      </c>
      <c r="AO3051">
        <v>291035</v>
      </c>
      <c r="AP3051">
        <v>14.99</v>
      </c>
      <c r="AQ3051">
        <v>0</v>
      </c>
      <c r="AR3051">
        <v>4.0999999999999996</v>
      </c>
      <c r="AS3051">
        <v>34.016950000000001</v>
      </c>
    </row>
    <row r="3052" spans="29:45" x14ac:dyDescent="0.55000000000000004">
      <c r="AC3052" t="s">
        <v>195</v>
      </c>
      <c r="AD3052">
        <v>8058</v>
      </c>
      <c r="AE3052">
        <v>1.40587</v>
      </c>
      <c r="AF3052">
        <v>3.3008999999999999</v>
      </c>
      <c r="AG3052">
        <v>18.8</v>
      </c>
      <c r="AH3052">
        <v>5.6425799999999997</v>
      </c>
      <c r="AI3052">
        <v>0.82838999999999996</v>
      </c>
      <c r="AJ3052">
        <v>0.11994</v>
      </c>
      <c r="AK3052">
        <v>3</v>
      </c>
      <c r="AL3052">
        <v>3.3180000000000001E-2</v>
      </c>
      <c r="AM3052">
        <v>253527</v>
      </c>
      <c r="AN3052">
        <v>5227359</v>
      </c>
      <c r="AO3052">
        <v>12884521</v>
      </c>
      <c r="AP3052">
        <v>24.79</v>
      </c>
      <c r="AQ3052">
        <v>0</v>
      </c>
      <c r="AR3052">
        <v>0.8</v>
      </c>
      <c r="AS3052">
        <v>30.12426</v>
      </c>
    </row>
    <row r="3053" spans="29:45" x14ac:dyDescent="0.55000000000000004">
      <c r="AC3053" t="s">
        <v>3200</v>
      </c>
      <c r="AD3053">
        <v>8059</v>
      </c>
      <c r="AE3053">
        <v>5.7980400000000003</v>
      </c>
      <c r="AF3053">
        <v>9.8332899999999999</v>
      </c>
      <c r="AG3053">
        <v>16.7</v>
      </c>
      <c r="AH3053">
        <v>9.9931800000000006</v>
      </c>
      <c r="AI3053">
        <v>0.86277000000000004</v>
      </c>
      <c r="AJ3053">
        <v>3.5049999999999998E-2</v>
      </c>
      <c r="AK3053">
        <v>3</v>
      </c>
      <c r="AL3053">
        <v>4.5100000000000001E-2</v>
      </c>
      <c r="AM3053">
        <v>6464</v>
      </c>
      <c r="AN3053">
        <v>48346</v>
      </c>
      <c r="AO3053">
        <v>140029</v>
      </c>
      <c r="AP3053">
        <v>15.73</v>
      </c>
      <c r="AQ3053">
        <v>0.2</v>
      </c>
      <c r="AR3053">
        <v>1.6</v>
      </c>
      <c r="AS3053">
        <v>44.775669999999998</v>
      </c>
    </row>
    <row r="3054" spans="29:45" x14ac:dyDescent="0.55000000000000004">
      <c r="AC3054" t="s">
        <v>3201</v>
      </c>
      <c r="AD3054">
        <v>8060</v>
      </c>
      <c r="AE3054">
        <v>8.1120599999999996</v>
      </c>
      <c r="AF3054">
        <v>8.5162099999999992</v>
      </c>
      <c r="AG3054">
        <v>0</v>
      </c>
      <c r="AH3054">
        <v>6.4657999999999998</v>
      </c>
      <c r="AI3054">
        <v>0.80306</v>
      </c>
      <c r="AJ3054">
        <v>2.2509999999999999E-2</v>
      </c>
      <c r="AK3054">
        <v>3</v>
      </c>
      <c r="AL3054">
        <v>1.2529999999999999E-2</v>
      </c>
      <c r="AM3054">
        <v>41096</v>
      </c>
      <c r="AN3054">
        <v>345459</v>
      </c>
      <c r="AO3054">
        <v>552085</v>
      </c>
      <c r="AP3054">
        <v>9.3699999999999992</v>
      </c>
      <c r="AQ3054">
        <v>0</v>
      </c>
      <c r="AR3054">
        <v>5.4</v>
      </c>
      <c r="AS3054">
        <v>71.036510000000007</v>
      </c>
    </row>
    <row r="3055" spans="29:45" x14ac:dyDescent="0.55000000000000004">
      <c r="AC3055" t="s">
        <v>3202</v>
      </c>
      <c r="AD3055">
        <v>8061</v>
      </c>
      <c r="AE3055">
        <v>3.1359300000000001</v>
      </c>
      <c r="AF3055">
        <v>10.78093</v>
      </c>
      <c r="AG3055">
        <v>8.3000000000000007</v>
      </c>
      <c r="AH3055">
        <v>4.4643199999999998</v>
      </c>
      <c r="AI3055">
        <v>0.68323999999999996</v>
      </c>
      <c r="AJ3055">
        <v>8.9849999999999999E-2</v>
      </c>
      <c r="AK3055">
        <v>3</v>
      </c>
      <c r="AL3055">
        <v>0.12168</v>
      </c>
      <c r="AM3055">
        <v>2906</v>
      </c>
      <c r="AN3055">
        <v>25239</v>
      </c>
      <c r="AO3055">
        <v>136273</v>
      </c>
      <c r="AP3055">
        <v>12.28</v>
      </c>
      <c r="AQ3055">
        <v>0</v>
      </c>
      <c r="AR3055">
        <v>1.5</v>
      </c>
      <c r="AS3055">
        <v>29.766670000000001</v>
      </c>
    </row>
    <row r="3056" spans="29:45" x14ac:dyDescent="0.55000000000000004">
      <c r="AC3056" t="s">
        <v>3203</v>
      </c>
      <c r="AD3056">
        <v>8065</v>
      </c>
      <c r="AE3056">
        <v>3.0091700000000001</v>
      </c>
      <c r="AF3056">
        <v>6.4909299999999996</v>
      </c>
      <c r="AG3056">
        <v>0</v>
      </c>
      <c r="AH3056">
        <v>6.7436600000000002</v>
      </c>
      <c r="AI3056">
        <v>0.50061</v>
      </c>
      <c r="AJ3056">
        <v>0.10573</v>
      </c>
      <c r="AK3056">
        <v>3</v>
      </c>
      <c r="AL3056">
        <v>0.77068000000000003</v>
      </c>
      <c r="AM3056">
        <v>3348</v>
      </c>
      <c r="AN3056">
        <v>42906</v>
      </c>
      <c r="AO3056">
        <v>175464</v>
      </c>
      <c r="AP3056">
        <v>7.19</v>
      </c>
      <c r="AQ3056">
        <v>0</v>
      </c>
      <c r="AR3056">
        <v>0</v>
      </c>
      <c r="AS3056">
        <v>40.796779999999998</v>
      </c>
    </row>
    <row r="3057" spans="29:45" x14ac:dyDescent="0.55000000000000004">
      <c r="AC3057" t="s">
        <v>3204</v>
      </c>
      <c r="AD3057">
        <v>8066</v>
      </c>
      <c r="AE3057">
        <v>9.7810799999999993</v>
      </c>
      <c r="AF3057">
        <v>9.5293100000000006</v>
      </c>
      <c r="AG3057">
        <v>0</v>
      </c>
      <c r="AH3057">
        <v>7.0948599999999997</v>
      </c>
      <c r="AI3057">
        <v>1.5226299999999999</v>
      </c>
      <c r="AJ3057">
        <v>4.5690000000000001E-2</v>
      </c>
      <c r="AK3057">
        <v>3</v>
      </c>
      <c r="AL3057">
        <v>2.7164700000000002</v>
      </c>
      <c r="AM3057">
        <v>22692</v>
      </c>
      <c r="AN3057">
        <v>130660</v>
      </c>
      <c r="AO3057">
        <v>396973</v>
      </c>
      <c r="AP3057">
        <v>0</v>
      </c>
      <c r="AQ3057">
        <v>0</v>
      </c>
      <c r="AR3057">
        <v>5.6</v>
      </c>
      <c r="AS3057">
        <v>55.82546</v>
      </c>
    </row>
    <row r="3058" spans="29:45" x14ac:dyDescent="0.55000000000000004">
      <c r="AC3058" t="s">
        <v>3205</v>
      </c>
      <c r="AD3058">
        <v>8068</v>
      </c>
      <c r="AE3058">
        <v>4.0447600000000001</v>
      </c>
      <c r="AF3058">
        <v>4.8749599999999997</v>
      </c>
      <c r="AG3058">
        <v>16.7</v>
      </c>
      <c r="AH3058">
        <v>3.84423</v>
      </c>
      <c r="AI3058">
        <v>2.0691999999999999</v>
      </c>
      <c r="AJ3058">
        <v>-6.6979999999999998E-2</v>
      </c>
      <c r="AK3058">
        <v>3</v>
      </c>
      <c r="AL3058">
        <v>0.10821</v>
      </c>
      <c r="AM3058">
        <v>2400</v>
      </c>
      <c r="AN3058">
        <v>37949</v>
      </c>
      <c r="AO3058">
        <v>95792</v>
      </c>
      <c r="AP3058">
        <v>10.050000000000001</v>
      </c>
      <c r="AQ3058">
        <v>0</v>
      </c>
      <c r="AR3058">
        <v>1</v>
      </c>
      <c r="AS3058">
        <v>63.956110000000002</v>
      </c>
    </row>
    <row r="3059" spans="29:45" x14ac:dyDescent="0.55000000000000004">
      <c r="AC3059" t="s">
        <v>3206</v>
      </c>
      <c r="AD3059">
        <v>8070</v>
      </c>
      <c r="AE3059">
        <v>3.0389499999999998</v>
      </c>
      <c r="AF3059">
        <v>7.1951099999999997</v>
      </c>
      <c r="AG3059">
        <v>11.1</v>
      </c>
      <c r="AH3059">
        <v>-3.95547</v>
      </c>
      <c r="AI3059">
        <v>0.67110000000000003</v>
      </c>
      <c r="AJ3059">
        <v>5.8520000000000003E-2</v>
      </c>
      <c r="AK3059">
        <v>3</v>
      </c>
      <c r="AL3059">
        <v>5.9279999999999999E-2</v>
      </c>
      <c r="AM3059">
        <v>2067</v>
      </c>
      <c r="AN3059">
        <v>24878</v>
      </c>
      <c r="AO3059">
        <v>113669</v>
      </c>
      <c r="AP3059">
        <v>11.2</v>
      </c>
      <c r="AQ3059">
        <v>0.2</v>
      </c>
      <c r="AR3059">
        <v>0</v>
      </c>
      <c r="AS3059">
        <v>37.055030000000002</v>
      </c>
    </row>
    <row r="3060" spans="29:45" x14ac:dyDescent="0.55000000000000004">
      <c r="AC3060" t="s">
        <v>3207</v>
      </c>
      <c r="AD3060">
        <v>8072</v>
      </c>
      <c r="AE3060">
        <v>3.9084699999999999</v>
      </c>
      <c r="AF3060">
        <v>9.9367099999999997</v>
      </c>
      <c r="AG3060">
        <v>0</v>
      </c>
      <c r="AH3060">
        <v>-1.26942</v>
      </c>
      <c r="AI3060">
        <v>0.52917000000000003</v>
      </c>
      <c r="AJ3060">
        <v>8.4709999999999994E-2</v>
      </c>
      <c r="AK3060">
        <v>3</v>
      </c>
      <c r="AL3060">
        <v>0.52856999999999998</v>
      </c>
      <c r="AM3060">
        <v>234</v>
      </c>
      <c r="AN3060">
        <v>1580</v>
      </c>
      <c r="AO3060">
        <v>9493</v>
      </c>
      <c r="AP3060">
        <v>0</v>
      </c>
      <c r="AQ3060">
        <v>0</v>
      </c>
      <c r="AR3060">
        <v>3.1</v>
      </c>
      <c r="AS3060">
        <v>26.529979999999998</v>
      </c>
    </row>
    <row r="3061" spans="29:45" x14ac:dyDescent="0.55000000000000004">
      <c r="AC3061" t="s">
        <v>3208</v>
      </c>
      <c r="AD3061">
        <v>8074</v>
      </c>
      <c r="AE3061">
        <v>4.2227899999999998</v>
      </c>
      <c r="AF3061">
        <v>8.5890599999999999</v>
      </c>
      <c r="AG3061">
        <v>8.3000000000000007</v>
      </c>
      <c r="AH3061">
        <v>2.5232899999999998</v>
      </c>
      <c r="AI3061">
        <v>0.80630000000000002</v>
      </c>
      <c r="AJ3061">
        <v>2.138E-2</v>
      </c>
      <c r="AK3061">
        <v>3</v>
      </c>
      <c r="AL3061">
        <v>2.98E-2</v>
      </c>
      <c r="AM3061">
        <v>10011</v>
      </c>
      <c r="AN3061">
        <v>80684</v>
      </c>
      <c r="AO3061">
        <v>432185</v>
      </c>
      <c r="AP3061">
        <v>17.239999999999998</v>
      </c>
      <c r="AQ3061">
        <v>0</v>
      </c>
      <c r="AR3061">
        <v>10.9</v>
      </c>
      <c r="AS3061">
        <v>37.729219999999998</v>
      </c>
    </row>
    <row r="3062" spans="29:45" x14ac:dyDescent="0.55000000000000004">
      <c r="AC3062" t="s">
        <v>3209</v>
      </c>
      <c r="AD3062">
        <v>8075</v>
      </c>
      <c r="AE3062">
        <v>1.42964</v>
      </c>
      <c r="AF3062">
        <v>4.1927399999999997</v>
      </c>
      <c r="AG3062">
        <v>10</v>
      </c>
      <c r="AH3062">
        <v>5.2355700000000001</v>
      </c>
      <c r="AI3062">
        <v>0.35779</v>
      </c>
      <c r="AJ3062">
        <v>0.30625999999999998</v>
      </c>
      <c r="AK3062">
        <v>3</v>
      </c>
      <c r="AL3062">
        <v>0.22572</v>
      </c>
      <c r="AM3062">
        <v>4067</v>
      </c>
      <c r="AN3062">
        <v>52424</v>
      </c>
      <c r="AO3062">
        <v>784160</v>
      </c>
      <c r="AP3062">
        <v>33.07</v>
      </c>
      <c r="AQ3062">
        <v>0</v>
      </c>
      <c r="AR3062">
        <v>11.3</v>
      </c>
      <c r="AS3062">
        <v>19.475390000000001</v>
      </c>
    </row>
    <row r="3063" spans="29:45" x14ac:dyDescent="0.55000000000000004">
      <c r="AC3063" t="s">
        <v>3210</v>
      </c>
      <c r="AD3063">
        <v>8077</v>
      </c>
      <c r="AE3063">
        <v>1.62558</v>
      </c>
      <c r="AF3063">
        <v>2.4323600000000001</v>
      </c>
      <c r="AG3063">
        <v>12.5</v>
      </c>
      <c r="AH3063">
        <v>-0.11523</v>
      </c>
      <c r="AI3063">
        <v>0.58309999999999995</v>
      </c>
      <c r="AJ3063">
        <v>-5.7939999999999998E-2</v>
      </c>
      <c r="AK3063">
        <v>3</v>
      </c>
      <c r="AL3063">
        <v>1.8245100000000001</v>
      </c>
      <c r="AM3063">
        <v>395</v>
      </c>
      <c r="AN3063">
        <v>10607</v>
      </c>
      <c r="AO3063">
        <v>19252</v>
      </c>
      <c r="AP3063">
        <v>5.32</v>
      </c>
      <c r="AQ3063">
        <v>0</v>
      </c>
      <c r="AR3063">
        <v>0</v>
      </c>
      <c r="AS3063">
        <v>37.325499999999998</v>
      </c>
    </row>
    <row r="3064" spans="29:45" x14ac:dyDescent="0.55000000000000004">
      <c r="AC3064" t="s">
        <v>3211</v>
      </c>
      <c r="AD3064">
        <v>8078</v>
      </c>
      <c r="AE3064">
        <v>3.6096499999999998</v>
      </c>
      <c r="AF3064">
        <v>11.98724</v>
      </c>
      <c r="AG3064">
        <v>5.6</v>
      </c>
      <c r="AH3064">
        <v>2.3801399999999999</v>
      </c>
      <c r="AI3064">
        <v>0.75956000000000001</v>
      </c>
      <c r="AJ3064">
        <v>8.2580000000000001E-2</v>
      </c>
      <c r="AK3064">
        <v>3</v>
      </c>
      <c r="AL3064">
        <v>0.14338999999999999</v>
      </c>
      <c r="AM3064">
        <v>28821</v>
      </c>
      <c r="AN3064">
        <v>163649</v>
      </c>
      <c r="AO3064">
        <v>1745501</v>
      </c>
      <c r="AP3064">
        <v>13.37</v>
      </c>
      <c r="AQ3064">
        <v>0.1</v>
      </c>
      <c r="AR3064">
        <v>6.9</v>
      </c>
      <c r="AS3064">
        <v>22.946560000000002</v>
      </c>
    </row>
    <row r="3065" spans="29:45" x14ac:dyDescent="0.55000000000000004">
      <c r="AC3065" t="s">
        <v>3212</v>
      </c>
      <c r="AD3065">
        <v>8079</v>
      </c>
      <c r="AE3065">
        <v>5.5874699999999997</v>
      </c>
      <c r="AF3065">
        <v>6.9096200000000003</v>
      </c>
      <c r="AG3065">
        <v>6.3</v>
      </c>
      <c r="AH3065">
        <v>8.2343100000000007</v>
      </c>
      <c r="AI3065">
        <v>1.54036</v>
      </c>
      <c r="AJ3065">
        <v>4.614E-2</v>
      </c>
      <c r="AK3065">
        <v>3</v>
      </c>
      <c r="AL3065">
        <v>2.8421099999999999</v>
      </c>
      <c r="AM3065">
        <v>4279</v>
      </c>
      <c r="AN3065">
        <v>40364</v>
      </c>
      <c r="AO3065">
        <v>99631</v>
      </c>
      <c r="AP3065">
        <v>6.93</v>
      </c>
      <c r="AQ3065">
        <v>0</v>
      </c>
      <c r="AR3065">
        <v>6.2</v>
      </c>
      <c r="AS3065">
        <v>55.456859999999999</v>
      </c>
    </row>
    <row r="3066" spans="29:45" x14ac:dyDescent="0.55000000000000004">
      <c r="AC3066" t="s">
        <v>3213</v>
      </c>
      <c r="AD3066">
        <v>8081</v>
      </c>
      <c r="AE3066">
        <v>3.4797699999999998</v>
      </c>
      <c r="AF3066">
        <v>5.1867599999999996</v>
      </c>
      <c r="AG3066">
        <v>7.7</v>
      </c>
      <c r="AH3066">
        <v>-2.3449999999999999E-2</v>
      </c>
      <c r="AI3066">
        <v>0.77929000000000004</v>
      </c>
      <c r="AJ3066">
        <v>-4.8599999999999997E-2</v>
      </c>
      <c r="AK3066">
        <v>3</v>
      </c>
      <c r="AL3066">
        <v>0.1958</v>
      </c>
      <c r="AM3066">
        <v>2819</v>
      </c>
      <c r="AN3066">
        <v>44710</v>
      </c>
      <c r="AO3066">
        <v>108229</v>
      </c>
      <c r="AP3066">
        <v>5.52</v>
      </c>
      <c r="AQ3066">
        <v>0</v>
      </c>
      <c r="AR3066">
        <v>13.4</v>
      </c>
      <c r="AS3066">
        <v>57.590649999999997</v>
      </c>
    </row>
    <row r="3067" spans="29:45" x14ac:dyDescent="0.55000000000000004">
      <c r="AC3067" t="s">
        <v>3214</v>
      </c>
      <c r="AD3067">
        <v>8084</v>
      </c>
      <c r="AE3067">
        <v>2.84714</v>
      </c>
      <c r="AF3067">
        <v>3.4754900000000002</v>
      </c>
      <c r="AG3067">
        <v>9.1</v>
      </c>
      <c r="AH3067">
        <v>1.51125</v>
      </c>
      <c r="AI3067">
        <v>0.53954999999999997</v>
      </c>
      <c r="AJ3067">
        <v>7.0699999999999999E-2</v>
      </c>
      <c r="AK3067">
        <v>3</v>
      </c>
      <c r="AL3067">
        <v>0.11083999999999999</v>
      </c>
      <c r="AM3067">
        <v>3653</v>
      </c>
      <c r="AN3067">
        <v>67415</v>
      </c>
      <c r="AO3067">
        <v>196841</v>
      </c>
      <c r="AP3067">
        <v>6.73</v>
      </c>
      <c r="AQ3067">
        <v>0</v>
      </c>
      <c r="AR3067">
        <v>1.9</v>
      </c>
      <c r="AS3067">
        <v>55.572020000000002</v>
      </c>
    </row>
    <row r="3068" spans="29:45" x14ac:dyDescent="0.55000000000000004">
      <c r="AC3068" t="s">
        <v>3215</v>
      </c>
      <c r="AD3068">
        <v>8085</v>
      </c>
      <c r="AE3068">
        <v>4.0359400000000001</v>
      </c>
      <c r="AF3068">
        <v>8.9766999999999992</v>
      </c>
      <c r="AG3068">
        <v>7.7</v>
      </c>
      <c r="AH3068">
        <v>4.4161700000000002</v>
      </c>
      <c r="AI3068">
        <v>0.61745000000000005</v>
      </c>
      <c r="AJ3068">
        <v>1.4499999999999999E-3</v>
      </c>
      <c r="AK3068">
        <v>3</v>
      </c>
      <c r="AL3068">
        <v>0.74170000000000003</v>
      </c>
      <c r="AM3068">
        <v>1900</v>
      </c>
      <c r="AN3068">
        <v>16398</v>
      </c>
      <c r="AO3068">
        <v>87168</v>
      </c>
      <c r="AP3068">
        <v>7.34</v>
      </c>
      <c r="AQ3068">
        <v>0</v>
      </c>
      <c r="AR3068">
        <v>2.8</v>
      </c>
      <c r="AS3068">
        <v>37.546819999999997</v>
      </c>
    </row>
    <row r="3069" spans="29:45" x14ac:dyDescent="0.55000000000000004">
      <c r="AC3069" t="s">
        <v>3216</v>
      </c>
      <c r="AD3069">
        <v>8086</v>
      </c>
      <c r="AE3069">
        <v>3.1578400000000002</v>
      </c>
      <c r="AF3069">
        <v>9.55002</v>
      </c>
      <c r="AG3069">
        <v>6.5</v>
      </c>
      <c r="AH3069">
        <v>7.9451599999999996</v>
      </c>
      <c r="AI3069">
        <v>1.42363</v>
      </c>
      <c r="AJ3069">
        <v>-6.7949999999999997E-2</v>
      </c>
      <c r="AK3069">
        <v>3</v>
      </c>
      <c r="AL3069">
        <v>5.3469999999999997E-2</v>
      </c>
      <c r="AM3069">
        <v>26269</v>
      </c>
      <c r="AN3069">
        <v>148785</v>
      </c>
      <c r="AO3069">
        <v>455559</v>
      </c>
      <c r="AP3069">
        <v>16.64</v>
      </c>
      <c r="AQ3069">
        <v>0</v>
      </c>
      <c r="AR3069">
        <v>1.3</v>
      </c>
      <c r="AS3069">
        <v>18.84676</v>
      </c>
    </row>
    <row r="3070" spans="29:45" x14ac:dyDescent="0.55000000000000004">
      <c r="AC3070" t="s">
        <v>3217</v>
      </c>
      <c r="AD3070">
        <v>8088</v>
      </c>
      <c r="AE3070">
        <v>7.3248699999999998</v>
      </c>
      <c r="AF3070">
        <v>12.732419999999999</v>
      </c>
      <c r="AG3070">
        <v>0</v>
      </c>
      <c r="AH3070">
        <v>10.38481</v>
      </c>
      <c r="AI3070">
        <v>1.6498999999999999</v>
      </c>
      <c r="AJ3070">
        <v>-4.095E-2</v>
      </c>
      <c r="AK3070">
        <v>3</v>
      </c>
      <c r="AL3070">
        <v>0.13183</v>
      </c>
      <c r="AM3070">
        <v>34406</v>
      </c>
      <c r="AN3070">
        <v>182267</v>
      </c>
      <c r="AO3070">
        <v>635590</v>
      </c>
      <c r="AP3070">
        <v>14.35</v>
      </c>
      <c r="AQ3070">
        <v>0</v>
      </c>
      <c r="AR3070">
        <v>1.3</v>
      </c>
      <c r="AS3070">
        <v>47.579279999999997</v>
      </c>
    </row>
    <row r="3071" spans="29:45" x14ac:dyDescent="0.55000000000000004">
      <c r="AC3071" t="s">
        <v>3218</v>
      </c>
      <c r="AD3071">
        <v>8089</v>
      </c>
      <c r="AE3071">
        <v>2.6518700000000002</v>
      </c>
      <c r="AF3071">
        <v>6.1909099999999997</v>
      </c>
      <c r="AG3071">
        <v>0</v>
      </c>
      <c r="AH3071">
        <v>10.647830000000001</v>
      </c>
      <c r="AI3071">
        <v>0.50056999999999996</v>
      </c>
      <c r="AJ3071">
        <v>-2.3000000000000001E-4</v>
      </c>
      <c r="AK3071">
        <v>3</v>
      </c>
      <c r="AL3071">
        <v>4.7640000000000002E-2</v>
      </c>
      <c r="AM3071">
        <v>3942</v>
      </c>
      <c r="AN3071">
        <v>32580</v>
      </c>
      <c r="AO3071">
        <v>214069</v>
      </c>
      <c r="AP3071">
        <v>8.68</v>
      </c>
      <c r="AQ3071">
        <v>0</v>
      </c>
      <c r="AR3071">
        <v>2.4</v>
      </c>
      <c r="AS3071">
        <v>25.21998</v>
      </c>
    </row>
    <row r="3072" spans="29:45" x14ac:dyDescent="0.55000000000000004">
      <c r="AC3072" t="s">
        <v>3219</v>
      </c>
      <c r="AD3072">
        <v>8091</v>
      </c>
      <c r="AE3072">
        <v>3.80036</v>
      </c>
      <c r="AF3072">
        <v>9.6843299999999992</v>
      </c>
      <c r="AG3072">
        <v>0</v>
      </c>
      <c r="AH3072">
        <v>10.30538</v>
      </c>
      <c r="AI3072">
        <v>0.46694000000000002</v>
      </c>
      <c r="AJ3072">
        <v>0.16445000000000001</v>
      </c>
      <c r="AK3072">
        <v>3</v>
      </c>
      <c r="AL3072">
        <v>8.7129999999999999E-2</v>
      </c>
      <c r="AM3072">
        <v>2362</v>
      </c>
      <c r="AN3072">
        <v>15396</v>
      </c>
      <c r="AO3072">
        <v>113317</v>
      </c>
      <c r="AP3072">
        <v>15.86</v>
      </c>
      <c r="AQ3072">
        <v>0</v>
      </c>
      <c r="AR3072">
        <v>4.7</v>
      </c>
      <c r="AS3072">
        <v>26.411159999999999</v>
      </c>
    </row>
    <row r="3073" spans="29:45" x14ac:dyDescent="0.55000000000000004">
      <c r="AC3073" t="s">
        <v>3220</v>
      </c>
      <c r="AD3073">
        <v>8093</v>
      </c>
      <c r="AE3073">
        <v>1.53281</v>
      </c>
      <c r="AF3073">
        <v>1.2557</v>
      </c>
      <c r="AG3073">
        <v>12.5</v>
      </c>
      <c r="AH3073">
        <v>1.35321</v>
      </c>
      <c r="AI3073">
        <v>0.43689</v>
      </c>
      <c r="AJ3073">
        <v>0.22148999999999999</v>
      </c>
      <c r="AK3073">
        <v>3</v>
      </c>
      <c r="AL3073">
        <v>0.23399</v>
      </c>
      <c r="AM3073">
        <v>734</v>
      </c>
      <c r="AN3073">
        <v>22139</v>
      </c>
      <c r="AO3073">
        <v>57405</v>
      </c>
      <c r="AP3073">
        <v>10.97</v>
      </c>
      <c r="AQ3073">
        <v>0.1</v>
      </c>
      <c r="AR3073">
        <v>2.2000000000000002</v>
      </c>
      <c r="AS3073">
        <v>42.977409999999999</v>
      </c>
    </row>
    <row r="3074" spans="29:45" x14ac:dyDescent="0.55000000000000004">
      <c r="AC3074" t="s">
        <v>3221</v>
      </c>
      <c r="AD3074">
        <v>8095</v>
      </c>
      <c r="AE3074">
        <v>4.4551600000000002</v>
      </c>
      <c r="AF3074">
        <v>8.0181100000000001</v>
      </c>
      <c r="AG3074">
        <v>6.3</v>
      </c>
      <c r="AH3074">
        <v>2.4834800000000001</v>
      </c>
      <c r="AI3074">
        <v>0.73133999999999999</v>
      </c>
      <c r="AJ3074">
        <v>-0.12307</v>
      </c>
      <c r="AK3074">
        <v>3</v>
      </c>
      <c r="AL3074">
        <v>4.1776799999999996</v>
      </c>
      <c r="AM3074">
        <v>2420</v>
      </c>
      <c r="AN3074">
        <v>21651</v>
      </c>
      <c r="AO3074">
        <v>72322</v>
      </c>
      <c r="AP3074">
        <v>19.5</v>
      </c>
      <c r="AQ3074">
        <v>0</v>
      </c>
      <c r="AR3074">
        <v>2.7</v>
      </c>
      <c r="AS3074">
        <v>42.484229999999997</v>
      </c>
    </row>
    <row r="3075" spans="29:45" x14ac:dyDescent="0.55000000000000004">
      <c r="AC3075" t="s">
        <v>3222</v>
      </c>
      <c r="AD3075">
        <v>8096</v>
      </c>
      <c r="AE3075">
        <v>15.37937</v>
      </c>
      <c r="AF3075">
        <v>13.964130000000001</v>
      </c>
      <c r="AG3075">
        <v>12.5</v>
      </c>
      <c r="AH3075">
        <v>11.99315</v>
      </c>
      <c r="AI3075">
        <v>1.8950100000000001</v>
      </c>
      <c r="AJ3075">
        <v>5.432E-2</v>
      </c>
      <c r="AK3075">
        <v>3</v>
      </c>
      <c r="AL3075">
        <v>3.492E-2</v>
      </c>
      <c r="AM3075">
        <v>11041</v>
      </c>
      <c r="AN3075">
        <v>52864</v>
      </c>
      <c r="AO3075">
        <v>65542</v>
      </c>
      <c r="AP3075">
        <v>12.67</v>
      </c>
      <c r="AQ3075">
        <v>0</v>
      </c>
      <c r="AR3075">
        <v>0.6</v>
      </c>
      <c r="AS3075">
        <v>74.984030000000004</v>
      </c>
    </row>
    <row r="3076" spans="29:45" x14ac:dyDescent="0.55000000000000004">
      <c r="AC3076" t="s">
        <v>3223</v>
      </c>
      <c r="AD3076">
        <v>8097</v>
      </c>
      <c r="AE3076">
        <v>5.5801699999999999</v>
      </c>
      <c r="AF3076">
        <v>7.4898800000000003</v>
      </c>
      <c r="AG3076">
        <v>8.3000000000000007</v>
      </c>
      <c r="AH3076">
        <v>5.0294600000000003</v>
      </c>
      <c r="AI3076">
        <v>0.91862999999999995</v>
      </c>
      <c r="AJ3076">
        <v>-3.773E-2</v>
      </c>
      <c r="AK3076">
        <v>3</v>
      </c>
      <c r="AL3076">
        <v>8.8730000000000003E-2</v>
      </c>
      <c r="AM3076">
        <v>10001</v>
      </c>
      <c r="AN3076">
        <v>94167</v>
      </c>
      <c r="AO3076">
        <v>473899</v>
      </c>
      <c r="AP3076">
        <v>24.43</v>
      </c>
      <c r="AQ3076">
        <v>0</v>
      </c>
      <c r="AR3076">
        <v>2.1</v>
      </c>
      <c r="AS3076">
        <v>54.196910000000003</v>
      </c>
    </row>
    <row r="3077" spans="29:45" x14ac:dyDescent="0.55000000000000004">
      <c r="AC3077" t="s">
        <v>3224</v>
      </c>
      <c r="AD3077">
        <v>8098</v>
      </c>
      <c r="AE3077">
        <v>5.1151</v>
      </c>
      <c r="AF3077">
        <v>9.4514999999999993</v>
      </c>
      <c r="AG3077">
        <v>7.1</v>
      </c>
      <c r="AH3077">
        <v>5.4555100000000003</v>
      </c>
      <c r="AI3077">
        <v>0.60575000000000001</v>
      </c>
      <c r="AJ3077">
        <v>0.19545000000000001</v>
      </c>
      <c r="AK3077">
        <v>3</v>
      </c>
      <c r="AL3077">
        <v>0.16536000000000001</v>
      </c>
      <c r="AM3077">
        <v>16514</v>
      </c>
      <c r="AN3077">
        <v>145924</v>
      </c>
      <c r="AO3077">
        <v>577583</v>
      </c>
      <c r="AP3077">
        <v>17.350000000000001</v>
      </c>
      <c r="AQ3077">
        <v>0.1</v>
      </c>
      <c r="AR3077">
        <v>0</v>
      </c>
      <c r="AS3077">
        <v>49.204479999999997</v>
      </c>
    </row>
    <row r="3078" spans="29:45" x14ac:dyDescent="0.55000000000000004">
      <c r="AC3078" t="s">
        <v>3225</v>
      </c>
      <c r="AD3078">
        <v>8101</v>
      </c>
      <c r="AE3078">
        <v>6.3213299999999997</v>
      </c>
      <c r="AF3078">
        <v>10.55593</v>
      </c>
      <c r="AG3078">
        <v>12.5</v>
      </c>
      <c r="AH3078">
        <v>9.1898400000000002</v>
      </c>
      <c r="AI3078">
        <v>0.70994999999999997</v>
      </c>
      <c r="AJ3078">
        <v>-4.018E-2</v>
      </c>
      <c r="AK3078">
        <v>3</v>
      </c>
      <c r="AL3078">
        <v>0.36118</v>
      </c>
      <c r="AM3078">
        <v>3700</v>
      </c>
      <c r="AN3078">
        <v>19193</v>
      </c>
      <c r="AO3078">
        <v>116375</v>
      </c>
      <c r="AP3078">
        <v>7.41</v>
      </c>
      <c r="AQ3078">
        <v>0</v>
      </c>
      <c r="AR3078">
        <v>0</v>
      </c>
      <c r="AS3078">
        <v>38.433799999999998</v>
      </c>
    </row>
    <row r="3079" spans="29:45" x14ac:dyDescent="0.55000000000000004">
      <c r="AC3079" t="s">
        <v>3226</v>
      </c>
      <c r="AD3079">
        <v>8103</v>
      </c>
      <c r="AE3079">
        <v>2.73359</v>
      </c>
      <c r="AF3079">
        <v>3.89872</v>
      </c>
      <c r="AG3079">
        <v>0</v>
      </c>
      <c r="AH3079">
        <v>6.8476900000000001</v>
      </c>
      <c r="AI3079">
        <v>0.59577999999999998</v>
      </c>
      <c r="AJ3079">
        <v>0.39874999999999999</v>
      </c>
      <c r="AK3079">
        <v>3</v>
      </c>
      <c r="AL3079">
        <v>4.0699999999999998E-3</v>
      </c>
      <c r="AM3079">
        <v>1794</v>
      </c>
      <c r="AN3079">
        <v>30728</v>
      </c>
      <c r="AO3079">
        <v>130201</v>
      </c>
      <c r="AP3079">
        <v>15.35</v>
      </c>
      <c r="AQ3079">
        <v>0</v>
      </c>
      <c r="AR3079">
        <v>0</v>
      </c>
      <c r="AS3079">
        <v>49.155569999999997</v>
      </c>
    </row>
    <row r="3080" spans="29:45" x14ac:dyDescent="0.55000000000000004">
      <c r="AC3080" t="s">
        <v>3227</v>
      </c>
      <c r="AD3080">
        <v>8104</v>
      </c>
      <c r="AE3080">
        <v>2.9176700000000002</v>
      </c>
      <c r="AF3080">
        <v>0.79781000000000002</v>
      </c>
      <c r="AG3080">
        <v>0</v>
      </c>
      <c r="AH3080">
        <v>4.9225700000000003</v>
      </c>
      <c r="AI3080">
        <v>0.83406000000000002</v>
      </c>
      <c r="AJ3080">
        <v>-4.8939999999999997E-2</v>
      </c>
      <c r="AK3080">
        <v>3</v>
      </c>
      <c r="AL3080">
        <v>2.4678800000000001</v>
      </c>
      <c r="AM3080">
        <v>1285</v>
      </c>
      <c r="AN3080">
        <v>13537</v>
      </c>
      <c r="AO3080">
        <v>93942</v>
      </c>
      <c r="AP3080">
        <v>2.44</v>
      </c>
      <c r="AQ3080">
        <v>0</v>
      </c>
      <c r="AR3080">
        <v>2.2000000000000002</v>
      </c>
      <c r="AS3080">
        <v>31.997669999999999</v>
      </c>
    </row>
    <row r="3081" spans="29:45" x14ac:dyDescent="0.55000000000000004">
      <c r="AC3081" t="s">
        <v>3228</v>
      </c>
      <c r="AD3081">
        <v>8105</v>
      </c>
      <c r="AE3081">
        <v>-10.37791</v>
      </c>
      <c r="AF3081">
        <v>-19.843019999999999</v>
      </c>
      <c r="AG3081">
        <v>0</v>
      </c>
      <c r="AH3081">
        <v>-2.4280400000000002</v>
      </c>
      <c r="AI3081">
        <v>1.3471900000000001</v>
      </c>
      <c r="AJ3081">
        <v>-0.16258</v>
      </c>
      <c r="AK3081">
        <v>1</v>
      </c>
      <c r="AL3081">
        <v>0</v>
      </c>
      <c r="AM3081">
        <v>-530</v>
      </c>
      <c r="AN3081">
        <v>4077</v>
      </c>
      <c r="AO3081">
        <v>3779</v>
      </c>
      <c r="AP3081">
        <v>0.55000000000000004</v>
      </c>
      <c r="AQ3081">
        <v>0.1</v>
      </c>
      <c r="AR3081">
        <v>0</v>
      </c>
      <c r="AS3081">
        <v>81.089110000000005</v>
      </c>
    </row>
    <row r="3082" spans="29:45" x14ac:dyDescent="0.55000000000000004">
      <c r="AC3082" t="s">
        <v>3229</v>
      </c>
      <c r="AD3082">
        <v>8107</v>
      </c>
      <c r="AE3082">
        <v>-15.47237</v>
      </c>
      <c r="AF3082">
        <v>-54.096229999999998</v>
      </c>
      <c r="AG3082">
        <v>14.3</v>
      </c>
      <c r="AH3082">
        <v>-8.8056999999999999</v>
      </c>
      <c r="AI3082">
        <v>3.7186300000000001</v>
      </c>
      <c r="AJ3082">
        <v>-0.16536000000000001</v>
      </c>
      <c r="AK3082">
        <v>3</v>
      </c>
      <c r="AL3082">
        <v>13.264799999999999</v>
      </c>
      <c r="AM3082">
        <v>-434</v>
      </c>
      <c r="AN3082">
        <v>769</v>
      </c>
      <c r="AO3082">
        <v>4708</v>
      </c>
      <c r="AP3082">
        <v>7.74</v>
      </c>
      <c r="AQ3082">
        <v>0.2</v>
      </c>
      <c r="AR3082">
        <v>0</v>
      </c>
      <c r="AS3082">
        <v>28.472619999999999</v>
      </c>
    </row>
    <row r="3083" spans="29:45" x14ac:dyDescent="0.55000000000000004">
      <c r="AC3083" t="s">
        <v>3230</v>
      </c>
      <c r="AD3083">
        <v>8111</v>
      </c>
      <c r="AE3083">
        <v>19.425170000000001</v>
      </c>
      <c r="AF3083">
        <v>22.956990000000001</v>
      </c>
      <c r="AG3083">
        <v>16.7</v>
      </c>
      <c r="AH3083">
        <v>8.9943500000000007</v>
      </c>
      <c r="AI3083">
        <v>6.3621299999999996</v>
      </c>
      <c r="AJ3083">
        <v>-7.3999999999999996E-2</v>
      </c>
      <c r="AK3083">
        <v>3</v>
      </c>
      <c r="AL3083">
        <v>0.62775000000000003</v>
      </c>
      <c r="AM3083">
        <v>15984</v>
      </c>
      <c r="AN3083">
        <v>46757</v>
      </c>
      <c r="AO3083">
        <v>90479</v>
      </c>
      <c r="AP3083">
        <v>17.100000000000001</v>
      </c>
      <c r="AQ3083">
        <v>0</v>
      </c>
      <c r="AR3083">
        <v>0</v>
      </c>
      <c r="AS3083">
        <v>57.785409999999999</v>
      </c>
    </row>
    <row r="3084" spans="29:45" x14ac:dyDescent="0.55000000000000004">
      <c r="AC3084" t="s">
        <v>3231</v>
      </c>
      <c r="AD3084">
        <v>8113</v>
      </c>
      <c r="AE3084">
        <v>13.65292</v>
      </c>
      <c r="AF3084">
        <v>14.755520000000001</v>
      </c>
      <c r="AG3084">
        <v>16.7</v>
      </c>
      <c r="AH3084">
        <v>11.781000000000001</v>
      </c>
      <c r="AI3084">
        <v>5.5655200000000002</v>
      </c>
      <c r="AJ3084">
        <v>1.304E-2</v>
      </c>
      <c r="AK3084">
        <v>3</v>
      </c>
      <c r="AL3084">
        <v>0.60097</v>
      </c>
      <c r="AM3084">
        <v>121977</v>
      </c>
      <c r="AN3084">
        <v>493002</v>
      </c>
      <c r="AO3084">
        <v>782723</v>
      </c>
      <c r="AP3084">
        <v>17.84</v>
      </c>
      <c r="AQ3084">
        <v>0</v>
      </c>
      <c r="AR3084">
        <v>0.5</v>
      </c>
      <c r="AS3084">
        <v>56.460909999999998</v>
      </c>
    </row>
    <row r="3085" spans="29:45" x14ac:dyDescent="0.55000000000000004">
      <c r="AC3085" t="s">
        <v>3232</v>
      </c>
      <c r="AD3085">
        <v>8114</v>
      </c>
      <c r="AE3085">
        <v>-0.53822999999999999</v>
      </c>
      <c r="AF3085">
        <v>6.9798999999999998</v>
      </c>
      <c r="AG3085">
        <v>0</v>
      </c>
      <c r="AH3085">
        <v>2.2054499999999999</v>
      </c>
      <c r="AI3085">
        <v>1.8569199999999999</v>
      </c>
      <c r="AJ3085">
        <v>0.21257999999999999</v>
      </c>
      <c r="AK3085">
        <v>3</v>
      </c>
      <c r="AL3085">
        <v>7.4099999999999999E-2</v>
      </c>
      <c r="AM3085">
        <v>-584</v>
      </c>
      <c r="AN3085">
        <v>72193</v>
      </c>
      <c r="AO3085">
        <v>96862</v>
      </c>
      <c r="AP3085">
        <v>3</v>
      </c>
      <c r="AQ3085">
        <v>0</v>
      </c>
      <c r="AR3085">
        <v>0</v>
      </c>
      <c r="AS3085">
        <v>72.196650000000005</v>
      </c>
    </row>
    <row r="3086" spans="29:45" x14ac:dyDescent="0.55000000000000004">
      <c r="AC3086" t="s">
        <v>3233</v>
      </c>
      <c r="AD3086">
        <v>8115</v>
      </c>
      <c r="AE3086">
        <v>-5.2138799999999996</v>
      </c>
      <c r="AF3086">
        <v>-26.455929999999999</v>
      </c>
      <c r="AG3086">
        <v>0</v>
      </c>
      <c r="AH3086">
        <v>-14.645250000000001</v>
      </c>
      <c r="AI3086">
        <v>0.54618999999999995</v>
      </c>
      <c r="AJ3086">
        <v>-3.5880000000000002E-2</v>
      </c>
      <c r="AK3086">
        <v>3</v>
      </c>
      <c r="AL3086">
        <v>1.14195</v>
      </c>
      <c r="AM3086">
        <v>-607</v>
      </c>
      <c r="AN3086">
        <v>7023</v>
      </c>
      <c r="AO3086">
        <v>7170</v>
      </c>
      <c r="AP3086">
        <v>0</v>
      </c>
      <c r="AQ3086">
        <v>0.1</v>
      </c>
      <c r="AR3086">
        <v>5.0999999999999996</v>
      </c>
      <c r="AS3086">
        <v>44.96716</v>
      </c>
    </row>
    <row r="3087" spans="29:45" x14ac:dyDescent="0.55000000000000004">
      <c r="AC3087" t="s">
        <v>3234</v>
      </c>
      <c r="AD3087">
        <v>8117</v>
      </c>
      <c r="AE3087">
        <v>17.400379999999998</v>
      </c>
      <c r="AF3087">
        <v>13.7553</v>
      </c>
      <c r="AG3087">
        <v>0</v>
      </c>
      <c r="AH3087">
        <v>10.462249999999999</v>
      </c>
      <c r="AI3087">
        <v>1.65872</v>
      </c>
      <c r="AJ3087">
        <v>1.234E-2</v>
      </c>
      <c r="AK3087">
        <v>3</v>
      </c>
      <c r="AL3087">
        <v>0.26973000000000003</v>
      </c>
      <c r="AM3087">
        <v>6004</v>
      </c>
      <c r="AN3087">
        <v>28091</v>
      </c>
      <c r="AO3087">
        <v>27571</v>
      </c>
      <c r="AP3087">
        <v>1.42</v>
      </c>
      <c r="AQ3087">
        <v>0</v>
      </c>
      <c r="AR3087">
        <v>0</v>
      </c>
      <c r="AS3087">
        <v>85.068299999999994</v>
      </c>
    </row>
    <row r="3088" spans="29:45" x14ac:dyDescent="0.55000000000000004">
      <c r="AC3088" t="s">
        <v>3235</v>
      </c>
      <c r="AD3088">
        <v>8118</v>
      </c>
      <c r="AE3088">
        <v>0.33263999999999999</v>
      </c>
      <c r="AF3088">
        <v>-0.60953000000000002</v>
      </c>
      <c r="AG3088">
        <v>0</v>
      </c>
      <c r="AH3088">
        <v>2.7924899999999999</v>
      </c>
      <c r="AI3088">
        <v>0.68869000000000002</v>
      </c>
      <c r="AJ3088">
        <v>-3.3599999999999998E-2</v>
      </c>
      <c r="AK3088">
        <v>3</v>
      </c>
      <c r="AL3088">
        <v>2.9671099999999999</v>
      </c>
      <c r="AM3088">
        <v>81</v>
      </c>
      <c r="AN3088">
        <v>21164</v>
      </c>
      <c r="AO3088">
        <v>8096</v>
      </c>
      <c r="AP3088">
        <v>2.54</v>
      </c>
      <c r="AQ3088">
        <v>0</v>
      </c>
      <c r="AR3088">
        <v>4.5999999999999996</v>
      </c>
      <c r="AS3088">
        <v>87.649169999999998</v>
      </c>
    </row>
    <row r="3089" spans="29:45" x14ac:dyDescent="0.55000000000000004">
      <c r="AC3089" t="s">
        <v>3236</v>
      </c>
      <c r="AD3089">
        <v>8119</v>
      </c>
      <c r="AE3089">
        <v>-2.0096400000000001</v>
      </c>
      <c r="AF3089">
        <v>-6.3400800000000004</v>
      </c>
      <c r="AG3089">
        <v>0</v>
      </c>
      <c r="AH3089">
        <v>-3.4380199999999999</v>
      </c>
      <c r="AI3089">
        <v>0.48637999999999998</v>
      </c>
      <c r="AJ3089">
        <v>-0.1017</v>
      </c>
      <c r="AK3089">
        <v>3</v>
      </c>
      <c r="AL3089">
        <v>0.97926000000000002</v>
      </c>
      <c r="AM3089">
        <v>-446</v>
      </c>
      <c r="AN3089">
        <v>11309</v>
      </c>
      <c r="AO3089">
        <v>33050</v>
      </c>
      <c r="AP3089">
        <v>0</v>
      </c>
      <c r="AQ3089">
        <v>0.4</v>
      </c>
      <c r="AR3089">
        <v>7</v>
      </c>
      <c r="AS3089">
        <v>46.738720000000001</v>
      </c>
    </row>
    <row r="3090" spans="29:45" x14ac:dyDescent="0.55000000000000004">
      <c r="AC3090" t="s">
        <v>3237</v>
      </c>
      <c r="AD3090">
        <v>8123</v>
      </c>
      <c r="AE3090">
        <v>-2.8719999999999999</v>
      </c>
      <c r="AF3090">
        <v>-6.2972700000000001</v>
      </c>
      <c r="AG3090">
        <v>0</v>
      </c>
      <c r="AH3090">
        <v>-4.3645399999999999</v>
      </c>
      <c r="AI3090">
        <v>0.31468000000000002</v>
      </c>
      <c r="AJ3090">
        <v>-6.9849999999999995E-2</v>
      </c>
      <c r="AK3090">
        <v>3</v>
      </c>
      <c r="AL3090">
        <v>0.16120000000000001</v>
      </c>
      <c r="AM3090">
        <v>-381</v>
      </c>
      <c r="AN3090">
        <v>6876</v>
      </c>
      <c r="AO3090">
        <v>11293</v>
      </c>
      <c r="AP3090">
        <v>0</v>
      </c>
      <c r="AQ3090">
        <v>0</v>
      </c>
      <c r="AR3090">
        <v>0</v>
      </c>
      <c r="AS3090">
        <v>50.908659999999998</v>
      </c>
    </row>
    <row r="3091" spans="29:45" x14ac:dyDescent="0.55000000000000004">
      <c r="AC3091" t="s">
        <v>3238</v>
      </c>
      <c r="AD3091">
        <v>8125</v>
      </c>
      <c r="AE3091">
        <v>4.21889</v>
      </c>
      <c r="AF3091">
        <v>3.62195</v>
      </c>
      <c r="AG3091">
        <v>9.1</v>
      </c>
      <c r="AH3091">
        <v>9.5955899999999996</v>
      </c>
      <c r="AI3091">
        <v>0.50441999999999998</v>
      </c>
      <c r="AJ3091">
        <v>3.8179999999999999E-2</v>
      </c>
      <c r="AK3091">
        <v>3</v>
      </c>
      <c r="AL3091">
        <v>0.30757000000000001</v>
      </c>
      <c r="AM3091">
        <v>5800</v>
      </c>
      <c r="AN3091">
        <v>96633</v>
      </c>
      <c r="AO3091">
        <v>74015</v>
      </c>
      <c r="AP3091">
        <v>15.72</v>
      </c>
      <c r="AQ3091">
        <v>0</v>
      </c>
      <c r="AR3091">
        <v>0.9</v>
      </c>
      <c r="AS3091">
        <v>70.290300000000002</v>
      </c>
    </row>
    <row r="3092" spans="29:45" x14ac:dyDescent="0.55000000000000004">
      <c r="AC3092" t="s">
        <v>3239</v>
      </c>
      <c r="AD3092">
        <v>8127</v>
      </c>
      <c r="AE3092">
        <v>0.43983</v>
      </c>
      <c r="AF3092">
        <v>0.18989</v>
      </c>
      <c r="AG3092">
        <v>10</v>
      </c>
      <c r="AH3092">
        <v>3.6286299999999998</v>
      </c>
      <c r="AI3092">
        <v>0.43548999999999999</v>
      </c>
      <c r="AJ3092">
        <v>-4.4040000000000003E-2</v>
      </c>
      <c r="AK3092">
        <v>3</v>
      </c>
      <c r="AL3092">
        <v>2.81745</v>
      </c>
      <c r="AM3092">
        <v>92</v>
      </c>
      <c r="AN3092">
        <v>15799</v>
      </c>
      <c r="AO3092">
        <v>13691</v>
      </c>
      <c r="AP3092">
        <v>10.38</v>
      </c>
      <c r="AQ3092">
        <v>0.1</v>
      </c>
      <c r="AR3092">
        <v>0</v>
      </c>
      <c r="AS3092">
        <v>75.891120000000001</v>
      </c>
    </row>
    <row r="3093" spans="29:45" x14ac:dyDescent="0.55000000000000004">
      <c r="AC3093" t="s">
        <v>3240</v>
      </c>
      <c r="AD3093">
        <v>8129</v>
      </c>
      <c r="AE3093">
        <v>1.5337799999999999</v>
      </c>
      <c r="AF3093">
        <v>2.1612100000000001</v>
      </c>
      <c r="AG3093">
        <v>14.3</v>
      </c>
      <c r="AH3093">
        <v>1.30704</v>
      </c>
      <c r="AI3093">
        <v>0.66973000000000005</v>
      </c>
      <c r="AJ3093">
        <v>1.7520000000000001E-2</v>
      </c>
      <c r="AK3093">
        <v>3</v>
      </c>
      <c r="AL3093">
        <v>1.15E-2</v>
      </c>
      <c r="AM3093">
        <v>10289</v>
      </c>
      <c r="AN3093">
        <v>230843</v>
      </c>
      <c r="AO3093">
        <v>1210274</v>
      </c>
      <c r="AP3093">
        <v>19.3</v>
      </c>
      <c r="AQ3093">
        <v>0</v>
      </c>
      <c r="AR3093">
        <v>2</v>
      </c>
      <c r="AS3093">
        <v>34.726230000000001</v>
      </c>
    </row>
    <row r="3094" spans="29:45" x14ac:dyDescent="0.55000000000000004">
      <c r="AC3094" t="s">
        <v>3241</v>
      </c>
      <c r="AD3094">
        <v>8130</v>
      </c>
      <c r="AE3094">
        <v>4.2912600000000003</v>
      </c>
      <c r="AF3094">
        <v>5.1262800000000004</v>
      </c>
      <c r="AG3094">
        <v>14.3</v>
      </c>
      <c r="AH3094">
        <v>5.9073399999999996</v>
      </c>
      <c r="AI3094">
        <v>1.0984100000000001</v>
      </c>
      <c r="AJ3094">
        <v>3.431E-2</v>
      </c>
      <c r="AK3094">
        <v>3</v>
      </c>
      <c r="AL3094">
        <v>0.15372</v>
      </c>
      <c r="AM3094">
        <v>7042</v>
      </c>
      <c r="AN3094">
        <v>93245</v>
      </c>
      <c r="AO3094">
        <v>145316</v>
      </c>
      <c r="AP3094">
        <v>11.93</v>
      </c>
      <c r="AQ3094">
        <v>0</v>
      </c>
      <c r="AR3094">
        <v>5.3</v>
      </c>
      <c r="AS3094">
        <v>58.781939999999999</v>
      </c>
    </row>
    <row r="3095" spans="29:45" x14ac:dyDescent="0.55000000000000004">
      <c r="AC3095" t="s">
        <v>3242</v>
      </c>
      <c r="AD3095">
        <v>8131</v>
      </c>
      <c r="AE3095">
        <v>4.7806800000000003</v>
      </c>
      <c r="AF3095">
        <v>4.32294</v>
      </c>
      <c r="AG3095">
        <v>8.3000000000000007</v>
      </c>
      <c r="AH3095">
        <v>4.2526799999999998</v>
      </c>
      <c r="AI3095">
        <v>0.91042999999999996</v>
      </c>
      <c r="AJ3095">
        <v>-4.6059999999999997E-2</v>
      </c>
      <c r="AK3095">
        <v>3</v>
      </c>
      <c r="AL3095">
        <v>8.5029999999999994E-2</v>
      </c>
      <c r="AM3095">
        <v>6003</v>
      </c>
      <c r="AN3095">
        <v>77933</v>
      </c>
      <c r="AO3095">
        <v>226462</v>
      </c>
      <c r="AP3095">
        <v>7.97</v>
      </c>
      <c r="AQ3095">
        <v>0</v>
      </c>
      <c r="AR3095">
        <v>2.8</v>
      </c>
      <c r="AS3095">
        <v>63.990380000000002</v>
      </c>
    </row>
    <row r="3096" spans="29:45" x14ac:dyDescent="0.55000000000000004">
      <c r="AC3096" t="s">
        <v>3243</v>
      </c>
      <c r="AD3096">
        <v>8132</v>
      </c>
      <c r="AE3096">
        <v>3.3362400000000001</v>
      </c>
      <c r="AF3096">
        <v>5.6444200000000002</v>
      </c>
      <c r="AG3096">
        <v>12.5</v>
      </c>
      <c r="AH3096">
        <v>8.7704599999999999</v>
      </c>
      <c r="AI3096">
        <v>0.77588999999999997</v>
      </c>
      <c r="AJ3096">
        <v>5.851E-2</v>
      </c>
      <c r="AK3096">
        <v>3</v>
      </c>
      <c r="AL3096">
        <v>2.146E-2</v>
      </c>
      <c r="AM3096">
        <v>3023</v>
      </c>
      <c r="AN3096">
        <v>48136</v>
      </c>
      <c r="AO3096">
        <v>217122</v>
      </c>
      <c r="AP3096">
        <v>7.28</v>
      </c>
      <c r="AQ3096">
        <v>0</v>
      </c>
      <c r="AR3096">
        <v>5.3</v>
      </c>
      <c r="AS3096">
        <v>52.876060000000003</v>
      </c>
    </row>
    <row r="3097" spans="29:45" x14ac:dyDescent="0.55000000000000004">
      <c r="AC3097" t="s">
        <v>3244</v>
      </c>
      <c r="AD3097">
        <v>8133</v>
      </c>
      <c r="AE3097">
        <v>5.1692600000000004</v>
      </c>
      <c r="AF3097">
        <v>9.4815799999999992</v>
      </c>
      <c r="AG3097">
        <v>16.7</v>
      </c>
      <c r="AH3097">
        <v>10.3736</v>
      </c>
      <c r="AI3097">
        <v>0.93688000000000005</v>
      </c>
      <c r="AJ3097">
        <v>2.5389999999999999E-2</v>
      </c>
      <c r="AK3097">
        <v>3</v>
      </c>
      <c r="AL3097">
        <v>0.11037</v>
      </c>
      <c r="AM3097">
        <v>20039</v>
      </c>
      <c r="AN3097">
        <v>128333</v>
      </c>
      <c r="AO3097">
        <v>739067</v>
      </c>
      <c r="AP3097">
        <v>11.39</v>
      </c>
      <c r="AQ3097">
        <v>0</v>
      </c>
      <c r="AR3097">
        <v>1.1000000000000001</v>
      </c>
      <c r="AS3097">
        <v>33.363700000000001</v>
      </c>
    </row>
    <row r="3098" spans="29:45" x14ac:dyDescent="0.55000000000000004">
      <c r="AC3098" t="s">
        <v>3245</v>
      </c>
      <c r="AD3098">
        <v>8135</v>
      </c>
      <c r="AE3098">
        <v>0.69079000000000002</v>
      </c>
      <c r="AF3098">
        <v>1.1527099999999999</v>
      </c>
      <c r="AG3098">
        <v>0</v>
      </c>
      <c r="AH3098">
        <v>5.8176699999999997</v>
      </c>
      <c r="AI3098">
        <v>0.44590000000000002</v>
      </c>
      <c r="AJ3098">
        <v>6.3930000000000001E-2</v>
      </c>
      <c r="AK3098">
        <v>3</v>
      </c>
      <c r="AL3098">
        <v>2.4475199999999999</v>
      </c>
      <c r="AM3098">
        <v>147</v>
      </c>
      <c r="AN3098">
        <v>9456</v>
      </c>
      <c r="AO3098">
        <v>37611</v>
      </c>
      <c r="AP3098">
        <v>0</v>
      </c>
      <c r="AQ3098">
        <v>0.1</v>
      </c>
      <c r="AR3098">
        <v>11.1</v>
      </c>
      <c r="AS3098">
        <v>43.123609999999999</v>
      </c>
    </row>
    <row r="3099" spans="29:45" x14ac:dyDescent="0.55000000000000004">
      <c r="AC3099" t="s">
        <v>3246</v>
      </c>
      <c r="AD3099">
        <v>8136</v>
      </c>
      <c r="AE3099">
        <v>-1.9337500000000001</v>
      </c>
      <c r="AF3099">
        <v>-8.5972899999999992</v>
      </c>
      <c r="AG3099">
        <v>7.7</v>
      </c>
      <c r="AH3099">
        <v>-2.5548799999999998</v>
      </c>
      <c r="AI3099">
        <v>4.2045599999999999</v>
      </c>
      <c r="AJ3099">
        <v>0.12343999999999999</v>
      </c>
      <c r="AK3099">
        <v>3</v>
      </c>
      <c r="AL3099">
        <v>2.9731000000000001</v>
      </c>
      <c r="AM3099">
        <v>-1731</v>
      </c>
      <c r="AN3099">
        <v>46061</v>
      </c>
      <c r="AO3099">
        <v>41053</v>
      </c>
      <c r="AP3099">
        <v>12.5</v>
      </c>
      <c r="AQ3099">
        <v>0</v>
      </c>
      <c r="AR3099">
        <v>0.9</v>
      </c>
      <c r="AS3099">
        <v>43.691200000000002</v>
      </c>
    </row>
    <row r="3100" spans="29:45" x14ac:dyDescent="0.55000000000000004">
      <c r="AC3100" t="s">
        <v>3247</v>
      </c>
      <c r="AD3100">
        <v>8137</v>
      </c>
      <c r="AE3100">
        <v>3.5783</v>
      </c>
      <c r="AF3100">
        <v>5.6294500000000003</v>
      </c>
      <c r="AG3100">
        <v>0</v>
      </c>
      <c r="AH3100">
        <v>2.2149999999999999</v>
      </c>
      <c r="AI3100">
        <v>0.49510999999999999</v>
      </c>
      <c r="AJ3100">
        <v>0.12906999999999999</v>
      </c>
      <c r="AK3100">
        <v>3</v>
      </c>
      <c r="AL3100">
        <v>0.97855999999999999</v>
      </c>
      <c r="AM3100">
        <v>2567</v>
      </c>
      <c r="AN3100">
        <v>31726</v>
      </c>
      <c r="AO3100">
        <v>134769</v>
      </c>
      <c r="AP3100">
        <v>16.61</v>
      </c>
      <c r="AQ3100">
        <v>0</v>
      </c>
      <c r="AR3100">
        <v>2</v>
      </c>
      <c r="AS3100">
        <v>45.862189999999998</v>
      </c>
    </row>
    <row r="3101" spans="29:45" x14ac:dyDescent="0.55000000000000004">
      <c r="AC3101" t="s">
        <v>3248</v>
      </c>
      <c r="AD3101">
        <v>8138</v>
      </c>
      <c r="AE3101">
        <v>1.15334</v>
      </c>
      <c r="AF3101">
        <v>0.79874000000000001</v>
      </c>
      <c r="AG3101">
        <v>22.2</v>
      </c>
      <c r="AH3101">
        <v>5.8297100000000004</v>
      </c>
      <c r="AI3101">
        <v>0.46881</v>
      </c>
      <c r="AJ3101">
        <v>5.5039999999999999E-2</v>
      </c>
      <c r="AK3101">
        <v>3</v>
      </c>
      <c r="AL3101">
        <v>1.9443600000000001</v>
      </c>
      <c r="AM3101">
        <v>183</v>
      </c>
      <c r="AN3101">
        <v>9515</v>
      </c>
      <c r="AO3101">
        <v>21613</v>
      </c>
      <c r="AP3101">
        <v>0</v>
      </c>
      <c r="AQ3101">
        <v>0.1</v>
      </c>
      <c r="AR3101">
        <v>2.5</v>
      </c>
      <c r="AS3101">
        <v>61.32911</v>
      </c>
    </row>
    <row r="3102" spans="29:45" x14ac:dyDescent="0.55000000000000004">
      <c r="AC3102" t="s">
        <v>3249</v>
      </c>
      <c r="AD3102">
        <v>8139</v>
      </c>
      <c r="AE3102">
        <v>-0.17427999999999999</v>
      </c>
      <c r="AF3102">
        <v>-2.6923699999999999</v>
      </c>
      <c r="AG3102">
        <v>0</v>
      </c>
      <c r="AH3102">
        <v>3.7470400000000001</v>
      </c>
      <c r="AI3102">
        <v>0.23982000000000001</v>
      </c>
      <c r="AJ3102">
        <v>0.16461000000000001</v>
      </c>
      <c r="AK3102">
        <v>3</v>
      </c>
      <c r="AL3102">
        <v>3.1299600000000001</v>
      </c>
      <c r="AM3102">
        <v>-42</v>
      </c>
      <c r="AN3102">
        <v>12294</v>
      </c>
      <c r="AO3102">
        <v>16295</v>
      </c>
      <c r="AP3102">
        <v>0.68</v>
      </c>
      <c r="AQ3102">
        <v>0</v>
      </c>
      <c r="AR3102">
        <v>0</v>
      </c>
      <c r="AS3102">
        <v>50.662939999999999</v>
      </c>
    </row>
    <row r="3103" spans="29:45" x14ac:dyDescent="0.55000000000000004">
      <c r="AC3103" t="s">
        <v>3250</v>
      </c>
      <c r="AD3103">
        <v>8140</v>
      </c>
      <c r="AE3103">
        <v>3.7184400000000002</v>
      </c>
      <c r="AF3103">
        <v>5.3994200000000001</v>
      </c>
      <c r="AG3103">
        <v>0</v>
      </c>
      <c r="AH3103">
        <v>-2.7456299999999998</v>
      </c>
      <c r="AI3103">
        <v>0.63024000000000002</v>
      </c>
      <c r="AJ3103">
        <v>4.2250000000000003E-2</v>
      </c>
      <c r="AK3103">
        <v>3</v>
      </c>
      <c r="AL3103">
        <v>8.0000000000000002E-3</v>
      </c>
      <c r="AM3103">
        <v>5122</v>
      </c>
      <c r="AN3103">
        <v>84935</v>
      </c>
      <c r="AO3103">
        <v>219884</v>
      </c>
      <c r="AP3103">
        <v>10.039999999999999</v>
      </c>
      <c r="AQ3103">
        <v>0</v>
      </c>
      <c r="AR3103">
        <v>0</v>
      </c>
      <c r="AS3103">
        <v>60.511049999999997</v>
      </c>
    </row>
    <row r="3104" spans="29:45" x14ac:dyDescent="0.55000000000000004">
      <c r="AC3104" t="s">
        <v>3251</v>
      </c>
      <c r="AD3104">
        <v>8141</v>
      </c>
      <c r="AE3104">
        <v>2.1682700000000001</v>
      </c>
      <c r="AF3104">
        <v>2.56473</v>
      </c>
      <c r="AG3104">
        <v>0</v>
      </c>
      <c r="AH3104">
        <v>-6.2881099999999996</v>
      </c>
      <c r="AI3104">
        <v>0.76439000000000001</v>
      </c>
      <c r="AJ3104">
        <v>9.6570000000000003E-2</v>
      </c>
      <c r="AK3104">
        <v>3</v>
      </c>
      <c r="AL3104">
        <v>3.3680000000000002E-2</v>
      </c>
      <c r="AM3104">
        <v>1561</v>
      </c>
      <c r="AN3104">
        <v>48933</v>
      </c>
      <c r="AO3104">
        <v>102898</v>
      </c>
      <c r="AP3104">
        <v>11.71</v>
      </c>
      <c r="AQ3104">
        <v>0</v>
      </c>
      <c r="AR3104">
        <v>0.5</v>
      </c>
      <c r="AS3104">
        <v>67.661829999999995</v>
      </c>
    </row>
    <row r="3105" spans="29:45" x14ac:dyDescent="0.55000000000000004">
      <c r="AC3105" t="s">
        <v>3252</v>
      </c>
      <c r="AD3105">
        <v>8142</v>
      </c>
      <c r="AE3105">
        <v>0.12025</v>
      </c>
      <c r="AF3105">
        <v>0</v>
      </c>
      <c r="AG3105">
        <v>8.3000000000000007</v>
      </c>
      <c r="AH3105">
        <v>0.15318000000000001</v>
      </c>
      <c r="AI3105">
        <v>1.1067800000000001</v>
      </c>
      <c r="AJ3105">
        <v>-0.22242000000000001</v>
      </c>
      <c r="AK3105">
        <v>3</v>
      </c>
      <c r="AL3105">
        <v>3.3779999999999998E-2</v>
      </c>
      <c r="AM3105">
        <v>100</v>
      </c>
      <c r="AN3105">
        <v>18795</v>
      </c>
      <c r="AO3105">
        <v>186217</v>
      </c>
      <c r="AP3105">
        <v>8.25</v>
      </c>
      <c r="AQ3105">
        <v>0.1</v>
      </c>
      <c r="AR3105">
        <v>6.2</v>
      </c>
      <c r="AS3105">
        <v>22.600470000000001</v>
      </c>
    </row>
    <row r="3106" spans="29:45" x14ac:dyDescent="0.55000000000000004">
      <c r="AC3106" t="s">
        <v>3253</v>
      </c>
      <c r="AD3106">
        <v>8143</v>
      </c>
      <c r="AE3106">
        <v>3.3505199999999999</v>
      </c>
      <c r="AF3106">
        <v>14.02525</v>
      </c>
      <c r="AG3106">
        <v>8.3000000000000007</v>
      </c>
      <c r="AH3106">
        <v>-18.11666</v>
      </c>
      <c r="AI3106">
        <v>1.58416</v>
      </c>
      <c r="AJ3106">
        <v>-0.13761000000000001</v>
      </c>
      <c r="AK3106">
        <v>1</v>
      </c>
      <c r="AL3106">
        <v>0.44797999999999999</v>
      </c>
      <c r="AM3106">
        <v>130</v>
      </c>
      <c r="AN3106">
        <v>713</v>
      </c>
      <c r="AO3106">
        <v>5227</v>
      </c>
      <c r="AP3106">
        <v>0</v>
      </c>
      <c r="AQ3106">
        <v>0.1</v>
      </c>
      <c r="AR3106">
        <v>6.1</v>
      </c>
      <c r="AS3106">
        <v>18.376290000000001</v>
      </c>
    </row>
    <row r="3107" spans="29:45" x14ac:dyDescent="0.55000000000000004">
      <c r="AC3107" t="s">
        <v>3254</v>
      </c>
      <c r="AD3107">
        <v>8144</v>
      </c>
      <c r="AE3107">
        <v>5.4141700000000004</v>
      </c>
      <c r="AF3107">
        <v>5.2068099999999999</v>
      </c>
      <c r="AG3107">
        <v>8.3000000000000007</v>
      </c>
      <c r="AH3107">
        <v>8.2833900000000007</v>
      </c>
      <c r="AI3107">
        <v>0.33613999999999999</v>
      </c>
      <c r="AJ3107">
        <v>4.6580000000000003E-2</v>
      </c>
      <c r="AK3107">
        <v>3</v>
      </c>
      <c r="AL3107">
        <v>1.0202500000000001</v>
      </c>
      <c r="AM3107">
        <v>1870</v>
      </c>
      <c r="AN3107">
        <v>24564</v>
      </c>
      <c r="AO3107">
        <v>57905</v>
      </c>
      <c r="AP3107">
        <v>0</v>
      </c>
      <c r="AQ3107">
        <v>0</v>
      </c>
      <c r="AR3107">
        <v>13.5</v>
      </c>
      <c r="AS3107">
        <v>73.084159999999997</v>
      </c>
    </row>
    <row r="3108" spans="29:45" x14ac:dyDescent="0.55000000000000004">
      <c r="AC3108" t="s">
        <v>3255</v>
      </c>
      <c r="AD3108">
        <v>8147</v>
      </c>
      <c r="AE3108">
        <v>2.9610500000000002</v>
      </c>
      <c r="AF3108">
        <v>3.6461899999999998</v>
      </c>
      <c r="AG3108">
        <v>0</v>
      </c>
      <c r="AH3108">
        <v>3.77196</v>
      </c>
      <c r="AI3108">
        <v>0.66800000000000004</v>
      </c>
      <c r="AJ3108">
        <v>-2.477E-2</v>
      </c>
      <c r="AK3108">
        <v>3</v>
      </c>
      <c r="AL3108">
        <v>12.21176</v>
      </c>
      <c r="AM3108">
        <v>482</v>
      </c>
      <c r="AN3108">
        <v>8694</v>
      </c>
      <c r="AO3108">
        <v>17319</v>
      </c>
      <c r="AP3108">
        <v>0</v>
      </c>
      <c r="AQ3108">
        <v>0</v>
      </c>
      <c r="AR3108">
        <v>9.1999999999999993</v>
      </c>
      <c r="AS3108">
        <v>59.3399</v>
      </c>
    </row>
    <row r="3109" spans="29:45" x14ac:dyDescent="0.55000000000000004">
      <c r="AC3109" t="s">
        <v>3256</v>
      </c>
      <c r="AD3109">
        <v>8150</v>
      </c>
      <c r="AE3109">
        <v>2.5495899999999998</v>
      </c>
      <c r="AF3109">
        <v>3.9206300000000001</v>
      </c>
      <c r="AG3109">
        <v>0</v>
      </c>
      <c r="AH3109">
        <v>-2.2889300000000001</v>
      </c>
      <c r="AI3109">
        <v>1.1282000000000001</v>
      </c>
      <c r="AJ3109">
        <v>-4.0750000000000001E-2</v>
      </c>
      <c r="AK3109">
        <v>3</v>
      </c>
      <c r="AL3109">
        <v>0.62187999999999999</v>
      </c>
      <c r="AM3109">
        <v>1878</v>
      </c>
      <c r="AN3109">
        <v>41983</v>
      </c>
      <c r="AO3109">
        <v>112791</v>
      </c>
      <c r="AP3109">
        <v>7.01</v>
      </c>
      <c r="AQ3109">
        <v>0</v>
      </c>
      <c r="AR3109">
        <v>0.4</v>
      </c>
      <c r="AS3109">
        <v>51.005890000000001</v>
      </c>
    </row>
    <row r="3110" spans="29:45" x14ac:dyDescent="0.55000000000000004">
      <c r="AC3110" t="s">
        <v>3257</v>
      </c>
      <c r="AD3110">
        <v>8151</v>
      </c>
      <c r="AE3110">
        <v>6.4631100000000004</v>
      </c>
      <c r="AF3110">
        <v>5.7657800000000003</v>
      </c>
      <c r="AG3110">
        <v>18.2</v>
      </c>
      <c r="AH3110">
        <v>17.526579999999999</v>
      </c>
      <c r="AI3110">
        <v>1.0654300000000001</v>
      </c>
      <c r="AJ3110">
        <v>2.6769999999999999E-2</v>
      </c>
      <c r="AK3110">
        <v>3</v>
      </c>
      <c r="AL3110">
        <v>3.8339999999999999E-2</v>
      </c>
      <c r="AM3110">
        <v>2231</v>
      </c>
      <c r="AN3110">
        <v>30074</v>
      </c>
      <c r="AO3110">
        <v>23511</v>
      </c>
      <c r="AQ3110">
        <v>0</v>
      </c>
      <c r="AR3110">
        <v>2.9</v>
      </c>
      <c r="AS3110">
        <v>76.133650000000003</v>
      </c>
    </row>
    <row r="3111" spans="29:45" x14ac:dyDescent="0.55000000000000004">
      <c r="AC3111" t="s">
        <v>3258</v>
      </c>
      <c r="AD3111">
        <v>8152</v>
      </c>
      <c r="AE3111">
        <v>1.9974799999999999</v>
      </c>
      <c r="AF3111">
        <v>2.20838</v>
      </c>
      <c r="AG3111">
        <v>0</v>
      </c>
      <c r="AH3111">
        <v>2.8176100000000002</v>
      </c>
      <c r="AI3111">
        <v>0.29721999999999998</v>
      </c>
      <c r="AJ3111">
        <v>4.0919999999999998E-2</v>
      </c>
      <c r="AK3111">
        <v>3</v>
      </c>
      <c r="AL3111">
        <v>0.54117000000000004</v>
      </c>
      <c r="AM3111">
        <v>397</v>
      </c>
      <c r="AN3111">
        <v>12362</v>
      </c>
      <c r="AO3111">
        <v>19373</v>
      </c>
      <c r="AP3111">
        <v>0</v>
      </c>
      <c r="AQ3111">
        <v>1.7</v>
      </c>
      <c r="AR3111">
        <v>1.7</v>
      </c>
      <c r="AS3111">
        <v>62.623109999999997</v>
      </c>
    </row>
    <row r="3112" spans="29:45" x14ac:dyDescent="0.55000000000000004">
      <c r="AC3112" t="s">
        <v>3259</v>
      </c>
      <c r="AD3112">
        <v>8153</v>
      </c>
      <c r="AE3112">
        <v>2.2176300000000002</v>
      </c>
      <c r="AF3112">
        <v>2.2200899999999999</v>
      </c>
      <c r="AG3112">
        <v>30</v>
      </c>
      <c r="AH3112">
        <v>6.8362699999999998</v>
      </c>
      <c r="AI3112">
        <v>2.3052199999999998</v>
      </c>
      <c r="AJ3112">
        <v>-4.6999999999999999E-4</v>
      </c>
      <c r="AK3112">
        <v>3</v>
      </c>
      <c r="AL3112">
        <v>3.4360000000000002E-2</v>
      </c>
      <c r="AM3112">
        <v>1427</v>
      </c>
      <c r="AN3112">
        <v>44908</v>
      </c>
      <c r="AO3112">
        <v>71972</v>
      </c>
      <c r="AP3112">
        <v>9.51</v>
      </c>
      <c r="AQ3112">
        <v>0</v>
      </c>
      <c r="AR3112">
        <v>2</v>
      </c>
      <c r="AS3112">
        <v>69.614509999999996</v>
      </c>
    </row>
    <row r="3113" spans="29:45" x14ac:dyDescent="0.55000000000000004">
      <c r="AC3113" t="s">
        <v>3260</v>
      </c>
      <c r="AD3113">
        <v>8154</v>
      </c>
      <c r="AE3113">
        <v>5.4137500000000003</v>
      </c>
      <c r="AF3113">
        <v>14.5609</v>
      </c>
      <c r="AG3113">
        <v>0</v>
      </c>
      <c r="AH3113">
        <v>4.8155900000000003</v>
      </c>
      <c r="AI3113">
        <v>0.78249999999999997</v>
      </c>
      <c r="AJ3113">
        <v>0.12003999999999999</v>
      </c>
      <c r="AK3113">
        <v>3</v>
      </c>
      <c r="AL3113">
        <v>2.7489300000000001</v>
      </c>
      <c r="AM3113">
        <v>11241</v>
      </c>
      <c r="AN3113">
        <v>78285</v>
      </c>
      <c r="AO3113">
        <v>422365</v>
      </c>
      <c r="AP3113">
        <v>15.81</v>
      </c>
      <c r="AQ3113">
        <v>0</v>
      </c>
      <c r="AR3113">
        <v>4.2</v>
      </c>
      <c r="AS3113">
        <v>38.38205</v>
      </c>
    </row>
    <row r="3114" spans="29:45" x14ac:dyDescent="0.55000000000000004">
      <c r="AC3114" t="s">
        <v>3261</v>
      </c>
      <c r="AD3114">
        <v>8155</v>
      </c>
      <c r="AE3114">
        <v>5.9334899999999999</v>
      </c>
      <c r="AF3114">
        <v>6.5044599999999999</v>
      </c>
      <c r="AG3114">
        <v>0</v>
      </c>
      <c r="AH3114">
        <v>22.478739999999998</v>
      </c>
      <c r="AI3114">
        <v>1.36388</v>
      </c>
      <c r="AJ3114">
        <v>1.2999999999999999E-4</v>
      </c>
      <c r="AK3114">
        <v>3</v>
      </c>
      <c r="AL3114">
        <v>5.6060800000000004</v>
      </c>
      <c r="AM3114">
        <v>6027</v>
      </c>
      <c r="AN3114">
        <v>63541</v>
      </c>
      <c r="AO3114">
        <v>85051</v>
      </c>
      <c r="AP3114">
        <v>10.92</v>
      </c>
      <c r="AQ3114">
        <v>0</v>
      </c>
      <c r="AR3114">
        <v>0</v>
      </c>
      <c r="AS3114">
        <v>70.834440000000001</v>
      </c>
    </row>
    <row r="3115" spans="29:45" x14ac:dyDescent="0.55000000000000004">
      <c r="AC3115" t="s">
        <v>3262</v>
      </c>
      <c r="AD3115">
        <v>8157</v>
      </c>
      <c r="AE3115">
        <v>4.33969</v>
      </c>
      <c r="AF3115">
        <v>7.8851800000000001</v>
      </c>
      <c r="AG3115">
        <v>0</v>
      </c>
      <c r="AH3115">
        <v>0.96709999999999996</v>
      </c>
      <c r="AI3115">
        <v>1.08081</v>
      </c>
      <c r="AJ3115">
        <v>-1.0359999999999999E-2</v>
      </c>
      <c r="AK3115">
        <v>3</v>
      </c>
      <c r="AL3115">
        <v>0.4163</v>
      </c>
      <c r="AM3115">
        <v>3361</v>
      </c>
      <c r="AN3115">
        <v>29752</v>
      </c>
      <c r="AO3115">
        <v>120004</v>
      </c>
      <c r="AP3115">
        <v>9.6</v>
      </c>
      <c r="AQ3115">
        <v>0</v>
      </c>
      <c r="AR3115">
        <v>6.1</v>
      </c>
      <c r="AS3115">
        <v>40.597110000000001</v>
      </c>
    </row>
    <row r="3116" spans="29:45" x14ac:dyDescent="0.55000000000000004">
      <c r="AC3116" t="s">
        <v>3263</v>
      </c>
      <c r="AD3116">
        <v>8158</v>
      </c>
      <c r="AE3116">
        <v>1.83351</v>
      </c>
      <c r="AF3116">
        <v>3.42041</v>
      </c>
      <c r="AG3116">
        <v>0</v>
      </c>
      <c r="AH3116">
        <v>2.1619000000000002</v>
      </c>
      <c r="AI3116">
        <v>0.55569999999999997</v>
      </c>
      <c r="AJ3116">
        <v>0.13791999999999999</v>
      </c>
      <c r="AK3116">
        <v>3</v>
      </c>
      <c r="AL3116">
        <v>0.42116999999999999</v>
      </c>
      <c r="AM3116">
        <v>1072</v>
      </c>
      <c r="AN3116">
        <v>23389</v>
      </c>
      <c r="AO3116">
        <v>94586</v>
      </c>
      <c r="AP3116">
        <v>4.66</v>
      </c>
      <c r="AQ3116">
        <v>0.1</v>
      </c>
      <c r="AR3116">
        <v>2.5</v>
      </c>
      <c r="AS3116">
        <v>42.315579999999997</v>
      </c>
    </row>
    <row r="3117" spans="29:45" x14ac:dyDescent="0.55000000000000004">
      <c r="AC3117" t="s">
        <v>3264</v>
      </c>
      <c r="AD3117">
        <v>8159</v>
      </c>
      <c r="AE3117">
        <v>3.8683999999999998</v>
      </c>
      <c r="AF3117">
        <v>4.9409700000000001</v>
      </c>
      <c r="AG3117">
        <v>0</v>
      </c>
      <c r="AH3117">
        <v>4.3620799999999997</v>
      </c>
      <c r="AI3117">
        <v>0.55852999999999997</v>
      </c>
      <c r="AJ3117">
        <v>3.5409999999999997E-2</v>
      </c>
      <c r="AK3117">
        <v>3</v>
      </c>
      <c r="AL3117">
        <v>0.70701000000000003</v>
      </c>
      <c r="AM3117">
        <v>4388</v>
      </c>
      <c r="AN3117">
        <v>69966</v>
      </c>
      <c r="AO3117">
        <v>161440</v>
      </c>
      <c r="AP3117">
        <v>5.35</v>
      </c>
      <c r="AQ3117">
        <v>0</v>
      </c>
      <c r="AR3117">
        <v>4.5</v>
      </c>
      <c r="AS3117">
        <v>62.533569999999997</v>
      </c>
    </row>
    <row r="3118" spans="29:45" x14ac:dyDescent="0.55000000000000004">
      <c r="AC3118" t="s">
        <v>3265</v>
      </c>
      <c r="AD3118">
        <v>8160</v>
      </c>
      <c r="AE3118">
        <v>-9.2819699999999994</v>
      </c>
      <c r="AF3118">
        <v>-19.01061</v>
      </c>
      <c r="AG3118">
        <v>11.1</v>
      </c>
      <c r="AH3118">
        <v>-13.71331</v>
      </c>
      <c r="AI3118">
        <v>2.5782500000000002</v>
      </c>
      <c r="AJ3118">
        <v>-4.1180000000000001E-2</v>
      </c>
      <c r="AK3118">
        <v>3</v>
      </c>
      <c r="AL3118">
        <v>0.86439999999999995</v>
      </c>
      <c r="AM3118">
        <v>-3542</v>
      </c>
      <c r="AN3118">
        <v>29210</v>
      </c>
      <c r="AO3118">
        <v>31067</v>
      </c>
      <c r="AP3118">
        <v>11.47</v>
      </c>
      <c r="AQ3118">
        <v>0</v>
      </c>
      <c r="AR3118">
        <v>4.2</v>
      </c>
      <c r="AS3118">
        <v>50.939830000000001</v>
      </c>
    </row>
    <row r="3119" spans="29:45" x14ac:dyDescent="0.55000000000000004">
      <c r="AC3119" t="s">
        <v>3266</v>
      </c>
      <c r="AD3119">
        <v>8163</v>
      </c>
      <c r="AE3119">
        <v>-6.2369899999999996</v>
      </c>
      <c r="AF3119">
        <v>-32.155279999999998</v>
      </c>
      <c r="AG3119">
        <v>28.6</v>
      </c>
      <c r="AH3119">
        <v>-10.657489999999999</v>
      </c>
      <c r="AI3119">
        <v>3.15002</v>
      </c>
      <c r="AJ3119">
        <v>-1.9609999999999999E-2</v>
      </c>
      <c r="AK3119">
        <v>3</v>
      </c>
      <c r="AL3119">
        <v>5.8563200000000002</v>
      </c>
      <c r="AM3119">
        <v>-2067</v>
      </c>
      <c r="AN3119">
        <v>12648</v>
      </c>
      <c r="AO3119">
        <v>43707</v>
      </c>
      <c r="AP3119">
        <v>9.18</v>
      </c>
      <c r="AQ3119">
        <v>0</v>
      </c>
      <c r="AR3119">
        <v>0.6</v>
      </c>
      <c r="AS3119">
        <v>31.543130000000001</v>
      </c>
    </row>
    <row r="3120" spans="29:45" x14ac:dyDescent="0.55000000000000004">
      <c r="AC3120" t="s">
        <v>3267</v>
      </c>
      <c r="AD3120">
        <v>8165</v>
      </c>
      <c r="AE3120">
        <v>0.81335000000000002</v>
      </c>
      <c r="AF3120">
        <v>0.95986000000000005</v>
      </c>
      <c r="AG3120">
        <v>9.1</v>
      </c>
      <c r="AH3120">
        <v>-0.49582999999999999</v>
      </c>
      <c r="AI3120">
        <v>0.60990999999999995</v>
      </c>
      <c r="AJ3120">
        <v>-9.2399999999999999E-3</v>
      </c>
      <c r="AK3120">
        <v>3</v>
      </c>
      <c r="AL3120">
        <v>7.6800000000000002E-3</v>
      </c>
      <c r="AM3120">
        <v>520</v>
      </c>
      <c r="AN3120">
        <v>32088</v>
      </c>
      <c r="AO3120">
        <v>73149</v>
      </c>
      <c r="AP3120">
        <v>2</v>
      </c>
      <c r="AQ3120">
        <v>0</v>
      </c>
      <c r="AR3120">
        <v>0</v>
      </c>
      <c r="AS3120">
        <v>63.270829999999997</v>
      </c>
    </row>
    <row r="3121" spans="29:45" x14ac:dyDescent="0.55000000000000004">
      <c r="AC3121" t="s">
        <v>3268</v>
      </c>
      <c r="AD3121">
        <v>8166</v>
      </c>
      <c r="AE3121">
        <v>-16.19171</v>
      </c>
      <c r="AF3121">
        <v>-134.42868000000001</v>
      </c>
      <c r="AG3121">
        <v>0</v>
      </c>
      <c r="AH3121">
        <v>-13.0931</v>
      </c>
      <c r="AI3121">
        <v>2.5585599999999999</v>
      </c>
      <c r="AJ3121">
        <v>-9.8379999999999995E-2</v>
      </c>
      <c r="AK3121">
        <v>3</v>
      </c>
      <c r="AL3121">
        <v>0.22148999999999999</v>
      </c>
      <c r="AM3121">
        <v>-1500</v>
      </c>
      <c r="AN3121">
        <v>1339</v>
      </c>
      <c r="AO3121">
        <v>14601</v>
      </c>
      <c r="AP3121">
        <v>5.45</v>
      </c>
      <c r="AQ3121">
        <v>0.1</v>
      </c>
      <c r="AR3121">
        <v>3.4</v>
      </c>
      <c r="AS3121">
        <v>14.453799999999999</v>
      </c>
    </row>
    <row r="3122" spans="29:45" x14ac:dyDescent="0.55000000000000004">
      <c r="AC3122" t="s">
        <v>3269</v>
      </c>
      <c r="AD3122">
        <v>8167</v>
      </c>
      <c r="AE3122">
        <v>5.5103200000000001</v>
      </c>
      <c r="AF3122">
        <v>4.7527200000000001</v>
      </c>
      <c r="AG3122">
        <v>0</v>
      </c>
      <c r="AH3122">
        <v>11.68023</v>
      </c>
      <c r="AI3122">
        <v>0.87961</v>
      </c>
      <c r="AJ3122">
        <v>-1.2540000000000001E-2</v>
      </c>
      <c r="AK3122">
        <v>3</v>
      </c>
      <c r="AL3122">
        <v>0.19509000000000001</v>
      </c>
      <c r="AM3122">
        <v>6300</v>
      </c>
      <c r="AN3122">
        <v>71538</v>
      </c>
      <c r="AO3122">
        <v>241844</v>
      </c>
      <c r="AP3122">
        <v>0</v>
      </c>
      <c r="AQ3122">
        <v>0</v>
      </c>
      <c r="AR3122">
        <v>6.9</v>
      </c>
      <c r="AS3122">
        <v>62.570959999999999</v>
      </c>
    </row>
    <row r="3123" spans="29:45" x14ac:dyDescent="0.55000000000000004">
      <c r="AC3123" t="s">
        <v>3270</v>
      </c>
      <c r="AD3123">
        <v>8168</v>
      </c>
      <c r="AE3123">
        <v>7.0910599999999997</v>
      </c>
      <c r="AF3123">
        <v>7.2128300000000003</v>
      </c>
      <c r="AG3123">
        <v>0</v>
      </c>
      <c r="AH3123">
        <v>11.79705</v>
      </c>
      <c r="AI3123">
        <v>1.0252399999999999</v>
      </c>
      <c r="AJ3123">
        <v>8.6879999999999999E-2</v>
      </c>
      <c r="AK3123">
        <v>3</v>
      </c>
      <c r="AL3123">
        <v>0.18115000000000001</v>
      </c>
      <c r="AM3123">
        <v>5750</v>
      </c>
      <c r="AN3123">
        <v>46445</v>
      </c>
      <c r="AO3123">
        <v>113411</v>
      </c>
      <c r="AP3123">
        <v>9.94</v>
      </c>
      <c r="AQ3123">
        <v>0</v>
      </c>
      <c r="AR3123">
        <v>6.3</v>
      </c>
      <c r="AS3123">
        <v>57.277279999999998</v>
      </c>
    </row>
    <row r="3124" spans="29:45" x14ac:dyDescent="0.55000000000000004">
      <c r="AC3124" t="s">
        <v>3271</v>
      </c>
      <c r="AD3124">
        <v>8173</v>
      </c>
      <c r="AE3124">
        <v>8.3904399999999999</v>
      </c>
      <c r="AF3124">
        <v>9.95322</v>
      </c>
      <c r="AG3124">
        <v>15.4</v>
      </c>
      <c r="AH3124">
        <v>13.094250000000001</v>
      </c>
      <c r="AI3124">
        <v>0.89100999999999997</v>
      </c>
      <c r="AJ3124">
        <v>-0.12978999999999999</v>
      </c>
      <c r="AK3124">
        <v>3</v>
      </c>
      <c r="AL3124">
        <v>0.20483000000000001</v>
      </c>
      <c r="AM3124">
        <v>16555</v>
      </c>
      <c r="AN3124">
        <v>89147</v>
      </c>
      <c r="AO3124">
        <v>449121</v>
      </c>
      <c r="AP3124">
        <v>8.17</v>
      </c>
      <c r="AQ3124">
        <v>0</v>
      </c>
      <c r="AR3124">
        <v>6.2</v>
      </c>
      <c r="AS3124">
        <v>47.214970000000001</v>
      </c>
    </row>
    <row r="3125" spans="29:45" x14ac:dyDescent="0.55000000000000004">
      <c r="AC3125" t="s">
        <v>3272</v>
      </c>
      <c r="AD3125">
        <v>8174</v>
      </c>
      <c r="AE3125">
        <v>10.61115</v>
      </c>
      <c r="AF3125">
        <v>13.713039999999999</v>
      </c>
      <c r="AG3125">
        <v>11.1</v>
      </c>
      <c r="AH3125">
        <v>12.12487</v>
      </c>
      <c r="AI3125">
        <v>3.3496700000000001</v>
      </c>
      <c r="AJ3125">
        <v>3.2009999999999997E-2</v>
      </c>
      <c r="AK3125">
        <v>3</v>
      </c>
      <c r="AL3125">
        <v>8.5959999999999995E-2</v>
      </c>
      <c r="AM3125">
        <v>14062</v>
      </c>
      <c r="AN3125">
        <v>68351</v>
      </c>
      <c r="AO3125">
        <v>143490</v>
      </c>
      <c r="AP3125">
        <v>27.04</v>
      </c>
      <c r="AQ3125">
        <v>0.2</v>
      </c>
      <c r="AR3125">
        <v>1</v>
      </c>
      <c r="AS3125">
        <v>49.484729999999999</v>
      </c>
    </row>
    <row r="3126" spans="29:45" x14ac:dyDescent="0.55000000000000004">
      <c r="AC3126" t="s">
        <v>3273</v>
      </c>
      <c r="AD3126">
        <v>8179</v>
      </c>
      <c r="AE3126">
        <v>-4.24756</v>
      </c>
      <c r="AF3126">
        <v>-13.748379999999999</v>
      </c>
      <c r="AG3126">
        <v>22.2</v>
      </c>
      <c r="AH3126">
        <v>-1.7809900000000001</v>
      </c>
      <c r="AI3126">
        <v>2.5330599999999999</v>
      </c>
      <c r="AJ3126">
        <v>1.2630000000000001E-2</v>
      </c>
      <c r="AK3126">
        <v>3</v>
      </c>
      <c r="AL3126">
        <v>2.7050000000000001E-2</v>
      </c>
      <c r="AM3126">
        <v>-4498</v>
      </c>
      <c r="AN3126">
        <v>20897</v>
      </c>
      <c r="AO3126">
        <v>83975</v>
      </c>
      <c r="AP3126">
        <v>11.06</v>
      </c>
      <c r="AQ3126">
        <v>0.1</v>
      </c>
      <c r="AR3126">
        <v>0</v>
      </c>
      <c r="AS3126">
        <v>30.973790000000001</v>
      </c>
    </row>
    <row r="3127" spans="29:45" x14ac:dyDescent="0.55000000000000004">
      <c r="AC3127" t="s">
        <v>3274</v>
      </c>
      <c r="AD3127">
        <v>8181</v>
      </c>
      <c r="AE3127">
        <v>0.41050999999999999</v>
      </c>
      <c r="AF3127">
        <v>-7.4321799999999998</v>
      </c>
      <c r="AG3127">
        <v>0</v>
      </c>
      <c r="AH3127">
        <v>-10.492369999999999</v>
      </c>
      <c r="AI3127">
        <v>0.30053000000000002</v>
      </c>
      <c r="AJ3127">
        <v>-1.1860000000000001E-2</v>
      </c>
      <c r="AK3127">
        <v>3</v>
      </c>
      <c r="AL3127">
        <v>1.1698999999999999</v>
      </c>
      <c r="AM3127">
        <v>50</v>
      </c>
      <c r="AN3127">
        <v>8073</v>
      </c>
      <c r="AO3127">
        <v>1611</v>
      </c>
      <c r="AP3127">
        <v>7.76</v>
      </c>
      <c r="AQ3127">
        <v>0.1</v>
      </c>
      <c r="AR3127">
        <v>0</v>
      </c>
      <c r="AS3127">
        <v>66.280789999999996</v>
      </c>
    </row>
    <row r="3128" spans="29:45" x14ac:dyDescent="0.55000000000000004">
      <c r="AC3128" t="s">
        <v>3275</v>
      </c>
      <c r="AD3128">
        <v>8182</v>
      </c>
      <c r="AE3128">
        <v>7.5568299999999997</v>
      </c>
      <c r="AF3128">
        <v>8.1246700000000001</v>
      </c>
      <c r="AG3128">
        <v>7.7</v>
      </c>
      <c r="AH3128">
        <v>9.1843000000000004</v>
      </c>
      <c r="AI3128">
        <v>1.59338</v>
      </c>
      <c r="AJ3128">
        <v>-5.3080000000000002E-2</v>
      </c>
      <c r="AK3128">
        <v>3</v>
      </c>
      <c r="AL3128">
        <v>5.7299999999999999E-3</v>
      </c>
      <c r="AM3128">
        <v>7290</v>
      </c>
      <c r="AN3128">
        <v>50759</v>
      </c>
      <c r="AO3128">
        <v>265917</v>
      </c>
      <c r="AP3128">
        <v>6.55</v>
      </c>
      <c r="AQ3128">
        <v>0</v>
      </c>
      <c r="AR3128">
        <v>8.1</v>
      </c>
      <c r="AS3128">
        <v>54.954369999999997</v>
      </c>
    </row>
    <row r="3129" spans="29:45" x14ac:dyDescent="0.55000000000000004">
      <c r="AC3129" t="s">
        <v>3276</v>
      </c>
      <c r="AD3129">
        <v>8185</v>
      </c>
      <c r="AE3129">
        <v>-2.74058</v>
      </c>
      <c r="AF3129">
        <v>-4.6783599999999996</v>
      </c>
      <c r="AG3129">
        <v>9.1</v>
      </c>
      <c r="AH3129">
        <v>-1.5753699999999999</v>
      </c>
      <c r="AI3129">
        <v>0.67576999999999998</v>
      </c>
      <c r="AJ3129">
        <v>-0.10693999999999999</v>
      </c>
      <c r="AK3129">
        <v>3</v>
      </c>
      <c r="AL3129">
        <v>7.5582799999999999</v>
      </c>
      <c r="AM3129">
        <v>-2730</v>
      </c>
      <c r="AN3129">
        <v>59850</v>
      </c>
      <c r="AO3129">
        <v>94227</v>
      </c>
      <c r="AP3129">
        <v>5.1100000000000003</v>
      </c>
      <c r="AQ3129">
        <v>0</v>
      </c>
      <c r="AR3129">
        <v>3.6</v>
      </c>
      <c r="AS3129">
        <v>60.081919999999997</v>
      </c>
    </row>
    <row r="3130" spans="29:45" x14ac:dyDescent="0.55000000000000004">
      <c r="AC3130" t="s">
        <v>3277</v>
      </c>
      <c r="AD3130">
        <v>8194</v>
      </c>
      <c r="AE3130">
        <v>7.4541500000000003</v>
      </c>
      <c r="AF3130">
        <v>12.81263</v>
      </c>
      <c r="AG3130">
        <v>21.4</v>
      </c>
      <c r="AH3130">
        <v>15.93075</v>
      </c>
      <c r="AI3130">
        <v>1.7230700000000001</v>
      </c>
      <c r="AJ3130">
        <v>-5.9100000000000003E-3</v>
      </c>
      <c r="AK3130">
        <v>3</v>
      </c>
      <c r="AL3130">
        <v>2.4320000000000001E-2</v>
      </c>
      <c r="AM3130">
        <v>20000</v>
      </c>
      <c r="AN3130">
        <v>97560</v>
      </c>
      <c r="AO3130">
        <v>759146</v>
      </c>
      <c r="AP3130">
        <v>3.07</v>
      </c>
      <c r="AQ3130">
        <v>0</v>
      </c>
      <c r="AR3130">
        <v>4.4000000000000004</v>
      </c>
      <c r="AS3130">
        <v>36.361330000000002</v>
      </c>
    </row>
    <row r="3131" spans="29:45" x14ac:dyDescent="0.55000000000000004">
      <c r="AC3131" t="s">
        <v>3278</v>
      </c>
      <c r="AD3131">
        <v>8198</v>
      </c>
      <c r="AE3131">
        <v>7.6444999999999999</v>
      </c>
      <c r="AF3131">
        <v>7.6897099999999998</v>
      </c>
      <c r="AG3131">
        <v>16.7</v>
      </c>
      <c r="AH3131">
        <v>15.726240000000001</v>
      </c>
      <c r="AI3131">
        <v>1.2424500000000001</v>
      </c>
      <c r="AJ3131">
        <v>2.206E-2</v>
      </c>
      <c r="AK3131">
        <v>3</v>
      </c>
      <c r="AL3131">
        <v>8.3900000000000002E-2</v>
      </c>
      <c r="AM3131">
        <v>10000</v>
      </c>
      <c r="AN3131">
        <v>74125</v>
      </c>
      <c r="AO3131">
        <v>355904</v>
      </c>
      <c r="AP3131">
        <v>0.62</v>
      </c>
      <c r="AQ3131">
        <v>0</v>
      </c>
      <c r="AR3131">
        <v>1.6</v>
      </c>
      <c r="AS3131">
        <v>56.664859999999997</v>
      </c>
    </row>
    <row r="3132" spans="29:45" x14ac:dyDescent="0.55000000000000004">
      <c r="AC3132" t="s">
        <v>3279</v>
      </c>
      <c r="AD3132">
        <v>8200</v>
      </c>
      <c r="AE3132">
        <v>3.4929899999999998</v>
      </c>
      <c r="AF3132">
        <v>6.6736199999999997</v>
      </c>
      <c r="AG3132">
        <v>12.5</v>
      </c>
      <c r="AH3132">
        <v>-10.09876</v>
      </c>
      <c r="AI3132">
        <v>6.2546799999999996</v>
      </c>
      <c r="AJ3132">
        <v>-8.0099999999999998E-3</v>
      </c>
      <c r="AK3132">
        <v>3</v>
      </c>
      <c r="AL3132">
        <v>4.9410000000000003E-2</v>
      </c>
      <c r="AM3132">
        <v>1250</v>
      </c>
      <c r="AN3132">
        <v>9590</v>
      </c>
      <c r="AO3132">
        <v>34049</v>
      </c>
      <c r="AP3132">
        <v>16.73</v>
      </c>
      <c r="AQ3132">
        <v>0</v>
      </c>
      <c r="AR3132">
        <v>0.5</v>
      </c>
      <c r="AS3132">
        <v>26.798190000000002</v>
      </c>
    </row>
    <row r="3133" spans="29:45" x14ac:dyDescent="0.55000000000000004">
      <c r="AC3133" t="s">
        <v>3280</v>
      </c>
      <c r="AD3133">
        <v>8202</v>
      </c>
      <c r="AE3133">
        <v>-3.38618</v>
      </c>
      <c r="AF3133">
        <v>-26.51501</v>
      </c>
      <c r="AG3133">
        <v>14.3</v>
      </c>
      <c r="AH3133">
        <v>1.46089</v>
      </c>
      <c r="AI3133">
        <v>0.77690000000000003</v>
      </c>
      <c r="AJ3133">
        <v>-0.10659</v>
      </c>
      <c r="AK3133">
        <v>3</v>
      </c>
      <c r="AL3133">
        <v>9.6399999999999993E-3</v>
      </c>
      <c r="AM3133">
        <v>-2151</v>
      </c>
      <c r="AN3133">
        <v>26815</v>
      </c>
      <c r="AO3133">
        <v>68149</v>
      </c>
      <c r="AP3133">
        <v>0.19</v>
      </c>
      <c r="AQ3133">
        <v>0.3</v>
      </c>
      <c r="AR3133">
        <v>0</v>
      </c>
      <c r="AS3133">
        <v>42.943069999999999</v>
      </c>
    </row>
    <row r="3134" spans="29:45" x14ac:dyDescent="0.55000000000000004">
      <c r="AC3134" t="s">
        <v>3281</v>
      </c>
      <c r="AD3134">
        <v>8203</v>
      </c>
      <c r="AE3134">
        <v>5.2244099999999998</v>
      </c>
      <c r="AF3134">
        <v>10.78051</v>
      </c>
      <c r="AG3134">
        <v>7.7</v>
      </c>
      <c r="AH3134">
        <v>11.16813</v>
      </c>
      <c r="AI3134">
        <v>1.0277099999999999</v>
      </c>
      <c r="AJ3134">
        <v>-7.6590000000000005E-2</v>
      </c>
      <c r="AK3134">
        <v>3</v>
      </c>
      <c r="AL3134">
        <v>2.71515</v>
      </c>
      <c r="AM3134">
        <v>4300</v>
      </c>
      <c r="AN3134">
        <v>27828</v>
      </c>
      <c r="AO3134">
        <v>131788</v>
      </c>
      <c r="AP3134">
        <v>8.5</v>
      </c>
      <c r="AQ3134">
        <v>0</v>
      </c>
      <c r="AR3134">
        <v>8.8000000000000007</v>
      </c>
      <c r="AS3134">
        <v>33.810409999999997</v>
      </c>
    </row>
    <row r="3135" spans="29:45" x14ac:dyDescent="0.55000000000000004">
      <c r="AC3135" t="s">
        <v>3282</v>
      </c>
      <c r="AD3135">
        <v>8207</v>
      </c>
      <c r="AE3135">
        <v>-55.159590000000001</v>
      </c>
      <c r="AF3135">
        <v>-117.26797999999999</v>
      </c>
      <c r="AG3135">
        <v>18.2</v>
      </c>
      <c r="AH3135">
        <v>-42.260620000000003</v>
      </c>
      <c r="AI3135">
        <v>12.540649999999999</v>
      </c>
      <c r="AJ3135">
        <v>-3.8780000000000002E-2</v>
      </c>
      <c r="AK3135">
        <v>3</v>
      </c>
      <c r="AL3135">
        <v>13.544</v>
      </c>
      <c r="AM3135">
        <v>-4597</v>
      </c>
      <c r="AN3135">
        <v>4407</v>
      </c>
      <c r="AO3135">
        <v>5951</v>
      </c>
      <c r="AP3135">
        <v>5.47</v>
      </c>
      <c r="AQ3135">
        <v>0</v>
      </c>
      <c r="AR3135">
        <v>0.4</v>
      </c>
      <c r="AS3135">
        <v>11.205590000000001</v>
      </c>
    </row>
    <row r="3136" spans="29:45" x14ac:dyDescent="0.55000000000000004">
      <c r="AC3136" t="s">
        <v>3283</v>
      </c>
      <c r="AD3136">
        <v>8208</v>
      </c>
      <c r="AE3136">
        <v>2.8069999999999999</v>
      </c>
      <c r="AF3136">
        <v>9.7609600000000007</v>
      </c>
      <c r="AG3136">
        <v>10</v>
      </c>
      <c r="AH3136">
        <v>7.3383700000000003</v>
      </c>
      <c r="AI3136">
        <v>0.80954999999999999</v>
      </c>
      <c r="AJ3136">
        <v>-7.8759999999999997E-2</v>
      </c>
      <c r="AK3136">
        <v>3</v>
      </c>
      <c r="AL3136">
        <v>3.9227099999999999</v>
      </c>
      <c r="AM3136">
        <v>1006</v>
      </c>
      <c r="AN3136">
        <v>8534</v>
      </c>
      <c r="AO3136">
        <v>39744</v>
      </c>
      <c r="AP3136">
        <v>0</v>
      </c>
      <c r="AQ3136">
        <v>0</v>
      </c>
      <c r="AR3136">
        <v>12.2</v>
      </c>
      <c r="AS3136">
        <v>26.401879999999998</v>
      </c>
    </row>
    <row r="3137" spans="29:45" x14ac:dyDescent="0.55000000000000004">
      <c r="AC3137" t="s">
        <v>3284</v>
      </c>
      <c r="AD3137">
        <v>8209</v>
      </c>
      <c r="AE3137">
        <v>-15.594139999999999</v>
      </c>
      <c r="AG3137">
        <v>0</v>
      </c>
      <c r="AH3137">
        <v>-36.908410000000003</v>
      </c>
      <c r="AJ3137">
        <v>-0.11615</v>
      </c>
      <c r="AK3137">
        <v>3</v>
      </c>
      <c r="AL3137">
        <v>0</v>
      </c>
      <c r="AM3137">
        <v>-458</v>
      </c>
      <c r="AN3137">
        <v>-1028</v>
      </c>
      <c r="AO3137">
        <v>1894</v>
      </c>
      <c r="AP3137">
        <v>2.91</v>
      </c>
      <c r="AQ3137">
        <v>0.2</v>
      </c>
      <c r="AR3137">
        <v>0</v>
      </c>
      <c r="AS3137">
        <v>-81.998720000000006</v>
      </c>
    </row>
    <row r="3138" spans="29:45" x14ac:dyDescent="0.55000000000000004">
      <c r="AC3138" t="s">
        <v>3285</v>
      </c>
      <c r="AD3138">
        <v>8214</v>
      </c>
      <c r="AE3138">
        <v>-2.8741400000000001</v>
      </c>
      <c r="AF3138">
        <v>-8.5846300000000006</v>
      </c>
      <c r="AG3138">
        <v>5.6</v>
      </c>
      <c r="AH3138">
        <v>1.89303</v>
      </c>
      <c r="AI3138">
        <v>0.44571</v>
      </c>
      <c r="AJ3138">
        <v>-5.0860000000000002E-2</v>
      </c>
      <c r="AK3138">
        <v>3</v>
      </c>
      <c r="AL3138">
        <v>4.8704099999999997</v>
      </c>
      <c r="AM3138">
        <v>-6606</v>
      </c>
      <c r="AN3138">
        <v>138981</v>
      </c>
      <c r="AO3138">
        <v>143169</v>
      </c>
      <c r="AP3138">
        <v>8.23</v>
      </c>
      <c r="AQ3138">
        <v>0</v>
      </c>
      <c r="AR3138">
        <v>3.9</v>
      </c>
      <c r="AS3138">
        <v>52.890079999999998</v>
      </c>
    </row>
    <row r="3139" spans="29:45" x14ac:dyDescent="0.55000000000000004">
      <c r="AC3139" t="s">
        <v>3286</v>
      </c>
      <c r="AD3139">
        <v>8215</v>
      </c>
      <c r="AE3139">
        <v>-10.38228</v>
      </c>
      <c r="AF3139">
        <v>-25.136610000000001</v>
      </c>
      <c r="AG3139">
        <v>0</v>
      </c>
      <c r="AH3139">
        <v>-10.251950000000001</v>
      </c>
      <c r="AI3139">
        <v>0.70677999999999996</v>
      </c>
      <c r="AJ3139">
        <v>-1.7160000000000002E-2</v>
      </c>
      <c r="AK3139">
        <v>3</v>
      </c>
      <c r="AL3139">
        <v>5.0984499999999997</v>
      </c>
      <c r="AM3139">
        <v>-478</v>
      </c>
      <c r="AN3139">
        <v>2745</v>
      </c>
      <c r="AO3139">
        <v>3230</v>
      </c>
      <c r="AP3139">
        <v>0</v>
      </c>
      <c r="AQ3139">
        <v>0</v>
      </c>
      <c r="AR3139">
        <v>4.3</v>
      </c>
      <c r="AS3139">
        <v>51.760480000000001</v>
      </c>
    </row>
    <row r="3140" spans="29:45" x14ac:dyDescent="0.55000000000000004">
      <c r="AC3140" t="s">
        <v>3287</v>
      </c>
      <c r="AD3140">
        <v>8217</v>
      </c>
      <c r="AE3140">
        <v>3.6993200000000002</v>
      </c>
      <c r="AF3140">
        <v>2.5814400000000002</v>
      </c>
      <c r="AG3140">
        <v>6.3</v>
      </c>
      <c r="AH3140">
        <v>10.099589999999999</v>
      </c>
      <c r="AI3140">
        <v>0.65978999999999999</v>
      </c>
      <c r="AJ3140">
        <v>-5.0139999999999997E-2</v>
      </c>
      <c r="AK3140">
        <v>3</v>
      </c>
      <c r="AL3140">
        <v>8.42225</v>
      </c>
      <c r="AM3140">
        <v>5100</v>
      </c>
      <c r="AN3140">
        <v>77476</v>
      </c>
      <c r="AO3140">
        <v>279217</v>
      </c>
      <c r="AP3140">
        <v>6.51</v>
      </c>
      <c r="AQ3140">
        <v>0</v>
      </c>
      <c r="AR3140">
        <v>8.6999999999999993</v>
      </c>
      <c r="AS3140">
        <v>56.19782</v>
      </c>
    </row>
    <row r="3141" spans="29:45" x14ac:dyDescent="0.55000000000000004">
      <c r="AC3141" t="s">
        <v>3288</v>
      </c>
      <c r="AD3141">
        <v>8218</v>
      </c>
      <c r="AE3141">
        <v>9.1710499999999993</v>
      </c>
      <c r="AF3141">
        <v>11.210509999999999</v>
      </c>
      <c r="AG3141">
        <v>0</v>
      </c>
      <c r="AH3141">
        <v>11.03853</v>
      </c>
      <c r="AI3141">
        <v>0.83691000000000004</v>
      </c>
      <c r="AJ3141">
        <v>-1.3999999999999999E-4</v>
      </c>
      <c r="AK3141">
        <v>3</v>
      </c>
      <c r="AL3141">
        <v>2.5142799999999998</v>
      </c>
      <c r="AM3141">
        <v>30369</v>
      </c>
      <c r="AN3141">
        <v>181990</v>
      </c>
      <c r="AO3141">
        <v>385700</v>
      </c>
      <c r="AP3141">
        <v>10.95</v>
      </c>
      <c r="AQ3141">
        <v>0</v>
      </c>
      <c r="AR3141">
        <v>0</v>
      </c>
      <c r="AS3141">
        <v>57.60615</v>
      </c>
    </row>
    <row r="3142" spans="29:45" x14ac:dyDescent="0.55000000000000004">
      <c r="AC3142" t="s">
        <v>3289</v>
      </c>
      <c r="AD3142">
        <v>8219</v>
      </c>
      <c r="AE3142">
        <v>-3.0468799999999998</v>
      </c>
      <c r="AF3142">
        <v>-19.868390000000002</v>
      </c>
      <c r="AG3142">
        <v>0</v>
      </c>
      <c r="AH3142">
        <v>-1.6345400000000001</v>
      </c>
      <c r="AI3142">
        <v>0.25911000000000001</v>
      </c>
      <c r="AJ3142">
        <v>-7.5990000000000002E-2</v>
      </c>
      <c r="AK3142">
        <v>3</v>
      </c>
      <c r="AL3142">
        <v>2.99837</v>
      </c>
      <c r="AM3142">
        <v>-11436</v>
      </c>
      <c r="AN3142">
        <v>195723</v>
      </c>
      <c r="AO3142">
        <v>161404</v>
      </c>
      <c r="AP3142">
        <v>10.35</v>
      </c>
      <c r="AQ3142">
        <v>0.2</v>
      </c>
      <c r="AR3142">
        <v>0</v>
      </c>
      <c r="AS3142">
        <v>48.821379999999998</v>
      </c>
    </row>
    <row r="3143" spans="29:45" x14ac:dyDescent="0.55000000000000004">
      <c r="AC3143" t="s">
        <v>3290</v>
      </c>
      <c r="AD3143">
        <v>8225</v>
      </c>
      <c r="AE3143">
        <v>-16.414739999999998</v>
      </c>
      <c r="AF3143">
        <v>-46.906190000000002</v>
      </c>
      <c r="AG3143">
        <v>0</v>
      </c>
      <c r="AH3143">
        <v>-4.9598500000000003</v>
      </c>
      <c r="AI3143">
        <v>0.88471</v>
      </c>
      <c r="AJ3143">
        <v>2.4369999999999999E-2</v>
      </c>
      <c r="AK3143">
        <v>3</v>
      </c>
      <c r="AL3143">
        <v>5.39574</v>
      </c>
      <c r="AM3143">
        <v>-695</v>
      </c>
      <c r="AN3143">
        <v>2004</v>
      </c>
      <c r="AO3143">
        <v>4654</v>
      </c>
      <c r="AP3143">
        <v>0.76</v>
      </c>
      <c r="AQ3143">
        <v>0</v>
      </c>
      <c r="AR3143">
        <v>1</v>
      </c>
      <c r="AS3143">
        <v>27.516089999999998</v>
      </c>
    </row>
    <row r="3144" spans="29:45" x14ac:dyDescent="0.55000000000000004">
      <c r="AC3144" t="s">
        <v>3291</v>
      </c>
      <c r="AD3144">
        <v>8226</v>
      </c>
      <c r="AE3144">
        <v>3.0133299999999998</v>
      </c>
      <c r="AF3144">
        <v>3.7613799999999999</v>
      </c>
      <c r="AG3144">
        <v>0</v>
      </c>
      <c r="AH3144">
        <v>3.9466700000000001</v>
      </c>
      <c r="AI3144">
        <v>0.87519000000000002</v>
      </c>
      <c r="AJ3144">
        <v>0.12146999999999999</v>
      </c>
      <c r="AK3144">
        <v>3</v>
      </c>
      <c r="AL3144">
        <v>0.59943000000000002</v>
      </c>
      <c r="AM3144">
        <v>226</v>
      </c>
      <c r="AN3144">
        <v>4174</v>
      </c>
      <c r="AO3144">
        <v>10139</v>
      </c>
      <c r="AP3144">
        <v>0.97</v>
      </c>
      <c r="AQ3144">
        <v>0.1</v>
      </c>
      <c r="AR3144">
        <v>0.8</v>
      </c>
      <c r="AS3144">
        <v>59.874389999999998</v>
      </c>
    </row>
    <row r="3145" spans="29:45" x14ac:dyDescent="0.55000000000000004">
      <c r="AC3145" t="s">
        <v>3292</v>
      </c>
      <c r="AD3145">
        <v>8227</v>
      </c>
      <c r="AE3145">
        <v>10.32475</v>
      </c>
      <c r="AF3145">
        <v>8.1269399999999994</v>
      </c>
      <c r="AG3145">
        <v>10</v>
      </c>
      <c r="AH3145">
        <v>11.33239</v>
      </c>
      <c r="AI3145">
        <v>1.0188900000000001</v>
      </c>
      <c r="AJ3145">
        <v>4.0000000000000002E-4</v>
      </c>
      <c r="AK3145">
        <v>3</v>
      </c>
      <c r="AL3145">
        <v>4.0600000000000002E-3</v>
      </c>
      <c r="AM3145">
        <v>46647</v>
      </c>
      <c r="AN3145">
        <v>384388</v>
      </c>
      <c r="AO3145">
        <v>543560</v>
      </c>
      <c r="AP3145">
        <v>9.49</v>
      </c>
      <c r="AQ3145">
        <v>0</v>
      </c>
      <c r="AR3145">
        <v>0</v>
      </c>
      <c r="AS3145">
        <v>85.079620000000006</v>
      </c>
    </row>
    <row r="3146" spans="29:45" x14ac:dyDescent="0.55000000000000004">
      <c r="AC3146" t="s">
        <v>3293</v>
      </c>
      <c r="AD3146">
        <v>8230</v>
      </c>
      <c r="AE3146">
        <v>6.7232799999999999</v>
      </c>
      <c r="AF3146">
        <v>1.50284</v>
      </c>
      <c r="AG3146">
        <v>11.1</v>
      </c>
      <c r="AH3146">
        <v>18.92756</v>
      </c>
      <c r="AI3146">
        <v>0.61297999999999997</v>
      </c>
      <c r="AJ3146">
        <v>1.7569999999999999E-2</v>
      </c>
      <c r="AK3146">
        <v>3</v>
      </c>
      <c r="AL3146">
        <v>1.073E-2</v>
      </c>
      <c r="AM3146">
        <v>1140</v>
      </c>
      <c r="AN3146">
        <v>8983</v>
      </c>
      <c r="AO3146">
        <v>17838</v>
      </c>
      <c r="AP3146">
        <v>5.63</v>
      </c>
      <c r="AQ3146">
        <v>0</v>
      </c>
      <c r="AR3146">
        <v>3.5</v>
      </c>
      <c r="AS3146">
        <v>51.947249999999997</v>
      </c>
    </row>
    <row r="3147" spans="29:45" x14ac:dyDescent="0.55000000000000004">
      <c r="AC3147" t="s">
        <v>196</v>
      </c>
      <c r="AD3147">
        <v>8233</v>
      </c>
      <c r="AE3147">
        <v>0.52151000000000003</v>
      </c>
      <c r="AF3147">
        <v>0.58328999999999998</v>
      </c>
      <c r="AG3147">
        <v>25</v>
      </c>
      <c r="AH3147">
        <v>3.7415400000000001</v>
      </c>
      <c r="AI3147">
        <v>0.48776999999999998</v>
      </c>
      <c r="AJ3147">
        <v>2.3970000000000002E-2</v>
      </c>
      <c r="AK3147">
        <v>3</v>
      </c>
      <c r="AL3147">
        <v>7.1440000000000003E-2</v>
      </c>
      <c r="AM3147">
        <v>6000</v>
      </c>
      <c r="AN3147">
        <v>394318</v>
      </c>
      <c r="AO3147">
        <v>680899</v>
      </c>
      <c r="AP3147">
        <v>15.97</v>
      </c>
      <c r="AQ3147">
        <v>0</v>
      </c>
      <c r="AR3147">
        <v>2</v>
      </c>
      <c r="AS3147">
        <v>34.273440000000001</v>
      </c>
    </row>
    <row r="3148" spans="29:45" x14ac:dyDescent="0.55000000000000004">
      <c r="AC3148" t="s">
        <v>3294</v>
      </c>
      <c r="AD3148">
        <v>8237</v>
      </c>
      <c r="AE3148">
        <v>-3.8973200000000001</v>
      </c>
      <c r="AF3148">
        <v>7.3887099999999997</v>
      </c>
      <c r="AG3148">
        <v>16.7</v>
      </c>
      <c r="AH3148">
        <v>-4.7731899999999996</v>
      </c>
      <c r="AI3148">
        <v>3.11056</v>
      </c>
      <c r="AJ3148">
        <v>-0.12956999999999999</v>
      </c>
      <c r="AK3148">
        <v>3</v>
      </c>
      <c r="AL3148">
        <v>0.39406999999999998</v>
      </c>
      <c r="AM3148">
        <v>-2200</v>
      </c>
      <c r="AN3148">
        <v>16241</v>
      </c>
      <c r="AO3148">
        <v>52730</v>
      </c>
      <c r="AP3148">
        <v>7.5</v>
      </c>
      <c r="AQ3148">
        <v>0</v>
      </c>
      <c r="AR3148">
        <v>5.4</v>
      </c>
      <c r="AS3148">
        <v>28.771100000000001</v>
      </c>
    </row>
    <row r="3149" spans="29:45" x14ac:dyDescent="0.55000000000000004">
      <c r="AC3149" t="s">
        <v>3295</v>
      </c>
      <c r="AD3149">
        <v>8242</v>
      </c>
      <c r="AE3149">
        <v>-0.49530999999999997</v>
      </c>
      <c r="AF3149">
        <v>-10.18872</v>
      </c>
      <c r="AG3149">
        <v>20</v>
      </c>
      <c r="AH3149">
        <v>2.17327</v>
      </c>
      <c r="AI3149">
        <v>0.50270000000000004</v>
      </c>
      <c r="AJ3149">
        <v>4.8999999999999998E-3</v>
      </c>
      <c r="AK3149">
        <v>3</v>
      </c>
      <c r="AL3149">
        <v>3.6020000000000003E-2</v>
      </c>
      <c r="AM3149">
        <v>-2907</v>
      </c>
      <c r="AN3149">
        <v>243318</v>
      </c>
      <c r="AO3149">
        <v>739198</v>
      </c>
      <c r="AP3149">
        <v>10.37</v>
      </c>
      <c r="AQ3149">
        <v>0</v>
      </c>
      <c r="AR3149">
        <v>3.7</v>
      </c>
      <c r="AS3149">
        <v>36.446489999999997</v>
      </c>
    </row>
    <row r="3150" spans="29:45" x14ac:dyDescent="0.55000000000000004">
      <c r="AC3150" t="s">
        <v>3296</v>
      </c>
      <c r="AD3150">
        <v>8244</v>
      </c>
      <c r="AE3150">
        <v>-0.72921999999999998</v>
      </c>
      <c r="AF3150">
        <v>-2.9723899999999999</v>
      </c>
      <c r="AG3150">
        <v>0</v>
      </c>
      <c r="AH3150">
        <v>3.2924199999999999</v>
      </c>
      <c r="AI3150">
        <v>3.96651</v>
      </c>
      <c r="AJ3150">
        <v>-0.10920000000000001</v>
      </c>
      <c r="AK3150">
        <v>3</v>
      </c>
      <c r="AL3150">
        <v>2.2499999999999999E-2</v>
      </c>
      <c r="AM3150">
        <v>-900</v>
      </c>
      <c r="AN3150">
        <v>33643</v>
      </c>
      <c r="AO3150">
        <v>218351</v>
      </c>
      <c r="AP3150">
        <v>4.4800000000000004</v>
      </c>
      <c r="AQ3150">
        <v>0</v>
      </c>
      <c r="AR3150">
        <v>1.8</v>
      </c>
      <c r="AS3150">
        <v>27.258949999999999</v>
      </c>
    </row>
    <row r="3151" spans="29:45" x14ac:dyDescent="0.55000000000000004">
      <c r="AC3151" t="s">
        <v>3297</v>
      </c>
      <c r="AD3151">
        <v>8247</v>
      </c>
      <c r="AE3151">
        <v>-1.9588300000000001</v>
      </c>
      <c r="AF3151">
        <v>-18.897639999999999</v>
      </c>
      <c r="AG3151">
        <v>0</v>
      </c>
      <c r="AH3151">
        <v>5.0952599999999997</v>
      </c>
      <c r="AI3151">
        <v>0.51053000000000004</v>
      </c>
      <c r="AJ3151">
        <v>0.11521000000000001</v>
      </c>
      <c r="AK3151">
        <v>3</v>
      </c>
      <c r="AL3151">
        <v>8.7283899999999992</v>
      </c>
      <c r="AM3151">
        <v>-550</v>
      </c>
      <c r="AN3151">
        <v>3175</v>
      </c>
      <c r="AO3151">
        <v>33930</v>
      </c>
      <c r="AP3151">
        <v>0</v>
      </c>
      <c r="AQ3151">
        <v>0.1</v>
      </c>
      <c r="AR3151">
        <v>0</v>
      </c>
      <c r="AS3151">
        <v>11.307790000000001</v>
      </c>
    </row>
    <row r="3152" spans="29:45" x14ac:dyDescent="0.55000000000000004">
      <c r="AC3152" t="s">
        <v>3298</v>
      </c>
      <c r="AD3152">
        <v>8249</v>
      </c>
      <c r="AE3152">
        <v>3.6415600000000001</v>
      </c>
      <c r="AF3152">
        <v>2.9777399999999998</v>
      </c>
      <c r="AG3152">
        <v>9.1</v>
      </c>
      <c r="AH3152">
        <v>4.2613099999999999</v>
      </c>
      <c r="AI3152">
        <v>0.43325999999999998</v>
      </c>
      <c r="AJ3152">
        <v>5.8680000000000003E-2</v>
      </c>
      <c r="AK3152">
        <v>3</v>
      </c>
      <c r="AL3152">
        <v>3.943E-2</v>
      </c>
      <c r="AM3152">
        <v>2368</v>
      </c>
      <c r="AN3152">
        <v>46579</v>
      </c>
      <c r="AO3152">
        <v>73079</v>
      </c>
      <c r="AP3152">
        <v>3.49</v>
      </c>
      <c r="AQ3152">
        <v>0</v>
      </c>
      <c r="AR3152">
        <v>10.1</v>
      </c>
      <c r="AS3152">
        <v>71.152109999999993</v>
      </c>
    </row>
    <row r="3153" spans="29:45" x14ac:dyDescent="0.55000000000000004">
      <c r="AC3153" t="s">
        <v>197</v>
      </c>
      <c r="AD3153">
        <v>8252</v>
      </c>
      <c r="AE3153">
        <v>1.6487000000000001</v>
      </c>
      <c r="AF3153">
        <v>0.80298999999999998</v>
      </c>
      <c r="AG3153">
        <v>30</v>
      </c>
      <c r="AH3153">
        <v>2.5049399999999999</v>
      </c>
      <c r="AI3153">
        <v>1.6024</v>
      </c>
      <c r="AJ3153">
        <v>5.457E-2</v>
      </c>
      <c r="AK3153">
        <v>3</v>
      </c>
      <c r="AL3153">
        <v>0.69479999999999997</v>
      </c>
      <c r="AM3153">
        <v>14607</v>
      </c>
      <c r="AN3153">
        <v>289792</v>
      </c>
      <c r="AO3153">
        <v>220832</v>
      </c>
      <c r="AP3153">
        <v>31.13</v>
      </c>
      <c r="AQ3153">
        <v>0</v>
      </c>
      <c r="AR3153">
        <v>0</v>
      </c>
      <c r="AS3153">
        <v>32.20438</v>
      </c>
    </row>
    <row r="3154" spans="29:45" x14ac:dyDescent="0.55000000000000004">
      <c r="AC3154" t="s">
        <v>198</v>
      </c>
      <c r="AD3154">
        <v>8253</v>
      </c>
      <c r="AE3154">
        <v>1.51658</v>
      </c>
      <c r="AF3154">
        <v>7.4549700000000003</v>
      </c>
      <c r="AG3154">
        <v>15.4</v>
      </c>
      <c r="AH3154">
        <v>-0.13985</v>
      </c>
      <c r="AI3154">
        <v>0.46381</v>
      </c>
      <c r="AJ3154">
        <v>4.0000000000000001E-3</v>
      </c>
      <c r="AK3154">
        <v>3</v>
      </c>
      <c r="AL3154">
        <v>8.0509999999999998E-2</v>
      </c>
      <c r="AM3154">
        <v>50915</v>
      </c>
      <c r="AN3154">
        <v>484670</v>
      </c>
      <c r="AO3154">
        <v>325381</v>
      </c>
      <c r="AP3154">
        <v>34.99</v>
      </c>
      <c r="AQ3154">
        <v>0</v>
      </c>
      <c r="AR3154">
        <v>0</v>
      </c>
      <c r="AS3154">
        <v>15.574439999999999</v>
      </c>
    </row>
    <row r="3155" spans="29:45" x14ac:dyDescent="0.55000000000000004">
      <c r="AC3155" t="s">
        <v>3299</v>
      </c>
      <c r="AD3155">
        <v>8254</v>
      </c>
      <c r="AE3155">
        <v>-5.35093</v>
      </c>
      <c r="AF3155">
        <v>-117.50973</v>
      </c>
      <c r="AG3155">
        <v>0</v>
      </c>
      <c r="AH3155">
        <v>-3.9451900000000002</v>
      </c>
      <c r="AI3155">
        <v>1.6835500000000001</v>
      </c>
      <c r="AJ3155">
        <v>-7.4389999999999998E-2</v>
      </c>
      <c r="AK3155">
        <v>1</v>
      </c>
      <c r="AL3155">
        <v>3.8269999999999998E-2</v>
      </c>
      <c r="AM3155">
        <v>-600</v>
      </c>
      <c r="AN3155">
        <v>514</v>
      </c>
      <c r="AO3155">
        <v>15002</v>
      </c>
      <c r="AP3155">
        <v>4.67</v>
      </c>
      <c r="AQ3155">
        <v>0</v>
      </c>
      <c r="AR3155">
        <v>9.3000000000000007</v>
      </c>
      <c r="AS3155">
        <v>4.5839699999999999</v>
      </c>
    </row>
    <row r="3156" spans="29:45" x14ac:dyDescent="0.55000000000000004">
      <c r="AC3156" t="s">
        <v>3300</v>
      </c>
      <c r="AD3156">
        <v>8255</v>
      </c>
      <c r="AE3156">
        <v>12.002829999999999</v>
      </c>
      <c r="AF3156">
        <v>13.322179999999999</v>
      </c>
      <c r="AG3156">
        <v>6.7</v>
      </c>
      <c r="AH3156">
        <v>13.799099999999999</v>
      </c>
      <c r="AI3156">
        <v>1.6321000000000001</v>
      </c>
      <c r="AJ3156">
        <v>-0.12074</v>
      </c>
      <c r="AK3156">
        <v>3</v>
      </c>
      <c r="AL3156">
        <v>5.3574400000000004</v>
      </c>
      <c r="AM3156">
        <v>12569</v>
      </c>
      <c r="AN3156">
        <v>62167</v>
      </c>
      <c r="AO3156">
        <v>256351</v>
      </c>
      <c r="AP3156">
        <v>12.93</v>
      </c>
      <c r="AQ3156">
        <v>0</v>
      </c>
      <c r="AR3156">
        <v>1.8</v>
      </c>
      <c r="AS3156">
        <v>60.621690000000001</v>
      </c>
    </row>
    <row r="3157" spans="29:45" x14ac:dyDescent="0.55000000000000004">
      <c r="AC3157" t="s">
        <v>3301</v>
      </c>
      <c r="AD3157">
        <v>8256</v>
      </c>
      <c r="AE3157">
        <v>1.6023700000000001</v>
      </c>
      <c r="AF3157">
        <v>1.5021500000000001</v>
      </c>
      <c r="AG3157">
        <v>0</v>
      </c>
      <c r="AH3157">
        <v>-4.30267</v>
      </c>
      <c r="AI3157">
        <v>6.0419400000000003</v>
      </c>
      <c r="AJ3157">
        <v>-0.21401000000000001</v>
      </c>
      <c r="AK3157">
        <v>3</v>
      </c>
      <c r="AL3157">
        <v>0.17949999999999999</v>
      </c>
      <c r="AM3157">
        <v>54</v>
      </c>
      <c r="AN3157">
        <v>932</v>
      </c>
      <c r="AO3157">
        <v>5810</v>
      </c>
      <c r="AP3157">
        <v>0</v>
      </c>
      <c r="AQ3157">
        <v>0.2</v>
      </c>
      <c r="AR3157">
        <v>1.5</v>
      </c>
      <c r="AS3157">
        <v>28.23667</v>
      </c>
    </row>
    <row r="3158" spans="29:45" x14ac:dyDescent="0.55000000000000004">
      <c r="AC3158" t="s">
        <v>3302</v>
      </c>
      <c r="AD3158">
        <v>8260</v>
      </c>
      <c r="AE3158">
        <v>1.4587300000000001</v>
      </c>
      <c r="AF3158">
        <v>8.4776600000000002</v>
      </c>
      <c r="AG3158">
        <v>10</v>
      </c>
      <c r="AH3158">
        <v>1.7620499999999999</v>
      </c>
      <c r="AI3158">
        <v>0.37402000000000002</v>
      </c>
      <c r="AJ3158">
        <v>0.1411</v>
      </c>
      <c r="AK3158">
        <v>3</v>
      </c>
      <c r="AL3158">
        <v>3.4840000000000003E-2</v>
      </c>
      <c r="AM3158">
        <v>700</v>
      </c>
      <c r="AN3158">
        <v>8257</v>
      </c>
      <c r="AO3158">
        <v>50534</v>
      </c>
      <c r="AP3158">
        <v>10.89</v>
      </c>
      <c r="AQ3158">
        <v>0</v>
      </c>
      <c r="AR3158">
        <v>10.6</v>
      </c>
      <c r="AS3158">
        <v>17.20674</v>
      </c>
    </row>
    <row r="3159" spans="29:45" x14ac:dyDescent="0.55000000000000004">
      <c r="AC3159" t="s">
        <v>200</v>
      </c>
      <c r="AD3159">
        <v>8267</v>
      </c>
      <c r="AE3159">
        <v>1.6548700000000001</v>
      </c>
      <c r="AF3159">
        <v>2.0611700000000002</v>
      </c>
      <c r="AG3159">
        <v>15.4</v>
      </c>
      <c r="AH3159">
        <v>3.5837699999999999</v>
      </c>
      <c r="AI3159">
        <v>2.87819</v>
      </c>
      <c r="AJ3159">
        <v>-8.0100000000000005E-2</v>
      </c>
      <c r="AK3159">
        <v>3</v>
      </c>
      <c r="AL3159">
        <v>0.29154000000000002</v>
      </c>
      <c r="AM3159">
        <v>190000</v>
      </c>
      <c r="AN3159">
        <v>970322</v>
      </c>
      <c r="AO3159">
        <v>8603910</v>
      </c>
      <c r="AP3159">
        <v>19.11</v>
      </c>
      <c r="AQ3159">
        <v>0</v>
      </c>
      <c r="AR3159">
        <v>2.7</v>
      </c>
      <c r="AS3159">
        <v>8.4513499999999997</v>
      </c>
    </row>
    <row r="3160" spans="29:45" x14ac:dyDescent="0.55000000000000004">
      <c r="AC3160" t="s">
        <v>3303</v>
      </c>
      <c r="AD3160">
        <v>8273</v>
      </c>
      <c r="AE3160">
        <v>7.0656699999999999</v>
      </c>
      <c r="AF3160">
        <v>9.5915599999999994</v>
      </c>
      <c r="AG3160">
        <v>18.2</v>
      </c>
      <c r="AH3160">
        <v>9.8590900000000001</v>
      </c>
      <c r="AI3160">
        <v>1.2129399999999999</v>
      </c>
      <c r="AJ3160">
        <v>-7.195E-2</v>
      </c>
      <c r="AK3160">
        <v>3</v>
      </c>
      <c r="AL3160">
        <v>2.8423799999999999</v>
      </c>
      <c r="AM3160">
        <v>34600</v>
      </c>
      <c r="AN3160">
        <v>232496</v>
      </c>
      <c r="AO3160">
        <v>679777</v>
      </c>
      <c r="AP3160">
        <v>12.35</v>
      </c>
      <c r="AQ3160">
        <v>0</v>
      </c>
      <c r="AR3160">
        <v>3.7</v>
      </c>
      <c r="AS3160">
        <v>47.478009999999998</v>
      </c>
    </row>
    <row r="3161" spans="29:45" x14ac:dyDescent="0.55000000000000004">
      <c r="AC3161" t="s">
        <v>3304</v>
      </c>
      <c r="AD3161">
        <v>8275</v>
      </c>
      <c r="AE3161">
        <v>8.5317699999999999</v>
      </c>
      <c r="AF3161">
        <v>12.52885</v>
      </c>
      <c r="AG3161">
        <v>0</v>
      </c>
      <c r="AH3161">
        <v>9.3323699999999992</v>
      </c>
      <c r="AI3161">
        <v>1.95662</v>
      </c>
      <c r="AJ3161">
        <v>2.1930000000000002E-2</v>
      </c>
      <c r="AK3161">
        <v>3</v>
      </c>
      <c r="AL3161">
        <v>12.57652</v>
      </c>
      <c r="AM3161">
        <v>2483</v>
      </c>
      <c r="AN3161">
        <v>10831</v>
      </c>
      <c r="AO3161">
        <v>49788</v>
      </c>
      <c r="AP3161">
        <v>1.57</v>
      </c>
      <c r="AQ3161">
        <v>0</v>
      </c>
      <c r="AR3161">
        <v>3.4</v>
      </c>
      <c r="AS3161">
        <v>39.48424</v>
      </c>
    </row>
    <row r="3162" spans="29:45" x14ac:dyDescent="0.55000000000000004">
      <c r="AC3162" t="s">
        <v>3305</v>
      </c>
      <c r="AD3162">
        <v>8276</v>
      </c>
      <c r="AE3162">
        <v>5.9426899999999998</v>
      </c>
      <c r="AF3162">
        <v>5.9794200000000002</v>
      </c>
      <c r="AG3162">
        <v>10</v>
      </c>
      <c r="AH3162">
        <v>10.81155</v>
      </c>
      <c r="AI3162">
        <v>0.68954000000000004</v>
      </c>
      <c r="AJ3162">
        <v>1.7950000000000001E-2</v>
      </c>
      <c r="AK3162">
        <v>3</v>
      </c>
      <c r="AL3162">
        <v>7.5649300000000004</v>
      </c>
      <c r="AM3162">
        <v>17700</v>
      </c>
      <c r="AN3162">
        <v>165568</v>
      </c>
      <c r="AO3162">
        <v>439326</v>
      </c>
      <c r="AP3162">
        <v>10.07</v>
      </c>
      <c r="AQ3162">
        <v>0</v>
      </c>
      <c r="AR3162">
        <v>6.5</v>
      </c>
      <c r="AS3162">
        <v>55.588650000000001</v>
      </c>
    </row>
    <row r="3163" spans="29:45" x14ac:dyDescent="0.55000000000000004">
      <c r="AC3163" t="s">
        <v>3306</v>
      </c>
      <c r="AD3163">
        <v>8278</v>
      </c>
      <c r="AE3163">
        <v>4.7496200000000002</v>
      </c>
      <c r="AF3163">
        <v>5.4433699999999998</v>
      </c>
      <c r="AG3163">
        <v>7.1</v>
      </c>
      <c r="AH3163">
        <v>7.3347800000000003</v>
      </c>
      <c r="AI3163">
        <v>0.74056</v>
      </c>
      <c r="AJ3163">
        <v>0.23035</v>
      </c>
      <c r="AK3163">
        <v>3</v>
      </c>
      <c r="AL3163">
        <v>0.23504</v>
      </c>
      <c r="AM3163">
        <v>8600</v>
      </c>
      <c r="AN3163">
        <v>93692</v>
      </c>
      <c r="AO3163">
        <v>315382</v>
      </c>
      <c r="AP3163">
        <v>4.8099999999999996</v>
      </c>
      <c r="AQ3163">
        <v>0.1</v>
      </c>
      <c r="AR3163">
        <v>10.7</v>
      </c>
      <c r="AS3163">
        <v>51.74438</v>
      </c>
    </row>
    <row r="3164" spans="29:45" x14ac:dyDescent="0.55000000000000004">
      <c r="AC3164" t="s">
        <v>3307</v>
      </c>
      <c r="AD3164">
        <v>8279</v>
      </c>
      <c r="AE3164">
        <v>9.0838400000000004</v>
      </c>
      <c r="AF3164">
        <v>14.02674</v>
      </c>
      <c r="AG3164">
        <v>7.7</v>
      </c>
      <c r="AH3164">
        <v>10.99991</v>
      </c>
      <c r="AI3164">
        <v>2.3330600000000001</v>
      </c>
      <c r="AJ3164">
        <v>6.4999999999999997E-3</v>
      </c>
      <c r="AK3164">
        <v>3</v>
      </c>
      <c r="AL3164">
        <v>3.7841999999999998</v>
      </c>
      <c r="AM3164">
        <v>22211</v>
      </c>
      <c r="AN3164">
        <v>104037</v>
      </c>
      <c r="AO3164">
        <v>507862</v>
      </c>
      <c r="AP3164">
        <v>3.87</v>
      </c>
      <c r="AQ3164">
        <v>0</v>
      </c>
      <c r="AR3164">
        <v>2.7</v>
      </c>
      <c r="AS3164">
        <v>43.335529999999999</v>
      </c>
    </row>
    <row r="3165" spans="29:45" x14ac:dyDescent="0.55000000000000004">
      <c r="AC3165" t="s">
        <v>3308</v>
      </c>
      <c r="AD3165">
        <v>8281</v>
      </c>
      <c r="AE3165">
        <v>2.3736999999999999</v>
      </c>
      <c r="AF3165">
        <v>0.35297000000000001</v>
      </c>
      <c r="AG3165">
        <v>0</v>
      </c>
      <c r="AH3165">
        <v>13.868830000000001</v>
      </c>
      <c r="AI3165">
        <v>0.38695000000000002</v>
      </c>
      <c r="AJ3165">
        <v>3.764E-2</v>
      </c>
      <c r="AK3165">
        <v>3</v>
      </c>
      <c r="AL3165">
        <v>2.4482900000000001</v>
      </c>
      <c r="AM3165">
        <v>4342</v>
      </c>
      <c r="AN3165">
        <v>116725</v>
      </c>
      <c r="AO3165">
        <v>202438</v>
      </c>
      <c r="AP3165">
        <v>8.4600000000000009</v>
      </c>
      <c r="AQ3165">
        <v>0</v>
      </c>
      <c r="AR3165">
        <v>0.9</v>
      </c>
      <c r="AS3165">
        <v>55.856569999999998</v>
      </c>
    </row>
    <row r="3166" spans="29:45" x14ac:dyDescent="0.55000000000000004">
      <c r="AC3166" t="s">
        <v>3309</v>
      </c>
      <c r="AD3166">
        <v>8282</v>
      </c>
      <c r="AE3166">
        <v>14.56874</v>
      </c>
      <c r="AF3166">
        <v>15.400270000000001</v>
      </c>
      <c r="AG3166">
        <v>18.2</v>
      </c>
      <c r="AH3166">
        <v>14.528180000000001</v>
      </c>
      <c r="AI3166">
        <v>1.2457</v>
      </c>
      <c r="AJ3166">
        <v>-4.4269999999999997E-2</v>
      </c>
      <c r="AK3166">
        <v>3</v>
      </c>
      <c r="AL3166">
        <v>0.18089</v>
      </c>
      <c r="AM3166">
        <v>56747</v>
      </c>
      <c r="AN3166">
        <v>251515</v>
      </c>
      <c r="AO3166">
        <v>792542</v>
      </c>
      <c r="AP3166">
        <v>20.010000000000002</v>
      </c>
      <c r="AQ3166">
        <v>0</v>
      </c>
      <c r="AR3166">
        <v>4.8</v>
      </c>
      <c r="AS3166">
        <v>64.193550000000002</v>
      </c>
    </row>
    <row r="3167" spans="29:45" x14ac:dyDescent="0.55000000000000004">
      <c r="AC3167" t="s">
        <v>3310</v>
      </c>
      <c r="AD3167">
        <v>8283</v>
      </c>
      <c r="AE3167">
        <v>6.6991300000000003</v>
      </c>
      <c r="AF3167">
        <v>8.8489500000000003</v>
      </c>
      <c r="AG3167">
        <v>21.4</v>
      </c>
      <c r="AH3167">
        <v>6.8643799999999997</v>
      </c>
      <c r="AI3167">
        <v>1.6169899999999999</v>
      </c>
      <c r="AJ3167">
        <v>-0.1004</v>
      </c>
      <c r="AK3167">
        <v>3</v>
      </c>
      <c r="AL3167">
        <v>0.26667000000000002</v>
      </c>
      <c r="AM3167">
        <v>28053</v>
      </c>
      <c r="AN3167">
        <v>218297</v>
      </c>
      <c r="AO3167">
        <v>1033275</v>
      </c>
      <c r="AP3167">
        <v>13.32</v>
      </c>
      <c r="AQ3167">
        <v>0</v>
      </c>
      <c r="AR3167">
        <v>2</v>
      </c>
      <c r="AS3167">
        <v>54.05912</v>
      </c>
    </row>
    <row r="3168" spans="29:45" x14ac:dyDescent="0.55000000000000004">
      <c r="AC3168" t="s">
        <v>3311</v>
      </c>
      <c r="AD3168">
        <v>8285</v>
      </c>
      <c r="AE3168">
        <v>4.8736800000000002</v>
      </c>
      <c r="AF3168">
        <v>6.8895099999999996</v>
      </c>
      <c r="AG3168">
        <v>10</v>
      </c>
      <c r="AH3168">
        <v>5.2549599999999996</v>
      </c>
      <c r="AI3168">
        <v>0.68056000000000005</v>
      </c>
      <c r="AJ3168">
        <v>-6.361E-2</v>
      </c>
      <c r="AK3168">
        <v>3</v>
      </c>
      <c r="AL3168">
        <v>19.825970000000002</v>
      </c>
      <c r="AM3168">
        <v>3349</v>
      </c>
      <c r="AN3168">
        <v>32818</v>
      </c>
      <c r="AO3168">
        <v>80541</v>
      </c>
      <c r="AP3168">
        <v>5.63</v>
      </c>
      <c r="AQ3168">
        <v>0</v>
      </c>
      <c r="AR3168">
        <v>1.3</v>
      </c>
      <c r="AS3168">
        <v>47.670870000000001</v>
      </c>
    </row>
    <row r="3169" spans="29:45" x14ac:dyDescent="0.55000000000000004">
      <c r="AC3169" t="s">
        <v>3312</v>
      </c>
      <c r="AD3169">
        <v>8289</v>
      </c>
      <c r="AE3169">
        <v>6.1460900000000001</v>
      </c>
      <c r="AF3169">
        <v>9.4661100000000005</v>
      </c>
      <c r="AG3169">
        <v>7.7</v>
      </c>
      <c r="AH3169">
        <v>13.200519999999999</v>
      </c>
      <c r="AI3169">
        <v>0.77905999999999997</v>
      </c>
      <c r="AJ3169">
        <v>-8.8090000000000002E-2</v>
      </c>
      <c r="AK3169">
        <v>3</v>
      </c>
      <c r="AL3169">
        <v>0.29160000000000003</v>
      </c>
      <c r="AM3169">
        <v>4000</v>
      </c>
      <c r="AN3169">
        <v>26410</v>
      </c>
      <c r="AO3169">
        <v>107752</v>
      </c>
      <c r="AP3169">
        <v>3.37</v>
      </c>
      <c r="AQ3169">
        <v>0</v>
      </c>
      <c r="AR3169">
        <v>9.1</v>
      </c>
      <c r="AS3169">
        <v>40.57958</v>
      </c>
    </row>
    <row r="3170" spans="29:45" x14ac:dyDescent="0.55000000000000004">
      <c r="AC3170" t="s">
        <v>3313</v>
      </c>
      <c r="AD3170">
        <v>8291</v>
      </c>
      <c r="AE3170">
        <v>3.61253</v>
      </c>
      <c r="AF3170">
        <v>3.9932699999999999</v>
      </c>
      <c r="AG3170">
        <v>0</v>
      </c>
      <c r="AH3170">
        <v>13.24324</v>
      </c>
      <c r="AI3170">
        <v>0.38180999999999998</v>
      </c>
      <c r="AJ3170">
        <v>-1.932E-2</v>
      </c>
      <c r="AK3170">
        <v>3</v>
      </c>
      <c r="AL3170">
        <v>2.2360000000000001E-2</v>
      </c>
      <c r="AM3170">
        <v>3101</v>
      </c>
      <c r="AN3170">
        <v>41019</v>
      </c>
      <c r="AO3170">
        <v>140443</v>
      </c>
      <c r="AP3170">
        <v>2.17</v>
      </c>
      <c r="AQ3170">
        <v>0</v>
      </c>
      <c r="AR3170">
        <v>1.5</v>
      </c>
      <c r="AS3170">
        <v>47.638219999999997</v>
      </c>
    </row>
    <row r="3171" spans="29:45" x14ac:dyDescent="0.55000000000000004">
      <c r="AC3171" t="s">
        <v>3314</v>
      </c>
      <c r="AD3171">
        <v>8424</v>
      </c>
      <c r="AE3171">
        <v>1.74366</v>
      </c>
      <c r="AF3171">
        <v>10.717409999999999</v>
      </c>
      <c r="AG3171">
        <v>7.1</v>
      </c>
      <c r="AH3171">
        <v>-1.27443</v>
      </c>
      <c r="AI3171">
        <v>0.75778000000000001</v>
      </c>
      <c r="AJ3171">
        <v>3.8859999999999999E-2</v>
      </c>
      <c r="AK3171">
        <v>3</v>
      </c>
      <c r="AL3171">
        <v>5.382E-2</v>
      </c>
      <c r="AM3171">
        <v>47996</v>
      </c>
      <c r="AN3171">
        <v>275869</v>
      </c>
      <c r="AO3171">
        <v>740263</v>
      </c>
      <c r="AP3171">
        <v>13.52</v>
      </c>
      <c r="AQ3171">
        <v>0</v>
      </c>
      <c r="AR3171">
        <v>0</v>
      </c>
      <c r="AS3171">
        <v>10.22275</v>
      </c>
    </row>
    <row r="3172" spans="29:45" x14ac:dyDescent="0.55000000000000004">
      <c r="AC3172" t="s">
        <v>3315</v>
      </c>
      <c r="AD3172">
        <v>8425</v>
      </c>
      <c r="AE3172">
        <v>1.17279</v>
      </c>
      <c r="AF3172">
        <v>11.756830000000001</v>
      </c>
      <c r="AG3172">
        <v>6.3</v>
      </c>
      <c r="AH3172">
        <v>-8.3809699999999996</v>
      </c>
      <c r="AI3172">
        <v>0.81218999999999997</v>
      </c>
      <c r="AJ3172">
        <v>-1.333E-2</v>
      </c>
      <c r="AK3172">
        <v>3</v>
      </c>
      <c r="AL3172">
        <v>1.6299999999999999E-3</v>
      </c>
      <c r="AM3172">
        <v>27542</v>
      </c>
      <c r="AN3172">
        <v>185186</v>
      </c>
      <c r="AO3172">
        <v>497852</v>
      </c>
      <c r="AP3172">
        <v>15.37</v>
      </c>
      <c r="AQ3172">
        <v>0</v>
      </c>
      <c r="AR3172">
        <v>0</v>
      </c>
      <c r="AS3172">
        <v>7.7065099999999997</v>
      </c>
    </row>
    <row r="3173" spans="29:45" x14ac:dyDescent="0.55000000000000004">
      <c r="AC3173" t="s">
        <v>3316</v>
      </c>
      <c r="AD3173">
        <v>8439</v>
      </c>
      <c r="AE3173">
        <v>1.3926000000000001</v>
      </c>
      <c r="AF3173">
        <v>8.86294</v>
      </c>
      <c r="AG3173">
        <v>5.9</v>
      </c>
      <c r="AH3173">
        <v>0.91522999999999999</v>
      </c>
      <c r="AI3173">
        <v>1.6053599999999999</v>
      </c>
      <c r="AJ3173">
        <v>-0.12232</v>
      </c>
      <c r="AK3173">
        <v>3</v>
      </c>
      <c r="AL3173">
        <v>3.576E-2</v>
      </c>
      <c r="AM3173">
        <v>78105</v>
      </c>
      <c r="AN3173">
        <v>554500</v>
      </c>
      <c r="AO3173">
        <v>1200184</v>
      </c>
      <c r="AP3173">
        <v>7.42</v>
      </c>
      <c r="AQ3173">
        <v>0</v>
      </c>
      <c r="AR3173">
        <v>0</v>
      </c>
      <c r="AS3173">
        <v>10.176399999999999</v>
      </c>
    </row>
    <row r="3174" spans="29:45" x14ac:dyDescent="0.55000000000000004">
      <c r="AC3174" t="s">
        <v>3317</v>
      </c>
      <c r="AD3174">
        <v>8462</v>
      </c>
      <c r="AE3174">
        <v>3.0860099999999999</v>
      </c>
      <c r="AF3174">
        <v>0.76953000000000005</v>
      </c>
      <c r="AG3174">
        <v>0</v>
      </c>
      <c r="AH3174">
        <v>9.09389</v>
      </c>
      <c r="AI3174">
        <v>2.37765</v>
      </c>
      <c r="AJ3174">
        <v>-4.1489999999999999E-2</v>
      </c>
      <c r="AK3174">
        <v>-9</v>
      </c>
      <c r="AL3174">
        <v>7.1889999999999996E-2</v>
      </c>
      <c r="AM3174">
        <v>94</v>
      </c>
      <c r="AN3174">
        <v>2599</v>
      </c>
      <c r="AO3174">
        <v>860</v>
      </c>
      <c r="AP3174">
        <v>4.88</v>
      </c>
      <c r="AQ3174">
        <v>0.1</v>
      </c>
      <c r="AR3174">
        <v>0</v>
      </c>
    </row>
    <row r="3175" spans="29:45" x14ac:dyDescent="0.55000000000000004">
      <c r="AC3175" t="s">
        <v>3318</v>
      </c>
      <c r="AD3175">
        <v>8473</v>
      </c>
      <c r="AE3175">
        <v>2.5462400000000001</v>
      </c>
      <c r="AF3175">
        <v>17.962859999999999</v>
      </c>
      <c r="AG3175">
        <v>10.5</v>
      </c>
      <c r="AH3175">
        <v>-3.2359100000000001</v>
      </c>
      <c r="AI3175">
        <v>1.3003800000000001</v>
      </c>
      <c r="AJ3175">
        <v>1.9310000000000001E-2</v>
      </c>
      <c r="AK3175">
        <v>-9</v>
      </c>
      <c r="AL3175">
        <v>1.64493</v>
      </c>
      <c r="AM3175">
        <v>140380</v>
      </c>
      <c r="AN3175">
        <v>451476</v>
      </c>
      <c r="AO3175">
        <v>541145</v>
      </c>
      <c r="AP3175">
        <v>21.48</v>
      </c>
      <c r="AQ3175">
        <v>0</v>
      </c>
      <c r="AR3175">
        <v>0</v>
      </c>
    </row>
    <row r="3176" spans="29:45" x14ac:dyDescent="0.55000000000000004">
      <c r="AC3176" t="s">
        <v>3319</v>
      </c>
      <c r="AD3176">
        <v>8508</v>
      </c>
      <c r="AE3176">
        <v>1.11205</v>
      </c>
      <c r="AF3176">
        <v>1.226</v>
      </c>
      <c r="AG3176">
        <v>0</v>
      </c>
      <c r="AH3176">
        <v>5.67279</v>
      </c>
      <c r="AI3176">
        <v>0.68676000000000004</v>
      </c>
      <c r="AJ3176">
        <v>0.20472000000000001</v>
      </c>
      <c r="AK3176">
        <v>3</v>
      </c>
      <c r="AL3176">
        <v>9.0300600000000006</v>
      </c>
      <c r="AM3176">
        <v>5899</v>
      </c>
      <c r="AN3176">
        <v>91599</v>
      </c>
      <c r="AO3176">
        <v>42325</v>
      </c>
      <c r="AP3176">
        <v>0</v>
      </c>
      <c r="AQ3176">
        <v>0.1</v>
      </c>
      <c r="AR3176">
        <v>0</v>
      </c>
      <c r="AS3176">
        <v>15.667400000000001</v>
      </c>
    </row>
    <row r="3177" spans="29:45" x14ac:dyDescent="0.55000000000000004">
      <c r="AC3177" t="s">
        <v>3320</v>
      </c>
      <c r="AD3177">
        <v>8511</v>
      </c>
      <c r="AE3177">
        <v>5.663E-2</v>
      </c>
      <c r="AF3177">
        <v>3.1345000000000001</v>
      </c>
      <c r="AG3177">
        <v>10</v>
      </c>
      <c r="AH3177">
        <v>1.67567</v>
      </c>
      <c r="AI3177">
        <v>0.56677</v>
      </c>
      <c r="AJ3177">
        <v>0.18401999999999999</v>
      </c>
      <c r="AK3177">
        <v>3</v>
      </c>
      <c r="AL3177">
        <v>9.3799999999999994E-3</v>
      </c>
      <c r="AM3177">
        <v>5558</v>
      </c>
      <c r="AN3177">
        <v>126687</v>
      </c>
      <c r="AO3177">
        <v>30924</v>
      </c>
      <c r="AP3177">
        <v>13.48</v>
      </c>
      <c r="AQ3177">
        <v>0</v>
      </c>
      <c r="AR3177">
        <v>0</v>
      </c>
      <c r="AS3177">
        <v>1.11374</v>
      </c>
    </row>
    <row r="3178" spans="29:45" x14ac:dyDescent="0.55000000000000004">
      <c r="AC3178" t="s">
        <v>3321</v>
      </c>
      <c r="AD3178">
        <v>8515</v>
      </c>
      <c r="AE3178">
        <v>2.2434400000000001</v>
      </c>
      <c r="AF3178">
        <v>14.630570000000001</v>
      </c>
      <c r="AG3178">
        <v>0</v>
      </c>
      <c r="AH3178">
        <v>2.3567499999999999</v>
      </c>
      <c r="AI3178">
        <v>1.06542</v>
      </c>
      <c r="AJ3178">
        <v>0.11272</v>
      </c>
      <c r="AK3178">
        <v>3</v>
      </c>
      <c r="AL3178">
        <v>13.527710000000001</v>
      </c>
      <c r="AM3178">
        <v>19305</v>
      </c>
      <c r="AN3178">
        <v>126017</v>
      </c>
      <c r="AO3178">
        <v>127481</v>
      </c>
      <c r="AP3178">
        <v>11.14</v>
      </c>
      <c r="AQ3178">
        <v>0.1</v>
      </c>
      <c r="AR3178">
        <v>0.6</v>
      </c>
      <c r="AS3178">
        <v>16.859359999999999</v>
      </c>
    </row>
    <row r="3179" spans="29:45" x14ac:dyDescent="0.55000000000000004">
      <c r="AC3179" t="s">
        <v>3322</v>
      </c>
      <c r="AD3179">
        <v>8518</v>
      </c>
      <c r="AE3179">
        <v>-1.3976500000000001</v>
      </c>
      <c r="AF3179">
        <v>0.45712999999999998</v>
      </c>
      <c r="AG3179">
        <v>14.3</v>
      </c>
      <c r="AH3179">
        <v>6.0529599999999997</v>
      </c>
      <c r="AI3179">
        <v>0.65632999999999997</v>
      </c>
      <c r="AJ3179">
        <v>-0.15089</v>
      </c>
      <c r="AK3179">
        <v>-9</v>
      </c>
      <c r="AL3179">
        <v>5.0299999999999997E-3</v>
      </c>
      <c r="AM3179">
        <v>-399</v>
      </c>
      <c r="AN3179">
        <v>7219</v>
      </c>
      <c r="AO3179">
        <v>3709</v>
      </c>
      <c r="AP3179">
        <v>11.38</v>
      </c>
      <c r="AQ3179">
        <v>0</v>
      </c>
      <c r="AR3179">
        <v>0</v>
      </c>
    </row>
    <row r="3180" spans="29:45" x14ac:dyDescent="0.55000000000000004">
      <c r="AC3180" t="s">
        <v>3323</v>
      </c>
      <c r="AD3180">
        <v>8566</v>
      </c>
      <c r="AE3180">
        <v>1.5216400000000001</v>
      </c>
      <c r="AF3180">
        <v>6.6156600000000001</v>
      </c>
      <c r="AG3180">
        <v>23.1</v>
      </c>
      <c r="AH3180">
        <v>3.38306</v>
      </c>
      <c r="AI3180">
        <v>0.56662000000000001</v>
      </c>
      <c r="AJ3180">
        <v>6.4420000000000005E-2</v>
      </c>
      <c r="AK3180">
        <v>3</v>
      </c>
      <c r="AL3180">
        <v>1.66E-3</v>
      </c>
      <c r="AM3180">
        <v>17510</v>
      </c>
      <c r="AN3180">
        <v>181675</v>
      </c>
      <c r="AO3180">
        <v>326266</v>
      </c>
      <c r="AP3180">
        <v>8.32</v>
      </c>
      <c r="AQ3180">
        <v>0</v>
      </c>
      <c r="AR3180">
        <v>0.5</v>
      </c>
      <c r="AS3180">
        <v>16.484190000000002</v>
      </c>
    </row>
    <row r="3181" spans="29:45" x14ac:dyDescent="0.55000000000000004">
      <c r="AC3181" t="s">
        <v>3324</v>
      </c>
      <c r="AD3181">
        <v>8570</v>
      </c>
      <c r="AE3181">
        <v>0.83282999999999996</v>
      </c>
      <c r="AF3181">
        <v>6.2272400000000001</v>
      </c>
      <c r="AG3181">
        <v>12.5</v>
      </c>
      <c r="AH3181">
        <v>1.0772900000000001</v>
      </c>
      <c r="AI3181">
        <v>0.73390999999999995</v>
      </c>
      <c r="AJ3181">
        <v>-4.3049999999999998E-2</v>
      </c>
      <c r="AK3181">
        <v>3</v>
      </c>
      <c r="AL3181">
        <v>1.085E-2</v>
      </c>
      <c r="AM3181">
        <v>51000</v>
      </c>
      <c r="AN3181">
        <v>401462</v>
      </c>
      <c r="AO3181">
        <v>487309</v>
      </c>
      <c r="AP3181">
        <v>14.13</v>
      </c>
      <c r="AQ3181">
        <v>0</v>
      </c>
      <c r="AR3181">
        <v>0.4</v>
      </c>
      <c r="AS3181">
        <v>6.5558500000000004</v>
      </c>
    </row>
    <row r="3182" spans="29:45" x14ac:dyDescent="0.55000000000000004">
      <c r="AC3182" t="s">
        <v>3325</v>
      </c>
      <c r="AD3182">
        <v>8572</v>
      </c>
      <c r="AE3182">
        <v>7.7990399999999998</v>
      </c>
      <c r="AF3182">
        <v>18.988589999999999</v>
      </c>
      <c r="AG3182">
        <v>0</v>
      </c>
      <c r="AH3182">
        <v>8.8256399999999999</v>
      </c>
      <c r="AI3182">
        <v>1.6926300000000001</v>
      </c>
      <c r="AJ3182">
        <v>-0.15590000000000001</v>
      </c>
      <c r="AK3182">
        <v>3</v>
      </c>
      <c r="AL3182">
        <v>2.4250099999999999</v>
      </c>
      <c r="AM3182">
        <v>100014</v>
      </c>
      <c r="AN3182">
        <v>415323</v>
      </c>
      <c r="AO3182">
        <v>266316</v>
      </c>
      <c r="AP3182">
        <v>7.42</v>
      </c>
      <c r="AQ3182">
        <v>0</v>
      </c>
      <c r="AR3182">
        <v>0</v>
      </c>
      <c r="AS3182">
        <v>39.83934</v>
      </c>
    </row>
    <row r="3183" spans="29:45" x14ac:dyDescent="0.55000000000000004">
      <c r="AC3183" t="s">
        <v>3326</v>
      </c>
      <c r="AD3183">
        <v>8584</v>
      </c>
      <c r="AE3183">
        <v>0.39006999999999997</v>
      </c>
      <c r="AF3183">
        <v>7.5112899999999998</v>
      </c>
      <c r="AG3183">
        <v>12.5</v>
      </c>
      <c r="AH3183">
        <v>-3.3347699999999998</v>
      </c>
      <c r="AI3183">
        <v>0.46848000000000001</v>
      </c>
      <c r="AJ3183">
        <v>0.20899000000000001</v>
      </c>
      <c r="AK3183">
        <v>3</v>
      </c>
      <c r="AL3183">
        <v>8.8940000000000005E-2</v>
      </c>
      <c r="AM3183">
        <v>16506</v>
      </c>
      <c r="AN3183">
        <v>156804</v>
      </c>
      <c r="AO3183">
        <v>160650</v>
      </c>
      <c r="AP3183">
        <v>15.59</v>
      </c>
      <c r="AQ3183">
        <v>0</v>
      </c>
      <c r="AR3183">
        <v>7.2</v>
      </c>
      <c r="AS3183">
        <v>3.7882400000000001</v>
      </c>
    </row>
    <row r="3184" spans="29:45" x14ac:dyDescent="0.55000000000000004">
      <c r="AC3184" t="s">
        <v>3327</v>
      </c>
      <c r="AD3184">
        <v>8585</v>
      </c>
      <c r="AE3184">
        <v>0.37259999999999999</v>
      </c>
      <c r="AF3184">
        <v>7.0303000000000004</v>
      </c>
      <c r="AG3184">
        <v>5.6</v>
      </c>
      <c r="AH3184">
        <v>0.97726000000000002</v>
      </c>
      <c r="AI3184">
        <v>1.0176799999999999</v>
      </c>
      <c r="AJ3184">
        <v>-5.7889999999999997E-2</v>
      </c>
      <c r="AK3184">
        <v>3</v>
      </c>
      <c r="AL3184">
        <v>5.3200000000000001E-3</v>
      </c>
      <c r="AM3184">
        <v>20809</v>
      </c>
      <c r="AN3184">
        <v>251312</v>
      </c>
      <c r="AO3184">
        <v>230596</v>
      </c>
      <c r="AP3184">
        <v>10.029999999999999</v>
      </c>
      <c r="AQ3184">
        <v>0</v>
      </c>
      <c r="AR3184">
        <v>0</v>
      </c>
      <c r="AS3184">
        <v>4.68689</v>
      </c>
    </row>
    <row r="3185" spans="29:45" x14ac:dyDescent="0.55000000000000004">
      <c r="AC3185" t="s">
        <v>209</v>
      </c>
      <c r="AD3185">
        <v>8591</v>
      </c>
      <c r="AE3185">
        <v>2.20058</v>
      </c>
      <c r="AF3185">
        <v>6.4264900000000003</v>
      </c>
      <c r="AG3185">
        <v>12.5</v>
      </c>
      <c r="AH3185">
        <v>8.3847199999999997</v>
      </c>
      <c r="AI3185">
        <v>0.79305999999999999</v>
      </c>
      <c r="AJ3185">
        <v>0.11262</v>
      </c>
      <c r="AK3185">
        <v>3</v>
      </c>
      <c r="AL3185">
        <v>7.1399999999999996E-3</v>
      </c>
      <c r="AM3185">
        <v>287561</v>
      </c>
      <c r="AN3185">
        <v>2993608</v>
      </c>
      <c r="AO3185">
        <v>2292708</v>
      </c>
      <c r="AP3185">
        <v>19.88</v>
      </c>
      <c r="AQ3185">
        <v>0</v>
      </c>
      <c r="AR3185">
        <v>0</v>
      </c>
      <c r="AS3185">
        <v>22.328669999999999</v>
      </c>
    </row>
    <row r="3186" spans="29:45" x14ac:dyDescent="0.55000000000000004">
      <c r="AC3186" t="s">
        <v>3328</v>
      </c>
      <c r="AD3186">
        <v>8593</v>
      </c>
      <c r="AE3186">
        <v>1.0340800000000001</v>
      </c>
      <c r="AF3186">
        <v>7.1144400000000001</v>
      </c>
      <c r="AG3186">
        <v>13.3</v>
      </c>
      <c r="AH3186">
        <v>3.1707800000000002</v>
      </c>
      <c r="AI3186">
        <v>0.74160999999999999</v>
      </c>
      <c r="AJ3186">
        <v>3.6130000000000002E-2</v>
      </c>
      <c r="AK3186">
        <v>3</v>
      </c>
      <c r="AL3186">
        <v>1.554E-2</v>
      </c>
      <c r="AM3186">
        <v>65002</v>
      </c>
      <c r="AN3186">
        <v>777714</v>
      </c>
      <c r="AO3186">
        <v>894342</v>
      </c>
      <c r="AP3186">
        <v>8.0500000000000007</v>
      </c>
      <c r="AQ3186">
        <v>0</v>
      </c>
      <c r="AR3186">
        <v>0</v>
      </c>
      <c r="AS3186">
        <v>13.426679999999999</v>
      </c>
    </row>
    <row r="3187" spans="29:45" x14ac:dyDescent="0.55000000000000004">
      <c r="AC3187" t="s">
        <v>3329</v>
      </c>
      <c r="AD3187">
        <v>8595</v>
      </c>
      <c r="AE3187">
        <v>5.2720200000000004</v>
      </c>
      <c r="AF3187">
        <v>20.44106</v>
      </c>
      <c r="AG3187">
        <v>14.3</v>
      </c>
      <c r="AH3187">
        <v>3.5999999999999999E-3</v>
      </c>
      <c r="AI3187">
        <v>0.99507999999999996</v>
      </c>
      <c r="AJ3187">
        <v>-8.6449999999999999E-2</v>
      </c>
      <c r="AK3187">
        <v>-9</v>
      </c>
      <c r="AL3187">
        <v>4.9459999999999997E-2</v>
      </c>
      <c r="AM3187">
        <v>11707</v>
      </c>
      <c r="AN3187">
        <v>188366</v>
      </c>
      <c r="AO3187">
        <v>21512</v>
      </c>
      <c r="AP3187">
        <v>20.29</v>
      </c>
      <c r="AQ3187">
        <v>0</v>
      </c>
      <c r="AR3187">
        <v>0</v>
      </c>
    </row>
    <row r="3188" spans="29:45" x14ac:dyDescent="0.55000000000000004">
      <c r="AC3188" t="s">
        <v>3330</v>
      </c>
      <c r="AD3188">
        <v>8596</v>
      </c>
      <c r="AE3188">
        <v>2.5857800000000002</v>
      </c>
      <c r="AF3188">
        <v>6.2856899999999998</v>
      </c>
      <c r="AG3188">
        <v>9.1</v>
      </c>
      <c r="AH3188">
        <v>-0.87716000000000005</v>
      </c>
      <c r="AI3188">
        <v>0.56567000000000001</v>
      </c>
      <c r="AJ3188">
        <v>-3.1019999999999999E-2</v>
      </c>
      <c r="AK3188">
        <v>3</v>
      </c>
      <c r="AL3188">
        <v>5.8180000000000003E-2</v>
      </c>
      <c r="AM3188">
        <v>3735</v>
      </c>
      <c r="AN3188">
        <v>29591</v>
      </c>
      <c r="AO3188">
        <v>28259</v>
      </c>
      <c r="AP3188">
        <v>10.52</v>
      </c>
      <c r="AQ3188">
        <v>0</v>
      </c>
      <c r="AR3188">
        <v>0.6</v>
      </c>
      <c r="AS3188">
        <v>21.468730000000001</v>
      </c>
    </row>
    <row r="3189" spans="29:45" x14ac:dyDescent="0.55000000000000004">
      <c r="AC3189" t="s">
        <v>216</v>
      </c>
      <c r="AD3189">
        <v>8697</v>
      </c>
      <c r="AE3189">
        <v>0.11107</v>
      </c>
      <c r="AF3189">
        <v>17.231449999999999</v>
      </c>
      <c r="AG3189">
        <v>10</v>
      </c>
      <c r="AH3189">
        <v>0.10663</v>
      </c>
      <c r="AI3189">
        <v>4.3306500000000003</v>
      </c>
      <c r="AJ3189">
        <v>-1.438E-2</v>
      </c>
      <c r="AK3189">
        <v>3</v>
      </c>
      <c r="AL3189">
        <v>2.63E-2</v>
      </c>
      <c r="AM3189">
        <v>74732</v>
      </c>
      <c r="AN3189">
        <v>298228</v>
      </c>
      <c r="AO3189">
        <v>133343</v>
      </c>
      <c r="AP3189">
        <v>21.88</v>
      </c>
      <c r="AQ3189">
        <v>0</v>
      </c>
      <c r="AR3189">
        <v>0</v>
      </c>
      <c r="AS3189">
        <v>0.53498000000000001</v>
      </c>
    </row>
    <row r="3190" spans="29:45" x14ac:dyDescent="0.55000000000000004">
      <c r="AC3190" t="s">
        <v>3331</v>
      </c>
      <c r="AD3190">
        <v>8705</v>
      </c>
      <c r="AE3190">
        <v>2.4247000000000001</v>
      </c>
      <c r="AF3190">
        <v>48.800739999999998</v>
      </c>
      <c r="AG3190">
        <v>0</v>
      </c>
      <c r="AH3190">
        <v>10.47405</v>
      </c>
      <c r="AI3190">
        <v>0.77676999999999996</v>
      </c>
      <c r="AJ3190">
        <v>-4.6210000000000001E-2</v>
      </c>
      <c r="AK3190">
        <v>-9</v>
      </c>
      <c r="AL3190">
        <v>0.1973</v>
      </c>
      <c r="AM3190">
        <v>735</v>
      </c>
      <c r="AN3190">
        <v>3252</v>
      </c>
      <c r="AO3190">
        <v>7663</v>
      </c>
      <c r="AP3190">
        <v>0</v>
      </c>
      <c r="AQ3190">
        <v>0.1</v>
      </c>
      <c r="AR3190">
        <v>0.5</v>
      </c>
    </row>
    <row r="3191" spans="29:45" x14ac:dyDescent="0.55000000000000004">
      <c r="AC3191" t="s">
        <v>3332</v>
      </c>
      <c r="AD3191">
        <v>8732</v>
      </c>
      <c r="AE3191">
        <v>-0.69174999999999998</v>
      </c>
      <c r="AF3191">
        <v>-7.7645499999999998</v>
      </c>
      <c r="AG3191">
        <v>0</v>
      </c>
      <c r="AH3191">
        <v>-1.6566799999999999</v>
      </c>
      <c r="AI3191">
        <v>0.70648</v>
      </c>
      <c r="AJ3191">
        <v>-5.2130000000000003E-2</v>
      </c>
      <c r="AK3191">
        <v>-9</v>
      </c>
      <c r="AL3191">
        <v>2.6303299999999998</v>
      </c>
      <c r="AM3191">
        <v>-628</v>
      </c>
      <c r="AN3191">
        <v>13523</v>
      </c>
      <c r="AO3191">
        <v>4514</v>
      </c>
      <c r="AP3191">
        <v>6.97</v>
      </c>
      <c r="AQ3191">
        <v>0.1</v>
      </c>
      <c r="AR3191">
        <v>0</v>
      </c>
    </row>
    <row r="3192" spans="29:45" x14ac:dyDescent="0.55000000000000004">
      <c r="AC3192" t="s">
        <v>3333</v>
      </c>
      <c r="AD3192">
        <v>8737</v>
      </c>
      <c r="AE3192">
        <v>3.7724899999999999</v>
      </c>
      <c r="AF3192">
        <v>10.68041</v>
      </c>
      <c r="AG3192">
        <v>0</v>
      </c>
      <c r="AH3192">
        <v>11.654249999999999</v>
      </c>
      <c r="AI3192">
        <v>0.96091000000000004</v>
      </c>
      <c r="AJ3192">
        <v>-3.15E-2</v>
      </c>
      <c r="AK3192">
        <v>-9</v>
      </c>
      <c r="AL3192">
        <v>9.5038</v>
      </c>
      <c r="AM3192">
        <v>2218</v>
      </c>
      <c r="AN3192">
        <v>13389</v>
      </c>
      <c r="AO3192">
        <v>39090</v>
      </c>
      <c r="AP3192">
        <v>9.31</v>
      </c>
      <c r="AQ3192">
        <v>0.2</v>
      </c>
      <c r="AR3192">
        <v>0</v>
      </c>
    </row>
    <row r="3193" spans="29:45" x14ac:dyDescent="0.55000000000000004">
      <c r="AC3193" t="s">
        <v>3334</v>
      </c>
      <c r="AD3193">
        <v>8739</v>
      </c>
      <c r="AE3193">
        <v>18.361170000000001</v>
      </c>
      <c r="AF3193">
        <v>17.570170000000001</v>
      </c>
      <c r="AG3193">
        <v>0</v>
      </c>
      <c r="AH3193">
        <v>18.15053</v>
      </c>
      <c r="AI3193">
        <v>2.6831999999999998</v>
      </c>
      <c r="AJ3193">
        <v>-7.8600000000000003E-2</v>
      </c>
      <c r="AK3193">
        <v>-9</v>
      </c>
      <c r="AL3193">
        <v>40.132910000000003</v>
      </c>
      <c r="AM3193">
        <v>6189</v>
      </c>
      <c r="AN3193">
        <v>19738</v>
      </c>
      <c r="AO3193">
        <v>14295</v>
      </c>
      <c r="AP3193">
        <v>7.98</v>
      </c>
      <c r="AQ3193">
        <v>0.4</v>
      </c>
      <c r="AR3193">
        <v>0</v>
      </c>
    </row>
    <row r="3194" spans="29:45" x14ac:dyDescent="0.55000000000000004">
      <c r="AC3194" t="s">
        <v>3335</v>
      </c>
      <c r="AD3194">
        <v>8742</v>
      </c>
      <c r="AE3194">
        <v>-0.88190000000000002</v>
      </c>
      <c r="AF3194">
        <v>-1.5803100000000001</v>
      </c>
      <c r="AG3194">
        <v>0</v>
      </c>
      <c r="AH3194">
        <v>3.6005600000000002</v>
      </c>
      <c r="AI3194">
        <v>0.37863000000000002</v>
      </c>
      <c r="AJ3194">
        <v>-6.8059999999999996E-2</v>
      </c>
      <c r="AK3194">
        <v>-9</v>
      </c>
      <c r="AL3194">
        <v>2.9421499999999998</v>
      </c>
      <c r="AM3194">
        <v>-133</v>
      </c>
      <c r="AN3194">
        <v>7720</v>
      </c>
      <c r="AO3194">
        <v>3447</v>
      </c>
      <c r="AP3194">
        <v>5.42</v>
      </c>
      <c r="AQ3194">
        <v>1.6</v>
      </c>
      <c r="AR3194">
        <v>0</v>
      </c>
    </row>
    <row r="3195" spans="29:45" x14ac:dyDescent="0.55000000000000004">
      <c r="AC3195" t="s">
        <v>3336</v>
      </c>
      <c r="AD3195">
        <v>8746</v>
      </c>
      <c r="AE3195">
        <v>-6.58317</v>
      </c>
      <c r="AF3195">
        <v>-16.759869999999999</v>
      </c>
      <c r="AG3195">
        <v>0</v>
      </c>
      <c r="AH3195">
        <v>-11.22142</v>
      </c>
      <c r="AI3195">
        <v>0.65695000000000003</v>
      </c>
      <c r="AJ3195">
        <v>1.4579999999999999E-2</v>
      </c>
      <c r="AK3195">
        <v>-9</v>
      </c>
      <c r="AL3195">
        <v>4.981E-2</v>
      </c>
      <c r="AM3195">
        <v>-1293</v>
      </c>
      <c r="AN3195">
        <v>5901</v>
      </c>
      <c r="AO3195">
        <v>829</v>
      </c>
      <c r="AP3195">
        <v>2.23</v>
      </c>
      <c r="AQ3195">
        <v>0.5</v>
      </c>
      <c r="AR3195">
        <v>0</v>
      </c>
    </row>
    <row r="3196" spans="29:45" x14ac:dyDescent="0.55000000000000004">
      <c r="AC3196" t="s">
        <v>3337</v>
      </c>
      <c r="AD3196">
        <v>8747</v>
      </c>
      <c r="AE3196">
        <v>1.2702199999999999</v>
      </c>
      <c r="AF3196">
        <v>6.0523899999999999</v>
      </c>
      <c r="AG3196">
        <v>0</v>
      </c>
      <c r="AH3196">
        <v>-2.0479699999999998</v>
      </c>
      <c r="AI3196">
        <v>0.82025999999999999</v>
      </c>
      <c r="AJ3196">
        <v>4.684E-2</v>
      </c>
      <c r="AK3196">
        <v>-9</v>
      </c>
      <c r="AL3196">
        <v>2.1466799999999999</v>
      </c>
      <c r="AM3196">
        <v>699</v>
      </c>
      <c r="AN3196">
        <v>8856</v>
      </c>
      <c r="AO3196">
        <v>5891</v>
      </c>
      <c r="AP3196">
        <v>4.0599999999999996</v>
      </c>
      <c r="AQ3196">
        <v>1.1000000000000001</v>
      </c>
      <c r="AR3196">
        <v>3.8</v>
      </c>
    </row>
    <row r="3197" spans="29:45" x14ac:dyDescent="0.55000000000000004">
      <c r="AC3197" t="s">
        <v>3338</v>
      </c>
      <c r="AD3197">
        <v>8769</v>
      </c>
      <c r="AE3197">
        <v>13.33577</v>
      </c>
      <c r="AF3197">
        <v>15.02575</v>
      </c>
      <c r="AG3197">
        <v>12.5</v>
      </c>
      <c r="AH3197">
        <v>13.00694</v>
      </c>
      <c r="AI3197">
        <v>3.5262799999999999</v>
      </c>
      <c r="AJ3197">
        <v>-8.3500000000000005E-2</v>
      </c>
      <c r="AK3197">
        <v>3</v>
      </c>
      <c r="AL3197">
        <v>26.09808</v>
      </c>
      <c r="AM3197">
        <v>730</v>
      </c>
      <c r="AN3197">
        <v>3301</v>
      </c>
      <c r="AO3197">
        <v>5452</v>
      </c>
      <c r="AP3197">
        <v>9.02</v>
      </c>
      <c r="AQ3197">
        <v>6.4</v>
      </c>
      <c r="AR3197">
        <v>0.6</v>
      </c>
      <c r="AS3197">
        <v>62.06955</v>
      </c>
    </row>
    <row r="3198" spans="29:45" x14ac:dyDescent="0.55000000000000004">
      <c r="AC3198" t="s">
        <v>3339</v>
      </c>
      <c r="AD3198">
        <v>8771</v>
      </c>
      <c r="AE3198">
        <v>18.900510000000001</v>
      </c>
      <c r="AF3198">
        <v>17.337140000000002</v>
      </c>
      <c r="AG3198">
        <v>0</v>
      </c>
      <c r="AH3198">
        <v>28.545369999999998</v>
      </c>
      <c r="AI3198">
        <v>5.9712800000000001</v>
      </c>
      <c r="AJ3198">
        <v>-5.94E-3</v>
      </c>
      <c r="AK3198">
        <v>3</v>
      </c>
      <c r="AL3198">
        <v>6.6260500000000002</v>
      </c>
      <c r="AM3198">
        <v>3108</v>
      </c>
      <c r="AN3198">
        <v>11559</v>
      </c>
      <c r="AO3198">
        <v>7194</v>
      </c>
      <c r="AP3198">
        <v>26.99</v>
      </c>
      <c r="AQ3198">
        <v>0</v>
      </c>
      <c r="AR3198">
        <v>0</v>
      </c>
      <c r="AS3198">
        <v>70.350020000000001</v>
      </c>
    </row>
    <row r="3199" spans="29:45" x14ac:dyDescent="0.55000000000000004">
      <c r="AC3199" t="s">
        <v>3340</v>
      </c>
      <c r="AD3199">
        <v>8772</v>
      </c>
      <c r="AE3199">
        <v>5.4137599999999999</v>
      </c>
      <c r="AF3199">
        <v>7.1892100000000001</v>
      </c>
      <c r="AG3199">
        <v>0</v>
      </c>
      <c r="AH3199">
        <v>3.9613200000000002</v>
      </c>
      <c r="AI3199">
        <v>0.59814000000000001</v>
      </c>
      <c r="AJ3199">
        <v>-1.933E-2</v>
      </c>
      <c r="AK3199">
        <v>3</v>
      </c>
      <c r="AL3199">
        <v>31.396730000000002</v>
      </c>
      <c r="AM3199">
        <v>4115</v>
      </c>
      <c r="AN3199">
        <v>37292</v>
      </c>
      <c r="AO3199">
        <v>5910</v>
      </c>
      <c r="AP3199">
        <v>4.87</v>
      </c>
      <c r="AQ3199">
        <v>0</v>
      </c>
      <c r="AR3199">
        <v>0</v>
      </c>
      <c r="AS3199">
        <v>50.083730000000003</v>
      </c>
    </row>
    <row r="3200" spans="29:45" x14ac:dyDescent="0.55000000000000004">
      <c r="AC3200" t="s">
        <v>3341</v>
      </c>
      <c r="AD3200">
        <v>8783</v>
      </c>
      <c r="AE3200">
        <v>-39.066130000000001</v>
      </c>
      <c r="AF3200">
        <v>-114.70189999999999</v>
      </c>
      <c r="AG3200">
        <v>0</v>
      </c>
      <c r="AH3200">
        <v>1.1891</v>
      </c>
      <c r="AI3200">
        <v>49.240760000000002</v>
      </c>
      <c r="AJ3200">
        <v>-0.19109999999999999</v>
      </c>
      <c r="AK3200">
        <v>3</v>
      </c>
      <c r="AL3200">
        <v>0</v>
      </c>
      <c r="AM3200">
        <v>-1347</v>
      </c>
      <c r="AN3200">
        <v>1476</v>
      </c>
      <c r="AO3200">
        <v>2652</v>
      </c>
      <c r="AP3200">
        <v>0</v>
      </c>
      <c r="AQ3200">
        <v>0.4</v>
      </c>
      <c r="AR3200">
        <v>0</v>
      </c>
      <c r="AS3200">
        <v>3.0137</v>
      </c>
    </row>
    <row r="3201" spans="29:45" x14ac:dyDescent="0.55000000000000004">
      <c r="AC3201" t="s">
        <v>3342</v>
      </c>
      <c r="AD3201">
        <v>8789</v>
      </c>
      <c r="AE3201">
        <v>0.69347999999999999</v>
      </c>
      <c r="AF3201">
        <v>2.07734</v>
      </c>
      <c r="AG3201">
        <v>16.7</v>
      </c>
      <c r="AH3201">
        <v>4.5046099999999996</v>
      </c>
      <c r="AI3201">
        <v>1.77922</v>
      </c>
      <c r="AJ3201">
        <v>-0.22957</v>
      </c>
      <c r="AK3201">
        <v>3</v>
      </c>
      <c r="AL3201">
        <v>5.0197500000000002</v>
      </c>
      <c r="AM3201">
        <v>115</v>
      </c>
      <c r="AN3201">
        <v>6258</v>
      </c>
      <c r="AO3201">
        <v>8107</v>
      </c>
      <c r="AQ3201">
        <v>1.1000000000000001</v>
      </c>
      <c r="AR3201">
        <v>0</v>
      </c>
      <c r="AS3201">
        <v>38.463880000000003</v>
      </c>
    </row>
    <row r="3202" spans="29:45" x14ac:dyDescent="0.55000000000000004">
      <c r="AC3202" t="s">
        <v>3343</v>
      </c>
      <c r="AD3202">
        <v>8793</v>
      </c>
      <c r="AE3202">
        <v>0.61041999999999996</v>
      </c>
      <c r="AF3202">
        <v>4.44109</v>
      </c>
      <c r="AG3202">
        <v>15.4</v>
      </c>
      <c r="AH3202">
        <v>-2.88368</v>
      </c>
      <c r="AI3202">
        <v>0.45649000000000001</v>
      </c>
      <c r="AJ3202">
        <v>4.3810000000000002E-2</v>
      </c>
      <c r="AK3202">
        <v>3</v>
      </c>
      <c r="AL3202">
        <v>5.851E-2</v>
      </c>
      <c r="AM3202">
        <v>6089</v>
      </c>
      <c r="AN3202">
        <v>92725</v>
      </c>
      <c r="AO3202">
        <v>221255</v>
      </c>
      <c r="AP3202">
        <v>3.64</v>
      </c>
      <c r="AQ3202">
        <v>0.1</v>
      </c>
      <c r="AR3202">
        <v>0.3</v>
      </c>
      <c r="AS3202">
        <v>9.0360399999999998</v>
      </c>
    </row>
    <row r="3203" spans="29:45" x14ac:dyDescent="0.55000000000000004">
      <c r="AC3203" t="s">
        <v>3344</v>
      </c>
      <c r="AD3203">
        <v>8798</v>
      </c>
      <c r="AE3203">
        <v>18.667570000000001</v>
      </c>
      <c r="AF3203">
        <v>23.096129999999999</v>
      </c>
      <c r="AG3203">
        <v>8.3000000000000007</v>
      </c>
      <c r="AH3203">
        <v>15.93289</v>
      </c>
      <c r="AI3203">
        <v>3.55654</v>
      </c>
      <c r="AJ3203">
        <v>5.9490000000000001E-2</v>
      </c>
      <c r="AK3203">
        <v>-9</v>
      </c>
      <c r="AL3203">
        <v>6.9365899999999998</v>
      </c>
      <c r="AM3203">
        <v>1925</v>
      </c>
      <c r="AN3203">
        <v>5607</v>
      </c>
      <c r="AO3203">
        <v>11019</v>
      </c>
      <c r="AQ3203">
        <v>0</v>
      </c>
      <c r="AR3203">
        <v>2.1</v>
      </c>
    </row>
    <row r="3204" spans="29:45" x14ac:dyDescent="0.55000000000000004">
      <c r="AC3204" t="s">
        <v>221</v>
      </c>
      <c r="AD3204">
        <v>8801</v>
      </c>
      <c r="AE3204">
        <v>2.2833899999999998</v>
      </c>
      <c r="AF3204">
        <v>5.3795400000000004</v>
      </c>
      <c r="AG3204">
        <v>11.8</v>
      </c>
      <c r="AH3204">
        <v>2.54027</v>
      </c>
      <c r="AI3204">
        <v>0.94926999999999995</v>
      </c>
      <c r="AJ3204">
        <v>3.27E-2</v>
      </c>
      <c r="AK3204">
        <v>3</v>
      </c>
      <c r="AL3204">
        <v>1.4E-2</v>
      </c>
      <c r="AM3204">
        <v>168865</v>
      </c>
      <c r="AN3204">
        <v>2408680</v>
      </c>
      <c r="AO3204">
        <v>2007554</v>
      </c>
      <c r="AP3204">
        <v>26.39</v>
      </c>
      <c r="AQ3204">
        <v>0</v>
      </c>
      <c r="AR3204">
        <v>0</v>
      </c>
      <c r="AS3204">
        <v>33.013370000000002</v>
      </c>
    </row>
    <row r="3205" spans="29:45" x14ac:dyDescent="0.55000000000000004">
      <c r="AC3205" t="s">
        <v>222</v>
      </c>
      <c r="AD3205">
        <v>8802</v>
      </c>
      <c r="AE3205">
        <v>3.6011700000000002</v>
      </c>
      <c r="AF3205">
        <v>7.8211500000000003</v>
      </c>
      <c r="AG3205">
        <v>4</v>
      </c>
      <c r="AH3205">
        <v>3.5405500000000001</v>
      </c>
      <c r="AI3205">
        <v>1.4518800000000001</v>
      </c>
      <c r="AJ3205">
        <v>-1.1050000000000001E-2</v>
      </c>
      <c r="AK3205">
        <v>3</v>
      </c>
      <c r="AL3205">
        <v>8.6199999999999992E-3</v>
      </c>
      <c r="AM3205">
        <v>210965</v>
      </c>
      <c r="AN3205">
        <v>1734464</v>
      </c>
      <c r="AO3205">
        <v>1207594</v>
      </c>
      <c r="AP3205">
        <v>23.03</v>
      </c>
      <c r="AQ3205">
        <v>0</v>
      </c>
      <c r="AR3205">
        <v>0</v>
      </c>
      <c r="AS3205">
        <v>30.496410000000001</v>
      </c>
    </row>
    <row r="3206" spans="29:45" x14ac:dyDescent="0.55000000000000004">
      <c r="AC3206" t="s">
        <v>3345</v>
      </c>
      <c r="AD3206">
        <v>8803</v>
      </c>
      <c r="AE3206">
        <v>3.0169800000000002</v>
      </c>
      <c r="AF3206">
        <v>6.63361</v>
      </c>
      <c r="AG3206">
        <v>15.4</v>
      </c>
      <c r="AH3206">
        <v>2.4420899999999999</v>
      </c>
      <c r="AI3206">
        <v>1.13168</v>
      </c>
      <c r="AJ3206">
        <v>7.7340000000000006E-2</v>
      </c>
      <c r="AK3206">
        <v>3</v>
      </c>
      <c r="AL3206">
        <v>5.919E-2</v>
      </c>
      <c r="AM3206">
        <v>10244</v>
      </c>
      <c r="AN3206">
        <v>107302</v>
      </c>
      <c r="AO3206">
        <v>35048</v>
      </c>
      <c r="AP3206">
        <v>18.559999999999999</v>
      </c>
      <c r="AQ3206">
        <v>0</v>
      </c>
      <c r="AR3206">
        <v>0</v>
      </c>
      <c r="AS3206">
        <v>31.110019999999999</v>
      </c>
    </row>
    <row r="3207" spans="29:45" x14ac:dyDescent="0.55000000000000004">
      <c r="AC3207" t="s">
        <v>223</v>
      </c>
      <c r="AD3207">
        <v>8804</v>
      </c>
      <c r="AE3207">
        <v>2.84802</v>
      </c>
      <c r="AF3207">
        <v>8.9800299999999993</v>
      </c>
      <c r="AG3207">
        <v>12.5</v>
      </c>
      <c r="AH3207">
        <v>4.0556099999999997</v>
      </c>
      <c r="AI3207">
        <v>0.84258</v>
      </c>
      <c r="AJ3207">
        <v>7.4810000000000001E-2</v>
      </c>
      <c r="AK3207">
        <v>3</v>
      </c>
      <c r="AL3207">
        <v>2.8209999999999999E-2</v>
      </c>
      <c r="AM3207">
        <v>46270</v>
      </c>
      <c r="AN3207">
        <v>389364</v>
      </c>
      <c r="AO3207">
        <v>340477</v>
      </c>
      <c r="AP3207">
        <v>21.85</v>
      </c>
      <c r="AQ3207">
        <v>0</v>
      </c>
      <c r="AR3207">
        <v>0</v>
      </c>
      <c r="AS3207">
        <v>25.264330000000001</v>
      </c>
    </row>
    <row r="3208" spans="29:45" x14ac:dyDescent="0.55000000000000004">
      <c r="AC3208" t="s">
        <v>3346</v>
      </c>
      <c r="AD3208">
        <v>8818</v>
      </c>
      <c r="AE3208">
        <v>3.7194799999999999</v>
      </c>
      <c r="AF3208">
        <v>12.840820000000001</v>
      </c>
      <c r="AG3208">
        <v>10</v>
      </c>
      <c r="AH3208">
        <v>5.63157</v>
      </c>
      <c r="AI3208">
        <v>1.1034299999999999</v>
      </c>
      <c r="AJ3208">
        <v>-3.4000000000000002E-4</v>
      </c>
      <c r="AK3208">
        <v>3</v>
      </c>
      <c r="AL3208">
        <v>0.17247000000000001</v>
      </c>
      <c r="AM3208">
        <v>5081</v>
      </c>
      <c r="AN3208">
        <v>64256</v>
      </c>
      <c r="AO3208">
        <v>15333</v>
      </c>
      <c r="AP3208">
        <v>8.4499999999999993</v>
      </c>
      <c r="AQ3208">
        <v>0</v>
      </c>
      <c r="AR3208">
        <v>0</v>
      </c>
      <c r="AS3208">
        <v>45.713859999999997</v>
      </c>
    </row>
    <row r="3209" spans="29:45" x14ac:dyDescent="0.55000000000000004">
      <c r="AC3209" t="s">
        <v>224</v>
      </c>
      <c r="AD3209">
        <v>8830</v>
      </c>
      <c r="AE3209">
        <v>3.9481700000000002</v>
      </c>
      <c r="AF3209">
        <v>10.918089999999999</v>
      </c>
      <c r="AG3209">
        <v>7.1</v>
      </c>
      <c r="AH3209">
        <v>4.2490199999999998</v>
      </c>
      <c r="AI3209">
        <v>1.2372399999999999</v>
      </c>
      <c r="AJ3209">
        <v>-2.8490000000000001E-2</v>
      </c>
      <c r="AK3209">
        <v>3</v>
      </c>
      <c r="AL3209">
        <v>9.4500000000000001E-3</v>
      </c>
      <c r="AM3209">
        <v>209949</v>
      </c>
      <c r="AN3209">
        <v>1294998</v>
      </c>
      <c r="AO3209">
        <v>917472</v>
      </c>
      <c r="AP3209">
        <v>19.739999999999998</v>
      </c>
      <c r="AQ3209">
        <v>0</v>
      </c>
      <c r="AR3209">
        <v>0</v>
      </c>
      <c r="AS3209">
        <v>26.49118</v>
      </c>
    </row>
    <row r="3210" spans="29:45" x14ac:dyDescent="0.55000000000000004">
      <c r="AC3210" t="s">
        <v>3347</v>
      </c>
      <c r="AD3210">
        <v>8835</v>
      </c>
      <c r="AE3210">
        <v>1.22451</v>
      </c>
      <c r="AF3210">
        <v>3.0858599999999998</v>
      </c>
      <c r="AG3210">
        <v>0</v>
      </c>
      <c r="AH3210">
        <v>1.62734</v>
      </c>
      <c r="AI3210">
        <v>0.40994000000000003</v>
      </c>
      <c r="AJ3210">
        <v>-4.96E-3</v>
      </c>
      <c r="AK3210">
        <v>3</v>
      </c>
      <c r="AL3210">
        <v>0.17344000000000001</v>
      </c>
      <c r="AM3210">
        <v>535</v>
      </c>
      <c r="AN3210">
        <v>14453</v>
      </c>
      <c r="AO3210">
        <v>27825</v>
      </c>
      <c r="AP3210">
        <v>14.4</v>
      </c>
      <c r="AQ3210">
        <v>0</v>
      </c>
      <c r="AR3210">
        <v>1.8</v>
      </c>
      <c r="AS3210">
        <v>33.388289999999998</v>
      </c>
    </row>
    <row r="3211" spans="29:45" x14ac:dyDescent="0.55000000000000004">
      <c r="AC3211" t="s">
        <v>3348</v>
      </c>
      <c r="AD3211">
        <v>8836</v>
      </c>
      <c r="AE3211">
        <v>0</v>
      </c>
      <c r="AF3211">
        <v>-2.5036100000000001</v>
      </c>
      <c r="AG3211">
        <v>0</v>
      </c>
      <c r="AH3211">
        <v>3.1702499999999998</v>
      </c>
      <c r="AI3211">
        <v>1.37568</v>
      </c>
      <c r="AJ3211">
        <v>-0.12651000000000001</v>
      </c>
      <c r="AK3211">
        <v>3</v>
      </c>
      <c r="AL3211">
        <v>0</v>
      </c>
      <c r="AM3211">
        <v>0</v>
      </c>
      <c r="AN3211">
        <v>2077</v>
      </c>
      <c r="AO3211">
        <v>360</v>
      </c>
      <c r="AP3211">
        <v>0</v>
      </c>
      <c r="AQ3211">
        <v>0.1</v>
      </c>
      <c r="AR3211">
        <v>0</v>
      </c>
      <c r="AS3211">
        <v>79.248239999999996</v>
      </c>
    </row>
    <row r="3212" spans="29:45" x14ac:dyDescent="0.55000000000000004">
      <c r="AC3212" t="s">
        <v>3349</v>
      </c>
      <c r="AD3212">
        <v>8841</v>
      </c>
      <c r="AE3212">
        <v>5.4432200000000002</v>
      </c>
      <c r="AF3212">
        <v>4.66106</v>
      </c>
      <c r="AG3212">
        <v>0</v>
      </c>
      <c r="AH3212">
        <v>3.3607100000000001</v>
      </c>
      <c r="AI3212">
        <v>0.87909999999999999</v>
      </c>
      <c r="AJ3212">
        <v>-2.7949999999999999E-2</v>
      </c>
      <c r="AK3212">
        <v>3</v>
      </c>
      <c r="AL3212">
        <v>1.88584</v>
      </c>
      <c r="AM3212">
        <v>6030</v>
      </c>
      <c r="AN3212">
        <v>88628</v>
      </c>
      <c r="AO3212">
        <v>16087</v>
      </c>
      <c r="AP3212">
        <v>4.58</v>
      </c>
      <c r="AQ3212">
        <v>0</v>
      </c>
      <c r="AR3212">
        <v>0</v>
      </c>
      <c r="AS3212">
        <v>82.702569999999994</v>
      </c>
    </row>
    <row r="3213" spans="29:45" x14ac:dyDescent="0.55000000000000004">
      <c r="AC3213" t="s">
        <v>3350</v>
      </c>
      <c r="AD3213">
        <v>8842</v>
      </c>
      <c r="AE3213">
        <v>1.4776899999999999</v>
      </c>
      <c r="AF3213">
        <v>1.14615</v>
      </c>
      <c r="AG3213">
        <v>0</v>
      </c>
      <c r="AH3213">
        <v>3.7347299999999999</v>
      </c>
      <c r="AI3213">
        <v>0.91579999999999995</v>
      </c>
      <c r="AJ3213">
        <v>-1.636E-2</v>
      </c>
      <c r="AK3213">
        <v>3</v>
      </c>
      <c r="AL3213">
        <v>0.10136000000000001</v>
      </c>
      <c r="AM3213">
        <v>600</v>
      </c>
      <c r="AN3213">
        <v>30537</v>
      </c>
      <c r="AO3213">
        <v>8171</v>
      </c>
      <c r="AP3213">
        <v>4.66</v>
      </c>
      <c r="AQ3213">
        <v>0</v>
      </c>
      <c r="AR3213">
        <v>0</v>
      </c>
      <c r="AS3213">
        <v>75.206879999999998</v>
      </c>
    </row>
    <row r="3214" spans="29:45" x14ac:dyDescent="0.55000000000000004">
      <c r="AC3214" t="s">
        <v>3351</v>
      </c>
      <c r="AD3214">
        <v>8844</v>
      </c>
      <c r="AE3214">
        <v>1.5114099999999999</v>
      </c>
      <c r="AF3214">
        <v>6.1517200000000001</v>
      </c>
      <c r="AG3214">
        <v>18.2</v>
      </c>
      <c r="AH3214">
        <v>13.71359</v>
      </c>
      <c r="AI3214">
        <v>0.43919000000000002</v>
      </c>
      <c r="AJ3214">
        <v>2.9960000000000001E-2</v>
      </c>
      <c r="AK3214">
        <v>3</v>
      </c>
      <c r="AL3214">
        <v>0.20474999999999999</v>
      </c>
      <c r="AM3214">
        <v>2207</v>
      </c>
      <c r="AN3214">
        <v>32625</v>
      </c>
      <c r="AO3214">
        <v>107257</v>
      </c>
      <c r="AP3214">
        <v>1.1599999999999999</v>
      </c>
      <c r="AQ3214">
        <v>0</v>
      </c>
      <c r="AR3214">
        <v>0</v>
      </c>
      <c r="AS3214">
        <v>23.995740000000001</v>
      </c>
    </row>
    <row r="3215" spans="29:45" x14ac:dyDescent="0.55000000000000004">
      <c r="AC3215" t="s">
        <v>3352</v>
      </c>
      <c r="AD3215">
        <v>8848</v>
      </c>
      <c r="AE3215">
        <v>-17.349319999999999</v>
      </c>
      <c r="AF3215">
        <v>-1815.95092</v>
      </c>
      <c r="AG3215">
        <v>8.3000000000000007</v>
      </c>
      <c r="AH3215">
        <v>-20.72373</v>
      </c>
      <c r="AJ3215">
        <v>0.17169000000000001</v>
      </c>
      <c r="AK3215">
        <v>3</v>
      </c>
      <c r="AL3215">
        <v>2.1299999999999999E-3</v>
      </c>
      <c r="AM3215">
        <v>-34170</v>
      </c>
      <c r="AN3215">
        <v>1304</v>
      </c>
      <c r="AO3215">
        <v>408959</v>
      </c>
      <c r="AP3215">
        <v>6.93</v>
      </c>
      <c r="AQ3215">
        <v>0.1</v>
      </c>
      <c r="AR3215">
        <v>4</v>
      </c>
      <c r="AS3215">
        <v>-5.2526799999999998</v>
      </c>
    </row>
    <row r="3216" spans="29:45" x14ac:dyDescent="0.55000000000000004">
      <c r="AC3216" t="s">
        <v>3353</v>
      </c>
      <c r="AD3216">
        <v>8850</v>
      </c>
      <c r="AE3216">
        <v>9.40334</v>
      </c>
      <c r="AF3216">
        <v>14.8627</v>
      </c>
      <c r="AG3216">
        <v>0</v>
      </c>
      <c r="AH3216">
        <v>10.985810000000001</v>
      </c>
      <c r="AI3216">
        <v>1.3008200000000001</v>
      </c>
      <c r="AJ3216">
        <v>-1.9560000000000001E-2</v>
      </c>
      <c r="AK3216">
        <v>3</v>
      </c>
      <c r="AL3216">
        <v>8.2725000000000009</v>
      </c>
      <c r="AM3216">
        <v>23323</v>
      </c>
      <c r="AN3216">
        <v>104954</v>
      </c>
      <c r="AO3216">
        <v>198963</v>
      </c>
      <c r="AP3216">
        <v>15.44</v>
      </c>
      <c r="AQ3216">
        <v>0</v>
      </c>
      <c r="AR3216">
        <v>5.4</v>
      </c>
      <c r="AS3216">
        <v>46.55227</v>
      </c>
    </row>
    <row r="3217" spans="29:45" x14ac:dyDescent="0.55000000000000004">
      <c r="AC3217" t="s">
        <v>3354</v>
      </c>
      <c r="AD3217">
        <v>8854</v>
      </c>
      <c r="AE3217">
        <v>1.2327699999999999</v>
      </c>
      <c r="AF3217">
        <v>1.81237</v>
      </c>
      <c r="AG3217">
        <v>12.5</v>
      </c>
      <c r="AH3217">
        <v>4.86313</v>
      </c>
      <c r="AI3217">
        <v>0.65852999999999995</v>
      </c>
      <c r="AJ3217">
        <v>-5.3740000000000003E-2</v>
      </c>
      <c r="AK3217">
        <v>3</v>
      </c>
      <c r="AL3217">
        <v>2.3660100000000002</v>
      </c>
      <c r="AM3217">
        <v>127</v>
      </c>
      <c r="AN3217">
        <v>4690</v>
      </c>
      <c r="AO3217">
        <v>5790</v>
      </c>
      <c r="AP3217">
        <v>0</v>
      </c>
      <c r="AQ3217">
        <v>0</v>
      </c>
      <c r="AR3217">
        <v>2.6</v>
      </c>
      <c r="AS3217">
        <v>46.31908</v>
      </c>
    </row>
    <row r="3218" spans="29:45" x14ac:dyDescent="0.55000000000000004">
      <c r="AC3218" t="s">
        <v>3355</v>
      </c>
      <c r="AD3218">
        <v>8860</v>
      </c>
      <c r="AE3218">
        <v>2.19041</v>
      </c>
      <c r="AF3218">
        <v>5.9119999999999999</v>
      </c>
      <c r="AG3218">
        <v>10</v>
      </c>
      <c r="AH3218">
        <v>17.37988</v>
      </c>
      <c r="AI3218">
        <v>0.65815000000000001</v>
      </c>
      <c r="AJ3218">
        <v>2.1749999999999999E-2</v>
      </c>
      <c r="AK3218">
        <v>3</v>
      </c>
      <c r="AL3218">
        <v>0.99592999999999998</v>
      </c>
      <c r="AM3218">
        <v>3558</v>
      </c>
      <c r="AN3218">
        <v>39885</v>
      </c>
      <c r="AO3218">
        <v>121541</v>
      </c>
      <c r="AP3218">
        <v>12.32</v>
      </c>
      <c r="AQ3218">
        <v>0</v>
      </c>
      <c r="AR3218">
        <v>9.1</v>
      </c>
      <c r="AS3218">
        <v>28.110220000000002</v>
      </c>
    </row>
    <row r="3219" spans="29:45" x14ac:dyDescent="0.55000000000000004">
      <c r="AC3219" t="s">
        <v>3356</v>
      </c>
      <c r="AD3219">
        <v>8864</v>
      </c>
      <c r="AE3219">
        <v>3.4618099999999998</v>
      </c>
      <c r="AF3219">
        <v>-1.7323999999999999</v>
      </c>
      <c r="AG3219">
        <v>5.9</v>
      </c>
      <c r="AH3219">
        <v>4.5538499999999997</v>
      </c>
      <c r="AI3219">
        <v>0.59372999999999998</v>
      </c>
      <c r="AJ3219">
        <v>3.6319999999999998E-2</v>
      </c>
      <c r="AK3219">
        <v>3</v>
      </c>
      <c r="AL3219">
        <v>9.4400000000000005E-3</v>
      </c>
      <c r="AM3219">
        <v>3617</v>
      </c>
      <c r="AN3219">
        <v>53856</v>
      </c>
      <c r="AO3219">
        <v>24155</v>
      </c>
      <c r="AP3219">
        <v>4.68</v>
      </c>
      <c r="AQ3219">
        <v>0</v>
      </c>
      <c r="AR3219">
        <v>0</v>
      </c>
      <c r="AS3219">
        <v>52.155250000000002</v>
      </c>
    </row>
    <row r="3220" spans="29:45" x14ac:dyDescent="0.55000000000000004">
      <c r="AC3220" t="s">
        <v>3357</v>
      </c>
      <c r="AD3220">
        <v>8869</v>
      </c>
      <c r="AE3220">
        <v>3.73847</v>
      </c>
      <c r="AF3220">
        <v>11.608359999999999</v>
      </c>
      <c r="AG3220">
        <v>0</v>
      </c>
      <c r="AH3220">
        <v>-6.9013099999999996</v>
      </c>
      <c r="AI3220">
        <v>0.68072999999999995</v>
      </c>
      <c r="AJ3220">
        <v>5.2500000000000003E-3</v>
      </c>
      <c r="AK3220">
        <v>3</v>
      </c>
      <c r="AL3220">
        <v>2.9927199999999998</v>
      </c>
      <c r="AM3220">
        <v>3007</v>
      </c>
      <c r="AN3220">
        <v>23440</v>
      </c>
      <c r="AO3220">
        <v>50109</v>
      </c>
      <c r="AP3220">
        <v>8.0500000000000007</v>
      </c>
      <c r="AQ3220">
        <v>0</v>
      </c>
      <c r="AR3220">
        <v>0</v>
      </c>
      <c r="AS3220">
        <v>33.948270000000001</v>
      </c>
    </row>
    <row r="3221" spans="29:45" x14ac:dyDescent="0.55000000000000004">
      <c r="AC3221" t="s">
        <v>3358</v>
      </c>
      <c r="AD3221">
        <v>8871</v>
      </c>
      <c r="AE3221">
        <v>3.5268999999999999</v>
      </c>
      <c r="AF3221">
        <v>3.5116100000000001</v>
      </c>
      <c r="AG3221">
        <v>0</v>
      </c>
      <c r="AH3221">
        <v>5.67943</v>
      </c>
      <c r="AI3221">
        <v>0.49525999999999998</v>
      </c>
      <c r="AJ3221">
        <v>5.595E-2</v>
      </c>
      <c r="AK3221">
        <v>3</v>
      </c>
      <c r="AL3221">
        <v>2.8999000000000001</v>
      </c>
      <c r="AM3221">
        <v>6667</v>
      </c>
      <c r="AN3221">
        <v>122565</v>
      </c>
      <c r="AO3221">
        <v>28890</v>
      </c>
      <c r="AP3221">
        <v>6.3</v>
      </c>
      <c r="AQ3221">
        <v>0</v>
      </c>
      <c r="AR3221">
        <v>0</v>
      </c>
      <c r="AS3221">
        <v>66.271150000000006</v>
      </c>
    </row>
    <row r="3222" spans="29:45" x14ac:dyDescent="0.55000000000000004">
      <c r="AC3222" t="s">
        <v>3359</v>
      </c>
      <c r="AD3222">
        <v>8876</v>
      </c>
      <c r="AE3222">
        <v>7.0709600000000004</v>
      </c>
      <c r="AF3222">
        <v>19.002929999999999</v>
      </c>
      <c r="AG3222">
        <v>0</v>
      </c>
      <c r="AH3222">
        <v>10.534319999999999</v>
      </c>
      <c r="AI3222">
        <v>6.3257000000000003</v>
      </c>
      <c r="AJ3222">
        <v>-0.15328</v>
      </c>
      <c r="AK3222">
        <v>3</v>
      </c>
      <c r="AL3222">
        <v>1.1982299999999999</v>
      </c>
      <c r="AM3222">
        <v>16129</v>
      </c>
      <c r="AN3222">
        <v>49224</v>
      </c>
      <c r="AO3222">
        <v>333603</v>
      </c>
      <c r="AP3222">
        <v>18.11</v>
      </c>
      <c r="AQ3222">
        <v>2.2000000000000002</v>
      </c>
      <c r="AR3222">
        <v>1.5</v>
      </c>
      <c r="AS3222">
        <v>23.968610000000002</v>
      </c>
    </row>
    <row r="3223" spans="29:45" x14ac:dyDescent="0.55000000000000004">
      <c r="AC3223" t="s">
        <v>3360</v>
      </c>
      <c r="AD3223">
        <v>8877</v>
      </c>
      <c r="AE3223">
        <v>8.69754</v>
      </c>
      <c r="AF3223">
        <v>9.5470100000000002</v>
      </c>
      <c r="AG3223">
        <v>0</v>
      </c>
      <c r="AH3223">
        <v>-1.1180000000000001E-2</v>
      </c>
      <c r="AI3223">
        <v>0.50900000000000001</v>
      </c>
      <c r="AJ3223">
        <v>6.5490000000000007E-2</v>
      </c>
      <c r="AK3223">
        <v>3</v>
      </c>
      <c r="AL3223">
        <v>1.9979800000000001</v>
      </c>
      <c r="AM3223">
        <v>7001</v>
      </c>
      <c r="AN3223">
        <v>47198</v>
      </c>
      <c r="AO3223">
        <v>68999</v>
      </c>
      <c r="AP3223">
        <v>6.16</v>
      </c>
      <c r="AQ3223">
        <v>0</v>
      </c>
      <c r="AR3223">
        <v>0.2</v>
      </c>
      <c r="AS3223">
        <v>48.758090000000003</v>
      </c>
    </row>
    <row r="3224" spans="29:45" x14ac:dyDescent="0.55000000000000004">
      <c r="AC3224" t="s">
        <v>3361</v>
      </c>
      <c r="AD3224">
        <v>8881</v>
      </c>
      <c r="AE3224">
        <v>4.6118499999999996</v>
      </c>
      <c r="AF3224">
        <v>5.8369</v>
      </c>
      <c r="AG3224">
        <v>0</v>
      </c>
      <c r="AH3224">
        <v>11.03656</v>
      </c>
      <c r="AI3224">
        <v>0.37298999999999999</v>
      </c>
      <c r="AJ3224">
        <v>7.3760000000000006E-2</v>
      </c>
      <c r="AK3224">
        <v>3</v>
      </c>
      <c r="AL3224">
        <v>0.30457000000000001</v>
      </c>
      <c r="AM3224">
        <v>5004</v>
      </c>
      <c r="AN3224">
        <v>58627</v>
      </c>
      <c r="AO3224">
        <v>80815</v>
      </c>
      <c r="AP3224">
        <v>12.2</v>
      </c>
      <c r="AQ3224">
        <v>0.1</v>
      </c>
      <c r="AR3224">
        <v>2.6</v>
      </c>
      <c r="AS3224">
        <v>57.163989999999998</v>
      </c>
    </row>
    <row r="3225" spans="29:45" x14ac:dyDescent="0.55000000000000004">
      <c r="AC3225" t="s">
        <v>3362</v>
      </c>
      <c r="AD3225">
        <v>8886</v>
      </c>
      <c r="AE3225">
        <v>3.33528</v>
      </c>
      <c r="AF3225">
        <v>9.1365499999999997</v>
      </c>
      <c r="AG3225">
        <v>0</v>
      </c>
      <c r="AH3225">
        <v>19.311800000000002</v>
      </c>
      <c r="AI3225">
        <v>0.502</v>
      </c>
      <c r="AJ3225">
        <v>0.15162</v>
      </c>
      <c r="AK3225">
        <v>3</v>
      </c>
      <c r="AL3225">
        <v>5.68919</v>
      </c>
      <c r="AM3225">
        <v>915</v>
      </c>
      <c r="AN3225">
        <v>5976</v>
      </c>
      <c r="AO3225">
        <v>37474</v>
      </c>
      <c r="AP3225">
        <v>0</v>
      </c>
      <c r="AQ3225">
        <v>0</v>
      </c>
      <c r="AR3225">
        <v>0.3</v>
      </c>
      <c r="AS3225">
        <v>25.21949</v>
      </c>
    </row>
    <row r="3226" spans="29:45" x14ac:dyDescent="0.55000000000000004">
      <c r="AC3226" t="s">
        <v>3363</v>
      </c>
      <c r="AD3226">
        <v>8887</v>
      </c>
      <c r="AE3226">
        <v>3.58636</v>
      </c>
      <c r="AF3226">
        <v>4.1093299999999999</v>
      </c>
      <c r="AG3226">
        <v>0</v>
      </c>
      <c r="AH3226">
        <v>-0.26926</v>
      </c>
      <c r="AI3226">
        <v>0.81415000000000004</v>
      </c>
      <c r="AJ3226">
        <v>1.898E-2</v>
      </c>
      <c r="AK3226">
        <v>3</v>
      </c>
      <c r="AL3226">
        <v>2.0382199999999999</v>
      </c>
      <c r="AM3226">
        <v>626</v>
      </c>
      <c r="AN3226">
        <v>10756</v>
      </c>
      <c r="AO3226">
        <v>5970</v>
      </c>
      <c r="AP3226">
        <v>0</v>
      </c>
      <c r="AQ3226">
        <v>0.1</v>
      </c>
      <c r="AR3226">
        <v>1.4</v>
      </c>
      <c r="AS3226">
        <v>57.367460000000001</v>
      </c>
    </row>
    <row r="3227" spans="29:45" x14ac:dyDescent="0.55000000000000004">
      <c r="AC3227" t="s">
        <v>3364</v>
      </c>
      <c r="AD3227">
        <v>8889</v>
      </c>
      <c r="AE3227">
        <v>2.3208299999999999</v>
      </c>
      <c r="AF3227">
        <v>14.381270000000001</v>
      </c>
      <c r="AG3227">
        <v>0</v>
      </c>
      <c r="AH3227">
        <v>6.4866400000000004</v>
      </c>
      <c r="AI3227">
        <v>2.2608199999999998</v>
      </c>
      <c r="AJ3227">
        <v>-5.7410000000000003E-2</v>
      </c>
      <c r="AK3227">
        <v>3</v>
      </c>
      <c r="AL3227">
        <v>27.275649999999999</v>
      </c>
      <c r="AM3227">
        <v>795</v>
      </c>
      <c r="AN3227">
        <v>4186</v>
      </c>
      <c r="AO3227">
        <v>44419</v>
      </c>
      <c r="AQ3227">
        <v>0.1</v>
      </c>
      <c r="AR3227">
        <v>2.1</v>
      </c>
      <c r="AS3227">
        <v>13.206580000000001</v>
      </c>
    </row>
    <row r="3228" spans="29:45" x14ac:dyDescent="0.55000000000000004">
      <c r="AC3228" t="s">
        <v>3365</v>
      </c>
      <c r="AD3228">
        <v>8890</v>
      </c>
      <c r="AE3228">
        <v>1.4764699999999999</v>
      </c>
      <c r="AF3228">
        <v>1.3519600000000001</v>
      </c>
      <c r="AG3228">
        <v>0</v>
      </c>
      <c r="AH3228">
        <v>-20.877140000000001</v>
      </c>
      <c r="AI3228">
        <v>0.88698999999999995</v>
      </c>
      <c r="AJ3228">
        <v>-2.7210000000000002E-2</v>
      </c>
      <c r="AK3228">
        <v>3</v>
      </c>
      <c r="AL3228">
        <v>0.27300000000000002</v>
      </c>
      <c r="AM3228">
        <v>1351</v>
      </c>
      <c r="AN3228">
        <v>49040</v>
      </c>
      <c r="AO3228">
        <v>32219</v>
      </c>
      <c r="AP3228">
        <v>0.46</v>
      </c>
      <c r="AQ3228">
        <v>0</v>
      </c>
      <c r="AR3228">
        <v>0</v>
      </c>
      <c r="AS3228">
        <v>44.688679999999998</v>
      </c>
    </row>
    <row r="3229" spans="29:45" x14ac:dyDescent="0.55000000000000004">
      <c r="AC3229" t="s">
        <v>3366</v>
      </c>
      <c r="AD3229">
        <v>8891</v>
      </c>
      <c r="AE3229">
        <v>11.95307</v>
      </c>
      <c r="AF3229">
        <v>46.92407</v>
      </c>
      <c r="AG3229">
        <v>0</v>
      </c>
      <c r="AH3229">
        <v>11.54974</v>
      </c>
      <c r="AI3229">
        <v>0.44069999999999998</v>
      </c>
      <c r="AJ3229">
        <v>7.0260000000000003E-2</v>
      </c>
      <c r="AK3229">
        <v>3</v>
      </c>
      <c r="AL3229">
        <v>0.50927999999999995</v>
      </c>
      <c r="AM3229">
        <v>978</v>
      </c>
      <c r="AN3229">
        <v>3885</v>
      </c>
      <c r="AO3229">
        <v>13108</v>
      </c>
      <c r="AP3229">
        <v>0</v>
      </c>
      <c r="AQ3229">
        <v>0.3</v>
      </c>
      <c r="AR3229">
        <v>0.5</v>
      </c>
      <c r="AS3229">
        <v>38.115600000000001</v>
      </c>
    </row>
    <row r="3230" spans="29:45" x14ac:dyDescent="0.55000000000000004">
      <c r="AC3230" t="s">
        <v>3367</v>
      </c>
      <c r="AD3230">
        <v>8892</v>
      </c>
      <c r="AE3230">
        <v>6.0894199999999996</v>
      </c>
      <c r="AF3230">
        <v>15.44741</v>
      </c>
      <c r="AG3230">
        <v>12.5</v>
      </c>
      <c r="AH3230">
        <v>-7.2344999999999997</v>
      </c>
      <c r="AI3230">
        <v>1.2295100000000001</v>
      </c>
      <c r="AJ3230">
        <v>2.1610000000000001E-2</v>
      </c>
      <c r="AK3230">
        <v>3</v>
      </c>
      <c r="AL3230">
        <v>1.67811</v>
      </c>
      <c r="AM3230">
        <v>9099</v>
      </c>
      <c r="AN3230">
        <v>38589</v>
      </c>
      <c r="AO3230">
        <v>79017</v>
      </c>
      <c r="AP3230">
        <v>9.36</v>
      </c>
      <c r="AQ3230">
        <v>3.1</v>
      </c>
      <c r="AR3230">
        <v>0</v>
      </c>
      <c r="AS3230">
        <v>24.83671</v>
      </c>
    </row>
    <row r="3231" spans="29:45" x14ac:dyDescent="0.55000000000000004">
      <c r="AC3231" t="s">
        <v>3368</v>
      </c>
      <c r="AD3231">
        <v>8893</v>
      </c>
      <c r="AE3231">
        <v>6.1623799999999997</v>
      </c>
      <c r="AF3231">
        <v>15.449350000000001</v>
      </c>
      <c r="AG3231">
        <v>0</v>
      </c>
      <c r="AH3231">
        <v>9.9853799999999993</v>
      </c>
      <c r="AI3231">
        <v>1.1901999999999999</v>
      </c>
      <c r="AJ3231">
        <v>-1.2840000000000001E-2</v>
      </c>
      <c r="AK3231">
        <v>3</v>
      </c>
      <c r="AL3231">
        <v>0.27116000000000001</v>
      </c>
      <c r="AM3231">
        <v>1433</v>
      </c>
      <c r="AN3231">
        <v>6298</v>
      </c>
      <c r="AO3231">
        <v>15794</v>
      </c>
      <c r="AP3231">
        <v>0</v>
      </c>
      <c r="AQ3231">
        <v>0.2</v>
      </c>
      <c r="AR3231">
        <v>0</v>
      </c>
      <c r="AS3231">
        <v>31.730499999999999</v>
      </c>
    </row>
    <row r="3232" spans="29:45" x14ac:dyDescent="0.55000000000000004">
      <c r="AC3232" t="s">
        <v>3369</v>
      </c>
      <c r="AD3232">
        <v>8894</v>
      </c>
      <c r="AE3232">
        <v>12.596399999999999</v>
      </c>
      <c r="AF3232">
        <v>18.194739999999999</v>
      </c>
      <c r="AG3232">
        <v>0</v>
      </c>
      <c r="AH3232">
        <v>7.4724199999999996</v>
      </c>
      <c r="AI3232">
        <v>5.7866299999999997</v>
      </c>
      <c r="AJ3232">
        <v>-0.28251999999999999</v>
      </c>
      <c r="AK3232">
        <v>3</v>
      </c>
      <c r="AL3232">
        <v>2.3199999999999998E-2</v>
      </c>
      <c r="AM3232">
        <v>245</v>
      </c>
      <c r="AN3232">
        <v>1407</v>
      </c>
      <c r="AO3232">
        <v>1090</v>
      </c>
      <c r="AP3232">
        <v>0.13</v>
      </c>
      <c r="AQ3232">
        <v>0.2</v>
      </c>
      <c r="AR3232">
        <v>0</v>
      </c>
      <c r="AS3232">
        <v>75.443380000000005</v>
      </c>
    </row>
    <row r="3233" spans="29:45" x14ac:dyDescent="0.55000000000000004">
      <c r="AC3233" t="s">
        <v>3370</v>
      </c>
      <c r="AD3233">
        <v>8897</v>
      </c>
      <c r="AE3233">
        <v>5.0821699999999996</v>
      </c>
      <c r="AF3233">
        <v>9.2682900000000004</v>
      </c>
      <c r="AG3233">
        <v>26.7</v>
      </c>
      <c r="AH3233">
        <v>13.47161</v>
      </c>
      <c r="AI3233">
        <v>0.83277000000000001</v>
      </c>
      <c r="AJ3233">
        <v>-2.1659999999999999E-2</v>
      </c>
      <c r="AK3233">
        <v>3</v>
      </c>
      <c r="AL3233">
        <v>21.771899999999999</v>
      </c>
      <c r="AM3233">
        <v>9933</v>
      </c>
      <c r="AN3233">
        <v>50635</v>
      </c>
      <c r="AO3233">
        <v>148397</v>
      </c>
      <c r="AP3233">
        <v>10.47</v>
      </c>
      <c r="AQ3233">
        <v>0.1</v>
      </c>
      <c r="AR3233">
        <v>1.6</v>
      </c>
      <c r="AS3233">
        <v>26.52571</v>
      </c>
    </row>
    <row r="3234" spans="29:45" x14ac:dyDescent="0.55000000000000004">
      <c r="AC3234" t="s">
        <v>3371</v>
      </c>
      <c r="AD3234">
        <v>8898</v>
      </c>
      <c r="AE3234">
        <v>14.8865</v>
      </c>
      <c r="AF3234">
        <v>11.536569999999999</v>
      </c>
      <c r="AG3234">
        <v>0</v>
      </c>
      <c r="AH3234">
        <v>14.726430000000001</v>
      </c>
      <c r="AI3234">
        <v>1.9937199999999999</v>
      </c>
      <c r="AJ3234">
        <v>2.0000000000000001E-4</v>
      </c>
      <c r="AK3234">
        <v>3</v>
      </c>
      <c r="AL3234">
        <v>3.5300000000000002E-3</v>
      </c>
      <c r="AM3234">
        <v>1023</v>
      </c>
      <c r="AN3234">
        <v>6111</v>
      </c>
      <c r="AO3234">
        <v>3867</v>
      </c>
      <c r="AP3234">
        <v>0</v>
      </c>
      <c r="AQ3234">
        <v>0.2</v>
      </c>
      <c r="AR3234">
        <v>0.7</v>
      </c>
      <c r="AS3234">
        <v>87.882199999999997</v>
      </c>
    </row>
    <row r="3235" spans="29:45" x14ac:dyDescent="0.55000000000000004">
      <c r="AC3235" t="s">
        <v>3372</v>
      </c>
      <c r="AD3235">
        <v>8903</v>
      </c>
      <c r="AE3235">
        <v>3.5029599999999999</v>
      </c>
      <c r="AF3235">
        <v>14.3514</v>
      </c>
      <c r="AG3235">
        <v>0</v>
      </c>
      <c r="AH3235">
        <v>4.3085899999999997</v>
      </c>
      <c r="AI3235">
        <v>0.60814999999999997</v>
      </c>
      <c r="AJ3235">
        <v>1.2449999999999999E-2</v>
      </c>
      <c r="AK3235">
        <v>3</v>
      </c>
      <c r="AL3235">
        <v>3.0241099999999999</v>
      </c>
      <c r="AM3235">
        <v>687</v>
      </c>
      <c r="AN3235">
        <v>4132</v>
      </c>
      <c r="AO3235">
        <v>14419</v>
      </c>
      <c r="AP3235">
        <v>0</v>
      </c>
      <c r="AQ3235">
        <v>0.4</v>
      </c>
      <c r="AR3235">
        <v>0</v>
      </c>
      <c r="AS3235">
        <v>23.685839999999999</v>
      </c>
    </row>
    <row r="3236" spans="29:45" x14ac:dyDescent="0.55000000000000004">
      <c r="AC3236" t="s">
        <v>3373</v>
      </c>
      <c r="AD3236">
        <v>8904</v>
      </c>
      <c r="AE3236">
        <v>4.3376999999999999</v>
      </c>
      <c r="AF3236">
        <v>5.46793</v>
      </c>
      <c r="AG3236">
        <v>11.1</v>
      </c>
      <c r="AH3236">
        <v>1.19136</v>
      </c>
      <c r="AI3236">
        <v>0.52183999999999997</v>
      </c>
      <c r="AJ3236">
        <v>3.3600000000000001E-3</v>
      </c>
      <c r="AK3236">
        <v>3</v>
      </c>
      <c r="AL3236">
        <v>0.94193000000000005</v>
      </c>
      <c r="AM3236">
        <v>1937</v>
      </c>
      <c r="AN3236">
        <v>24726</v>
      </c>
      <c r="AO3236">
        <v>45327</v>
      </c>
      <c r="AP3236">
        <v>8.61</v>
      </c>
      <c r="AQ3236">
        <v>0</v>
      </c>
      <c r="AR3236">
        <v>2</v>
      </c>
      <c r="AS3236">
        <v>47.85284</v>
      </c>
    </row>
    <row r="3237" spans="29:45" x14ac:dyDescent="0.55000000000000004">
      <c r="AC3237" t="s">
        <v>3374</v>
      </c>
      <c r="AD3237">
        <v>8905</v>
      </c>
      <c r="AE3237">
        <v>3.62215</v>
      </c>
      <c r="AF3237">
        <v>8.21584</v>
      </c>
      <c r="AG3237">
        <v>35.299999999999997</v>
      </c>
      <c r="AH3237">
        <v>4.46136</v>
      </c>
      <c r="AI3237">
        <v>1.0806800000000001</v>
      </c>
      <c r="AJ3237">
        <v>-3.0460000000000001E-2</v>
      </c>
      <c r="AK3237">
        <v>3</v>
      </c>
      <c r="AL3237">
        <v>1.14E-3</v>
      </c>
      <c r="AM3237">
        <v>50500</v>
      </c>
      <c r="AN3237">
        <v>377320</v>
      </c>
      <c r="AO3237">
        <v>280688</v>
      </c>
      <c r="AP3237">
        <v>7.64</v>
      </c>
      <c r="AQ3237">
        <v>0</v>
      </c>
      <c r="AR3237">
        <v>0.9</v>
      </c>
      <c r="AS3237">
        <v>27.063569999999999</v>
      </c>
    </row>
    <row r="3238" spans="29:45" x14ac:dyDescent="0.55000000000000004">
      <c r="AC3238" t="s">
        <v>3375</v>
      </c>
      <c r="AD3238">
        <v>8908</v>
      </c>
      <c r="AE3238">
        <v>5.3991300000000004</v>
      </c>
      <c r="AF3238">
        <v>10.098649999999999</v>
      </c>
      <c r="AG3238">
        <v>8.3000000000000007</v>
      </c>
      <c r="AH3238">
        <v>5.8192700000000004</v>
      </c>
      <c r="AI3238">
        <v>1.27319</v>
      </c>
      <c r="AJ3238">
        <v>5.3099999999999996E-3</v>
      </c>
      <c r="AK3238">
        <v>3</v>
      </c>
      <c r="AL3238">
        <v>16.677779999999998</v>
      </c>
      <c r="AM3238">
        <v>1465</v>
      </c>
      <c r="AN3238">
        <v>9427</v>
      </c>
      <c r="AO3238">
        <v>17012</v>
      </c>
      <c r="AP3238">
        <v>9.31</v>
      </c>
      <c r="AQ3238">
        <v>0</v>
      </c>
      <c r="AR3238">
        <v>0.7</v>
      </c>
      <c r="AS3238">
        <v>39.028829999999999</v>
      </c>
    </row>
    <row r="3239" spans="29:45" x14ac:dyDescent="0.55000000000000004">
      <c r="AC3239" t="s">
        <v>3376</v>
      </c>
      <c r="AD3239">
        <v>8909</v>
      </c>
      <c r="AE3239">
        <v>10.130559999999999</v>
      </c>
      <c r="AF3239">
        <v>14.493069999999999</v>
      </c>
      <c r="AG3239">
        <v>11.1</v>
      </c>
      <c r="AH3239">
        <v>7.1552499999999997</v>
      </c>
      <c r="AI3239">
        <v>0.74490000000000001</v>
      </c>
      <c r="AJ3239">
        <v>-6.5900000000000004E-3</v>
      </c>
      <c r="AK3239">
        <v>3</v>
      </c>
      <c r="AL3239">
        <v>18.579509999999999</v>
      </c>
      <c r="AM3239">
        <v>8931</v>
      </c>
      <c r="AN3239">
        <v>41475</v>
      </c>
      <c r="AO3239">
        <v>96394</v>
      </c>
      <c r="AP3239">
        <v>2.67</v>
      </c>
      <c r="AQ3239">
        <v>0</v>
      </c>
      <c r="AR3239">
        <v>2.2999999999999998</v>
      </c>
      <c r="AS3239">
        <v>45.726689999999998</v>
      </c>
    </row>
    <row r="3240" spans="29:45" x14ac:dyDescent="0.55000000000000004">
      <c r="AC3240" t="s">
        <v>3377</v>
      </c>
      <c r="AD3240">
        <v>8912</v>
      </c>
      <c r="AE3240">
        <v>6.5072599999999996</v>
      </c>
      <c r="AF3240">
        <v>10.36003</v>
      </c>
      <c r="AG3240">
        <v>0</v>
      </c>
      <c r="AH3240">
        <v>6.1743300000000003</v>
      </c>
      <c r="AI3240">
        <v>1.47831</v>
      </c>
      <c r="AJ3240">
        <v>-7.7869999999999995E-2</v>
      </c>
      <c r="AK3240">
        <v>3</v>
      </c>
      <c r="AL3240">
        <v>38.138770000000001</v>
      </c>
      <c r="AM3240">
        <v>215</v>
      </c>
      <c r="AN3240">
        <v>1361</v>
      </c>
      <c r="AO3240">
        <v>2142</v>
      </c>
      <c r="AP3240">
        <v>0.76</v>
      </c>
      <c r="AQ3240">
        <v>0.1</v>
      </c>
      <c r="AR3240">
        <v>1.4</v>
      </c>
      <c r="AS3240">
        <v>43.34328</v>
      </c>
    </row>
    <row r="3241" spans="29:45" x14ac:dyDescent="0.55000000000000004">
      <c r="AC3241" t="s">
        <v>3378</v>
      </c>
      <c r="AD3241">
        <v>8914</v>
      </c>
      <c r="AE3241">
        <v>7.39276</v>
      </c>
      <c r="AF3241">
        <v>17.481670000000001</v>
      </c>
      <c r="AG3241">
        <v>0</v>
      </c>
      <c r="AH3241">
        <v>14.10496</v>
      </c>
      <c r="AI3241">
        <v>0.94821</v>
      </c>
      <c r="AJ3241">
        <v>0.10538</v>
      </c>
      <c r="AK3241">
        <v>3</v>
      </c>
      <c r="AL3241">
        <v>21.742380000000001</v>
      </c>
      <c r="AM3241">
        <v>3009</v>
      </c>
      <c r="AN3241">
        <v>18139</v>
      </c>
      <c r="AO3241">
        <v>20572</v>
      </c>
      <c r="AP3241">
        <v>7.86</v>
      </c>
      <c r="AQ3241">
        <v>0.1</v>
      </c>
      <c r="AR3241">
        <v>1.5</v>
      </c>
      <c r="AS3241">
        <v>49.673000000000002</v>
      </c>
    </row>
    <row r="3242" spans="29:45" x14ac:dyDescent="0.55000000000000004">
      <c r="AC3242" t="s">
        <v>3379</v>
      </c>
      <c r="AD3242">
        <v>8917</v>
      </c>
      <c r="AE3242">
        <v>7.3520399999999997</v>
      </c>
      <c r="AF3242">
        <v>6.8296599999999996</v>
      </c>
      <c r="AG3242">
        <v>0</v>
      </c>
      <c r="AH3242">
        <v>14.346679999999999</v>
      </c>
      <c r="AI3242">
        <v>0.58692999999999995</v>
      </c>
      <c r="AJ3242">
        <v>5.9040000000000002E-2</v>
      </c>
      <c r="AK3242">
        <v>3</v>
      </c>
      <c r="AL3242">
        <v>2.0051000000000001</v>
      </c>
      <c r="AM3242">
        <v>3497</v>
      </c>
      <c r="AN3242">
        <v>33457</v>
      </c>
      <c r="AO3242">
        <v>42631</v>
      </c>
      <c r="AP3242">
        <v>5.2</v>
      </c>
      <c r="AQ3242">
        <v>0</v>
      </c>
      <c r="AR3242">
        <v>0.8</v>
      </c>
      <c r="AS3242">
        <v>69.063659999999999</v>
      </c>
    </row>
    <row r="3243" spans="29:45" x14ac:dyDescent="0.55000000000000004">
      <c r="AC3243" t="s">
        <v>3380</v>
      </c>
      <c r="AD3243">
        <v>8918</v>
      </c>
      <c r="AE3243">
        <v>28.486249999999998</v>
      </c>
      <c r="AF3243">
        <v>39.138939999999998</v>
      </c>
      <c r="AG3243">
        <v>0</v>
      </c>
      <c r="AH3243">
        <v>1.45871</v>
      </c>
      <c r="AI3243">
        <v>4.0731999999999999</v>
      </c>
      <c r="AJ3243">
        <v>-6.4100000000000004E-2</v>
      </c>
      <c r="AK3243">
        <v>3</v>
      </c>
      <c r="AL3243">
        <v>22.209700000000002</v>
      </c>
      <c r="AM3243">
        <v>1720</v>
      </c>
      <c r="AN3243">
        <v>4599</v>
      </c>
      <c r="AO3243">
        <v>1141</v>
      </c>
      <c r="AP3243">
        <v>8.39</v>
      </c>
      <c r="AQ3243">
        <v>0.2</v>
      </c>
      <c r="AR3243">
        <v>0</v>
      </c>
      <c r="AS3243">
        <v>76.167609999999996</v>
      </c>
    </row>
    <row r="3244" spans="29:45" x14ac:dyDescent="0.55000000000000004">
      <c r="AC3244" t="s">
        <v>3381</v>
      </c>
      <c r="AD3244">
        <v>8919</v>
      </c>
      <c r="AE3244">
        <v>20.819690000000001</v>
      </c>
      <c r="AF3244">
        <v>32.885429999999999</v>
      </c>
      <c r="AG3244">
        <v>15.4</v>
      </c>
      <c r="AH3244">
        <v>27.554970000000001</v>
      </c>
      <c r="AI3244">
        <v>8.6515400000000007</v>
      </c>
      <c r="AJ3244">
        <v>9.0749999999999997E-2</v>
      </c>
      <c r="AK3244">
        <v>3</v>
      </c>
      <c r="AL3244">
        <v>0.57611999999999997</v>
      </c>
      <c r="AM3244">
        <v>11125</v>
      </c>
      <c r="AN3244">
        <v>22624</v>
      </c>
      <c r="AO3244">
        <v>97735</v>
      </c>
      <c r="AP3244">
        <v>14.73</v>
      </c>
      <c r="AQ3244">
        <v>0.1</v>
      </c>
      <c r="AR3244">
        <v>0</v>
      </c>
      <c r="AS3244">
        <v>50.596179999999997</v>
      </c>
    </row>
    <row r="3245" spans="29:45" x14ac:dyDescent="0.55000000000000004">
      <c r="AC3245" t="s">
        <v>3382</v>
      </c>
      <c r="AD3245">
        <v>8920</v>
      </c>
      <c r="AE3245">
        <v>1.5226200000000001</v>
      </c>
      <c r="AF3245">
        <v>0.62599000000000005</v>
      </c>
      <c r="AG3245">
        <v>9.1</v>
      </c>
      <c r="AH3245">
        <v>-1.9188499999999999</v>
      </c>
      <c r="AI3245">
        <v>2.0684200000000001</v>
      </c>
      <c r="AJ3245">
        <v>-4.9630000000000001E-2</v>
      </c>
      <c r="AK3245">
        <v>3</v>
      </c>
      <c r="AL3245">
        <v>52.144069999999999</v>
      </c>
      <c r="AM3245">
        <v>1149</v>
      </c>
      <c r="AN3245">
        <v>34665</v>
      </c>
      <c r="AO3245">
        <v>17625</v>
      </c>
      <c r="AP3245">
        <v>11.02</v>
      </c>
      <c r="AQ3245">
        <v>0</v>
      </c>
      <c r="AR3245">
        <v>0</v>
      </c>
      <c r="AS3245">
        <v>44.904020000000003</v>
      </c>
    </row>
    <row r="3246" spans="29:45" x14ac:dyDescent="0.55000000000000004">
      <c r="AC3246" t="s">
        <v>3383</v>
      </c>
      <c r="AD3246">
        <v>8921</v>
      </c>
      <c r="AE3246">
        <v>4.2098800000000001</v>
      </c>
      <c r="AF3246">
        <v>8.4823699999999995</v>
      </c>
      <c r="AG3246">
        <v>0</v>
      </c>
      <c r="AH3246">
        <v>14.15497</v>
      </c>
      <c r="AI3246">
        <v>1.05888</v>
      </c>
      <c r="AJ3246">
        <v>0</v>
      </c>
      <c r="AK3246">
        <v>3</v>
      </c>
      <c r="AL3246">
        <v>70.959999999999994</v>
      </c>
      <c r="AM3246">
        <v>276</v>
      </c>
      <c r="AN3246">
        <v>1957</v>
      </c>
      <c r="AO3246">
        <v>8605</v>
      </c>
      <c r="AP3246">
        <v>0</v>
      </c>
      <c r="AQ3246">
        <v>0</v>
      </c>
      <c r="AR3246">
        <v>6.3</v>
      </c>
      <c r="AS3246">
        <v>35.513550000000002</v>
      </c>
    </row>
    <row r="3247" spans="29:45" x14ac:dyDescent="0.55000000000000004">
      <c r="AC3247" t="s">
        <v>3384</v>
      </c>
      <c r="AD3247">
        <v>8923</v>
      </c>
      <c r="AE3247">
        <v>6.3716900000000001</v>
      </c>
      <c r="AF3247">
        <v>11.39751</v>
      </c>
      <c r="AG3247">
        <v>0</v>
      </c>
      <c r="AH3247">
        <v>0.60241</v>
      </c>
      <c r="AI3247">
        <v>0.71079000000000003</v>
      </c>
      <c r="AJ3247">
        <v>5.0049999999999997E-2</v>
      </c>
      <c r="AK3247">
        <v>3</v>
      </c>
      <c r="AL3247">
        <v>26.467739999999999</v>
      </c>
      <c r="AM3247">
        <v>10302</v>
      </c>
      <c r="AN3247">
        <v>58969</v>
      </c>
      <c r="AO3247">
        <v>61726</v>
      </c>
      <c r="AP3247">
        <v>4.8600000000000003</v>
      </c>
      <c r="AQ3247">
        <v>0</v>
      </c>
      <c r="AR3247">
        <v>0</v>
      </c>
      <c r="AS3247">
        <v>33.822879999999998</v>
      </c>
    </row>
    <row r="3248" spans="29:45" x14ac:dyDescent="0.55000000000000004">
      <c r="AC3248" t="s">
        <v>3385</v>
      </c>
      <c r="AD3248">
        <v>8925</v>
      </c>
      <c r="AE3248">
        <v>17.941020000000002</v>
      </c>
      <c r="AF3248">
        <v>47.824219999999997</v>
      </c>
      <c r="AG3248">
        <v>0</v>
      </c>
      <c r="AH3248">
        <v>15.63743</v>
      </c>
      <c r="AI3248">
        <v>4.3567299999999998</v>
      </c>
      <c r="AJ3248">
        <v>-8.6720000000000005E-2</v>
      </c>
      <c r="AK3248">
        <v>3</v>
      </c>
      <c r="AL3248">
        <v>0.60655000000000003</v>
      </c>
      <c r="AM3248">
        <v>2391</v>
      </c>
      <c r="AN3248">
        <v>4665</v>
      </c>
      <c r="AO3248">
        <v>18286</v>
      </c>
      <c r="AP3248">
        <v>0.62</v>
      </c>
      <c r="AQ3248">
        <v>0</v>
      </c>
      <c r="AR3248">
        <v>0</v>
      </c>
      <c r="AS3248">
        <v>45.334389999999999</v>
      </c>
    </row>
    <row r="3249" spans="29:45" x14ac:dyDescent="0.55000000000000004">
      <c r="AC3249" t="s">
        <v>3386</v>
      </c>
      <c r="AD3249">
        <v>8927</v>
      </c>
      <c r="AE3249">
        <v>8.3944799999999997</v>
      </c>
      <c r="AF3249">
        <v>18.917680000000001</v>
      </c>
      <c r="AG3249">
        <v>0</v>
      </c>
      <c r="AH3249">
        <v>12.70091</v>
      </c>
      <c r="AI3249">
        <v>1.10372</v>
      </c>
      <c r="AJ3249">
        <v>-4.4990000000000002E-2</v>
      </c>
      <c r="AK3249">
        <v>3</v>
      </c>
      <c r="AL3249">
        <v>32.02384</v>
      </c>
      <c r="AM3249">
        <v>961</v>
      </c>
      <c r="AN3249">
        <v>4361</v>
      </c>
      <c r="AO3249">
        <v>10181</v>
      </c>
      <c r="AP3249">
        <v>0</v>
      </c>
      <c r="AQ3249">
        <v>0.6</v>
      </c>
      <c r="AR3249">
        <v>0</v>
      </c>
      <c r="AS3249">
        <v>43.697769999999998</v>
      </c>
    </row>
    <row r="3250" spans="29:45" x14ac:dyDescent="0.55000000000000004">
      <c r="AC3250" t="s">
        <v>3387</v>
      </c>
      <c r="AD3250">
        <v>8928</v>
      </c>
      <c r="AE3250">
        <v>6.3582000000000001</v>
      </c>
      <c r="AF3250">
        <v>13.59327</v>
      </c>
      <c r="AG3250">
        <v>10</v>
      </c>
      <c r="AH3250">
        <v>4.5880799999999997</v>
      </c>
      <c r="AI3250">
        <v>0.75195999999999996</v>
      </c>
      <c r="AJ3250">
        <v>7.5660000000000005E-2</v>
      </c>
      <c r="AK3250">
        <v>3</v>
      </c>
      <c r="AL3250">
        <v>7.6086200000000002</v>
      </c>
      <c r="AM3250">
        <v>5546</v>
      </c>
      <c r="AN3250">
        <v>27109</v>
      </c>
      <c r="AO3250">
        <v>104750</v>
      </c>
      <c r="AP3250">
        <v>3.57</v>
      </c>
      <c r="AQ3250">
        <v>0</v>
      </c>
      <c r="AR3250">
        <v>1.3</v>
      </c>
      <c r="AS3250">
        <v>26.410540000000001</v>
      </c>
    </row>
    <row r="3251" spans="29:45" x14ac:dyDescent="0.55000000000000004">
      <c r="AC3251" t="s">
        <v>3388</v>
      </c>
      <c r="AD3251">
        <v>8929</v>
      </c>
      <c r="AE3251">
        <v>11.224299999999999</v>
      </c>
      <c r="AF3251">
        <v>23.238659999999999</v>
      </c>
      <c r="AG3251">
        <v>0</v>
      </c>
      <c r="AH3251">
        <v>14.93032</v>
      </c>
      <c r="AI3251">
        <v>5.2013299999999996</v>
      </c>
      <c r="AJ3251">
        <v>0.18415999999999999</v>
      </c>
      <c r="AK3251">
        <v>3</v>
      </c>
      <c r="AL3251">
        <v>10.18487</v>
      </c>
      <c r="AM3251">
        <v>1796</v>
      </c>
      <c r="AN3251">
        <v>6373</v>
      </c>
      <c r="AO3251">
        <v>24213</v>
      </c>
      <c r="AP3251">
        <v>10.48</v>
      </c>
      <c r="AQ3251">
        <v>0</v>
      </c>
      <c r="AR3251">
        <v>1.1000000000000001</v>
      </c>
      <c r="AS3251">
        <v>40.81832</v>
      </c>
    </row>
    <row r="3252" spans="29:45" x14ac:dyDescent="0.55000000000000004">
      <c r="AC3252" t="s">
        <v>3389</v>
      </c>
      <c r="AD3252">
        <v>8931</v>
      </c>
      <c r="AE3252">
        <v>2.3826299999999998</v>
      </c>
      <c r="AF3252">
        <v>6.0284500000000003</v>
      </c>
      <c r="AG3252">
        <v>0</v>
      </c>
      <c r="AH3252">
        <v>4.1489500000000001</v>
      </c>
      <c r="AI3252">
        <v>0.34261000000000003</v>
      </c>
      <c r="AJ3252">
        <v>2.2620000000000001E-2</v>
      </c>
      <c r="AK3252">
        <v>3</v>
      </c>
      <c r="AL3252">
        <v>12.29279</v>
      </c>
      <c r="AM3252">
        <v>2200</v>
      </c>
      <c r="AN3252">
        <v>24882</v>
      </c>
      <c r="AO3252">
        <v>39806</v>
      </c>
      <c r="AP3252">
        <v>2.34</v>
      </c>
      <c r="AQ3252">
        <v>0</v>
      </c>
      <c r="AR3252">
        <v>1.3</v>
      </c>
      <c r="AS3252">
        <v>26.94753</v>
      </c>
    </row>
    <row r="3253" spans="29:45" x14ac:dyDescent="0.55000000000000004">
      <c r="AC3253" t="s">
        <v>3390</v>
      </c>
      <c r="AD3253">
        <v>8934</v>
      </c>
      <c r="AE3253">
        <v>5.77468</v>
      </c>
      <c r="AF3253">
        <v>6.61395</v>
      </c>
      <c r="AG3253">
        <v>0</v>
      </c>
      <c r="AH3253">
        <v>3.6325799999999999</v>
      </c>
      <c r="AI3253">
        <v>0.70760999999999996</v>
      </c>
      <c r="AJ3253">
        <v>7.356E-2</v>
      </c>
      <c r="AK3253">
        <v>3</v>
      </c>
      <c r="AL3253">
        <v>6.3105900000000004</v>
      </c>
      <c r="AM3253">
        <v>7524</v>
      </c>
      <c r="AN3253">
        <v>64621</v>
      </c>
      <c r="AO3253">
        <v>59632</v>
      </c>
      <c r="AP3253">
        <v>7.5</v>
      </c>
      <c r="AQ3253">
        <v>0.1</v>
      </c>
      <c r="AR3253">
        <v>0.7</v>
      </c>
      <c r="AS3253">
        <v>52.263399999999997</v>
      </c>
    </row>
    <row r="3254" spans="29:45" x14ac:dyDescent="0.55000000000000004">
      <c r="AC3254" t="s">
        <v>3391</v>
      </c>
      <c r="AD3254">
        <v>8935</v>
      </c>
      <c r="AE3254">
        <v>8.4572000000000003</v>
      </c>
      <c r="AF3254">
        <v>9.9038000000000004</v>
      </c>
      <c r="AG3254">
        <v>0</v>
      </c>
      <c r="AH3254">
        <v>9.3047699999999995</v>
      </c>
      <c r="AI3254">
        <v>0.72162999999999999</v>
      </c>
      <c r="AJ3254">
        <v>-1.519E-2</v>
      </c>
      <c r="AK3254">
        <v>3</v>
      </c>
      <c r="AL3254">
        <v>16.087630000000001</v>
      </c>
      <c r="AM3254">
        <v>7334</v>
      </c>
      <c r="AN3254">
        <v>50314</v>
      </c>
      <c r="AO3254">
        <v>72988</v>
      </c>
      <c r="AP3254">
        <v>6.87</v>
      </c>
      <c r="AQ3254">
        <v>0</v>
      </c>
      <c r="AR3254">
        <v>0.4</v>
      </c>
      <c r="AS3254">
        <v>63.844740000000002</v>
      </c>
    </row>
    <row r="3255" spans="29:45" x14ac:dyDescent="0.55000000000000004">
      <c r="AC3255" t="s">
        <v>3392</v>
      </c>
      <c r="AD3255">
        <v>8938</v>
      </c>
      <c r="AE3255">
        <v>0.41341</v>
      </c>
      <c r="AF3255">
        <v>-6.8529999999999998</v>
      </c>
      <c r="AG3255">
        <v>0</v>
      </c>
      <c r="AH3255">
        <v>24.184419999999999</v>
      </c>
      <c r="AI3255">
        <v>1.96766</v>
      </c>
      <c r="AJ3255">
        <v>-0.27640999999999999</v>
      </c>
      <c r="AK3255">
        <v>3</v>
      </c>
      <c r="AL3255">
        <v>0</v>
      </c>
      <c r="AM3255">
        <v>46</v>
      </c>
      <c r="AN3255">
        <v>3721</v>
      </c>
      <c r="AO3255">
        <v>3968</v>
      </c>
      <c r="AP3255">
        <v>0.4</v>
      </c>
      <c r="AQ3255">
        <v>0.2</v>
      </c>
      <c r="AR3255">
        <v>0</v>
      </c>
      <c r="AS3255">
        <v>88.474050000000005</v>
      </c>
    </row>
    <row r="3256" spans="29:45" x14ac:dyDescent="0.55000000000000004">
      <c r="AC3256" t="s">
        <v>3393</v>
      </c>
      <c r="AD3256">
        <v>8940</v>
      </c>
      <c r="AE3256">
        <v>4.9901499999999999</v>
      </c>
      <c r="AF3256">
        <v>10.613049999999999</v>
      </c>
      <c r="AG3256">
        <v>0</v>
      </c>
      <c r="AH3256">
        <v>26.30583</v>
      </c>
      <c r="AI3256">
        <v>0.60287000000000002</v>
      </c>
      <c r="AJ3256">
        <v>8.0329999999999999E-2</v>
      </c>
      <c r="AK3256">
        <v>3</v>
      </c>
      <c r="AL3256">
        <v>0.41311999999999999</v>
      </c>
      <c r="AM3256">
        <v>1926</v>
      </c>
      <c r="AN3256">
        <v>10619</v>
      </c>
      <c r="AO3256">
        <v>41074</v>
      </c>
      <c r="AP3256">
        <v>9.57</v>
      </c>
      <c r="AQ3256">
        <v>0</v>
      </c>
      <c r="AR3256">
        <v>2.4</v>
      </c>
      <c r="AS3256">
        <v>31.920870000000001</v>
      </c>
    </row>
    <row r="3257" spans="29:45" x14ac:dyDescent="0.55000000000000004">
      <c r="AC3257" t="s">
        <v>3394</v>
      </c>
      <c r="AD3257">
        <v>8944</v>
      </c>
      <c r="AE3257">
        <v>0.43325000000000002</v>
      </c>
      <c r="AF3257">
        <v>1.74874</v>
      </c>
      <c r="AG3257">
        <v>0</v>
      </c>
      <c r="AH3257">
        <v>1.7675799999999999</v>
      </c>
      <c r="AI3257">
        <v>0.39623000000000003</v>
      </c>
      <c r="AJ3257">
        <v>-0.15587999999999999</v>
      </c>
      <c r="AK3257">
        <v>3</v>
      </c>
      <c r="AL3257">
        <v>29.513680000000001</v>
      </c>
      <c r="AM3257">
        <v>238</v>
      </c>
      <c r="AN3257">
        <v>18013</v>
      </c>
      <c r="AO3257">
        <v>4588</v>
      </c>
      <c r="AQ3257">
        <v>0.2</v>
      </c>
      <c r="AR3257">
        <v>0.4</v>
      </c>
      <c r="AS3257">
        <v>34.050449999999998</v>
      </c>
    </row>
    <row r="3258" spans="29:45" x14ac:dyDescent="0.55000000000000004">
      <c r="AC3258" t="s">
        <v>3395</v>
      </c>
      <c r="AD3258">
        <v>8945</v>
      </c>
      <c r="AE3258">
        <v>8.7443299999999997</v>
      </c>
      <c r="AF3258">
        <v>7.5108800000000002</v>
      </c>
      <c r="AG3258">
        <v>0</v>
      </c>
      <c r="AH3258">
        <v>6.7657600000000002</v>
      </c>
      <c r="AI3258">
        <v>1.26546</v>
      </c>
      <c r="AJ3258">
        <v>6.1030000000000001E-2</v>
      </c>
      <c r="AK3258">
        <v>3</v>
      </c>
      <c r="AL3258">
        <v>0.68398000000000003</v>
      </c>
      <c r="AM3258">
        <v>906</v>
      </c>
      <c r="AN3258">
        <v>7123</v>
      </c>
      <c r="AO3258">
        <v>8519</v>
      </c>
      <c r="AP3258">
        <v>5.41</v>
      </c>
      <c r="AQ3258">
        <v>0.1</v>
      </c>
      <c r="AR3258">
        <v>2.6</v>
      </c>
      <c r="AS3258">
        <v>67.714839999999995</v>
      </c>
    </row>
    <row r="3259" spans="29:45" x14ac:dyDescent="0.55000000000000004">
      <c r="AC3259" t="s">
        <v>3396</v>
      </c>
      <c r="AD3259">
        <v>8946</v>
      </c>
      <c r="AE3259">
        <v>0.11056000000000001</v>
      </c>
      <c r="AF3259">
        <v>-1.3011200000000001</v>
      </c>
      <c r="AG3259">
        <v>0</v>
      </c>
      <c r="AH3259">
        <v>3.3443900000000002</v>
      </c>
      <c r="AI3259">
        <v>0.95889999999999997</v>
      </c>
      <c r="AJ3259">
        <v>-7.2620000000000004E-2</v>
      </c>
      <c r="AK3259">
        <v>3</v>
      </c>
      <c r="AL3259">
        <v>0.51790999999999998</v>
      </c>
      <c r="AM3259">
        <v>4</v>
      </c>
      <c r="AN3259">
        <v>1614</v>
      </c>
      <c r="AO3259">
        <v>2543</v>
      </c>
      <c r="AP3259">
        <v>4.26</v>
      </c>
      <c r="AQ3259">
        <v>0.1</v>
      </c>
      <c r="AR3259">
        <v>0</v>
      </c>
      <c r="AS3259">
        <v>53.265839999999997</v>
      </c>
    </row>
    <row r="3260" spans="29:45" x14ac:dyDescent="0.55000000000000004">
      <c r="AC3260" t="s">
        <v>3397</v>
      </c>
      <c r="AD3260">
        <v>8995</v>
      </c>
      <c r="AE3260">
        <v>3.5445799999999998</v>
      </c>
      <c r="AF3260">
        <v>3.3021600000000002</v>
      </c>
      <c r="AG3260">
        <v>0</v>
      </c>
      <c r="AH3260">
        <v>-10.09667</v>
      </c>
      <c r="AI3260">
        <v>0.36291000000000001</v>
      </c>
      <c r="AJ3260">
        <v>-7.2999999999999996E-4</v>
      </c>
      <c r="AK3260">
        <v>3</v>
      </c>
      <c r="AL3260">
        <v>5.16899</v>
      </c>
      <c r="AM3260">
        <v>165</v>
      </c>
      <c r="AN3260">
        <v>3422</v>
      </c>
      <c r="AO3260">
        <v>2852</v>
      </c>
      <c r="AP3260">
        <v>0</v>
      </c>
      <c r="AQ3260">
        <v>0</v>
      </c>
      <c r="AR3260">
        <v>2.4</v>
      </c>
      <c r="AS3260">
        <v>63.031820000000003</v>
      </c>
    </row>
    <row r="3261" spans="29:45" x14ac:dyDescent="0.55000000000000004">
      <c r="AC3261" t="s">
        <v>3398</v>
      </c>
      <c r="AD3261">
        <v>8999</v>
      </c>
      <c r="AE3261">
        <v>3.7616499999999999</v>
      </c>
      <c r="AF3261">
        <v>7.8823999999999996</v>
      </c>
      <c r="AG3261">
        <v>0</v>
      </c>
      <c r="AH3261">
        <v>6.2176299999999998</v>
      </c>
      <c r="AI3261">
        <v>0.64334000000000002</v>
      </c>
      <c r="AJ3261">
        <v>0.11415</v>
      </c>
      <c r="AK3261">
        <v>3</v>
      </c>
      <c r="AL3261">
        <v>0.99417999999999995</v>
      </c>
      <c r="AM3261">
        <v>2106</v>
      </c>
      <c r="AN3261">
        <v>21973</v>
      </c>
      <c r="AO3261">
        <v>47024</v>
      </c>
      <c r="AP3261">
        <v>4.7699999999999996</v>
      </c>
      <c r="AQ3261">
        <v>0.1</v>
      </c>
      <c r="AR3261">
        <v>6</v>
      </c>
      <c r="AS3261">
        <v>39.820689999999999</v>
      </c>
    </row>
    <row r="3262" spans="29:45" x14ac:dyDescent="0.55000000000000004">
      <c r="AC3262" t="s">
        <v>225</v>
      </c>
      <c r="AD3262">
        <v>9001</v>
      </c>
      <c r="AE3262">
        <v>-0.59731000000000001</v>
      </c>
      <c r="AF3262">
        <v>-5.3613499999999998</v>
      </c>
      <c r="AG3262">
        <v>5.9</v>
      </c>
      <c r="AH3262">
        <v>2.38537</v>
      </c>
      <c r="AI3262">
        <v>1.4033199999999999</v>
      </c>
      <c r="AJ3262">
        <v>-2.588E-2</v>
      </c>
      <c r="AK3262">
        <v>3</v>
      </c>
      <c r="AL3262">
        <v>0.19464999999999999</v>
      </c>
      <c r="AM3262">
        <v>-9892</v>
      </c>
      <c r="AN3262">
        <v>465648</v>
      </c>
      <c r="AO3262">
        <v>496326</v>
      </c>
      <c r="AP3262">
        <v>18.18</v>
      </c>
      <c r="AQ3262">
        <v>0</v>
      </c>
      <c r="AR3262">
        <v>0</v>
      </c>
      <c r="AS3262">
        <v>26.44605</v>
      </c>
    </row>
    <row r="3263" spans="29:45" x14ac:dyDescent="0.55000000000000004">
      <c r="AC3263" t="s">
        <v>3399</v>
      </c>
      <c r="AD3263">
        <v>9003</v>
      </c>
      <c r="AE3263">
        <v>-0.73631999999999997</v>
      </c>
      <c r="AF3263">
        <v>-8.5933499999999992</v>
      </c>
      <c r="AG3263">
        <v>16.7</v>
      </c>
      <c r="AH3263">
        <v>1.9063399999999999</v>
      </c>
      <c r="AI3263">
        <v>1.7474099999999999</v>
      </c>
      <c r="AJ3263">
        <v>-4.2729999999999997E-2</v>
      </c>
      <c r="AK3263">
        <v>3</v>
      </c>
      <c r="AL3263">
        <v>3.7499999999999999E-2</v>
      </c>
      <c r="AM3263">
        <v>-4572</v>
      </c>
      <c r="AN3263">
        <v>151943</v>
      </c>
      <c r="AO3263">
        <v>221136</v>
      </c>
      <c r="AP3263">
        <v>7.4</v>
      </c>
      <c r="AQ3263">
        <v>0</v>
      </c>
      <c r="AR3263">
        <v>0</v>
      </c>
      <c r="AS3263">
        <v>22.478809999999999</v>
      </c>
    </row>
    <row r="3264" spans="29:45" x14ac:dyDescent="0.55000000000000004">
      <c r="AC3264" t="s">
        <v>227</v>
      </c>
      <c r="AD3264">
        <v>9005</v>
      </c>
      <c r="AE3264">
        <v>-1.0572299999999999</v>
      </c>
      <c r="AF3264">
        <v>-7.4278399999999998</v>
      </c>
      <c r="AG3264">
        <v>11.1</v>
      </c>
      <c r="AH3264">
        <v>3.38523</v>
      </c>
      <c r="AI3264">
        <v>1.3113900000000001</v>
      </c>
      <c r="AJ3264">
        <v>2.1749999999999999E-2</v>
      </c>
      <c r="AK3264">
        <v>3</v>
      </c>
      <c r="AL3264">
        <v>2.945E-2</v>
      </c>
      <c r="AM3264">
        <v>-26824</v>
      </c>
      <c r="AN3264">
        <v>757003</v>
      </c>
      <c r="AO3264">
        <v>935927</v>
      </c>
      <c r="AP3264">
        <v>20.47</v>
      </c>
      <c r="AQ3264">
        <v>0</v>
      </c>
      <c r="AR3264">
        <v>1.1000000000000001</v>
      </c>
      <c r="AS3264">
        <v>28.365819999999999</v>
      </c>
    </row>
    <row r="3265" spans="29:45" x14ac:dyDescent="0.55000000000000004">
      <c r="AC3265" t="s">
        <v>3400</v>
      </c>
      <c r="AD3265">
        <v>9006</v>
      </c>
      <c r="AE3265">
        <v>-2.26877</v>
      </c>
      <c r="AF3265">
        <v>-10.205030000000001</v>
      </c>
      <c r="AG3265">
        <v>15.4</v>
      </c>
      <c r="AH3265">
        <v>-0.81257000000000001</v>
      </c>
      <c r="AI3265">
        <v>1.8661099999999999</v>
      </c>
      <c r="AJ3265">
        <v>-0.13417000000000001</v>
      </c>
      <c r="AK3265">
        <v>3</v>
      </c>
      <c r="AL3265">
        <v>3.3250000000000002E-2</v>
      </c>
      <c r="AM3265">
        <v>-20156</v>
      </c>
      <c r="AN3265">
        <v>266643</v>
      </c>
      <c r="AO3265">
        <v>234964</v>
      </c>
      <c r="AP3265">
        <v>14.52</v>
      </c>
      <c r="AQ3265">
        <v>0</v>
      </c>
      <c r="AR3265">
        <v>0</v>
      </c>
      <c r="AS3265">
        <v>26.578569999999999</v>
      </c>
    </row>
    <row r="3266" spans="29:45" x14ac:dyDescent="0.55000000000000004">
      <c r="AC3266" t="s">
        <v>228</v>
      </c>
      <c r="AD3266">
        <v>9007</v>
      </c>
      <c r="AE3266">
        <v>-2.35059</v>
      </c>
      <c r="AF3266">
        <v>-10.28171</v>
      </c>
      <c r="AG3266">
        <v>11.8</v>
      </c>
      <c r="AH3266">
        <v>2.0460699999999998</v>
      </c>
      <c r="AI3266">
        <v>3.1859799999999998</v>
      </c>
      <c r="AJ3266">
        <v>-0.20155000000000001</v>
      </c>
      <c r="AK3266">
        <v>3</v>
      </c>
      <c r="AL3266">
        <v>7.6E-3</v>
      </c>
      <c r="AM3266">
        <v>-31223</v>
      </c>
      <c r="AN3266">
        <v>387134</v>
      </c>
      <c r="AO3266">
        <v>385978</v>
      </c>
      <c r="AP3266">
        <v>19.03</v>
      </c>
      <c r="AQ3266">
        <v>0</v>
      </c>
      <c r="AR3266">
        <v>0</v>
      </c>
      <c r="AS3266">
        <v>26.36617</v>
      </c>
    </row>
    <row r="3267" spans="29:45" x14ac:dyDescent="0.55000000000000004">
      <c r="AC3267" t="s">
        <v>229</v>
      </c>
      <c r="AD3267">
        <v>9008</v>
      </c>
      <c r="AE3267">
        <v>-2.0508899999999999</v>
      </c>
      <c r="AF3267">
        <v>-7.3743499999999997</v>
      </c>
      <c r="AG3267">
        <v>6.7</v>
      </c>
      <c r="AH3267">
        <v>0.78671000000000002</v>
      </c>
      <c r="AI3267">
        <v>2.7774800000000002</v>
      </c>
      <c r="AJ3267">
        <v>-0.21185000000000001</v>
      </c>
      <c r="AK3267">
        <v>3</v>
      </c>
      <c r="AL3267">
        <v>3.952E-2</v>
      </c>
      <c r="AM3267">
        <v>-17980</v>
      </c>
      <c r="AN3267">
        <v>373172</v>
      </c>
      <c r="AO3267">
        <v>315439</v>
      </c>
      <c r="AP3267">
        <v>14.8</v>
      </c>
      <c r="AQ3267">
        <v>0</v>
      </c>
      <c r="AR3267">
        <v>0</v>
      </c>
      <c r="AS3267">
        <v>37.731529999999999</v>
      </c>
    </row>
    <row r="3268" spans="29:45" x14ac:dyDescent="0.55000000000000004">
      <c r="AC3268" t="s">
        <v>230</v>
      </c>
      <c r="AD3268">
        <v>9009</v>
      </c>
      <c r="AE3268">
        <v>-3.5513300000000001</v>
      </c>
      <c r="AF3268">
        <v>-7.3690499999999997</v>
      </c>
      <c r="AG3268">
        <v>5.9</v>
      </c>
      <c r="AH3268">
        <v>1.0248200000000001</v>
      </c>
      <c r="AI3268">
        <v>1.64835</v>
      </c>
      <c r="AJ3268">
        <v>-6.9959999999999994E-2</v>
      </c>
      <c r="AK3268">
        <v>3</v>
      </c>
      <c r="AL3268">
        <v>2.6040000000000001E-2</v>
      </c>
      <c r="AM3268">
        <v>-32165</v>
      </c>
      <c r="AN3268">
        <v>411030</v>
      </c>
      <c r="AO3268">
        <v>207761</v>
      </c>
      <c r="AP3268">
        <v>21.48</v>
      </c>
      <c r="AQ3268">
        <v>0</v>
      </c>
      <c r="AR3268">
        <v>0</v>
      </c>
      <c r="AS3268">
        <v>42.038290000000003</v>
      </c>
    </row>
    <row r="3269" spans="29:45" x14ac:dyDescent="0.55000000000000004">
      <c r="AC3269" t="s">
        <v>3401</v>
      </c>
      <c r="AD3269">
        <v>9010</v>
      </c>
      <c r="AE3269">
        <v>-3.4078400000000002</v>
      </c>
      <c r="AF3269">
        <v>-10.397069999999999</v>
      </c>
      <c r="AG3269">
        <v>6.3</v>
      </c>
      <c r="AH3269">
        <v>2.8819499999999998</v>
      </c>
      <c r="AI3269">
        <v>13.53928</v>
      </c>
      <c r="AJ3269">
        <v>-0.12648000000000001</v>
      </c>
      <c r="AK3269">
        <v>3</v>
      </c>
      <c r="AL3269">
        <v>0.85633999999999999</v>
      </c>
      <c r="AM3269">
        <v>-3415</v>
      </c>
      <c r="AN3269">
        <v>26796</v>
      </c>
      <c r="AO3269">
        <v>30451</v>
      </c>
      <c r="AP3269">
        <v>5.51</v>
      </c>
      <c r="AQ3269">
        <v>0</v>
      </c>
      <c r="AR3269">
        <v>0</v>
      </c>
      <c r="AS3269">
        <v>23.4604</v>
      </c>
    </row>
    <row r="3270" spans="29:45" x14ac:dyDescent="0.55000000000000004">
      <c r="AC3270" t="s">
        <v>3402</v>
      </c>
      <c r="AD3270">
        <v>9012</v>
      </c>
      <c r="AE3270">
        <v>-2.1204000000000001</v>
      </c>
      <c r="AF3270">
        <v>-5.00943</v>
      </c>
      <c r="AG3270">
        <v>0</v>
      </c>
      <c r="AH3270">
        <v>1.98387</v>
      </c>
      <c r="AI3270">
        <v>0.34332000000000001</v>
      </c>
      <c r="AJ3270">
        <v>9.7699999999999992E-3</v>
      </c>
      <c r="AK3270">
        <v>3</v>
      </c>
      <c r="AL3270">
        <v>0.26</v>
      </c>
      <c r="AM3270">
        <v>-497</v>
      </c>
      <c r="AN3270">
        <v>10600</v>
      </c>
      <c r="AO3270">
        <v>3933</v>
      </c>
      <c r="AP3270">
        <v>0</v>
      </c>
      <c r="AQ3270">
        <v>0</v>
      </c>
      <c r="AR3270">
        <v>0</v>
      </c>
      <c r="AS3270">
        <v>43.41337</v>
      </c>
    </row>
    <row r="3271" spans="29:45" x14ac:dyDescent="0.55000000000000004">
      <c r="AC3271" t="s">
        <v>3403</v>
      </c>
      <c r="AD3271">
        <v>9014</v>
      </c>
      <c r="AE3271">
        <v>-0.36065000000000003</v>
      </c>
      <c r="AF3271">
        <v>-2.4626100000000002</v>
      </c>
      <c r="AG3271">
        <v>6.7</v>
      </c>
      <c r="AH3271">
        <v>2.55328</v>
      </c>
      <c r="AI3271">
        <v>0.56376000000000004</v>
      </c>
      <c r="AJ3271">
        <v>-2.741E-2</v>
      </c>
      <c r="AK3271">
        <v>3</v>
      </c>
      <c r="AL3271">
        <v>0.15331</v>
      </c>
      <c r="AM3271">
        <v>-364</v>
      </c>
      <c r="AN3271">
        <v>44059</v>
      </c>
      <c r="AO3271">
        <v>17415</v>
      </c>
      <c r="AP3271">
        <v>5.71</v>
      </c>
      <c r="AQ3271">
        <v>0</v>
      </c>
      <c r="AR3271">
        <v>1</v>
      </c>
      <c r="AS3271">
        <v>42.357590000000002</v>
      </c>
    </row>
    <row r="3272" spans="29:45" x14ac:dyDescent="0.55000000000000004">
      <c r="AC3272" t="s">
        <v>3404</v>
      </c>
      <c r="AD3272">
        <v>9017</v>
      </c>
      <c r="AE3272">
        <v>-1.59311</v>
      </c>
      <c r="AF3272">
        <v>-5.5321600000000002</v>
      </c>
      <c r="AG3272">
        <v>0</v>
      </c>
      <c r="AH3272">
        <v>0.92252000000000001</v>
      </c>
      <c r="AI3272">
        <v>0.46715000000000001</v>
      </c>
      <c r="AJ3272">
        <v>6.3200000000000001E-3</v>
      </c>
      <c r="AK3272">
        <v>3</v>
      </c>
      <c r="AL3272">
        <v>2.8469999999999999E-2</v>
      </c>
      <c r="AM3272">
        <v>-879</v>
      </c>
      <c r="AN3272">
        <v>17570</v>
      </c>
      <c r="AO3272">
        <v>13630</v>
      </c>
      <c r="AP3272">
        <v>0</v>
      </c>
      <c r="AQ3272">
        <v>0</v>
      </c>
      <c r="AR3272">
        <v>0.8</v>
      </c>
      <c r="AS3272">
        <v>28.950849999999999</v>
      </c>
    </row>
    <row r="3273" spans="29:45" x14ac:dyDescent="0.55000000000000004">
      <c r="AC3273" t="s">
        <v>231</v>
      </c>
      <c r="AD3273">
        <v>9020</v>
      </c>
      <c r="AE3273">
        <v>-6.7915400000000004</v>
      </c>
      <c r="AF3273">
        <v>-18.368210000000001</v>
      </c>
      <c r="AG3273">
        <v>17.7</v>
      </c>
      <c r="AH3273">
        <v>-2.2252200000000002</v>
      </c>
      <c r="AI3273">
        <v>1.1686700000000001</v>
      </c>
      <c r="AJ3273">
        <v>-5.3129999999999997E-2</v>
      </c>
      <c r="AK3273">
        <v>3</v>
      </c>
      <c r="AL3273">
        <v>4.5799999999999999E-3</v>
      </c>
      <c r="AM3273">
        <v>-579798</v>
      </c>
      <c r="AN3273">
        <v>3146196</v>
      </c>
      <c r="AO3273">
        <v>1764584</v>
      </c>
      <c r="AP3273">
        <v>12.19</v>
      </c>
      <c r="AQ3273">
        <v>0</v>
      </c>
      <c r="AR3273">
        <v>3.2</v>
      </c>
      <c r="AS3273">
        <v>28.431000000000001</v>
      </c>
    </row>
    <row r="3274" spans="29:45" x14ac:dyDescent="0.55000000000000004">
      <c r="AC3274" t="s">
        <v>232</v>
      </c>
      <c r="AD3274">
        <v>9021</v>
      </c>
      <c r="AE3274">
        <v>-7.85792</v>
      </c>
      <c r="AF3274">
        <v>-20.859439999999999</v>
      </c>
      <c r="AG3274">
        <v>11.1</v>
      </c>
      <c r="AH3274">
        <v>-3.1537999999999999</v>
      </c>
      <c r="AI3274">
        <v>1.3762700000000001</v>
      </c>
      <c r="AJ3274">
        <v>-0.10489999999999999</v>
      </c>
      <c r="AK3274">
        <v>3</v>
      </c>
      <c r="AL3274">
        <v>5.7000000000000002E-3</v>
      </c>
      <c r="AM3274">
        <v>-257367</v>
      </c>
      <c r="AN3274">
        <v>1118026</v>
      </c>
      <c r="AO3274">
        <v>898172</v>
      </c>
      <c r="AP3274">
        <v>21.01</v>
      </c>
      <c r="AQ3274">
        <v>0</v>
      </c>
      <c r="AR3274">
        <v>1.8</v>
      </c>
      <c r="AS3274">
        <v>24.512879999999999</v>
      </c>
    </row>
    <row r="3275" spans="29:45" x14ac:dyDescent="0.55000000000000004">
      <c r="AC3275" t="s">
        <v>233</v>
      </c>
      <c r="AD3275">
        <v>9022</v>
      </c>
      <c r="AE3275">
        <v>-2.7289400000000001</v>
      </c>
      <c r="AF3275">
        <v>-5.2599900000000002</v>
      </c>
      <c r="AG3275">
        <v>0</v>
      </c>
      <c r="AH3275">
        <v>-1.76353</v>
      </c>
      <c r="AI3275">
        <v>0.93596999999999997</v>
      </c>
      <c r="AJ3275">
        <v>-4.4630000000000003E-2</v>
      </c>
      <c r="AK3275">
        <v>3</v>
      </c>
      <c r="AL3275">
        <v>9.0799999999999995E-3</v>
      </c>
      <c r="AM3275">
        <v>-262064</v>
      </c>
      <c r="AN3275">
        <v>3831834</v>
      </c>
      <c r="AO3275">
        <v>823517</v>
      </c>
      <c r="AP3275">
        <v>17.260000000000002</v>
      </c>
      <c r="AQ3275">
        <v>0</v>
      </c>
      <c r="AR3275">
        <v>1.4</v>
      </c>
      <c r="AS3275">
        <v>37.941400000000002</v>
      </c>
    </row>
    <row r="3276" spans="29:45" x14ac:dyDescent="0.55000000000000004">
      <c r="AC3276" t="s">
        <v>3405</v>
      </c>
      <c r="AD3276">
        <v>9024</v>
      </c>
      <c r="AE3276">
        <v>-3.44218</v>
      </c>
      <c r="AF3276">
        <v>-19.688580000000002</v>
      </c>
      <c r="AG3276">
        <v>14.3</v>
      </c>
      <c r="AH3276">
        <v>-1.42079</v>
      </c>
      <c r="AI3276">
        <v>1.3165500000000001</v>
      </c>
      <c r="AJ3276">
        <v>-2.6679999999999999E-2</v>
      </c>
      <c r="AK3276">
        <v>3</v>
      </c>
      <c r="AL3276">
        <v>9.2999999999999992E-3</v>
      </c>
      <c r="AM3276">
        <v>-58785</v>
      </c>
      <c r="AN3276">
        <v>367223</v>
      </c>
      <c r="AO3276">
        <v>337061</v>
      </c>
      <c r="AP3276">
        <v>9.27</v>
      </c>
      <c r="AQ3276">
        <v>0</v>
      </c>
      <c r="AR3276">
        <v>0</v>
      </c>
      <c r="AS3276">
        <v>17.647480000000002</v>
      </c>
    </row>
    <row r="3277" spans="29:45" x14ac:dyDescent="0.55000000000000004">
      <c r="AC3277" t="s">
        <v>3406</v>
      </c>
      <c r="AD3277">
        <v>9025</v>
      </c>
      <c r="AE3277">
        <v>4.2044899999999998</v>
      </c>
      <c r="AF3277">
        <v>5.0279199999999999</v>
      </c>
      <c r="AG3277">
        <v>18.2</v>
      </c>
      <c r="AH3277">
        <v>6.4720599999999999</v>
      </c>
      <c r="AI3277">
        <v>0.67801</v>
      </c>
      <c r="AJ3277">
        <v>6.6570000000000004E-2</v>
      </c>
      <c r="AK3277">
        <v>3</v>
      </c>
      <c r="AL3277">
        <v>4.4440600000000003</v>
      </c>
      <c r="AM3277">
        <v>9397</v>
      </c>
      <c r="AN3277">
        <v>96183</v>
      </c>
      <c r="AO3277">
        <v>292348</v>
      </c>
      <c r="AP3277">
        <v>9.58</v>
      </c>
      <c r="AQ3277">
        <v>0</v>
      </c>
      <c r="AR3277">
        <v>8.3000000000000007</v>
      </c>
      <c r="AS3277">
        <v>39.241030000000002</v>
      </c>
    </row>
    <row r="3278" spans="29:45" x14ac:dyDescent="0.55000000000000004">
      <c r="AC3278" t="s">
        <v>3407</v>
      </c>
      <c r="AD3278">
        <v>9028</v>
      </c>
      <c r="AE3278">
        <v>12.070360000000001</v>
      </c>
      <c r="AF3278">
        <v>14.58333</v>
      </c>
      <c r="AG3278">
        <v>0</v>
      </c>
      <c r="AH3278">
        <v>19.306290000000001</v>
      </c>
      <c r="AI3278">
        <v>0.79729000000000005</v>
      </c>
      <c r="AJ3278">
        <v>8.3999999999999995E-3</v>
      </c>
      <c r="AK3278">
        <v>3</v>
      </c>
      <c r="AL3278">
        <v>1.481E-2</v>
      </c>
      <c r="AM3278">
        <v>5373</v>
      </c>
      <c r="AN3278">
        <v>24864</v>
      </c>
      <c r="AO3278">
        <v>92171</v>
      </c>
      <c r="AP3278">
        <v>1.8</v>
      </c>
      <c r="AQ3278">
        <v>0</v>
      </c>
      <c r="AR3278">
        <v>0</v>
      </c>
      <c r="AS3278">
        <v>55.521740000000001</v>
      </c>
    </row>
    <row r="3279" spans="29:45" x14ac:dyDescent="0.55000000000000004">
      <c r="AC3279" t="s">
        <v>3408</v>
      </c>
      <c r="AD3279">
        <v>9029</v>
      </c>
      <c r="AE3279">
        <v>8.3909199999999995</v>
      </c>
      <c r="AF3279">
        <v>7.9512900000000002</v>
      </c>
      <c r="AG3279">
        <v>20</v>
      </c>
      <c r="AH3279">
        <v>3.3120400000000001</v>
      </c>
      <c r="AI3279">
        <v>0.89587000000000006</v>
      </c>
      <c r="AJ3279">
        <v>5.8680000000000003E-2</v>
      </c>
      <c r="AK3279">
        <v>3</v>
      </c>
      <c r="AL3279">
        <v>0.46743000000000001</v>
      </c>
      <c r="AM3279">
        <v>1287</v>
      </c>
      <c r="AN3279">
        <v>8376</v>
      </c>
      <c r="AO3279">
        <v>24436</v>
      </c>
      <c r="AP3279">
        <v>0</v>
      </c>
      <c r="AQ3279">
        <v>0</v>
      </c>
      <c r="AR3279">
        <v>4.0999999999999996</v>
      </c>
      <c r="AS3279">
        <v>56.372149999999998</v>
      </c>
    </row>
    <row r="3280" spans="29:45" x14ac:dyDescent="0.55000000000000004">
      <c r="AC3280" t="s">
        <v>3409</v>
      </c>
      <c r="AD3280">
        <v>9031</v>
      </c>
      <c r="AE3280">
        <v>-1.4448000000000001</v>
      </c>
      <c r="AF3280">
        <v>-6.90381</v>
      </c>
      <c r="AG3280">
        <v>10</v>
      </c>
      <c r="AH3280">
        <v>-1.48977</v>
      </c>
      <c r="AI3280">
        <v>1.42953</v>
      </c>
      <c r="AJ3280">
        <v>-5.2650000000000002E-2</v>
      </c>
      <c r="AK3280">
        <v>3</v>
      </c>
      <c r="AL3280">
        <v>2.8729999999999999E-2</v>
      </c>
      <c r="AM3280">
        <v>-9639</v>
      </c>
      <c r="AN3280">
        <v>174889</v>
      </c>
      <c r="AO3280">
        <v>346121</v>
      </c>
      <c r="AP3280">
        <v>7.67</v>
      </c>
      <c r="AQ3280">
        <v>0</v>
      </c>
      <c r="AR3280">
        <v>0</v>
      </c>
      <c r="AS3280">
        <v>23.19258</v>
      </c>
    </row>
    <row r="3281" spans="29:45" x14ac:dyDescent="0.55000000000000004">
      <c r="AC3281" t="s">
        <v>3410</v>
      </c>
      <c r="AD3281">
        <v>9033</v>
      </c>
      <c r="AE3281">
        <v>-6.7337600000000002</v>
      </c>
      <c r="AF3281">
        <v>-8.0014599999999998</v>
      </c>
      <c r="AG3281">
        <v>7.7</v>
      </c>
      <c r="AH3281">
        <v>3.21604</v>
      </c>
      <c r="AI3281">
        <v>0.75805999999999996</v>
      </c>
      <c r="AJ3281">
        <v>-7.4810000000000001E-2</v>
      </c>
      <c r="AK3281">
        <v>3</v>
      </c>
      <c r="AL3281">
        <v>0.14354</v>
      </c>
      <c r="AM3281">
        <v>-6049</v>
      </c>
      <c r="AN3281">
        <v>41130</v>
      </c>
      <c r="AO3281">
        <v>25409</v>
      </c>
      <c r="AP3281">
        <v>6.84</v>
      </c>
      <c r="AQ3281">
        <v>0</v>
      </c>
      <c r="AR3281">
        <v>0.6</v>
      </c>
      <c r="AS3281">
        <v>41.678879999999999</v>
      </c>
    </row>
    <row r="3282" spans="29:45" x14ac:dyDescent="0.55000000000000004">
      <c r="AC3282" t="s">
        <v>3411</v>
      </c>
      <c r="AD3282">
        <v>9034</v>
      </c>
      <c r="AE3282">
        <v>4.5040100000000001</v>
      </c>
      <c r="AF3282">
        <v>4.0777200000000002</v>
      </c>
      <c r="AG3282">
        <v>8.3000000000000007</v>
      </c>
      <c r="AH3282">
        <v>6.0327700000000002</v>
      </c>
      <c r="AI3282">
        <v>0.32291999999999998</v>
      </c>
      <c r="AJ3282">
        <v>-2.8039999999999999E-2</v>
      </c>
      <c r="AK3282">
        <v>3</v>
      </c>
      <c r="AL3282">
        <v>3.855</v>
      </c>
      <c r="AM3282">
        <v>1314</v>
      </c>
      <c r="AN3282">
        <v>18270</v>
      </c>
      <c r="AO3282">
        <v>13383</v>
      </c>
      <c r="AP3282">
        <v>0</v>
      </c>
      <c r="AQ3282">
        <v>0</v>
      </c>
      <c r="AR3282">
        <v>4.5999999999999996</v>
      </c>
      <c r="AS3282">
        <v>59.738779999999998</v>
      </c>
    </row>
    <row r="3283" spans="29:45" x14ac:dyDescent="0.55000000000000004">
      <c r="AC3283" t="s">
        <v>3412</v>
      </c>
      <c r="AD3283">
        <v>9036</v>
      </c>
      <c r="AE3283">
        <v>3.4572799999999999</v>
      </c>
      <c r="AF3283">
        <v>2.2768600000000001</v>
      </c>
      <c r="AG3283">
        <v>0</v>
      </c>
      <c r="AH3283">
        <v>3.6221299999999998</v>
      </c>
      <c r="AI3283">
        <v>0.29694999999999999</v>
      </c>
      <c r="AJ3283">
        <v>-1.959E-2</v>
      </c>
      <c r="AK3283">
        <v>3</v>
      </c>
      <c r="AL3283">
        <v>0.17394000000000001</v>
      </c>
      <c r="AM3283">
        <v>755</v>
      </c>
      <c r="AN3283">
        <v>18139</v>
      </c>
      <c r="AO3283">
        <v>10573</v>
      </c>
      <c r="AP3283">
        <v>1.92</v>
      </c>
      <c r="AQ3283">
        <v>0</v>
      </c>
      <c r="AR3283">
        <v>0</v>
      </c>
      <c r="AS3283">
        <v>84.563209999999998</v>
      </c>
    </row>
    <row r="3284" spans="29:45" x14ac:dyDescent="0.55000000000000004">
      <c r="AC3284" t="s">
        <v>3413</v>
      </c>
      <c r="AD3284">
        <v>9037</v>
      </c>
      <c r="AE3284">
        <v>8.8887599999999996</v>
      </c>
      <c r="AF3284">
        <v>10.481769999999999</v>
      </c>
      <c r="AG3284">
        <v>0</v>
      </c>
      <c r="AH3284">
        <v>9.3391900000000003</v>
      </c>
      <c r="AI3284">
        <v>0.93432000000000004</v>
      </c>
      <c r="AJ3284">
        <v>-2.613E-2</v>
      </c>
      <c r="AK3284">
        <v>3</v>
      </c>
      <c r="AL3284">
        <v>5.24932</v>
      </c>
      <c r="AM3284">
        <v>10913</v>
      </c>
      <c r="AN3284">
        <v>61316</v>
      </c>
      <c r="AO3284">
        <v>118876</v>
      </c>
      <c r="AP3284">
        <v>16.739999999999998</v>
      </c>
      <c r="AQ3284">
        <v>0</v>
      </c>
      <c r="AR3284">
        <v>0</v>
      </c>
      <c r="AS3284">
        <v>51.070030000000003</v>
      </c>
    </row>
    <row r="3285" spans="29:45" x14ac:dyDescent="0.55000000000000004">
      <c r="AC3285" t="s">
        <v>3414</v>
      </c>
      <c r="AD3285">
        <v>9039</v>
      </c>
      <c r="AE3285">
        <v>12.57762</v>
      </c>
      <c r="AF3285">
        <v>11.74057</v>
      </c>
      <c r="AG3285">
        <v>16.7</v>
      </c>
      <c r="AH3285">
        <v>12.121829999999999</v>
      </c>
      <c r="AI3285">
        <v>1.45383</v>
      </c>
      <c r="AJ3285">
        <v>-2.7220000000000001E-2</v>
      </c>
      <c r="AK3285">
        <v>3</v>
      </c>
      <c r="AL3285">
        <v>5.5760300000000003</v>
      </c>
      <c r="AM3285">
        <v>11728</v>
      </c>
      <c r="AN3285">
        <v>65559</v>
      </c>
      <c r="AO3285">
        <v>100333</v>
      </c>
      <c r="AP3285">
        <v>8.1300000000000008</v>
      </c>
      <c r="AQ3285">
        <v>0</v>
      </c>
      <c r="AR3285">
        <v>2.9</v>
      </c>
      <c r="AS3285">
        <v>72.496179999999995</v>
      </c>
    </row>
    <row r="3286" spans="29:45" x14ac:dyDescent="0.55000000000000004">
      <c r="AC3286" t="s">
        <v>3415</v>
      </c>
      <c r="AD3286">
        <v>9041</v>
      </c>
      <c r="AE3286">
        <v>-2.2185299999999999</v>
      </c>
      <c r="AF3286">
        <v>-15.96565</v>
      </c>
      <c r="AG3286">
        <v>11.8</v>
      </c>
      <c r="AH3286">
        <v>-1.3466899999999999</v>
      </c>
      <c r="AI3286">
        <v>2.50969</v>
      </c>
      <c r="AJ3286">
        <v>-0.10324</v>
      </c>
      <c r="AK3286">
        <v>3</v>
      </c>
      <c r="AL3286">
        <v>1.6729999999999998E-2</v>
      </c>
      <c r="AM3286">
        <v>-41959</v>
      </c>
      <c r="AN3286">
        <v>376978</v>
      </c>
      <c r="AO3286">
        <v>697203</v>
      </c>
      <c r="AP3286">
        <v>17.309999999999999</v>
      </c>
      <c r="AQ3286">
        <v>0</v>
      </c>
      <c r="AR3286">
        <v>0</v>
      </c>
      <c r="AS3286">
        <v>16.398319999999998</v>
      </c>
    </row>
    <row r="3287" spans="29:45" x14ac:dyDescent="0.55000000000000004">
      <c r="AC3287" t="s">
        <v>3416</v>
      </c>
      <c r="AD3287">
        <v>9042</v>
      </c>
      <c r="AE3287">
        <v>-0.30625999999999998</v>
      </c>
      <c r="AF3287">
        <v>-4.0525700000000002</v>
      </c>
      <c r="AG3287">
        <v>18.2</v>
      </c>
      <c r="AH3287">
        <v>-1.3057399999999999</v>
      </c>
      <c r="AI3287">
        <v>1.0395300000000001</v>
      </c>
      <c r="AJ3287">
        <v>-5.9800000000000001E-3</v>
      </c>
      <c r="AK3287">
        <v>3</v>
      </c>
      <c r="AL3287">
        <v>2.3599999999999999E-2</v>
      </c>
      <c r="AM3287">
        <v>-7623</v>
      </c>
      <c r="AN3287">
        <v>905647</v>
      </c>
      <c r="AO3287">
        <v>568900</v>
      </c>
      <c r="AP3287">
        <v>17.63</v>
      </c>
      <c r="AQ3287">
        <v>0</v>
      </c>
      <c r="AR3287">
        <v>0</v>
      </c>
      <c r="AS3287">
        <v>33.084389999999999</v>
      </c>
    </row>
    <row r="3288" spans="29:45" x14ac:dyDescent="0.55000000000000004">
      <c r="AC3288" t="s">
        <v>3417</v>
      </c>
      <c r="AD3288">
        <v>9044</v>
      </c>
      <c r="AE3288">
        <v>0.20041999999999999</v>
      </c>
      <c r="AF3288">
        <v>-0.76141999999999999</v>
      </c>
      <c r="AG3288">
        <v>20</v>
      </c>
      <c r="AH3288">
        <v>2.30667</v>
      </c>
      <c r="AI3288">
        <v>1.1694500000000001</v>
      </c>
      <c r="AJ3288">
        <v>-3.4540000000000001E-2</v>
      </c>
      <c r="AK3288">
        <v>3</v>
      </c>
      <c r="AL3288">
        <v>3.5270000000000003E-2</v>
      </c>
      <c r="AM3288">
        <v>1854</v>
      </c>
      <c r="AN3288">
        <v>244413</v>
      </c>
      <c r="AO3288">
        <v>190813</v>
      </c>
      <c r="AP3288">
        <v>13.44</v>
      </c>
      <c r="AQ3288">
        <v>0</v>
      </c>
      <c r="AR3288">
        <v>0</v>
      </c>
      <c r="AS3288">
        <v>25.617599999999999</v>
      </c>
    </row>
    <row r="3289" spans="29:45" x14ac:dyDescent="0.55000000000000004">
      <c r="AC3289" t="s">
        <v>3418</v>
      </c>
      <c r="AD3289">
        <v>9045</v>
      </c>
      <c r="AE3289">
        <v>3.2480000000000002E-2</v>
      </c>
      <c r="AF3289">
        <v>-1.8315300000000001</v>
      </c>
      <c r="AG3289">
        <v>7.1</v>
      </c>
      <c r="AH3289">
        <v>2.0853600000000001</v>
      </c>
      <c r="AI3289">
        <v>2.1309900000000002</v>
      </c>
      <c r="AJ3289">
        <v>-0.17974999999999999</v>
      </c>
      <c r="AK3289">
        <v>3</v>
      </c>
      <c r="AL3289">
        <v>3.3570000000000003E-2</v>
      </c>
      <c r="AM3289">
        <v>238</v>
      </c>
      <c r="AN3289">
        <v>249736</v>
      </c>
      <c r="AO3289">
        <v>253419</v>
      </c>
      <c r="AP3289">
        <v>11.64</v>
      </c>
      <c r="AQ3289">
        <v>0</v>
      </c>
      <c r="AR3289">
        <v>0</v>
      </c>
      <c r="AS3289">
        <v>31.968589999999999</v>
      </c>
    </row>
    <row r="3290" spans="29:45" x14ac:dyDescent="0.55000000000000004">
      <c r="AC3290" t="s">
        <v>3419</v>
      </c>
      <c r="AD3290">
        <v>9046</v>
      </c>
      <c r="AE3290">
        <v>0.39871000000000001</v>
      </c>
      <c r="AF3290">
        <v>0.96187999999999996</v>
      </c>
      <c r="AG3290">
        <v>0</v>
      </c>
      <c r="AH3290">
        <v>2.03017</v>
      </c>
      <c r="AI3290">
        <v>1.46654</v>
      </c>
      <c r="AJ3290">
        <v>-2.9860000000000001E-2</v>
      </c>
      <c r="AK3290">
        <v>3</v>
      </c>
      <c r="AL3290">
        <v>4.9619999999999997E-2</v>
      </c>
      <c r="AM3290">
        <v>370</v>
      </c>
      <c r="AN3290">
        <v>19441</v>
      </c>
      <c r="AO3290">
        <v>20231</v>
      </c>
      <c r="AP3290">
        <v>6.26</v>
      </c>
      <c r="AQ3290">
        <v>0</v>
      </c>
      <c r="AR3290">
        <v>0</v>
      </c>
      <c r="AS3290">
        <v>21.717230000000001</v>
      </c>
    </row>
    <row r="3291" spans="29:45" x14ac:dyDescent="0.55000000000000004">
      <c r="AC3291" t="s">
        <v>3420</v>
      </c>
      <c r="AD3291">
        <v>9048</v>
      </c>
      <c r="AE3291">
        <v>-0.69923999999999997</v>
      </c>
      <c r="AF3291">
        <v>-7.1250799999999996</v>
      </c>
      <c r="AG3291">
        <v>7.1</v>
      </c>
      <c r="AH3291">
        <v>1.68973</v>
      </c>
      <c r="AI3291">
        <v>1.39218</v>
      </c>
      <c r="AJ3291">
        <v>-0.10158</v>
      </c>
      <c r="AK3291">
        <v>3</v>
      </c>
      <c r="AL3291">
        <v>1.474E-2</v>
      </c>
      <c r="AM3291">
        <v>-8146</v>
      </c>
      <c r="AN3291">
        <v>403771</v>
      </c>
      <c r="AO3291">
        <v>481645</v>
      </c>
      <c r="AP3291">
        <v>14.29</v>
      </c>
      <c r="AQ3291">
        <v>0</v>
      </c>
      <c r="AR3291">
        <v>0</v>
      </c>
      <c r="AS3291">
        <v>31.23208</v>
      </c>
    </row>
    <row r="3292" spans="29:45" x14ac:dyDescent="0.55000000000000004">
      <c r="AC3292" t="s">
        <v>3421</v>
      </c>
      <c r="AD3292">
        <v>9049</v>
      </c>
      <c r="AE3292">
        <v>0.61716000000000004</v>
      </c>
      <c r="AF3292">
        <v>-4.8299500000000002</v>
      </c>
      <c r="AG3292">
        <v>0</v>
      </c>
      <c r="AH3292">
        <v>8.0279699999999998</v>
      </c>
      <c r="AI3292">
        <v>0.88795000000000002</v>
      </c>
      <c r="AJ3292">
        <v>2.0109999999999999E-2</v>
      </c>
      <c r="AK3292">
        <v>3</v>
      </c>
      <c r="AL3292">
        <v>6.5000000000000002E-2</v>
      </c>
      <c r="AM3292">
        <v>128</v>
      </c>
      <c r="AN3292">
        <v>6998</v>
      </c>
      <c r="AO3292">
        <v>10448</v>
      </c>
      <c r="AP3292">
        <v>0.7</v>
      </c>
      <c r="AQ3292">
        <v>0</v>
      </c>
      <c r="AR3292">
        <v>0</v>
      </c>
      <c r="AS3292">
        <v>32</v>
      </c>
    </row>
    <row r="3293" spans="29:45" x14ac:dyDescent="0.55000000000000004">
      <c r="AC3293" t="s">
        <v>3422</v>
      </c>
      <c r="AD3293">
        <v>9051</v>
      </c>
      <c r="AE3293">
        <v>3.46631</v>
      </c>
      <c r="AF3293">
        <v>8.5336499999999997</v>
      </c>
      <c r="AG3293">
        <v>0</v>
      </c>
      <c r="AH3293">
        <v>6.2538299999999998</v>
      </c>
      <c r="AI3293">
        <v>1.00743</v>
      </c>
      <c r="AJ3293">
        <v>-1.222E-2</v>
      </c>
      <c r="AK3293">
        <v>3</v>
      </c>
      <c r="AL3293">
        <v>5.0256600000000002</v>
      </c>
      <c r="AM3293">
        <v>623</v>
      </c>
      <c r="AN3293">
        <v>4160</v>
      </c>
      <c r="AO3293">
        <v>16071</v>
      </c>
      <c r="AP3293">
        <v>0</v>
      </c>
      <c r="AQ3293">
        <v>0</v>
      </c>
      <c r="AR3293">
        <v>0.9</v>
      </c>
      <c r="AS3293">
        <v>24.569420000000001</v>
      </c>
    </row>
    <row r="3294" spans="29:45" x14ac:dyDescent="0.55000000000000004">
      <c r="AC3294" t="s">
        <v>3423</v>
      </c>
      <c r="AD3294">
        <v>9052</v>
      </c>
      <c r="AE3294">
        <v>0.95596000000000003</v>
      </c>
      <c r="AF3294">
        <v>1.04427</v>
      </c>
      <c r="AG3294">
        <v>7.7</v>
      </c>
      <c r="AH3294">
        <v>2.0521199999999999</v>
      </c>
      <c r="AI3294">
        <v>1.0076000000000001</v>
      </c>
      <c r="AJ3294">
        <v>1.6480000000000002E-2</v>
      </c>
      <c r="AK3294">
        <v>3</v>
      </c>
      <c r="AL3294">
        <v>0.11643000000000001</v>
      </c>
      <c r="AM3294">
        <v>941</v>
      </c>
      <c r="AN3294">
        <v>40411</v>
      </c>
      <c r="AO3294">
        <v>43490</v>
      </c>
      <c r="AP3294">
        <v>5.23</v>
      </c>
      <c r="AQ3294">
        <v>0</v>
      </c>
      <c r="AR3294">
        <v>0</v>
      </c>
      <c r="AS3294">
        <v>42.007930000000002</v>
      </c>
    </row>
    <row r="3295" spans="29:45" x14ac:dyDescent="0.55000000000000004">
      <c r="AC3295" t="s">
        <v>3424</v>
      </c>
      <c r="AD3295">
        <v>9055</v>
      </c>
      <c r="AE3295">
        <v>6.2789999999999999</v>
      </c>
      <c r="AF3295">
        <v>6.2731199999999996</v>
      </c>
      <c r="AG3295">
        <v>22.2</v>
      </c>
      <c r="AH3295">
        <v>8.5376999999999992</v>
      </c>
      <c r="AI3295">
        <v>0.68245999999999996</v>
      </c>
      <c r="AJ3295">
        <v>5.2080000000000001E-2</v>
      </c>
      <c r="AK3295">
        <v>3</v>
      </c>
      <c r="AL3295">
        <v>0.10233</v>
      </c>
      <c r="AM3295">
        <v>4926</v>
      </c>
      <c r="AN3295">
        <v>46229</v>
      </c>
      <c r="AO3295">
        <v>100562</v>
      </c>
      <c r="AP3295">
        <v>5.23</v>
      </c>
      <c r="AQ3295">
        <v>0</v>
      </c>
      <c r="AR3295">
        <v>1.1000000000000001</v>
      </c>
      <c r="AS3295">
        <v>58.240360000000003</v>
      </c>
    </row>
    <row r="3296" spans="29:45" x14ac:dyDescent="0.55000000000000004">
      <c r="AC3296" t="s">
        <v>3425</v>
      </c>
      <c r="AD3296">
        <v>9057</v>
      </c>
      <c r="AE3296">
        <v>11.660869999999999</v>
      </c>
      <c r="AF3296">
        <v>15.103540000000001</v>
      </c>
      <c r="AG3296">
        <v>0</v>
      </c>
      <c r="AH3296">
        <v>12.18824</v>
      </c>
      <c r="AI3296">
        <v>1.30219</v>
      </c>
      <c r="AJ3296">
        <v>-8.3419999999999994E-2</v>
      </c>
      <c r="AK3296">
        <v>3</v>
      </c>
      <c r="AL3296">
        <v>2.8624399999999999</v>
      </c>
      <c r="AM3296">
        <v>3184</v>
      </c>
      <c r="AN3296">
        <v>14970</v>
      </c>
      <c r="AO3296">
        <v>39540</v>
      </c>
      <c r="AP3296">
        <v>0</v>
      </c>
      <c r="AQ3296">
        <v>0</v>
      </c>
      <c r="AR3296">
        <v>2.2999999999999998</v>
      </c>
      <c r="AS3296">
        <v>56.81429</v>
      </c>
    </row>
    <row r="3297" spans="29:45" x14ac:dyDescent="0.55000000000000004">
      <c r="AC3297" t="s">
        <v>3426</v>
      </c>
      <c r="AD3297">
        <v>9058</v>
      </c>
      <c r="AE3297">
        <v>14.10866</v>
      </c>
      <c r="AF3297">
        <v>15.100009999999999</v>
      </c>
      <c r="AG3297">
        <v>9.1</v>
      </c>
      <c r="AH3297">
        <v>14.79217</v>
      </c>
      <c r="AI3297">
        <v>2.1244499999999999</v>
      </c>
      <c r="AJ3297">
        <v>-4.0039999999999999E-2</v>
      </c>
      <c r="AK3297">
        <v>3</v>
      </c>
      <c r="AL3297">
        <v>0.32835999999999999</v>
      </c>
      <c r="AM3297">
        <v>8401</v>
      </c>
      <c r="AN3297">
        <v>37947</v>
      </c>
      <c r="AO3297">
        <v>152285</v>
      </c>
      <c r="AP3297">
        <v>15.61</v>
      </c>
      <c r="AQ3297">
        <v>0</v>
      </c>
      <c r="AR3297">
        <v>1.1000000000000001</v>
      </c>
      <c r="AS3297">
        <v>65.400149999999996</v>
      </c>
    </row>
    <row r="3298" spans="29:45" x14ac:dyDescent="0.55000000000000004">
      <c r="AC3298" t="s">
        <v>3427</v>
      </c>
      <c r="AD3298">
        <v>9059</v>
      </c>
      <c r="AE3298">
        <v>6.2560000000000002</v>
      </c>
      <c r="AF3298">
        <v>8.5076199999999993</v>
      </c>
      <c r="AG3298">
        <v>22.2</v>
      </c>
      <c r="AH3298">
        <v>9.1325000000000003</v>
      </c>
      <c r="AI3298">
        <v>0.62890999999999997</v>
      </c>
      <c r="AJ3298">
        <v>2.9729999999999999E-2</v>
      </c>
      <c r="AK3298">
        <v>3</v>
      </c>
      <c r="AL3298">
        <v>2.9945900000000001</v>
      </c>
      <c r="AM3298">
        <v>2475</v>
      </c>
      <c r="AN3298">
        <v>17643</v>
      </c>
      <c r="AO3298">
        <v>44035</v>
      </c>
      <c r="AP3298">
        <v>0</v>
      </c>
      <c r="AQ3298">
        <v>0</v>
      </c>
      <c r="AR3298">
        <v>7.9</v>
      </c>
      <c r="AS3298">
        <v>46.836959999999998</v>
      </c>
    </row>
    <row r="3299" spans="29:45" x14ac:dyDescent="0.55000000000000004">
      <c r="AC3299" t="s">
        <v>3428</v>
      </c>
      <c r="AD3299">
        <v>9060</v>
      </c>
      <c r="AE3299">
        <v>2.2730800000000002</v>
      </c>
      <c r="AF3299">
        <v>4.08697</v>
      </c>
      <c r="AG3299">
        <v>0</v>
      </c>
      <c r="AH3299">
        <v>3.3664700000000001</v>
      </c>
      <c r="AI3299">
        <v>0.45712999999999998</v>
      </c>
      <c r="AJ3299">
        <v>-2.051E-2</v>
      </c>
      <c r="AK3299">
        <v>3</v>
      </c>
      <c r="AL3299">
        <v>0.77351000000000003</v>
      </c>
      <c r="AM3299">
        <v>869</v>
      </c>
      <c r="AN3299">
        <v>11084</v>
      </c>
      <c r="AO3299">
        <v>53963</v>
      </c>
      <c r="AP3299">
        <v>0</v>
      </c>
      <c r="AQ3299">
        <v>0</v>
      </c>
      <c r="AR3299">
        <v>3.1</v>
      </c>
      <c r="AS3299">
        <v>27.808479999999999</v>
      </c>
    </row>
    <row r="3300" spans="29:45" x14ac:dyDescent="0.55000000000000004">
      <c r="AC3300" t="s">
        <v>3429</v>
      </c>
      <c r="AD3300">
        <v>9063</v>
      </c>
      <c r="AE3300">
        <v>3.7505999999999999</v>
      </c>
      <c r="AF3300">
        <v>6.4774900000000004</v>
      </c>
      <c r="AG3300">
        <v>0</v>
      </c>
      <c r="AH3300">
        <v>7.5157100000000003</v>
      </c>
      <c r="AI3300">
        <v>0.31766</v>
      </c>
      <c r="AJ3300">
        <v>4.5839999999999999E-2</v>
      </c>
      <c r="AK3300">
        <v>3</v>
      </c>
      <c r="AL3300">
        <v>0.36364000000000002</v>
      </c>
      <c r="AM3300">
        <v>1552</v>
      </c>
      <c r="AN3300">
        <v>16951</v>
      </c>
      <c r="AO3300">
        <v>39499</v>
      </c>
      <c r="AP3300">
        <v>0</v>
      </c>
      <c r="AQ3300">
        <v>0</v>
      </c>
      <c r="AR3300">
        <v>6.2</v>
      </c>
      <c r="AS3300">
        <v>42.821240000000003</v>
      </c>
    </row>
    <row r="3301" spans="29:45" x14ac:dyDescent="0.55000000000000004">
      <c r="AC3301" t="s">
        <v>234</v>
      </c>
      <c r="AD3301">
        <v>9064</v>
      </c>
      <c r="AE3301">
        <v>8.5414399999999997</v>
      </c>
      <c r="AF3301">
        <v>10.21303</v>
      </c>
      <c r="AG3301">
        <v>7.1</v>
      </c>
      <c r="AH3301">
        <v>11.25798</v>
      </c>
      <c r="AI3301">
        <v>2.0461399999999998</v>
      </c>
      <c r="AJ3301">
        <v>-8.4059999999999996E-2</v>
      </c>
      <c r="AK3301">
        <v>3</v>
      </c>
      <c r="AL3301">
        <v>1.8010000000000002E-2</v>
      </c>
      <c r="AM3301">
        <v>94019</v>
      </c>
      <c r="AN3301">
        <v>555173</v>
      </c>
      <c r="AO3301">
        <v>1695867</v>
      </c>
      <c r="AP3301">
        <v>22.88</v>
      </c>
      <c r="AQ3301">
        <v>0</v>
      </c>
      <c r="AR3301">
        <v>8.3000000000000007</v>
      </c>
      <c r="AS3301">
        <v>52.878230000000002</v>
      </c>
    </row>
    <row r="3302" spans="29:45" x14ac:dyDescent="0.55000000000000004">
      <c r="AC3302" t="s">
        <v>3430</v>
      </c>
      <c r="AD3302">
        <v>9065</v>
      </c>
      <c r="AE3302">
        <v>8.0628600000000006</v>
      </c>
      <c r="AF3302">
        <v>11.13697</v>
      </c>
      <c r="AG3302">
        <v>0</v>
      </c>
      <c r="AH3302">
        <v>5.76959</v>
      </c>
      <c r="AI3302">
        <v>1.3491599999999999</v>
      </c>
      <c r="AJ3302">
        <v>-3.5369999999999999E-2</v>
      </c>
      <c r="AK3302">
        <v>3</v>
      </c>
      <c r="AL3302">
        <v>0.39146999999999998</v>
      </c>
      <c r="AM3302">
        <v>34997</v>
      </c>
      <c r="AN3302">
        <v>211368</v>
      </c>
      <c r="AO3302">
        <v>533870</v>
      </c>
      <c r="AP3302">
        <v>23.12</v>
      </c>
      <c r="AQ3302">
        <v>0</v>
      </c>
      <c r="AR3302">
        <v>3.2</v>
      </c>
      <c r="AS3302">
        <v>51.424599999999998</v>
      </c>
    </row>
    <row r="3303" spans="29:45" x14ac:dyDescent="0.55000000000000004">
      <c r="AC3303" t="s">
        <v>3431</v>
      </c>
      <c r="AD3303">
        <v>9066</v>
      </c>
      <c r="AE3303">
        <v>3.6122999999999998</v>
      </c>
      <c r="AF3303">
        <v>3.4589099999999999</v>
      </c>
      <c r="AG3303">
        <v>11.1</v>
      </c>
      <c r="AH3303">
        <v>4.17516</v>
      </c>
      <c r="AI3303">
        <v>0.46544000000000002</v>
      </c>
      <c r="AJ3303">
        <v>0.11483</v>
      </c>
      <c r="AK3303">
        <v>3</v>
      </c>
      <c r="AL3303">
        <v>0.28273999999999999</v>
      </c>
      <c r="AM3303">
        <v>4287</v>
      </c>
      <c r="AN3303">
        <v>58024</v>
      </c>
      <c r="AO3303">
        <v>155915</v>
      </c>
      <c r="AP3303">
        <v>15.65</v>
      </c>
      <c r="AQ3303">
        <v>0</v>
      </c>
      <c r="AR3303">
        <v>5.6</v>
      </c>
      <c r="AS3303">
        <v>47.62621</v>
      </c>
    </row>
    <row r="3304" spans="29:45" x14ac:dyDescent="0.55000000000000004">
      <c r="AC3304" t="s">
        <v>3432</v>
      </c>
      <c r="AD3304">
        <v>9067</v>
      </c>
      <c r="AE3304">
        <v>1.8185800000000001</v>
      </c>
      <c r="AF3304">
        <v>2.0902099999999999</v>
      </c>
      <c r="AG3304">
        <v>12.5</v>
      </c>
      <c r="AH3304">
        <v>6.7015900000000004</v>
      </c>
      <c r="AI3304">
        <v>0.35037000000000001</v>
      </c>
      <c r="AJ3304">
        <v>-1.4400000000000001E-3</v>
      </c>
      <c r="AK3304">
        <v>3</v>
      </c>
      <c r="AL3304">
        <v>2.52E-2</v>
      </c>
      <c r="AM3304">
        <v>743</v>
      </c>
      <c r="AN3304">
        <v>22725</v>
      </c>
      <c r="AO3304">
        <v>47270</v>
      </c>
      <c r="AP3304">
        <v>5.03</v>
      </c>
      <c r="AQ3304">
        <v>0.1</v>
      </c>
      <c r="AR3304">
        <v>2.5</v>
      </c>
      <c r="AS3304">
        <v>57.388869999999997</v>
      </c>
    </row>
    <row r="3305" spans="29:45" x14ac:dyDescent="0.55000000000000004">
      <c r="AC3305" t="s">
        <v>3433</v>
      </c>
      <c r="AD3305">
        <v>9068</v>
      </c>
      <c r="AE3305">
        <v>7.27583</v>
      </c>
      <c r="AF3305">
        <v>7.4344999999999999</v>
      </c>
      <c r="AG3305">
        <v>11.1</v>
      </c>
      <c r="AH3305">
        <v>7.8903600000000003</v>
      </c>
      <c r="AI3305">
        <v>0.67527000000000004</v>
      </c>
      <c r="AJ3305">
        <v>2.6780000000000002E-2</v>
      </c>
      <c r="AK3305">
        <v>3</v>
      </c>
      <c r="AL3305">
        <v>0.13535</v>
      </c>
      <c r="AM3305">
        <v>10490</v>
      </c>
      <c r="AN3305">
        <v>90766</v>
      </c>
      <c r="AO3305">
        <v>121136</v>
      </c>
      <c r="AP3305">
        <v>13.38</v>
      </c>
      <c r="AQ3305">
        <v>0</v>
      </c>
      <c r="AR3305">
        <v>5</v>
      </c>
      <c r="AS3305">
        <v>62.723370000000003</v>
      </c>
    </row>
    <row r="3306" spans="29:45" x14ac:dyDescent="0.55000000000000004">
      <c r="AC3306" t="s">
        <v>3434</v>
      </c>
      <c r="AD3306">
        <v>9069</v>
      </c>
      <c r="AE3306">
        <v>6.2389799999999997</v>
      </c>
      <c r="AF3306">
        <v>11.37753</v>
      </c>
      <c r="AG3306">
        <v>20</v>
      </c>
      <c r="AH3306">
        <v>8.9411400000000008</v>
      </c>
      <c r="AI3306">
        <v>1.1893400000000001</v>
      </c>
      <c r="AJ3306">
        <v>-1.52E-2</v>
      </c>
      <c r="AK3306">
        <v>3</v>
      </c>
      <c r="AL3306">
        <v>0.14122000000000001</v>
      </c>
      <c r="AM3306">
        <v>22230</v>
      </c>
      <c r="AN3306">
        <v>125159</v>
      </c>
      <c r="AO3306">
        <v>572405</v>
      </c>
      <c r="AP3306">
        <v>17.899999999999999</v>
      </c>
      <c r="AQ3306">
        <v>0</v>
      </c>
      <c r="AR3306">
        <v>5.2</v>
      </c>
      <c r="AS3306">
        <v>30.964479999999998</v>
      </c>
    </row>
    <row r="3307" spans="29:45" x14ac:dyDescent="0.55000000000000004">
      <c r="AC3307" t="s">
        <v>3435</v>
      </c>
      <c r="AD3307">
        <v>9070</v>
      </c>
      <c r="AE3307">
        <v>4.9102899999999998</v>
      </c>
      <c r="AF3307">
        <v>6.5476099999999997</v>
      </c>
      <c r="AG3307">
        <v>0</v>
      </c>
      <c r="AH3307">
        <v>6.5834799999999998</v>
      </c>
      <c r="AI3307">
        <v>0.68454999999999999</v>
      </c>
      <c r="AJ3307">
        <v>-0.12789</v>
      </c>
      <c r="AK3307">
        <v>3</v>
      </c>
      <c r="AL3307">
        <v>0.52249000000000001</v>
      </c>
      <c r="AM3307">
        <v>7146</v>
      </c>
      <c r="AN3307">
        <v>71171</v>
      </c>
      <c r="AO3307">
        <v>134695</v>
      </c>
      <c r="AP3307">
        <v>12.9</v>
      </c>
      <c r="AQ3307">
        <v>0</v>
      </c>
      <c r="AR3307">
        <v>12.4</v>
      </c>
      <c r="AS3307">
        <v>50.973289999999999</v>
      </c>
    </row>
    <row r="3308" spans="29:45" x14ac:dyDescent="0.55000000000000004">
      <c r="AC3308" t="s">
        <v>3436</v>
      </c>
      <c r="AD3308">
        <v>9072</v>
      </c>
      <c r="AE3308">
        <v>6.9152100000000001</v>
      </c>
      <c r="AF3308">
        <v>7.54427</v>
      </c>
      <c r="AG3308">
        <v>10</v>
      </c>
      <c r="AH3308">
        <v>7.8083600000000004</v>
      </c>
      <c r="AI3308">
        <v>0.73019999999999996</v>
      </c>
      <c r="AJ3308">
        <v>4.0939999999999997E-2</v>
      </c>
      <c r="AK3308">
        <v>3</v>
      </c>
      <c r="AL3308">
        <v>0.60814999999999997</v>
      </c>
      <c r="AM3308">
        <v>20572</v>
      </c>
      <c r="AN3308">
        <v>192782</v>
      </c>
      <c r="AO3308">
        <v>182536</v>
      </c>
      <c r="AP3308">
        <v>16.18</v>
      </c>
      <c r="AQ3308">
        <v>0</v>
      </c>
      <c r="AR3308">
        <v>1.4</v>
      </c>
      <c r="AS3308">
        <v>64.490170000000006</v>
      </c>
    </row>
    <row r="3309" spans="29:45" x14ac:dyDescent="0.55000000000000004">
      <c r="AC3309" t="s">
        <v>3437</v>
      </c>
      <c r="AD3309">
        <v>9073</v>
      </c>
      <c r="AE3309">
        <v>2.9658699999999998</v>
      </c>
      <c r="AF3309">
        <v>4.60114</v>
      </c>
      <c r="AG3309">
        <v>10</v>
      </c>
      <c r="AH3309">
        <v>4.3878700000000004</v>
      </c>
      <c r="AI3309">
        <v>0.45654</v>
      </c>
      <c r="AJ3309">
        <v>6.6900000000000001E-2</v>
      </c>
      <c r="AK3309">
        <v>3</v>
      </c>
      <c r="AL3309">
        <v>8.7499999999999994E-2</v>
      </c>
      <c r="AM3309">
        <v>219</v>
      </c>
      <c r="AN3309">
        <v>3347</v>
      </c>
      <c r="AO3309">
        <v>8698</v>
      </c>
      <c r="AP3309">
        <v>0</v>
      </c>
      <c r="AQ3309">
        <v>0</v>
      </c>
      <c r="AR3309">
        <v>2.1</v>
      </c>
      <c r="AS3309">
        <v>47.742179999999998</v>
      </c>
    </row>
    <row r="3310" spans="29:45" x14ac:dyDescent="0.55000000000000004">
      <c r="AC3310" t="s">
        <v>3438</v>
      </c>
      <c r="AD3310">
        <v>9074</v>
      </c>
      <c r="AE3310">
        <v>4.5524199999999997</v>
      </c>
      <c r="AF3310">
        <v>4.7557200000000002</v>
      </c>
      <c r="AG3310">
        <v>7.7</v>
      </c>
      <c r="AH3310">
        <v>15.20675</v>
      </c>
      <c r="AI3310">
        <v>0.43681999999999999</v>
      </c>
      <c r="AJ3310">
        <v>1.3899999999999999E-2</v>
      </c>
      <c r="AK3310">
        <v>3</v>
      </c>
      <c r="AL3310">
        <v>0.80952999999999997</v>
      </c>
      <c r="AM3310">
        <v>1516</v>
      </c>
      <c r="AN3310">
        <v>19240</v>
      </c>
      <c r="AO3310">
        <v>32724</v>
      </c>
      <c r="AP3310">
        <v>13.25</v>
      </c>
      <c r="AQ3310">
        <v>0</v>
      </c>
      <c r="AR3310">
        <v>1.5</v>
      </c>
      <c r="AS3310">
        <v>58.440390000000001</v>
      </c>
    </row>
    <row r="3311" spans="29:45" x14ac:dyDescent="0.55000000000000004">
      <c r="AC3311" t="s">
        <v>3439</v>
      </c>
      <c r="AD3311">
        <v>9075</v>
      </c>
      <c r="AE3311">
        <v>5.01105</v>
      </c>
      <c r="AF3311">
        <v>6.0676199999999998</v>
      </c>
      <c r="AG3311">
        <v>21.4</v>
      </c>
      <c r="AH3311">
        <v>7.40951</v>
      </c>
      <c r="AI3311">
        <v>0.94340999999999997</v>
      </c>
      <c r="AJ3311">
        <v>-1.583E-2</v>
      </c>
      <c r="AK3311">
        <v>3</v>
      </c>
      <c r="AL3311">
        <v>0.59350999999999998</v>
      </c>
      <c r="AM3311">
        <v>22466</v>
      </c>
      <c r="AN3311">
        <v>252488</v>
      </c>
      <c r="AO3311">
        <v>285518</v>
      </c>
      <c r="AP3311">
        <v>21.26</v>
      </c>
      <c r="AQ3311">
        <v>0</v>
      </c>
      <c r="AR3311">
        <v>5.6</v>
      </c>
      <c r="AS3311">
        <v>57.121389999999998</v>
      </c>
    </row>
    <row r="3312" spans="29:45" x14ac:dyDescent="0.55000000000000004">
      <c r="AC3312" t="s">
        <v>3440</v>
      </c>
      <c r="AD3312">
        <v>9076</v>
      </c>
      <c r="AE3312">
        <v>4.2398199999999999</v>
      </c>
      <c r="AF3312">
        <v>3.9092899999999999</v>
      </c>
      <c r="AG3312">
        <v>7.7</v>
      </c>
      <c r="AH3312">
        <v>5.9103300000000001</v>
      </c>
      <c r="AI3312">
        <v>0.76383000000000001</v>
      </c>
      <c r="AJ3312">
        <v>-7.9200000000000007E-2</v>
      </c>
      <c r="AK3312">
        <v>3</v>
      </c>
      <c r="AL3312">
        <v>0.53110999999999997</v>
      </c>
      <c r="AM3312">
        <v>27751</v>
      </c>
      <c r="AN3312">
        <v>426164</v>
      </c>
      <c r="AO3312">
        <v>592046</v>
      </c>
      <c r="AP3312">
        <v>16.010000000000002</v>
      </c>
      <c r="AQ3312">
        <v>0</v>
      </c>
      <c r="AR3312">
        <v>0.8</v>
      </c>
      <c r="AS3312">
        <v>62.366959999999999</v>
      </c>
    </row>
    <row r="3313" spans="29:45" x14ac:dyDescent="0.55000000000000004">
      <c r="AC3313" t="s">
        <v>3441</v>
      </c>
      <c r="AD3313">
        <v>9078</v>
      </c>
      <c r="AE3313">
        <v>4.0126099999999996</v>
      </c>
      <c r="AF3313">
        <v>4.0762400000000003</v>
      </c>
      <c r="AG3313">
        <v>0</v>
      </c>
      <c r="AH3313">
        <v>6.7049300000000001</v>
      </c>
      <c r="AI3313">
        <v>0.40467999999999998</v>
      </c>
      <c r="AJ3313">
        <v>1.985E-2</v>
      </c>
      <c r="AK3313">
        <v>3</v>
      </c>
      <c r="AL3313">
        <v>0.60385999999999995</v>
      </c>
      <c r="AM3313">
        <v>1629</v>
      </c>
      <c r="AN3313">
        <v>23821</v>
      </c>
      <c r="AO3313">
        <v>47782</v>
      </c>
      <c r="AP3313">
        <v>4.43</v>
      </c>
      <c r="AQ3313">
        <v>0</v>
      </c>
      <c r="AR3313">
        <v>3.2</v>
      </c>
      <c r="AS3313">
        <v>61.071359999999999</v>
      </c>
    </row>
    <row r="3314" spans="29:45" x14ac:dyDescent="0.55000000000000004">
      <c r="AC3314" t="s">
        <v>3442</v>
      </c>
      <c r="AD3314">
        <v>9081</v>
      </c>
      <c r="AE3314">
        <v>-3.4286699999999999</v>
      </c>
      <c r="AF3314">
        <v>-15.22808</v>
      </c>
      <c r="AG3314">
        <v>6.7</v>
      </c>
      <c r="AH3314">
        <v>2.562E-2</v>
      </c>
      <c r="AI3314">
        <v>0.93606</v>
      </c>
      <c r="AJ3314">
        <v>-1.9140000000000001E-2</v>
      </c>
      <c r="AK3314">
        <v>3</v>
      </c>
      <c r="AL3314">
        <v>7.1429999999999993E-2</v>
      </c>
      <c r="AM3314">
        <v>-5354</v>
      </c>
      <c r="AN3314">
        <v>55923</v>
      </c>
      <c r="AO3314">
        <v>90915</v>
      </c>
      <c r="AP3314">
        <v>4.3499999999999996</v>
      </c>
      <c r="AQ3314">
        <v>0</v>
      </c>
      <c r="AR3314">
        <v>0</v>
      </c>
      <c r="AS3314">
        <v>31.946840000000002</v>
      </c>
    </row>
    <row r="3315" spans="29:45" x14ac:dyDescent="0.55000000000000004">
      <c r="AC3315" t="s">
        <v>3443</v>
      </c>
      <c r="AD3315">
        <v>9082</v>
      </c>
      <c r="AE3315">
        <v>-9.06447</v>
      </c>
      <c r="AF3315">
        <v>-19.523540000000001</v>
      </c>
      <c r="AG3315">
        <v>10</v>
      </c>
      <c r="AH3315">
        <v>-4.4671200000000004</v>
      </c>
      <c r="AI3315">
        <v>0.63812999999999998</v>
      </c>
      <c r="AJ3315">
        <v>-3.8260000000000002E-2</v>
      </c>
      <c r="AK3315">
        <v>3</v>
      </c>
      <c r="AL3315">
        <v>0.59048</v>
      </c>
      <c r="AM3315">
        <v>-2088</v>
      </c>
      <c r="AN3315">
        <v>8815</v>
      </c>
      <c r="AO3315">
        <v>11533</v>
      </c>
      <c r="AP3315">
        <v>2.57</v>
      </c>
      <c r="AQ3315">
        <v>0</v>
      </c>
      <c r="AR3315">
        <v>0</v>
      </c>
      <c r="AS3315">
        <v>24.7241</v>
      </c>
    </row>
    <row r="3316" spans="29:45" x14ac:dyDescent="0.55000000000000004">
      <c r="AC3316" t="s">
        <v>3444</v>
      </c>
      <c r="AD3316">
        <v>9083</v>
      </c>
      <c r="AE3316">
        <v>-2.33446</v>
      </c>
      <c r="AF3316">
        <v>-5.0236499999999999</v>
      </c>
      <c r="AG3316">
        <v>7.1</v>
      </c>
      <c r="AH3316">
        <v>-1.44794</v>
      </c>
      <c r="AI3316">
        <v>0.48268</v>
      </c>
      <c r="AJ3316">
        <v>7.0800000000000004E-3</v>
      </c>
      <c r="AK3316">
        <v>3</v>
      </c>
      <c r="AL3316">
        <v>0.21063000000000001</v>
      </c>
      <c r="AM3316">
        <v>-1314</v>
      </c>
      <c r="AN3316">
        <v>43136</v>
      </c>
      <c r="AO3316">
        <v>35669</v>
      </c>
      <c r="AP3316">
        <v>7.13</v>
      </c>
      <c r="AQ3316">
        <v>0</v>
      </c>
      <c r="AR3316">
        <v>1.9</v>
      </c>
      <c r="AS3316">
        <v>71.831580000000002</v>
      </c>
    </row>
    <row r="3317" spans="29:45" x14ac:dyDescent="0.55000000000000004">
      <c r="AC3317" t="s">
        <v>3445</v>
      </c>
      <c r="AD3317">
        <v>9086</v>
      </c>
      <c r="AE3317">
        <v>4.4513800000000003</v>
      </c>
      <c r="AF3317">
        <v>9.8225999999999996</v>
      </c>
      <c r="AG3317">
        <v>7.7</v>
      </c>
      <c r="AH3317">
        <v>6.2912299999999997</v>
      </c>
      <c r="AI3317">
        <v>2.67991</v>
      </c>
      <c r="AJ3317">
        <v>0.24995000000000001</v>
      </c>
      <c r="AK3317">
        <v>3</v>
      </c>
      <c r="AL3317">
        <v>5.3699999999999998E-3</v>
      </c>
      <c r="AM3317">
        <v>39134</v>
      </c>
      <c r="AN3317">
        <v>232861</v>
      </c>
      <c r="AO3317">
        <v>652380</v>
      </c>
      <c r="AP3317">
        <v>4.97</v>
      </c>
      <c r="AQ3317">
        <v>0</v>
      </c>
      <c r="AR3317">
        <v>1.2</v>
      </c>
      <c r="AS3317">
        <v>19.691700000000001</v>
      </c>
    </row>
    <row r="3318" spans="29:45" x14ac:dyDescent="0.55000000000000004">
      <c r="AC3318" t="s">
        <v>3446</v>
      </c>
      <c r="AD3318">
        <v>9087</v>
      </c>
      <c r="AE3318">
        <v>2.1216499999999998</v>
      </c>
      <c r="AF3318">
        <v>1.2801800000000001</v>
      </c>
      <c r="AG3318">
        <v>0</v>
      </c>
      <c r="AH3318">
        <v>4.2335799999999999</v>
      </c>
      <c r="AI3318">
        <v>0.34499000000000002</v>
      </c>
      <c r="AJ3318">
        <v>3.5000000000000003E-2</v>
      </c>
      <c r="AK3318">
        <v>3</v>
      </c>
      <c r="AL3318">
        <v>1.2802100000000001</v>
      </c>
      <c r="AM3318">
        <v>218</v>
      </c>
      <c r="AN3318">
        <v>6171</v>
      </c>
      <c r="AO3318">
        <v>7520</v>
      </c>
      <c r="AP3318">
        <v>0</v>
      </c>
      <c r="AQ3318">
        <v>0</v>
      </c>
      <c r="AR3318">
        <v>0</v>
      </c>
      <c r="AS3318">
        <v>61.7592</v>
      </c>
    </row>
    <row r="3319" spans="29:45" x14ac:dyDescent="0.55000000000000004">
      <c r="AC3319" t="s">
        <v>3447</v>
      </c>
      <c r="AD3319">
        <v>9090</v>
      </c>
      <c r="AE3319">
        <v>17.062139999999999</v>
      </c>
      <c r="AF3319">
        <v>21.02704</v>
      </c>
      <c r="AG3319">
        <v>0</v>
      </c>
      <c r="AH3319">
        <v>16.459119999999999</v>
      </c>
      <c r="AI3319">
        <v>9.6642899999999994</v>
      </c>
      <c r="AJ3319">
        <v>-0.24193000000000001</v>
      </c>
      <c r="AK3319">
        <v>3</v>
      </c>
      <c r="AL3319">
        <v>25.131</v>
      </c>
      <c r="AM3319">
        <v>8262</v>
      </c>
      <c r="AN3319">
        <v>26328</v>
      </c>
      <c r="AO3319">
        <v>112113</v>
      </c>
      <c r="AP3319">
        <v>7.57</v>
      </c>
      <c r="AQ3319">
        <v>0.2</v>
      </c>
      <c r="AR3319">
        <v>2</v>
      </c>
      <c r="AS3319">
        <v>35.124540000000003</v>
      </c>
    </row>
    <row r="3320" spans="29:45" x14ac:dyDescent="0.55000000000000004">
      <c r="AC3320" t="s">
        <v>3448</v>
      </c>
      <c r="AD3320">
        <v>9099</v>
      </c>
      <c r="AE3320">
        <v>6.9107000000000003</v>
      </c>
      <c r="AF3320">
        <v>9.2335499999999993</v>
      </c>
      <c r="AG3320">
        <v>9.1</v>
      </c>
      <c r="AH3320">
        <v>11.058339999999999</v>
      </c>
      <c r="AI3320">
        <v>1.09355</v>
      </c>
      <c r="AJ3320">
        <v>-0.12756000000000001</v>
      </c>
      <c r="AK3320">
        <v>3</v>
      </c>
      <c r="AL3320">
        <v>5.8389999999999997E-2</v>
      </c>
      <c r="AM3320">
        <v>5675</v>
      </c>
      <c r="AN3320">
        <v>39833</v>
      </c>
      <c r="AO3320">
        <v>110449</v>
      </c>
      <c r="AP3320">
        <v>8.7899999999999991</v>
      </c>
      <c r="AQ3320">
        <v>0</v>
      </c>
      <c r="AR3320">
        <v>6.2</v>
      </c>
      <c r="AS3320">
        <v>49.96414</v>
      </c>
    </row>
    <row r="3321" spans="29:45" x14ac:dyDescent="0.55000000000000004">
      <c r="AC3321" t="s">
        <v>236</v>
      </c>
      <c r="AD3321">
        <v>9101</v>
      </c>
      <c r="AE3321">
        <v>11.13847</v>
      </c>
      <c r="AF3321">
        <v>30.092680000000001</v>
      </c>
      <c r="AG3321">
        <v>25</v>
      </c>
      <c r="AH3321">
        <v>8.2418099999999992</v>
      </c>
      <c r="AI3321">
        <v>1.0265899999999999</v>
      </c>
      <c r="AJ3321">
        <v>0.53195000000000003</v>
      </c>
      <c r="AK3321">
        <v>3</v>
      </c>
      <c r="AL3321">
        <v>4.7629999999999999E-2</v>
      </c>
      <c r="AM3321">
        <v>215336</v>
      </c>
      <c r="AN3321">
        <v>462664</v>
      </c>
      <c r="AO3321">
        <v>1608414</v>
      </c>
      <c r="AP3321">
        <v>19.100000000000001</v>
      </c>
      <c r="AQ3321">
        <v>0</v>
      </c>
      <c r="AR3321">
        <v>0</v>
      </c>
      <c r="AS3321">
        <v>29.42079</v>
      </c>
    </row>
    <row r="3322" spans="29:45" x14ac:dyDescent="0.55000000000000004">
      <c r="AC3322" t="s">
        <v>238</v>
      </c>
      <c r="AD3322">
        <v>9104</v>
      </c>
      <c r="AE3322">
        <v>6.3659800000000004</v>
      </c>
      <c r="AF3322">
        <v>17.54251</v>
      </c>
      <c r="AG3322">
        <v>15.4</v>
      </c>
      <c r="AH3322">
        <v>4.7123100000000004</v>
      </c>
      <c r="AI3322">
        <v>0.80901999999999996</v>
      </c>
      <c r="AJ3322">
        <v>0.44062000000000001</v>
      </c>
      <c r="AK3322">
        <v>3</v>
      </c>
      <c r="AL3322">
        <v>3.5479999999999998E-2</v>
      </c>
      <c r="AM3322">
        <v>133604</v>
      </c>
      <c r="AN3322">
        <v>513336</v>
      </c>
      <c r="AO3322">
        <v>991426</v>
      </c>
      <c r="AP3322">
        <v>24.01</v>
      </c>
      <c r="AQ3322">
        <v>0.1</v>
      </c>
      <c r="AR3322">
        <v>0</v>
      </c>
      <c r="AS3322">
        <v>27.57178</v>
      </c>
    </row>
    <row r="3323" spans="29:45" x14ac:dyDescent="0.55000000000000004">
      <c r="AC3323" t="s">
        <v>239</v>
      </c>
      <c r="AD3323">
        <v>9107</v>
      </c>
      <c r="AE3323">
        <v>9.9877099999999999</v>
      </c>
      <c r="AF3323">
        <v>107.51662</v>
      </c>
      <c r="AG3323">
        <v>14.3</v>
      </c>
      <c r="AH3323">
        <v>3.7270099999999999</v>
      </c>
      <c r="AI3323">
        <v>1.09138</v>
      </c>
      <c r="AJ3323">
        <v>0.56896999999999998</v>
      </c>
      <c r="AK3323">
        <v>3</v>
      </c>
      <c r="AL3323">
        <v>5.6419999999999998E-2</v>
      </c>
      <c r="AM3323">
        <v>89498</v>
      </c>
      <c r="AN3323">
        <v>101096</v>
      </c>
      <c r="AO3323">
        <v>625486</v>
      </c>
      <c r="AP3323">
        <v>10.95</v>
      </c>
      <c r="AQ3323">
        <v>0</v>
      </c>
      <c r="AR3323">
        <v>0</v>
      </c>
      <c r="AS3323">
        <v>22.387869999999999</v>
      </c>
    </row>
    <row r="3324" spans="29:45" x14ac:dyDescent="0.55000000000000004">
      <c r="AC3324" t="s">
        <v>3449</v>
      </c>
      <c r="AD3324">
        <v>9110</v>
      </c>
      <c r="AE3324">
        <v>2.2259600000000002</v>
      </c>
      <c r="AF3324">
        <v>6.7292300000000003</v>
      </c>
      <c r="AG3324">
        <v>0</v>
      </c>
      <c r="AH3324">
        <v>9.1154899999999994</v>
      </c>
      <c r="AI3324">
        <v>0.46871000000000002</v>
      </c>
      <c r="AJ3324">
        <v>0.42132999999999998</v>
      </c>
      <c r="AK3324">
        <v>3</v>
      </c>
      <c r="AL3324">
        <v>4.2549999999999998E-2</v>
      </c>
      <c r="AM3324">
        <v>5532</v>
      </c>
      <c r="AN3324">
        <v>91110</v>
      </c>
      <c r="AO3324">
        <v>138454</v>
      </c>
      <c r="AP3324">
        <v>4.09</v>
      </c>
      <c r="AQ3324">
        <v>0</v>
      </c>
      <c r="AR3324">
        <v>0</v>
      </c>
      <c r="AS3324">
        <v>35.604230000000001</v>
      </c>
    </row>
    <row r="3325" spans="29:45" x14ac:dyDescent="0.55000000000000004">
      <c r="AC3325" t="s">
        <v>3450</v>
      </c>
      <c r="AD3325">
        <v>9115</v>
      </c>
      <c r="AE3325">
        <v>1.5375799999999999</v>
      </c>
      <c r="AF3325">
        <v>7.0574899999999996</v>
      </c>
      <c r="AG3325">
        <v>0</v>
      </c>
      <c r="AH3325">
        <v>7.7048899999999998</v>
      </c>
      <c r="AI3325">
        <v>0.93057999999999996</v>
      </c>
      <c r="AJ3325">
        <v>0.36581999999999998</v>
      </c>
      <c r="AK3325">
        <v>3</v>
      </c>
      <c r="AL3325">
        <v>0.81389</v>
      </c>
      <c r="AM3325">
        <v>2623</v>
      </c>
      <c r="AN3325">
        <v>17655</v>
      </c>
      <c r="AO3325">
        <v>40153</v>
      </c>
      <c r="AP3325">
        <v>3.51</v>
      </c>
      <c r="AQ3325">
        <v>0</v>
      </c>
      <c r="AR3325">
        <v>0</v>
      </c>
      <c r="AS3325">
        <v>9.2989200000000007</v>
      </c>
    </row>
    <row r="3326" spans="29:45" x14ac:dyDescent="0.55000000000000004">
      <c r="AC3326" t="s">
        <v>3451</v>
      </c>
      <c r="AD3326">
        <v>9119</v>
      </c>
      <c r="AE3326">
        <v>2.94693</v>
      </c>
      <c r="AF3326">
        <v>10.44552</v>
      </c>
      <c r="AG3326">
        <v>8.3000000000000007</v>
      </c>
      <c r="AH3326">
        <v>8.3440100000000008</v>
      </c>
      <c r="AI3326">
        <v>0.72391000000000005</v>
      </c>
      <c r="AJ3326">
        <v>0.28805999999999998</v>
      </c>
      <c r="AK3326">
        <v>3</v>
      </c>
      <c r="AL3326">
        <v>0.1056</v>
      </c>
      <c r="AM3326">
        <v>6810</v>
      </c>
      <c r="AN3326">
        <v>73285</v>
      </c>
      <c r="AO3326">
        <v>88916</v>
      </c>
      <c r="AP3326">
        <v>9.25</v>
      </c>
      <c r="AQ3326">
        <v>0</v>
      </c>
      <c r="AR3326">
        <v>4.7</v>
      </c>
      <c r="AS3326">
        <v>32.4619</v>
      </c>
    </row>
    <row r="3327" spans="29:45" x14ac:dyDescent="0.55000000000000004">
      <c r="AC3327" t="s">
        <v>3452</v>
      </c>
      <c r="AD3327">
        <v>9127</v>
      </c>
      <c r="AE3327">
        <v>-0.70759000000000005</v>
      </c>
      <c r="AF3327">
        <v>-1.8697900000000001</v>
      </c>
      <c r="AG3327">
        <v>0</v>
      </c>
      <c r="AH3327">
        <v>1.70503</v>
      </c>
      <c r="AI3327">
        <v>0.34398000000000001</v>
      </c>
      <c r="AJ3327">
        <v>0.37851000000000001</v>
      </c>
      <c r="AK3327">
        <v>3</v>
      </c>
      <c r="AL3327">
        <v>0.47100999999999998</v>
      </c>
      <c r="AM3327">
        <v>-83</v>
      </c>
      <c r="AN3327">
        <v>4439</v>
      </c>
      <c r="AO3327">
        <v>4723</v>
      </c>
      <c r="AP3327">
        <v>4.08</v>
      </c>
      <c r="AQ3327">
        <v>0.1</v>
      </c>
      <c r="AR3327">
        <v>0</v>
      </c>
      <c r="AS3327">
        <v>41.297339999999998</v>
      </c>
    </row>
    <row r="3328" spans="29:45" x14ac:dyDescent="0.55000000000000004">
      <c r="AC3328" t="s">
        <v>3453</v>
      </c>
      <c r="AD3328">
        <v>9130</v>
      </c>
      <c r="AE3328">
        <v>0.45651999999999998</v>
      </c>
      <c r="AF3328">
        <v>1.18235</v>
      </c>
      <c r="AG3328">
        <v>0</v>
      </c>
      <c r="AH3328">
        <v>6.5268499999999996</v>
      </c>
      <c r="AI3328">
        <v>0.55586000000000002</v>
      </c>
      <c r="AJ3328">
        <v>2.7310000000000001E-2</v>
      </c>
      <c r="AK3328">
        <v>3</v>
      </c>
      <c r="AL3328">
        <v>0.1817</v>
      </c>
      <c r="AM3328">
        <v>303</v>
      </c>
      <c r="AN3328">
        <v>13617</v>
      </c>
      <c r="AO3328">
        <v>11670</v>
      </c>
      <c r="AP3328">
        <v>3.98</v>
      </c>
      <c r="AQ3328">
        <v>0</v>
      </c>
      <c r="AR3328">
        <v>0.3</v>
      </c>
      <c r="AS3328">
        <v>20.183250000000001</v>
      </c>
    </row>
    <row r="3329" spans="29:45" x14ac:dyDescent="0.55000000000000004">
      <c r="AC3329" t="s">
        <v>3454</v>
      </c>
      <c r="AD3329">
        <v>9142</v>
      </c>
      <c r="AE3329">
        <v>-2.33203</v>
      </c>
      <c r="AF3329">
        <v>-4.5933400000000004</v>
      </c>
      <c r="AG3329">
        <v>20</v>
      </c>
      <c r="AH3329">
        <v>-1.25044</v>
      </c>
      <c r="AI3329">
        <v>1.03769</v>
      </c>
      <c r="AJ3329">
        <v>-2.164E-2</v>
      </c>
      <c r="AK3329">
        <v>3</v>
      </c>
      <c r="AL3329">
        <v>9.7400000000000004E-3</v>
      </c>
      <c r="AM3329">
        <v>-19323</v>
      </c>
      <c r="AN3329">
        <v>413294</v>
      </c>
      <c r="AO3329">
        <v>293914</v>
      </c>
      <c r="AP3329">
        <v>16.62</v>
      </c>
      <c r="AQ3329">
        <v>0.1</v>
      </c>
      <c r="AR3329">
        <v>0</v>
      </c>
      <c r="AS3329">
        <v>43.77375</v>
      </c>
    </row>
    <row r="3330" spans="29:45" x14ac:dyDescent="0.55000000000000004">
      <c r="AC3330" t="s">
        <v>3455</v>
      </c>
      <c r="AD3330">
        <v>9143</v>
      </c>
      <c r="AE3330">
        <v>13.41531</v>
      </c>
      <c r="AF3330">
        <v>19.36101</v>
      </c>
      <c r="AG3330">
        <v>8.3000000000000007</v>
      </c>
      <c r="AH3330">
        <v>15.696529999999999</v>
      </c>
      <c r="AI3330">
        <v>4.0786100000000003</v>
      </c>
      <c r="AJ3330">
        <v>2.3400000000000001E-3</v>
      </c>
      <c r="AK3330">
        <v>3</v>
      </c>
      <c r="AL3330">
        <v>3.0457800000000002</v>
      </c>
      <c r="AM3330">
        <v>103666</v>
      </c>
      <c r="AN3330">
        <v>383978</v>
      </c>
      <c r="AO3330">
        <v>1312085</v>
      </c>
      <c r="AP3330">
        <v>4.34</v>
      </c>
      <c r="AQ3330">
        <v>0</v>
      </c>
      <c r="AR3330">
        <v>0</v>
      </c>
      <c r="AS3330">
        <v>50.406509999999997</v>
      </c>
    </row>
    <row r="3331" spans="29:45" x14ac:dyDescent="0.55000000000000004">
      <c r="AC3331" t="s">
        <v>3456</v>
      </c>
      <c r="AD3331">
        <v>9145</v>
      </c>
      <c r="AE3331">
        <v>8.8743499999999997</v>
      </c>
      <c r="AF3331">
        <v>25.19988</v>
      </c>
      <c r="AG3331">
        <v>0</v>
      </c>
      <c r="AH3331">
        <v>11.322699999999999</v>
      </c>
      <c r="AI3331">
        <v>3.0493600000000001</v>
      </c>
      <c r="AJ3331">
        <v>6.7059999999999995E-2</v>
      </c>
      <c r="AK3331">
        <v>3</v>
      </c>
      <c r="AL3331">
        <v>58.59207</v>
      </c>
      <c r="AM3331">
        <v>1207</v>
      </c>
      <c r="AN3331">
        <v>3377</v>
      </c>
      <c r="AO3331">
        <v>20029</v>
      </c>
      <c r="AP3331">
        <v>4.68</v>
      </c>
      <c r="AQ3331">
        <v>0</v>
      </c>
      <c r="AR3331">
        <v>0</v>
      </c>
      <c r="AS3331">
        <v>29.450600000000001</v>
      </c>
    </row>
    <row r="3332" spans="29:45" x14ac:dyDescent="0.55000000000000004">
      <c r="AC3332" t="s">
        <v>3457</v>
      </c>
      <c r="AD3332">
        <v>9146</v>
      </c>
      <c r="AG3332">
        <v>9.1</v>
      </c>
      <c r="AH3332">
        <v>12.40259</v>
      </c>
      <c r="AI3332">
        <v>1.90022</v>
      </c>
      <c r="AK3332">
        <v>3</v>
      </c>
      <c r="AM3332">
        <v>0</v>
      </c>
      <c r="AN3332">
        <v>0</v>
      </c>
      <c r="AO3332">
        <v>6732</v>
      </c>
      <c r="AQ3332">
        <v>0</v>
      </c>
      <c r="AR3332">
        <v>0</v>
      </c>
      <c r="AS3332">
        <v>34.267760000000003</v>
      </c>
    </row>
    <row r="3333" spans="29:45" x14ac:dyDescent="0.55000000000000004">
      <c r="AC3333" t="s">
        <v>3458</v>
      </c>
      <c r="AD3333">
        <v>9171</v>
      </c>
      <c r="AE3333">
        <v>0.47760999999999998</v>
      </c>
      <c r="AF3333">
        <v>3.8270400000000002</v>
      </c>
      <c r="AG3333">
        <v>0</v>
      </c>
      <c r="AH3333">
        <v>5.52311</v>
      </c>
      <c r="AI3333">
        <v>0.24922</v>
      </c>
      <c r="AJ3333">
        <v>0.12417</v>
      </c>
      <c r="AK3333">
        <v>3</v>
      </c>
      <c r="AL3333">
        <v>0.59655999999999998</v>
      </c>
      <c r="AM3333">
        <v>305</v>
      </c>
      <c r="AN3333">
        <v>17507</v>
      </c>
      <c r="AO3333">
        <v>41498</v>
      </c>
      <c r="AP3333">
        <v>0</v>
      </c>
      <c r="AQ3333">
        <v>0</v>
      </c>
      <c r="AR3333">
        <v>0</v>
      </c>
      <c r="AS3333">
        <v>28.22007</v>
      </c>
    </row>
    <row r="3334" spans="29:45" x14ac:dyDescent="0.55000000000000004">
      <c r="AC3334" t="s">
        <v>3459</v>
      </c>
      <c r="AD3334">
        <v>9173</v>
      </c>
      <c r="AE3334">
        <v>1.09188</v>
      </c>
      <c r="AF3334">
        <v>-1.63385</v>
      </c>
      <c r="AG3334">
        <v>0</v>
      </c>
      <c r="AH3334">
        <v>7.0692000000000004</v>
      </c>
      <c r="AI3334">
        <v>1.09883</v>
      </c>
      <c r="AJ3334">
        <v>3.5500000000000002E-3</v>
      </c>
      <c r="AK3334">
        <v>3</v>
      </c>
      <c r="AL3334">
        <v>0.18182000000000001</v>
      </c>
      <c r="AM3334">
        <v>234</v>
      </c>
      <c r="AN3334">
        <v>4774</v>
      </c>
      <c r="AO3334">
        <v>10810</v>
      </c>
      <c r="AP3334">
        <v>2.3199999999999998</v>
      </c>
      <c r="AQ3334">
        <v>0.1</v>
      </c>
      <c r="AR3334">
        <v>1.8</v>
      </c>
      <c r="AS3334">
        <v>19.766999999999999</v>
      </c>
    </row>
    <row r="3335" spans="29:45" x14ac:dyDescent="0.55000000000000004">
      <c r="AC3335" t="s">
        <v>3460</v>
      </c>
      <c r="AD3335">
        <v>9193</v>
      </c>
      <c r="AE3335">
        <v>-1.2736000000000001</v>
      </c>
      <c r="AF3335">
        <v>-0.46264</v>
      </c>
      <c r="AG3335">
        <v>0</v>
      </c>
      <c r="AH3335">
        <v>0.86529999999999996</v>
      </c>
      <c r="AI3335">
        <v>0.29814000000000002</v>
      </c>
      <c r="AJ3335">
        <v>-1.025E-2</v>
      </c>
      <c r="AK3335">
        <v>3</v>
      </c>
      <c r="AL3335">
        <v>17.282720000000001</v>
      </c>
      <c r="AM3335">
        <v>-340</v>
      </c>
      <c r="AN3335">
        <v>20318</v>
      </c>
      <c r="AO3335">
        <v>9889</v>
      </c>
      <c r="AP3335">
        <v>0</v>
      </c>
      <c r="AQ3335">
        <v>0</v>
      </c>
      <c r="AR3335">
        <v>0.6</v>
      </c>
      <c r="AS3335">
        <v>75.501059999999995</v>
      </c>
    </row>
    <row r="3336" spans="29:45" x14ac:dyDescent="0.55000000000000004">
      <c r="AC3336" t="s">
        <v>3461</v>
      </c>
      <c r="AD3336">
        <v>9201</v>
      </c>
      <c r="AE3336">
        <v>-20.38477</v>
      </c>
      <c r="AF3336">
        <v>-28.265250000000002</v>
      </c>
      <c r="AG3336">
        <v>7.1</v>
      </c>
      <c r="AH3336">
        <v>-11.074210000000001</v>
      </c>
      <c r="AI3336">
        <v>1.1396200000000001</v>
      </c>
      <c r="AJ3336">
        <v>-3.943E-2</v>
      </c>
      <c r="AK3336">
        <v>3</v>
      </c>
      <c r="AL3336">
        <v>9.7900000000000001E-3</v>
      </c>
      <c r="AM3336">
        <v>-404078</v>
      </c>
      <c r="AN3336">
        <v>1014295</v>
      </c>
      <c r="AO3336">
        <v>481225</v>
      </c>
      <c r="AP3336">
        <v>18.899999999999999</v>
      </c>
      <c r="AQ3336">
        <v>0.4</v>
      </c>
      <c r="AR3336">
        <v>0</v>
      </c>
      <c r="AS3336">
        <v>44.96125</v>
      </c>
    </row>
    <row r="3337" spans="29:45" x14ac:dyDescent="0.55000000000000004">
      <c r="AC3337" t="s">
        <v>3462</v>
      </c>
      <c r="AD3337">
        <v>9202</v>
      </c>
      <c r="AE3337">
        <v>-17.63</v>
      </c>
      <c r="AF3337">
        <v>-38.135089999999998</v>
      </c>
      <c r="AG3337">
        <v>6.7</v>
      </c>
      <c r="AH3337">
        <v>-10.563470000000001</v>
      </c>
      <c r="AI3337">
        <v>1.2366600000000001</v>
      </c>
      <c r="AJ3337">
        <v>-4.4200000000000003E-3</v>
      </c>
      <c r="AK3337">
        <v>3</v>
      </c>
      <c r="AL3337">
        <v>7.43E-3</v>
      </c>
      <c r="AM3337">
        <v>-451355</v>
      </c>
      <c r="AN3337">
        <v>1061028</v>
      </c>
      <c r="AO3337">
        <v>728683</v>
      </c>
      <c r="AP3337">
        <v>18.52</v>
      </c>
      <c r="AQ3337">
        <v>0.5</v>
      </c>
      <c r="AR3337">
        <v>0.8</v>
      </c>
      <c r="AS3337">
        <v>31.398679999999999</v>
      </c>
    </row>
    <row r="3338" spans="29:45" x14ac:dyDescent="0.55000000000000004">
      <c r="AC3338" t="s">
        <v>3463</v>
      </c>
      <c r="AD3338">
        <v>9206</v>
      </c>
      <c r="AE3338">
        <v>-38.528869999999998</v>
      </c>
      <c r="AF3338">
        <v>-149.05241000000001</v>
      </c>
      <c r="AG3338">
        <v>7.7</v>
      </c>
      <c r="AH3338">
        <v>-12.62129</v>
      </c>
      <c r="AI3338">
        <v>1.28379</v>
      </c>
      <c r="AJ3338">
        <v>-3.0460000000000001E-2</v>
      </c>
      <c r="AK3338">
        <v>3</v>
      </c>
      <c r="AL3338">
        <v>0</v>
      </c>
      <c r="AM3338">
        <v>-11356</v>
      </c>
      <c r="AN3338">
        <v>6754</v>
      </c>
      <c r="AO3338">
        <v>18295</v>
      </c>
      <c r="AP3338">
        <v>2.44</v>
      </c>
      <c r="AQ3338">
        <v>0.1</v>
      </c>
      <c r="AR3338">
        <v>1.1000000000000001</v>
      </c>
      <c r="AS3338">
        <v>19.100370000000002</v>
      </c>
    </row>
    <row r="3339" spans="29:45" x14ac:dyDescent="0.55000000000000004">
      <c r="AC3339" t="s">
        <v>3464</v>
      </c>
      <c r="AD3339">
        <v>9211</v>
      </c>
      <c r="AE3339">
        <v>28.764479999999999</v>
      </c>
      <c r="AF3339">
        <v>271.42856999999998</v>
      </c>
      <c r="AG3339">
        <v>0</v>
      </c>
      <c r="AH3339">
        <v>19.691120000000002</v>
      </c>
      <c r="AI3339">
        <v>35.473219999999998</v>
      </c>
      <c r="AK3339">
        <v>3</v>
      </c>
      <c r="AM3339">
        <v>149</v>
      </c>
      <c r="AN3339">
        <v>56</v>
      </c>
      <c r="AO3339">
        <v>660</v>
      </c>
      <c r="AQ3339">
        <v>0</v>
      </c>
      <c r="AR3339">
        <v>0</v>
      </c>
      <c r="AS3339">
        <v>58.244370000000004</v>
      </c>
    </row>
    <row r="3340" spans="29:45" x14ac:dyDescent="0.55000000000000004">
      <c r="AC3340" t="s">
        <v>3465</v>
      </c>
      <c r="AD3340">
        <v>9212</v>
      </c>
      <c r="AE3340">
        <v>-10.97561</v>
      </c>
      <c r="AF3340">
        <v>-22.839510000000001</v>
      </c>
      <c r="AG3340">
        <v>0</v>
      </c>
      <c r="AH3340">
        <v>-35.714289999999998</v>
      </c>
      <c r="AK3340">
        <v>3</v>
      </c>
      <c r="AM3340">
        <v>-63</v>
      </c>
      <c r="AN3340">
        <v>324</v>
      </c>
      <c r="AO3340">
        <v>502</v>
      </c>
      <c r="AQ3340">
        <v>0</v>
      </c>
      <c r="AR3340">
        <v>0</v>
      </c>
      <c r="AS3340">
        <v>71.111109999999996</v>
      </c>
    </row>
    <row r="3341" spans="29:45" x14ac:dyDescent="0.55000000000000004">
      <c r="AC3341" t="s">
        <v>3466</v>
      </c>
      <c r="AD3341">
        <v>9213</v>
      </c>
      <c r="AE3341">
        <v>10.18947</v>
      </c>
      <c r="AF3341">
        <v>32.619050000000001</v>
      </c>
      <c r="AG3341">
        <v>12.5</v>
      </c>
      <c r="AH3341">
        <v>9.99146</v>
      </c>
      <c r="AK3341">
        <v>3</v>
      </c>
      <c r="AM3341">
        <v>242</v>
      </c>
      <c r="AN3341">
        <v>420</v>
      </c>
      <c r="AO3341">
        <v>2284</v>
      </c>
      <c r="AQ3341">
        <v>0</v>
      </c>
      <c r="AR3341">
        <v>0</v>
      </c>
      <c r="AS3341">
        <v>26.6099</v>
      </c>
    </row>
    <row r="3342" spans="29:45" x14ac:dyDescent="0.55000000000000004">
      <c r="AC3342" t="s">
        <v>3467</v>
      </c>
      <c r="AD3342">
        <v>9214</v>
      </c>
      <c r="AE3342">
        <v>43.916910000000001</v>
      </c>
      <c r="AF3342">
        <v>92.592590000000001</v>
      </c>
      <c r="AG3342">
        <v>16.7</v>
      </c>
      <c r="AH3342">
        <v>29.970330000000001</v>
      </c>
      <c r="AK3342">
        <v>3</v>
      </c>
      <c r="AM3342">
        <v>148</v>
      </c>
      <c r="AN3342">
        <v>108</v>
      </c>
      <c r="AO3342">
        <v>1122</v>
      </c>
      <c r="AQ3342">
        <v>0</v>
      </c>
      <c r="AR3342">
        <v>0</v>
      </c>
      <c r="AS3342">
        <v>48.312240000000003</v>
      </c>
    </row>
    <row r="3343" spans="29:45" x14ac:dyDescent="0.55000000000000004">
      <c r="AC3343" t="s">
        <v>3468</v>
      </c>
      <c r="AD3343">
        <v>9215</v>
      </c>
      <c r="AE3343">
        <v>-1.96078</v>
      </c>
      <c r="AF3343">
        <v>6.1224499999999997</v>
      </c>
      <c r="AG3343">
        <v>25</v>
      </c>
      <c r="AH3343">
        <v>2.3529399999999998</v>
      </c>
      <c r="AK3343">
        <v>3</v>
      </c>
      <c r="AM3343">
        <v>-5</v>
      </c>
      <c r="AN3343">
        <v>49</v>
      </c>
      <c r="AO3343">
        <v>1165</v>
      </c>
      <c r="AQ3343">
        <v>0</v>
      </c>
      <c r="AR3343">
        <v>0</v>
      </c>
      <c r="AS3343">
        <v>19.259260000000001</v>
      </c>
    </row>
    <row r="3344" spans="29:45" x14ac:dyDescent="0.55000000000000004">
      <c r="AC3344" t="s">
        <v>3469</v>
      </c>
      <c r="AD3344">
        <v>9232</v>
      </c>
      <c r="AE3344">
        <v>7.2267799999999998</v>
      </c>
      <c r="AF3344">
        <v>18.602260000000001</v>
      </c>
      <c r="AG3344">
        <v>0</v>
      </c>
      <c r="AH3344">
        <v>7.27346</v>
      </c>
      <c r="AI3344">
        <v>1.0272399999999999</v>
      </c>
      <c r="AJ3344">
        <v>1.5949999999999999E-2</v>
      </c>
      <c r="AK3344">
        <v>3</v>
      </c>
      <c r="AL3344">
        <v>2.0990000000000002E-2</v>
      </c>
      <c r="AM3344">
        <v>4644</v>
      </c>
      <c r="AN3344">
        <v>17514</v>
      </c>
      <c r="AO3344">
        <v>55029</v>
      </c>
      <c r="AP3344">
        <v>4.1900000000000004</v>
      </c>
      <c r="AQ3344">
        <v>0</v>
      </c>
      <c r="AR3344">
        <v>0.8</v>
      </c>
      <c r="AS3344">
        <v>31.910869999999999</v>
      </c>
    </row>
    <row r="3345" spans="29:45" x14ac:dyDescent="0.55000000000000004">
      <c r="AC3345" t="s">
        <v>3470</v>
      </c>
      <c r="AD3345">
        <v>9233</v>
      </c>
      <c r="AE3345">
        <v>9.1558600000000006</v>
      </c>
      <c r="AF3345">
        <v>11.17069</v>
      </c>
      <c r="AG3345">
        <v>8.3000000000000007</v>
      </c>
      <c r="AH3345">
        <v>11.36356</v>
      </c>
      <c r="AI3345">
        <v>1.01705</v>
      </c>
      <c r="AJ3345">
        <v>-5.466E-2</v>
      </c>
      <c r="AK3345">
        <v>3</v>
      </c>
      <c r="AL3345">
        <v>0.62050000000000005</v>
      </c>
      <c r="AM3345">
        <v>2563</v>
      </c>
      <c r="AN3345">
        <v>15478</v>
      </c>
      <c r="AO3345">
        <v>32506</v>
      </c>
      <c r="AQ3345">
        <v>0.2</v>
      </c>
      <c r="AR3345">
        <v>3.3</v>
      </c>
      <c r="AS3345">
        <v>59.126280000000001</v>
      </c>
    </row>
    <row r="3346" spans="29:45" x14ac:dyDescent="0.55000000000000004">
      <c r="AC3346" t="s">
        <v>3471</v>
      </c>
      <c r="AD3346">
        <v>9240</v>
      </c>
      <c r="AE3346">
        <v>41.798110000000001</v>
      </c>
      <c r="AF3346">
        <v>102.23464</v>
      </c>
      <c r="AG3346">
        <v>0</v>
      </c>
      <c r="AH3346">
        <v>48</v>
      </c>
      <c r="AI3346">
        <v>9.2061299999999999</v>
      </c>
      <c r="AK3346">
        <v>3</v>
      </c>
      <c r="AL3346">
        <v>43.16939</v>
      </c>
      <c r="AM3346">
        <v>265</v>
      </c>
      <c r="AN3346">
        <v>179</v>
      </c>
      <c r="AO3346">
        <v>1790</v>
      </c>
      <c r="AP3346">
        <v>4.41</v>
      </c>
      <c r="AQ3346">
        <v>0.1</v>
      </c>
      <c r="AR3346">
        <v>0</v>
      </c>
      <c r="AS3346">
        <v>49.38053</v>
      </c>
    </row>
    <row r="3347" spans="29:45" x14ac:dyDescent="0.55000000000000004">
      <c r="AC3347" t="s">
        <v>3472</v>
      </c>
      <c r="AD3347">
        <v>9241</v>
      </c>
      <c r="AE3347">
        <v>21.17117</v>
      </c>
      <c r="AF3347">
        <v>877.77778000000001</v>
      </c>
      <c r="AG3347">
        <v>0</v>
      </c>
      <c r="AH3347">
        <v>39.414409999999997</v>
      </c>
      <c r="AI3347">
        <v>7.3226399999999998</v>
      </c>
      <c r="AK3347">
        <v>3</v>
      </c>
      <c r="AL3347">
        <v>0</v>
      </c>
      <c r="AM3347">
        <v>94</v>
      </c>
      <c r="AN3347">
        <v>9</v>
      </c>
      <c r="AO3347">
        <v>1349</v>
      </c>
      <c r="AP3347">
        <v>6.43</v>
      </c>
      <c r="AQ3347">
        <v>0</v>
      </c>
      <c r="AR3347">
        <v>0</v>
      </c>
      <c r="AS3347">
        <v>41.824640000000002</v>
      </c>
    </row>
    <row r="3348" spans="29:45" x14ac:dyDescent="0.55000000000000004">
      <c r="AC3348" t="s">
        <v>3473</v>
      </c>
      <c r="AD3348">
        <v>9242</v>
      </c>
      <c r="AE3348">
        <v>36.310679999999998</v>
      </c>
      <c r="AF3348">
        <v>31.13636</v>
      </c>
      <c r="AG3348">
        <v>33.299999999999997</v>
      </c>
      <c r="AH3348">
        <v>39.611649999999997</v>
      </c>
      <c r="AK3348">
        <v>3</v>
      </c>
      <c r="AM3348">
        <v>187</v>
      </c>
      <c r="AN3348">
        <v>440</v>
      </c>
      <c r="AO3348">
        <v>671</v>
      </c>
      <c r="AQ3348">
        <v>0</v>
      </c>
      <c r="AR3348">
        <v>0</v>
      </c>
      <c r="AS3348">
        <v>80.925669999999997</v>
      </c>
    </row>
    <row r="3349" spans="29:45" x14ac:dyDescent="0.55000000000000004">
      <c r="AC3349" t="s">
        <v>3474</v>
      </c>
      <c r="AD3349">
        <v>9243</v>
      </c>
      <c r="AG3349">
        <v>25</v>
      </c>
      <c r="AK3349">
        <v>3</v>
      </c>
      <c r="AQ3349">
        <v>0</v>
      </c>
      <c r="AR3349">
        <v>0</v>
      </c>
    </row>
    <row r="3350" spans="29:45" x14ac:dyDescent="0.55000000000000004">
      <c r="AC3350" t="s">
        <v>3475</v>
      </c>
      <c r="AD3350">
        <v>9244</v>
      </c>
      <c r="AE3350">
        <v>26.139410000000002</v>
      </c>
      <c r="AF3350">
        <v>52.263370000000002</v>
      </c>
      <c r="AG3350">
        <v>28.6</v>
      </c>
      <c r="AH3350">
        <v>21.313669999999998</v>
      </c>
      <c r="AI3350">
        <v>5.1764200000000002</v>
      </c>
      <c r="AK3350">
        <v>3</v>
      </c>
      <c r="AL3350">
        <v>32.542369999999998</v>
      </c>
      <c r="AM3350">
        <v>195</v>
      </c>
      <c r="AN3350">
        <v>243</v>
      </c>
      <c r="AO3350">
        <v>2336</v>
      </c>
      <c r="AQ3350">
        <v>0.1</v>
      </c>
      <c r="AR3350">
        <v>0</v>
      </c>
      <c r="AS3350">
        <v>44.91525</v>
      </c>
    </row>
    <row r="3351" spans="29:45" x14ac:dyDescent="0.55000000000000004">
      <c r="AC3351" t="s">
        <v>3476</v>
      </c>
      <c r="AD3351">
        <v>9245</v>
      </c>
      <c r="AE3351">
        <v>19.90802</v>
      </c>
      <c r="AF3351">
        <v>21.96162</v>
      </c>
      <c r="AG3351">
        <v>28.6</v>
      </c>
      <c r="AH3351">
        <v>19.009219999999999</v>
      </c>
      <c r="AI3351">
        <v>8.1403800000000004</v>
      </c>
      <c r="AK3351">
        <v>3</v>
      </c>
      <c r="AM3351">
        <v>303</v>
      </c>
      <c r="AN3351">
        <v>938</v>
      </c>
      <c r="AO3351">
        <v>2376</v>
      </c>
      <c r="AQ3351">
        <v>0</v>
      </c>
      <c r="AR3351">
        <v>0</v>
      </c>
      <c r="AS3351">
        <v>60.144219999999997</v>
      </c>
    </row>
    <row r="3352" spans="29:45" x14ac:dyDescent="0.55000000000000004">
      <c r="AC3352" t="s">
        <v>3477</v>
      </c>
      <c r="AD3352">
        <v>9246</v>
      </c>
      <c r="AE3352">
        <v>47.313850000000002</v>
      </c>
      <c r="AF3352">
        <v>74.947810000000004</v>
      </c>
      <c r="AG3352">
        <v>0</v>
      </c>
      <c r="AH3352">
        <v>40.339300000000001</v>
      </c>
      <c r="AI3352">
        <v>10.15029</v>
      </c>
      <c r="AK3352">
        <v>3</v>
      </c>
      <c r="AM3352">
        <v>502</v>
      </c>
      <c r="AN3352">
        <v>479</v>
      </c>
      <c r="AO3352">
        <v>2139</v>
      </c>
      <c r="AQ3352">
        <v>0</v>
      </c>
      <c r="AR3352">
        <v>0</v>
      </c>
      <c r="AS3352">
        <v>75</v>
      </c>
    </row>
    <row r="3353" spans="29:45" x14ac:dyDescent="0.55000000000000004">
      <c r="AC3353" t="s">
        <v>3478</v>
      </c>
      <c r="AD3353">
        <v>9247</v>
      </c>
      <c r="AG3353">
        <v>14.3</v>
      </c>
      <c r="AK3353">
        <v>3</v>
      </c>
      <c r="AQ3353">
        <v>0</v>
      </c>
      <c r="AR3353">
        <v>0</v>
      </c>
    </row>
    <row r="3354" spans="29:45" x14ac:dyDescent="0.55000000000000004">
      <c r="AC3354" t="s">
        <v>3479</v>
      </c>
      <c r="AD3354">
        <v>9248</v>
      </c>
      <c r="AG3354">
        <v>14.3</v>
      </c>
      <c r="AK3354">
        <v>3</v>
      </c>
      <c r="AQ3354">
        <v>0</v>
      </c>
      <c r="AR3354">
        <v>0</v>
      </c>
    </row>
    <row r="3355" spans="29:45" x14ac:dyDescent="0.55000000000000004">
      <c r="AC3355" t="s">
        <v>3480</v>
      </c>
      <c r="AD3355">
        <v>9249</v>
      </c>
      <c r="AE3355">
        <v>14.470280000000001</v>
      </c>
      <c r="AF3355">
        <v>24.385249999999999</v>
      </c>
      <c r="AG3355">
        <v>0</v>
      </c>
      <c r="AH3355">
        <v>24.255880000000001</v>
      </c>
      <c r="AK3355">
        <v>3</v>
      </c>
      <c r="AM3355">
        <v>504</v>
      </c>
      <c r="AN3355">
        <v>1464</v>
      </c>
      <c r="AO3355">
        <v>6985</v>
      </c>
      <c r="AQ3355">
        <v>0</v>
      </c>
      <c r="AR3355">
        <v>0.5</v>
      </c>
      <c r="AS3355">
        <v>34.285710000000002</v>
      </c>
    </row>
    <row r="3356" spans="29:45" x14ac:dyDescent="0.55000000000000004">
      <c r="AC3356" t="s">
        <v>3481</v>
      </c>
      <c r="AD3356">
        <v>9250</v>
      </c>
      <c r="AE3356">
        <v>16.694489999999998</v>
      </c>
      <c r="AF3356">
        <v>130</v>
      </c>
      <c r="AG3356">
        <v>25</v>
      </c>
      <c r="AH3356">
        <v>27.045079999999999</v>
      </c>
      <c r="AI3356">
        <v>14.08352</v>
      </c>
      <c r="AK3356">
        <v>3</v>
      </c>
      <c r="AM3356">
        <v>100</v>
      </c>
      <c r="AN3356">
        <v>110</v>
      </c>
      <c r="AO3356">
        <v>1758</v>
      </c>
      <c r="AQ3356">
        <v>0</v>
      </c>
      <c r="AR3356">
        <v>0</v>
      </c>
      <c r="AS3356">
        <v>58.994500000000002</v>
      </c>
    </row>
    <row r="3357" spans="29:45" x14ac:dyDescent="0.55000000000000004">
      <c r="AC3357" t="s">
        <v>3482</v>
      </c>
      <c r="AD3357">
        <v>9251</v>
      </c>
      <c r="AG3357">
        <v>37.5</v>
      </c>
      <c r="AH3357">
        <v>11.677820000000001</v>
      </c>
      <c r="AK3357">
        <v>3</v>
      </c>
      <c r="AM3357">
        <v>0</v>
      </c>
      <c r="AN3357">
        <v>0</v>
      </c>
      <c r="AO3357">
        <v>10911</v>
      </c>
      <c r="AQ3357">
        <v>0</v>
      </c>
      <c r="AR3357">
        <v>0</v>
      </c>
      <c r="AS3357">
        <v>35.886029999999998</v>
      </c>
    </row>
    <row r="3358" spans="29:45" x14ac:dyDescent="0.55000000000000004">
      <c r="AC3358" t="s">
        <v>3483</v>
      </c>
      <c r="AD3358">
        <v>9252</v>
      </c>
      <c r="AE3358">
        <v>4.9972500000000002</v>
      </c>
      <c r="AF3358">
        <v>8.4870800000000006</v>
      </c>
      <c r="AG3358">
        <v>10</v>
      </c>
      <c r="AH3358">
        <v>13.89799</v>
      </c>
      <c r="AI3358">
        <v>3.5187900000000001</v>
      </c>
      <c r="AK3358">
        <v>3</v>
      </c>
      <c r="AM3358">
        <v>91</v>
      </c>
      <c r="AN3358">
        <v>813</v>
      </c>
      <c r="AO3358">
        <v>8318</v>
      </c>
      <c r="AQ3358">
        <v>0</v>
      </c>
      <c r="AR3358">
        <v>0</v>
      </c>
      <c r="AS3358">
        <v>44.384639999999997</v>
      </c>
    </row>
    <row r="3359" spans="29:45" x14ac:dyDescent="0.55000000000000004">
      <c r="AC3359" t="s">
        <v>3484</v>
      </c>
      <c r="AD3359">
        <v>9253</v>
      </c>
      <c r="AE3359">
        <v>0</v>
      </c>
      <c r="AF3359">
        <v>0</v>
      </c>
      <c r="AG3359">
        <v>22.2</v>
      </c>
      <c r="AH3359">
        <v>0.32976</v>
      </c>
      <c r="AK3359">
        <v>3</v>
      </c>
      <c r="AM3359">
        <v>0</v>
      </c>
      <c r="AN3359">
        <v>479</v>
      </c>
      <c r="AO3359">
        <v>1311</v>
      </c>
      <c r="AQ3359">
        <v>0</v>
      </c>
      <c r="AR3359">
        <v>0</v>
      </c>
      <c r="AS3359">
        <v>41.894199999999998</v>
      </c>
    </row>
    <row r="3360" spans="29:45" x14ac:dyDescent="0.55000000000000004">
      <c r="AC3360" t="s">
        <v>3485</v>
      </c>
      <c r="AD3360">
        <v>9254</v>
      </c>
      <c r="AE3360">
        <v>24.69136</v>
      </c>
      <c r="AG3360">
        <v>16.7</v>
      </c>
      <c r="AH3360">
        <v>-2.69231</v>
      </c>
      <c r="AK3360">
        <v>3</v>
      </c>
      <c r="AM3360">
        <v>40</v>
      </c>
      <c r="AN3360">
        <v>-79</v>
      </c>
      <c r="AO3360">
        <v>963</v>
      </c>
      <c r="AQ3360">
        <v>0</v>
      </c>
      <c r="AR3360">
        <v>0</v>
      </c>
      <c r="AS3360">
        <v>12.40409</v>
      </c>
    </row>
    <row r="3361" spans="29:45" x14ac:dyDescent="0.55000000000000004">
      <c r="AC3361" t="s">
        <v>3486</v>
      </c>
      <c r="AD3361">
        <v>9256</v>
      </c>
      <c r="AE3361">
        <v>24.78952</v>
      </c>
      <c r="AF3361">
        <v>24.229690000000002</v>
      </c>
      <c r="AG3361">
        <v>0</v>
      </c>
      <c r="AH3361">
        <v>20.29935</v>
      </c>
      <c r="AK3361">
        <v>3</v>
      </c>
      <c r="AM3361">
        <v>265</v>
      </c>
      <c r="AN3361">
        <v>714</v>
      </c>
      <c r="AO3361">
        <v>1991</v>
      </c>
      <c r="AQ3361">
        <v>0</v>
      </c>
      <c r="AR3361">
        <v>0</v>
      </c>
      <c r="AS3361">
        <v>69.842519999999993</v>
      </c>
    </row>
    <row r="3362" spans="29:45" x14ac:dyDescent="0.55000000000000004">
      <c r="AC3362" t="s">
        <v>3487</v>
      </c>
      <c r="AD3362">
        <v>9258</v>
      </c>
      <c r="AE3362">
        <v>19.46698</v>
      </c>
      <c r="AF3362">
        <v>25.15991</v>
      </c>
      <c r="AG3362">
        <v>0</v>
      </c>
      <c r="AH3362">
        <v>25.608339999999998</v>
      </c>
      <c r="AK3362">
        <v>3</v>
      </c>
      <c r="AM3362">
        <v>168</v>
      </c>
      <c r="AN3362">
        <v>469</v>
      </c>
      <c r="AO3362">
        <v>1907</v>
      </c>
      <c r="AQ3362">
        <v>0</v>
      </c>
      <c r="AR3362">
        <v>0</v>
      </c>
      <c r="AS3362">
        <v>56.388089999999998</v>
      </c>
    </row>
    <row r="3363" spans="29:45" x14ac:dyDescent="0.55000000000000004">
      <c r="AC3363" t="s">
        <v>3488</v>
      </c>
      <c r="AD3363">
        <v>9259</v>
      </c>
      <c r="AE3363">
        <v>15.13388</v>
      </c>
      <c r="AG3363">
        <v>10</v>
      </c>
      <c r="AH3363">
        <v>25.91385</v>
      </c>
      <c r="AK3363">
        <v>3</v>
      </c>
      <c r="AM3363">
        <v>650</v>
      </c>
      <c r="AN3363">
        <v>-559</v>
      </c>
      <c r="AO3363">
        <v>5528</v>
      </c>
      <c r="AQ3363">
        <v>0</v>
      </c>
      <c r="AR3363">
        <v>0</v>
      </c>
      <c r="AS3363">
        <v>0.73236999999999997</v>
      </c>
    </row>
    <row r="3364" spans="29:45" x14ac:dyDescent="0.55000000000000004">
      <c r="AC3364" t="s">
        <v>3489</v>
      </c>
      <c r="AD3364">
        <v>9260</v>
      </c>
      <c r="AE3364">
        <v>6.3412100000000002</v>
      </c>
      <c r="AF3364">
        <v>9.9653200000000002</v>
      </c>
      <c r="AG3364">
        <v>14.3</v>
      </c>
      <c r="AH3364">
        <v>1.91187</v>
      </c>
      <c r="AI3364">
        <v>0.76788000000000001</v>
      </c>
      <c r="AJ3364">
        <v>2.3980000000000001E-2</v>
      </c>
      <c r="AK3364">
        <v>3</v>
      </c>
      <c r="AL3364">
        <v>63.719439999999999</v>
      </c>
      <c r="AM3364">
        <v>7204</v>
      </c>
      <c r="AN3364">
        <v>50455</v>
      </c>
      <c r="AO3364">
        <v>213248</v>
      </c>
      <c r="AP3364">
        <v>4.8499999999999996</v>
      </c>
      <c r="AQ3364">
        <v>0</v>
      </c>
      <c r="AR3364">
        <v>0</v>
      </c>
      <c r="AS3364">
        <v>41.92736</v>
      </c>
    </row>
    <row r="3365" spans="29:45" x14ac:dyDescent="0.55000000000000004">
      <c r="AC3365" t="s">
        <v>3490</v>
      </c>
      <c r="AD3365">
        <v>9262</v>
      </c>
      <c r="AE3365">
        <v>17.334759999999999</v>
      </c>
      <c r="AF3365">
        <v>12.51146</v>
      </c>
      <c r="AG3365">
        <v>0</v>
      </c>
      <c r="AH3365">
        <v>6.57402</v>
      </c>
      <c r="AI3365">
        <v>4.1041499999999997</v>
      </c>
      <c r="AJ3365">
        <v>-0.23515</v>
      </c>
      <c r="AK3365">
        <v>3</v>
      </c>
      <c r="AL3365">
        <v>54.063090000000003</v>
      </c>
      <c r="AM3365">
        <v>973</v>
      </c>
      <c r="AN3365">
        <v>4364</v>
      </c>
      <c r="AO3365">
        <v>10050</v>
      </c>
      <c r="AP3365">
        <v>19.62</v>
      </c>
      <c r="AQ3365">
        <v>0</v>
      </c>
      <c r="AR3365">
        <v>0.3</v>
      </c>
      <c r="AS3365">
        <v>59.622369999999997</v>
      </c>
    </row>
    <row r="3366" spans="29:45" x14ac:dyDescent="0.55000000000000004">
      <c r="AC3366" t="s">
        <v>3491</v>
      </c>
      <c r="AD3366">
        <v>9263</v>
      </c>
      <c r="AE3366">
        <v>4.7307699999999997</v>
      </c>
      <c r="AF3366">
        <v>1.4365399999999999</v>
      </c>
      <c r="AG3366">
        <v>18.2</v>
      </c>
      <c r="AH3366">
        <v>13.926640000000001</v>
      </c>
      <c r="AI3366">
        <v>2.9375200000000001</v>
      </c>
      <c r="AJ3366">
        <v>-0.40100000000000002</v>
      </c>
      <c r="AK3366">
        <v>3</v>
      </c>
      <c r="AL3366">
        <v>1.40343</v>
      </c>
      <c r="AM3366">
        <v>926</v>
      </c>
      <c r="AN3366">
        <v>4664</v>
      </c>
      <c r="AO3366">
        <v>26059</v>
      </c>
      <c r="AP3366">
        <v>6.51</v>
      </c>
      <c r="AQ3366">
        <v>0.1</v>
      </c>
      <c r="AR3366">
        <v>0</v>
      </c>
      <c r="AS3366">
        <v>25.128309999999999</v>
      </c>
    </row>
    <row r="3367" spans="29:45" x14ac:dyDescent="0.55000000000000004">
      <c r="AC3367" t="s">
        <v>3492</v>
      </c>
      <c r="AD3367">
        <v>9264</v>
      </c>
      <c r="AE3367">
        <v>3.4108000000000001</v>
      </c>
      <c r="AF3367">
        <v>7.4864199999999999</v>
      </c>
      <c r="AG3367">
        <v>0</v>
      </c>
      <c r="AH3367">
        <v>6.6597299999999997</v>
      </c>
      <c r="AI3367">
        <v>2.0110399999999999</v>
      </c>
      <c r="AJ3367">
        <v>-0.24093999999999999</v>
      </c>
      <c r="AK3367">
        <v>3</v>
      </c>
      <c r="AL3367">
        <v>13.273849999999999</v>
      </c>
      <c r="AM3367">
        <v>295</v>
      </c>
      <c r="AN3367">
        <v>2578</v>
      </c>
      <c r="AO3367">
        <v>6256</v>
      </c>
      <c r="AP3367">
        <v>0</v>
      </c>
      <c r="AQ3367">
        <v>0</v>
      </c>
      <c r="AR3367">
        <v>1.6</v>
      </c>
      <c r="AS3367">
        <v>32.770940000000003</v>
      </c>
    </row>
    <row r="3368" spans="29:45" x14ac:dyDescent="0.55000000000000004">
      <c r="AC3368" t="s">
        <v>3493</v>
      </c>
      <c r="AD3368">
        <v>9265</v>
      </c>
      <c r="AE3368">
        <v>4.7888000000000002</v>
      </c>
      <c r="AF3368">
        <v>9.7722700000000007</v>
      </c>
      <c r="AG3368">
        <v>12.5</v>
      </c>
      <c r="AH3368">
        <v>4.25204</v>
      </c>
      <c r="AI3368">
        <v>0.67605999999999999</v>
      </c>
      <c r="AJ3368">
        <v>0.11898</v>
      </c>
      <c r="AK3368">
        <v>3</v>
      </c>
      <c r="AL3368">
        <v>13.631019999999999</v>
      </c>
      <c r="AM3368">
        <v>1026</v>
      </c>
      <c r="AN3368">
        <v>6938</v>
      </c>
      <c r="AO3368">
        <v>70131</v>
      </c>
      <c r="AP3368">
        <v>5.91</v>
      </c>
      <c r="AQ3368">
        <v>0</v>
      </c>
      <c r="AR3368">
        <v>4.5</v>
      </c>
      <c r="AS3368">
        <v>31.161090000000002</v>
      </c>
    </row>
    <row r="3369" spans="29:45" x14ac:dyDescent="0.55000000000000004">
      <c r="AC3369" t="s">
        <v>3494</v>
      </c>
      <c r="AD3369">
        <v>9267</v>
      </c>
      <c r="AE3369">
        <v>7.9391400000000001</v>
      </c>
      <c r="AF3369">
        <v>17.455559999999998</v>
      </c>
      <c r="AG3369">
        <v>0</v>
      </c>
      <c r="AH3369">
        <v>14.522819999999999</v>
      </c>
      <c r="AI3369">
        <v>1.86818</v>
      </c>
      <c r="AJ3369">
        <v>7.306E-2</v>
      </c>
      <c r="AK3369">
        <v>3</v>
      </c>
      <c r="AL3369">
        <v>2.3576999999999999</v>
      </c>
      <c r="AM3369">
        <v>6601</v>
      </c>
      <c r="AN3369">
        <v>27676</v>
      </c>
      <c r="AO3369">
        <v>142376</v>
      </c>
      <c r="AP3369">
        <v>6.55</v>
      </c>
      <c r="AQ3369">
        <v>0.1</v>
      </c>
      <c r="AR3369">
        <v>5.0999999999999996</v>
      </c>
      <c r="AS3369">
        <v>35.403930000000003</v>
      </c>
    </row>
    <row r="3370" spans="29:45" x14ac:dyDescent="0.55000000000000004">
      <c r="AC3370" t="s">
        <v>3495</v>
      </c>
      <c r="AD3370">
        <v>9268</v>
      </c>
      <c r="AE3370">
        <v>5.2905199999999999</v>
      </c>
      <c r="AF3370">
        <v>10.181620000000001</v>
      </c>
      <c r="AG3370">
        <v>11.1</v>
      </c>
      <c r="AH3370">
        <v>-6.2840600000000002</v>
      </c>
      <c r="AI3370">
        <v>0.47043000000000001</v>
      </c>
      <c r="AJ3370">
        <v>0.52542</v>
      </c>
      <c r="AK3370">
        <v>3</v>
      </c>
      <c r="AL3370">
        <v>19.439219999999999</v>
      </c>
      <c r="AM3370">
        <v>1262</v>
      </c>
      <c r="AN3370">
        <v>9360</v>
      </c>
      <c r="AO3370">
        <v>24920</v>
      </c>
      <c r="AP3370">
        <v>4.63</v>
      </c>
      <c r="AQ3370">
        <v>28.8</v>
      </c>
      <c r="AR3370">
        <v>0</v>
      </c>
      <c r="AS3370">
        <v>37.85351</v>
      </c>
    </row>
    <row r="3371" spans="29:45" x14ac:dyDescent="0.55000000000000004">
      <c r="AC3371" t="s">
        <v>3496</v>
      </c>
      <c r="AD3371">
        <v>9270</v>
      </c>
      <c r="AE3371">
        <v>6.34673</v>
      </c>
      <c r="AF3371">
        <v>10.764659999999999</v>
      </c>
      <c r="AG3371">
        <v>10</v>
      </c>
      <c r="AH3371">
        <v>13.05111</v>
      </c>
      <c r="AI3371">
        <v>5.64621</v>
      </c>
      <c r="AJ3371">
        <v>-0.32543</v>
      </c>
      <c r="AK3371">
        <v>3</v>
      </c>
      <c r="AL3371">
        <v>3.4075799999999998</v>
      </c>
      <c r="AM3371">
        <v>976</v>
      </c>
      <c r="AN3371">
        <v>6735</v>
      </c>
      <c r="AO3371">
        <v>52512</v>
      </c>
      <c r="AP3371">
        <v>17.440000000000001</v>
      </c>
      <c r="AQ3371">
        <v>0.2</v>
      </c>
      <c r="AR3371">
        <v>0</v>
      </c>
      <c r="AS3371">
        <v>37.998609999999999</v>
      </c>
    </row>
    <row r="3372" spans="29:45" x14ac:dyDescent="0.55000000000000004">
      <c r="AC3372" t="s">
        <v>3497</v>
      </c>
      <c r="AD3372">
        <v>9271</v>
      </c>
      <c r="AE3372">
        <v>-52.508749999999999</v>
      </c>
      <c r="AG3372">
        <v>0</v>
      </c>
      <c r="AH3372">
        <v>-33.155650000000001</v>
      </c>
      <c r="AJ3372">
        <v>-0.36049999999999999</v>
      </c>
      <c r="AK3372">
        <v>3</v>
      </c>
      <c r="AL3372">
        <v>56.998660000000001</v>
      </c>
      <c r="AM3372">
        <v>-450</v>
      </c>
      <c r="AN3372">
        <v>-170</v>
      </c>
      <c r="AO3372">
        <v>902</v>
      </c>
      <c r="AP3372">
        <v>0</v>
      </c>
      <c r="AQ3372">
        <v>0.1</v>
      </c>
      <c r="AR3372">
        <v>0</v>
      </c>
      <c r="AS3372">
        <v>-80.836240000000004</v>
      </c>
    </row>
    <row r="3373" spans="29:45" x14ac:dyDescent="0.55000000000000004">
      <c r="AC3373" t="s">
        <v>3498</v>
      </c>
      <c r="AD3373">
        <v>9272</v>
      </c>
      <c r="AE3373">
        <v>23.211449999999999</v>
      </c>
      <c r="AF3373">
        <v>24.62687</v>
      </c>
      <c r="AG3373">
        <v>0</v>
      </c>
      <c r="AH3373">
        <v>10.33386</v>
      </c>
      <c r="AI3373">
        <v>10.769590000000001</v>
      </c>
      <c r="AJ3373">
        <v>0.13144</v>
      </c>
      <c r="AK3373">
        <v>3</v>
      </c>
      <c r="AL3373">
        <v>48.935079999999999</v>
      </c>
      <c r="AM3373">
        <v>292</v>
      </c>
      <c r="AN3373">
        <v>804</v>
      </c>
      <c r="AO3373">
        <v>1277</v>
      </c>
      <c r="AP3373">
        <v>1.83</v>
      </c>
      <c r="AQ3373">
        <v>0</v>
      </c>
      <c r="AR3373">
        <v>0</v>
      </c>
      <c r="AS3373">
        <v>55.794499999999999</v>
      </c>
    </row>
    <row r="3374" spans="29:45" x14ac:dyDescent="0.55000000000000004">
      <c r="AC3374" t="s">
        <v>3499</v>
      </c>
      <c r="AD3374">
        <v>9273</v>
      </c>
      <c r="AE3374">
        <v>14.863329999999999</v>
      </c>
      <c r="AF3374">
        <v>14.321149999999999</v>
      </c>
      <c r="AG3374">
        <v>18.2</v>
      </c>
      <c r="AH3374">
        <v>13.32198</v>
      </c>
      <c r="AI3374">
        <v>1.62009</v>
      </c>
      <c r="AJ3374">
        <v>8.795E-2</v>
      </c>
      <c r="AK3374">
        <v>3</v>
      </c>
      <c r="AL3374">
        <v>22.001529999999999</v>
      </c>
      <c r="AM3374">
        <v>3404</v>
      </c>
      <c r="AN3374">
        <v>14915</v>
      </c>
      <c r="AO3374">
        <v>17816</v>
      </c>
      <c r="AP3374">
        <v>3.47</v>
      </c>
      <c r="AQ3374">
        <v>0</v>
      </c>
      <c r="AR3374">
        <v>0.4</v>
      </c>
      <c r="AS3374">
        <v>67.339950000000002</v>
      </c>
    </row>
    <row r="3375" spans="29:45" x14ac:dyDescent="0.55000000000000004">
      <c r="AC3375" t="s">
        <v>3500</v>
      </c>
      <c r="AD3375">
        <v>9274</v>
      </c>
      <c r="AE3375">
        <v>-6.3602299999999996</v>
      </c>
      <c r="AF3375">
        <v>3.00095</v>
      </c>
      <c r="AG3375">
        <v>20</v>
      </c>
      <c r="AH3375">
        <v>-3.4186000000000001</v>
      </c>
      <c r="AI3375">
        <v>0.44022</v>
      </c>
      <c r="AJ3375">
        <v>0.16778999999999999</v>
      </c>
      <c r="AK3375">
        <v>3</v>
      </c>
      <c r="AL3375">
        <v>0.13320000000000001</v>
      </c>
      <c r="AM3375">
        <v>-12041</v>
      </c>
      <c r="AN3375">
        <v>47185</v>
      </c>
      <c r="AO3375">
        <v>430404</v>
      </c>
      <c r="AP3375">
        <v>9.9700000000000006</v>
      </c>
      <c r="AQ3375">
        <v>0</v>
      </c>
      <c r="AR3375">
        <v>3.8</v>
      </c>
      <c r="AS3375">
        <v>15.80734</v>
      </c>
    </row>
    <row r="3376" spans="29:45" x14ac:dyDescent="0.55000000000000004">
      <c r="AC3376" t="s">
        <v>3501</v>
      </c>
      <c r="AD3376">
        <v>9275</v>
      </c>
      <c r="AE3376">
        <v>0</v>
      </c>
      <c r="AF3376">
        <v>0</v>
      </c>
      <c r="AG3376">
        <v>11.1</v>
      </c>
      <c r="AH3376">
        <v>6.8060099999999997</v>
      </c>
      <c r="AI3376">
        <v>2.4876399999999999</v>
      </c>
      <c r="AJ3376">
        <v>-2.4930000000000001E-2</v>
      </c>
      <c r="AK3376">
        <v>3</v>
      </c>
      <c r="AL3376">
        <v>1.33362</v>
      </c>
      <c r="AM3376">
        <v>0</v>
      </c>
      <c r="AN3376">
        <v>4418</v>
      </c>
      <c r="AO3376">
        <v>29511</v>
      </c>
      <c r="AP3376">
        <v>4.04</v>
      </c>
      <c r="AQ3376">
        <v>0.1</v>
      </c>
      <c r="AR3376">
        <v>0</v>
      </c>
      <c r="AS3376">
        <v>30.110690000000002</v>
      </c>
    </row>
    <row r="3377" spans="29:45" x14ac:dyDescent="0.55000000000000004">
      <c r="AC3377" t="s">
        <v>3502</v>
      </c>
      <c r="AD3377">
        <v>9276</v>
      </c>
      <c r="AE3377">
        <v>3.6496400000000002</v>
      </c>
      <c r="AF3377">
        <v>7.0175400000000003</v>
      </c>
      <c r="AG3377">
        <v>0</v>
      </c>
      <c r="AH3377">
        <v>5.1094900000000001</v>
      </c>
      <c r="AI3377">
        <v>1.4324600000000001</v>
      </c>
      <c r="AJ3377">
        <v>0</v>
      </c>
      <c r="AK3377">
        <v>3</v>
      </c>
      <c r="AL3377">
        <v>58.32685</v>
      </c>
      <c r="AM3377">
        <v>5</v>
      </c>
      <c r="AN3377">
        <v>57</v>
      </c>
      <c r="AO3377">
        <v>156</v>
      </c>
      <c r="AP3377">
        <v>0</v>
      </c>
      <c r="AQ3377">
        <v>0</v>
      </c>
      <c r="AR3377">
        <v>0</v>
      </c>
      <c r="AS3377">
        <v>31.77083</v>
      </c>
    </row>
    <row r="3378" spans="29:45" x14ac:dyDescent="0.55000000000000004">
      <c r="AC3378" t="s">
        <v>3503</v>
      </c>
      <c r="AD3378">
        <v>9278</v>
      </c>
      <c r="AG3378">
        <v>20</v>
      </c>
      <c r="AH3378">
        <v>4.6122899999999998</v>
      </c>
      <c r="AI3378">
        <v>1.4946200000000001</v>
      </c>
      <c r="AJ3378">
        <v>7.6649999999999996E-2</v>
      </c>
      <c r="AK3378">
        <v>3</v>
      </c>
      <c r="AL3378">
        <v>0.14308000000000001</v>
      </c>
      <c r="AM3378">
        <v>0</v>
      </c>
      <c r="AN3378">
        <v>0</v>
      </c>
      <c r="AO3378">
        <v>93597</v>
      </c>
      <c r="AP3378">
        <v>1.65</v>
      </c>
      <c r="AQ3378">
        <v>0</v>
      </c>
      <c r="AR3378">
        <v>6.1</v>
      </c>
      <c r="AS3378">
        <v>31.879169999999998</v>
      </c>
    </row>
    <row r="3379" spans="29:45" x14ac:dyDescent="0.55000000000000004">
      <c r="AC3379" t="s">
        <v>3504</v>
      </c>
      <c r="AD3379">
        <v>9279</v>
      </c>
      <c r="AE3379">
        <v>25.43655</v>
      </c>
      <c r="AF3379">
        <v>34.631480000000003</v>
      </c>
      <c r="AG3379">
        <v>0</v>
      </c>
      <c r="AH3379">
        <v>34.953429999999997</v>
      </c>
      <c r="AI3379">
        <v>6.8173500000000002</v>
      </c>
      <c r="AJ3379">
        <v>3.1919999999999997E-2</v>
      </c>
      <c r="AK3379">
        <v>3</v>
      </c>
      <c r="AL3379">
        <v>5.3647</v>
      </c>
      <c r="AM3379">
        <v>1748</v>
      </c>
      <c r="AN3379">
        <v>3107</v>
      </c>
      <c r="AO3379">
        <v>13474</v>
      </c>
      <c r="AP3379">
        <v>11.3</v>
      </c>
      <c r="AQ3379">
        <v>0</v>
      </c>
      <c r="AR3379">
        <v>0.6</v>
      </c>
      <c r="AS3379">
        <v>49.728160000000003</v>
      </c>
    </row>
    <row r="3380" spans="29:45" x14ac:dyDescent="0.55000000000000004">
      <c r="AC3380" t="s">
        <v>243</v>
      </c>
      <c r="AD3380">
        <v>9301</v>
      </c>
      <c r="AE3380">
        <v>3.41981</v>
      </c>
      <c r="AF3380">
        <v>13.8208</v>
      </c>
      <c r="AG3380">
        <v>5.6</v>
      </c>
      <c r="AH3380">
        <v>8.5801599999999993</v>
      </c>
      <c r="AI3380">
        <v>0.92012000000000005</v>
      </c>
      <c r="AJ3380">
        <v>-7.0309999999999997E-2</v>
      </c>
      <c r="AK3380">
        <v>3</v>
      </c>
      <c r="AL3380">
        <v>1.933E-2</v>
      </c>
      <c r="AM3380">
        <v>16013</v>
      </c>
      <c r="AN3380">
        <v>283341</v>
      </c>
      <c r="AO3380">
        <v>213729</v>
      </c>
      <c r="AP3380">
        <v>21.85</v>
      </c>
      <c r="AQ3380">
        <v>0</v>
      </c>
      <c r="AR3380">
        <v>0</v>
      </c>
      <c r="AS3380">
        <v>60.39913</v>
      </c>
    </row>
    <row r="3381" spans="29:45" x14ac:dyDescent="0.55000000000000004">
      <c r="AC3381" t="s">
        <v>3505</v>
      </c>
      <c r="AD3381">
        <v>9302</v>
      </c>
      <c r="AE3381">
        <v>7.2040800000000003</v>
      </c>
      <c r="AF3381">
        <v>23.23462</v>
      </c>
      <c r="AG3381">
        <v>7.7</v>
      </c>
      <c r="AH3381">
        <v>8.8826599999999996</v>
      </c>
      <c r="AI3381">
        <v>0.86041999999999996</v>
      </c>
      <c r="AJ3381">
        <v>4.7230000000000001E-2</v>
      </c>
      <c r="AK3381">
        <v>3</v>
      </c>
      <c r="AL3381">
        <v>4.8230000000000002E-2</v>
      </c>
      <c r="AM3381">
        <v>17240</v>
      </c>
      <c r="AN3381">
        <v>49706</v>
      </c>
      <c r="AO3381">
        <v>253559</v>
      </c>
      <c r="AP3381">
        <v>22.86</v>
      </c>
      <c r="AQ3381">
        <v>0</v>
      </c>
      <c r="AR3381">
        <v>2.2000000000000002</v>
      </c>
      <c r="AS3381">
        <v>26.302700000000002</v>
      </c>
    </row>
    <row r="3382" spans="29:45" x14ac:dyDescent="0.55000000000000004">
      <c r="AC3382" t="s">
        <v>3506</v>
      </c>
      <c r="AD3382">
        <v>9303</v>
      </c>
      <c r="AE3382">
        <v>4.2555100000000001</v>
      </c>
      <c r="AF3382">
        <v>5.1146200000000004</v>
      </c>
      <c r="AG3382">
        <v>0</v>
      </c>
      <c r="AH3382">
        <v>6.4702400000000004</v>
      </c>
      <c r="AI3382">
        <v>0.64524999999999999</v>
      </c>
      <c r="AJ3382">
        <v>0.16611999999999999</v>
      </c>
      <c r="AK3382">
        <v>3</v>
      </c>
      <c r="AL3382">
        <v>0.13874</v>
      </c>
      <c r="AM3382">
        <v>13552</v>
      </c>
      <c r="AN3382">
        <v>165291</v>
      </c>
      <c r="AO3382">
        <v>192024</v>
      </c>
      <c r="AP3382">
        <v>10.44</v>
      </c>
      <c r="AQ3382">
        <v>0</v>
      </c>
      <c r="AR3382">
        <v>0</v>
      </c>
      <c r="AS3382">
        <v>54.147939999999998</v>
      </c>
    </row>
    <row r="3383" spans="29:45" x14ac:dyDescent="0.55000000000000004">
      <c r="AC3383" t="s">
        <v>3507</v>
      </c>
      <c r="AD3383">
        <v>9304</v>
      </c>
      <c r="AE3383">
        <v>3.9689299999999998</v>
      </c>
      <c r="AF3383">
        <v>6.3201000000000001</v>
      </c>
      <c r="AG3383">
        <v>0</v>
      </c>
      <c r="AH3383">
        <v>7.0226499999999996</v>
      </c>
      <c r="AI3383">
        <v>0.71886000000000005</v>
      </c>
      <c r="AJ3383">
        <v>1.2619999999999999E-2</v>
      </c>
      <c r="AK3383">
        <v>3</v>
      </c>
      <c r="AL3383">
        <v>5.3879999999999997E-2</v>
      </c>
      <c r="AM3383">
        <v>3929</v>
      </c>
      <c r="AN3383">
        <v>43512</v>
      </c>
      <c r="AO3383">
        <v>65328</v>
      </c>
      <c r="AP3383">
        <v>9.42</v>
      </c>
      <c r="AQ3383">
        <v>0</v>
      </c>
      <c r="AR3383">
        <v>0</v>
      </c>
      <c r="AS3383">
        <v>45.888289999999998</v>
      </c>
    </row>
    <row r="3384" spans="29:45" x14ac:dyDescent="0.55000000000000004">
      <c r="AC3384" t="s">
        <v>3508</v>
      </c>
      <c r="AD3384">
        <v>9305</v>
      </c>
      <c r="AE3384">
        <v>2.86483</v>
      </c>
      <c r="AF3384">
        <v>5.3138300000000003</v>
      </c>
      <c r="AG3384">
        <v>10</v>
      </c>
      <c r="AH3384">
        <v>3.6872600000000002</v>
      </c>
      <c r="AI3384">
        <v>0.42825000000000002</v>
      </c>
      <c r="AJ3384">
        <v>7.9259999999999997E-2</v>
      </c>
      <c r="AK3384">
        <v>3</v>
      </c>
      <c r="AL3384">
        <v>3.74465</v>
      </c>
      <c r="AM3384">
        <v>3142</v>
      </c>
      <c r="AN3384">
        <v>38428</v>
      </c>
      <c r="AO3384">
        <v>48690</v>
      </c>
      <c r="AP3384">
        <v>12.78</v>
      </c>
      <c r="AQ3384">
        <v>0</v>
      </c>
      <c r="AR3384">
        <v>2.8</v>
      </c>
      <c r="AS3384">
        <v>32.660870000000003</v>
      </c>
    </row>
    <row r="3385" spans="29:45" x14ac:dyDescent="0.55000000000000004">
      <c r="AC3385" t="s">
        <v>3509</v>
      </c>
      <c r="AD3385">
        <v>9306</v>
      </c>
      <c r="AE3385">
        <v>4.2328200000000002</v>
      </c>
      <c r="AF3385">
        <v>5.9771400000000003</v>
      </c>
      <c r="AG3385">
        <v>0</v>
      </c>
      <c r="AH3385">
        <v>7.4516</v>
      </c>
      <c r="AI3385">
        <v>0.64332999999999996</v>
      </c>
      <c r="AJ3385">
        <v>1.176E-2</v>
      </c>
      <c r="AK3385">
        <v>3</v>
      </c>
      <c r="AL3385">
        <v>0.50095000000000001</v>
      </c>
      <c r="AM3385">
        <v>1749</v>
      </c>
      <c r="AN3385">
        <v>19859</v>
      </c>
      <c r="AO3385">
        <v>27660</v>
      </c>
      <c r="AP3385">
        <v>7.66</v>
      </c>
      <c r="AQ3385">
        <v>0</v>
      </c>
      <c r="AR3385">
        <v>0</v>
      </c>
      <c r="AS3385">
        <v>49.309890000000003</v>
      </c>
    </row>
    <row r="3386" spans="29:45" x14ac:dyDescent="0.55000000000000004">
      <c r="AC3386" t="s">
        <v>3510</v>
      </c>
      <c r="AD3386">
        <v>9307</v>
      </c>
      <c r="AE3386">
        <v>5.2702</v>
      </c>
      <c r="AF3386">
        <v>7.6029600000000004</v>
      </c>
      <c r="AG3386">
        <v>0</v>
      </c>
      <c r="AH3386">
        <v>4.2083899999999996</v>
      </c>
      <c r="AI3386">
        <v>0.68371000000000004</v>
      </c>
      <c r="AJ3386">
        <v>8.3479999999999999E-2</v>
      </c>
      <c r="AK3386">
        <v>3</v>
      </c>
      <c r="AL3386">
        <v>0.51232</v>
      </c>
      <c r="AM3386">
        <v>1221</v>
      </c>
      <c r="AN3386">
        <v>13087</v>
      </c>
      <c r="AO3386">
        <v>10204</v>
      </c>
      <c r="AP3386">
        <v>0</v>
      </c>
      <c r="AQ3386">
        <v>0</v>
      </c>
      <c r="AR3386">
        <v>1.2</v>
      </c>
      <c r="AS3386">
        <v>60.566400000000002</v>
      </c>
    </row>
    <row r="3387" spans="29:45" x14ac:dyDescent="0.55000000000000004">
      <c r="AC3387" t="s">
        <v>3511</v>
      </c>
      <c r="AD3387">
        <v>9308</v>
      </c>
      <c r="AE3387">
        <v>-2.5049899999999998</v>
      </c>
      <c r="AF3387">
        <v>-6.2470400000000001</v>
      </c>
      <c r="AG3387">
        <v>0</v>
      </c>
      <c r="AH3387">
        <v>4.5821199999999997</v>
      </c>
      <c r="AI3387">
        <v>1.5375399999999999</v>
      </c>
      <c r="AJ3387">
        <v>0.37763000000000002</v>
      </c>
      <c r="AK3387">
        <v>3</v>
      </c>
      <c r="AL3387">
        <v>0.31067</v>
      </c>
      <c r="AM3387">
        <v>-1329</v>
      </c>
      <c r="AN3387">
        <v>18985</v>
      </c>
      <c r="AO3387">
        <v>18879</v>
      </c>
      <c r="AP3387">
        <v>2.5</v>
      </c>
      <c r="AQ3387">
        <v>0</v>
      </c>
      <c r="AR3387">
        <v>0</v>
      </c>
      <c r="AS3387">
        <v>34.328360000000004</v>
      </c>
    </row>
    <row r="3388" spans="29:45" x14ac:dyDescent="0.55000000000000004">
      <c r="AC3388" t="s">
        <v>3512</v>
      </c>
      <c r="AD3388">
        <v>9310</v>
      </c>
      <c r="AE3388">
        <v>4.3655900000000001</v>
      </c>
      <c r="AF3388">
        <v>7.8886500000000002</v>
      </c>
      <c r="AG3388">
        <v>8.3000000000000007</v>
      </c>
      <c r="AH3388">
        <v>7.1161500000000002</v>
      </c>
      <c r="AI3388">
        <v>0.58223999999999998</v>
      </c>
      <c r="AJ3388">
        <v>6.4839999999999995E-2</v>
      </c>
      <c r="AK3388">
        <v>3</v>
      </c>
      <c r="AL3388">
        <v>0.43341000000000002</v>
      </c>
      <c r="AM3388">
        <v>5290</v>
      </c>
      <c r="AN3388">
        <v>58768</v>
      </c>
      <c r="AO3388">
        <v>101173</v>
      </c>
      <c r="AP3388">
        <v>3.69</v>
      </c>
      <c r="AQ3388">
        <v>0</v>
      </c>
      <c r="AR3388">
        <v>11.3</v>
      </c>
      <c r="AS3388">
        <v>51.537529999999997</v>
      </c>
    </row>
    <row r="3389" spans="29:45" x14ac:dyDescent="0.55000000000000004">
      <c r="AC3389" t="s">
        <v>3513</v>
      </c>
      <c r="AD3389">
        <v>9311</v>
      </c>
      <c r="AE3389">
        <v>2.02766</v>
      </c>
      <c r="AF3389">
        <v>0.87882000000000005</v>
      </c>
      <c r="AG3389">
        <v>0</v>
      </c>
      <c r="AH3389">
        <v>6.0704700000000003</v>
      </c>
      <c r="AI3389">
        <v>0.31581999999999999</v>
      </c>
      <c r="AJ3389">
        <v>6.7549999999999999E-2</v>
      </c>
      <c r="AK3389">
        <v>3</v>
      </c>
      <c r="AL3389">
        <v>1.6995800000000001</v>
      </c>
      <c r="AM3389">
        <v>972</v>
      </c>
      <c r="AN3389">
        <v>16727</v>
      </c>
      <c r="AO3389">
        <v>38781</v>
      </c>
      <c r="AP3389">
        <v>0</v>
      </c>
      <c r="AQ3389">
        <v>0</v>
      </c>
      <c r="AR3389">
        <v>1.8</v>
      </c>
      <c r="AS3389">
        <v>35.787030000000001</v>
      </c>
    </row>
    <row r="3390" spans="29:45" x14ac:dyDescent="0.55000000000000004">
      <c r="AC3390" t="s">
        <v>3514</v>
      </c>
      <c r="AD3390">
        <v>9312</v>
      </c>
      <c r="AE3390">
        <v>6.0571000000000002</v>
      </c>
      <c r="AF3390">
        <v>9.6268200000000004</v>
      </c>
      <c r="AG3390">
        <v>0</v>
      </c>
      <c r="AH3390">
        <v>8.8713899999999999</v>
      </c>
      <c r="AI3390">
        <v>0.46522999999999998</v>
      </c>
      <c r="AJ3390">
        <v>2.419E-2</v>
      </c>
      <c r="AK3390">
        <v>3</v>
      </c>
      <c r="AL3390">
        <v>0.86985000000000001</v>
      </c>
      <c r="AM3390">
        <v>2516</v>
      </c>
      <c r="AN3390">
        <v>18168</v>
      </c>
      <c r="AO3390">
        <v>48159</v>
      </c>
      <c r="AP3390">
        <v>13.7</v>
      </c>
      <c r="AQ3390">
        <v>0</v>
      </c>
      <c r="AR3390">
        <v>0</v>
      </c>
      <c r="AS3390">
        <v>46.235570000000003</v>
      </c>
    </row>
    <row r="3391" spans="29:45" x14ac:dyDescent="0.55000000000000004">
      <c r="AC3391" t="s">
        <v>3515</v>
      </c>
      <c r="AD3391">
        <v>9313</v>
      </c>
      <c r="AE3391">
        <v>4.3125299999999998</v>
      </c>
      <c r="AF3391">
        <v>5.1282100000000002</v>
      </c>
      <c r="AG3391">
        <v>0</v>
      </c>
      <c r="AH3391">
        <v>4.29488</v>
      </c>
      <c r="AI3391">
        <v>0.48530000000000001</v>
      </c>
      <c r="AJ3391">
        <v>-5.3629999999999997E-2</v>
      </c>
      <c r="AK3391">
        <v>3</v>
      </c>
      <c r="AL3391">
        <v>2.39066</v>
      </c>
      <c r="AM3391">
        <v>733</v>
      </c>
      <c r="AN3391">
        <v>9867</v>
      </c>
      <c r="AO3391">
        <v>4823</v>
      </c>
      <c r="AP3391">
        <v>0</v>
      </c>
      <c r="AQ3391">
        <v>0</v>
      </c>
      <c r="AR3391">
        <v>0</v>
      </c>
      <c r="AS3391">
        <v>55.981749999999998</v>
      </c>
    </row>
    <row r="3392" spans="29:45" x14ac:dyDescent="0.55000000000000004">
      <c r="AC3392" t="s">
        <v>3516</v>
      </c>
      <c r="AD3392">
        <v>9318</v>
      </c>
      <c r="AE3392">
        <v>-14.50104</v>
      </c>
      <c r="AF3392">
        <v>-74.253990000000002</v>
      </c>
      <c r="AG3392">
        <v>0</v>
      </c>
      <c r="AH3392">
        <v>-103.69023</v>
      </c>
      <c r="AI3392">
        <v>3.1428400000000001</v>
      </c>
      <c r="AJ3392">
        <v>-0.51002999999999998</v>
      </c>
      <c r="AK3392">
        <v>-9</v>
      </c>
      <c r="AL3392">
        <v>0</v>
      </c>
      <c r="AM3392">
        <v>-279</v>
      </c>
      <c r="AN3392">
        <v>1441</v>
      </c>
      <c r="AO3392">
        <v>945</v>
      </c>
      <c r="AP3392">
        <v>0.45</v>
      </c>
      <c r="AQ3392">
        <v>0.3</v>
      </c>
      <c r="AR3392">
        <v>0</v>
      </c>
    </row>
    <row r="3393" spans="29:45" x14ac:dyDescent="0.55000000000000004">
      <c r="AC3393" t="s">
        <v>3517</v>
      </c>
      <c r="AD3393">
        <v>9319</v>
      </c>
      <c r="AE3393">
        <v>3.9780500000000001</v>
      </c>
      <c r="AF3393">
        <v>3.3994900000000001</v>
      </c>
      <c r="AG3393">
        <v>10</v>
      </c>
      <c r="AH3393">
        <v>6.0095299999999998</v>
      </c>
      <c r="AI3393">
        <v>0.53388000000000002</v>
      </c>
      <c r="AJ3393">
        <v>-7.7909999999999993E-2</v>
      </c>
      <c r="AK3393">
        <v>3</v>
      </c>
      <c r="AL3393">
        <v>0.42486000000000002</v>
      </c>
      <c r="AM3393">
        <v>1921</v>
      </c>
      <c r="AN3393">
        <v>38447</v>
      </c>
      <c r="AO3393">
        <v>25927</v>
      </c>
      <c r="AP3393">
        <v>2.2400000000000002</v>
      </c>
      <c r="AQ3393">
        <v>0</v>
      </c>
      <c r="AR3393">
        <v>0</v>
      </c>
      <c r="AS3393">
        <v>79.338390000000004</v>
      </c>
    </row>
    <row r="3394" spans="29:45" x14ac:dyDescent="0.55000000000000004">
      <c r="AC3394" t="s">
        <v>3518</v>
      </c>
      <c r="AD3394">
        <v>9322</v>
      </c>
      <c r="AE3394">
        <v>1.76654</v>
      </c>
      <c r="AF3394">
        <v>3.2391299999999998</v>
      </c>
      <c r="AG3394">
        <v>0</v>
      </c>
      <c r="AH3394">
        <v>4.2415599999999998</v>
      </c>
      <c r="AI3394">
        <v>0.59762000000000004</v>
      </c>
      <c r="AJ3394">
        <v>-5.9100000000000003E-3</v>
      </c>
      <c r="AK3394">
        <v>3</v>
      </c>
      <c r="AL3394">
        <v>2.8819400000000002</v>
      </c>
      <c r="AM3394">
        <v>571</v>
      </c>
      <c r="AN3394">
        <v>16702</v>
      </c>
      <c r="AO3394">
        <v>22439</v>
      </c>
      <c r="AP3394">
        <v>2.68</v>
      </c>
      <c r="AQ3394">
        <v>0</v>
      </c>
      <c r="AR3394">
        <v>1.5</v>
      </c>
      <c r="AS3394">
        <v>50.518030000000003</v>
      </c>
    </row>
    <row r="3395" spans="29:45" x14ac:dyDescent="0.55000000000000004">
      <c r="AC3395" t="s">
        <v>3519</v>
      </c>
      <c r="AD3395">
        <v>9324</v>
      </c>
      <c r="AE3395">
        <v>3.3961000000000001</v>
      </c>
      <c r="AF3395">
        <v>4.0923800000000004</v>
      </c>
      <c r="AG3395">
        <v>0</v>
      </c>
      <c r="AH3395">
        <v>3.0691799999999998</v>
      </c>
      <c r="AI3395">
        <v>0.38818000000000003</v>
      </c>
      <c r="AJ3395">
        <v>2.4719999999999999E-2</v>
      </c>
      <c r="AK3395">
        <v>3</v>
      </c>
      <c r="AL3395">
        <v>9.8809999999999995E-2</v>
      </c>
      <c r="AM3395">
        <v>4363</v>
      </c>
      <c r="AN3395">
        <v>68200</v>
      </c>
      <c r="AO3395">
        <v>47709</v>
      </c>
      <c r="AP3395">
        <v>5.18</v>
      </c>
      <c r="AQ3395">
        <v>0</v>
      </c>
      <c r="AR3395">
        <v>2.2000000000000002</v>
      </c>
      <c r="AS3395">
        <v>51.626429999999999</v>
      </c>
    </row>
    <row r="3396" spans="29:45" x14ac:dyDescent="0.55000000000000004">
      <c r="AC3396" t="s">
        <v>3520</v>
      </c>
      <c r="AD3396">
        <v>9325</v>
      </c>
      <c r="AG3396">
        <v>0</v>
      </c>
      <c r="AH3396">
        <v>25.296869999999998</v>
      </c>
      <c r="AI3396">
        <v>6.0105300000000002</v>
      </c>
      <c r="AJ3396">
        <v>-0.13056999999999999</v>
      </c>
      <c r="AK3396">
        <v>3</v>
      </c>
      <c r="AL3396">
        <v>4.0913599999999999</v>
      </c>
      <c r="AM3396">
        <v>0</v>
      </c>
      <c r="AN3396">
        <v>0</v>
      </c>
      <c r="AO3396">
        <v>12951</v>
      </c>
      <c r="AP3396">
        <v>3.72</v>
      </c>
      <c r="AQ3396">
        <v>0.1</v>
      </c>
      <c r="AR3396">
        <v>1.3</v>
      </c>
      <c r="AS3396">
        <v>39.929079999999999</v>
      </c>
    </row>
    <row r="3397" spans="29:45" x14ac:dyDescent="0.55000000000000004">
      <c r="AC3397" t="s">
        <v>3521</v>
      </c>
      <c r="AD3397">
        <v>9326</v>
      </c>
      <c r="AE3397">
        <v>8.4306999999999999</v>
      </c>
      <c r="AF3397">
        <v>26.884419999999999</v>
      </c>
      <c r="AG3397">
        <v>0</v>
      </c>
      <c r="AH3397">
        <v>2.9127700000000001</v>
      </c>
      <c r="AI3397">
        <v>5.0851499999999996</v>
      </c>
      <c r="AJ3397">
        <v>-9.9390000000000006E-2</v>
      </c>
      <c r="AK3397">
        <v>3</v>
      </c>
      <c r="AL3397">
        <v>47.303690000000003</v>
      </c>
      <c r="AM3397">
        <v>635</v>
      </c>
      <c r="AN3397">
        <v>1592</v>
      </c>
      <c r="AO3397">
        <v>9530</v>
      </c>
      <c r="AP3397">
        <v>4.78</v>
      </c>
      <c r="AQ3397">
        <v>0.1</v>
      </c>
      <c r="AR3397">
        <v>0</v>
      </c>
      <c r="AS3397">
        <v>21.136479999999999</v>
      </c>
    </row>
    <row r="3398" spans="29:45" x14ac:dyDescent="0.55000000000000004">
      <c r="AC3398" t="s">
        <v>3522</v>
      </c>
      <c r="AD3398">
        <v>9327</v>
      </c>
      <c r="AE3398">
        <v>7.3498000000000001</v>
      </c>
      <c r="AF3398">
        <v>13.91705</v>
      </c>
      <c r="AG3398">
        <v>0</v>
      </c>
      <c r="AH3398">
        <v>25.3126</v>
      </c>
      <c r="AI3398">
        <v>2.7355399999999999</v>
      </c>
      <c r="AK3398">
        <v>3</v>
      </c>
      <c r="AL3398">
        <v>35.152940000000001</v>
      </c>
      <c r="AM3398">
        <v>241</v>
      </c>
      <c r="AN3398">
        <v>1085</v>
      </c>
      <c r="AO3398">
        <v>10696</v>
      </c>
      <c r="AP3398">
        <v>4.84</v>
      </c>
      <c r="AQ3398">
        <v>0</v>
      </c>
      <c r="AR3398">
        <v>6.4</v>
      </c>
      <c r="AS3398">
        <v>41.008769999999998</v>
      </c>
    </row>
    <row r="3399" spans="29:45" x14ac:dyDescent="0.55000000000000004">
      <c r="AC3399" t="s">
        <v>3523</v>
      </c>
      <c r="AD3399">
        <v>9351</v>
      </c>
      <c r="AE3399">
        <v>3.4961199999999999</v>
      </c>
      <c r="AF3399">
        <v>3.98807</v>
      </c>
      <c r="AG3399">
        <v>0</v>
      </c>
      <c r="AH3399">
        <v>6.4774900000000004</v>
      </c>
      <c r="AI3399">
        <v>0.56159000000000003</v>
      </c>
      <c r="AJ3399">
        <v>4.0629999999999999E-2</v>
      </c>
      <c r="AK3399">
        <v>3</v>
      </c>
      <c r="AL3399">
        <v>0.20671999999999999</v>
      </c>
      <c r="AM3399">
        <v>1338</v>
      </c>
      <c r="AN3399">
        <v>20110</v>
      </c>
      <c r="AO3399">
        <v>34159</v>
      </c>
      <c r="AP3399">
        <v>0</v>
      </c>
      <c r="AQ3399">
        <v>0</v>
      </c>
      <c r="AR3399">
        <v>0</v>
      </c>
      <c r="AS3399">
        <v>51.965429999999998</v>
      </c>
    </row>
    <row r="3400" spans="29:45" x14ac:dyDescent="0.55000000000000004">
      <c r="AC3400" t="s">
        <v>3524</v>
      </c>
      <c r="AD3400">
        <v>9353</v>
      </c>
      <c r="AE3400">
        <v>2.64011</v>
      </c>
      <c r="AF3400">
        <v>4.9411800000000001</v>
      </c>
      <c r="AG3400">
        <v>0</v>
      </c>
      <c r="AH3400">
        <v>8.5996600000000001</v>
      </c>
      <c r="AI3400">
        <v>0.60041999999999995</v>
      </c>
      <c r="AJ3400">
        <v>-0.1055</v>
      </c>
      <c r="AK3400">
        <v>3</v>
      </c>
      <c r="AL3400">
        <v>2.597E-2</v>
      </c>
      <c r="AM3400">
        <v>171</v>
      </c>
      <c r="AN3400">
        <v>3825</v>
      </c>
      <c r="AO3400">
        <v>4507</v>
      </c>
      <c r="AP3400">
        <v>4.99</v>
      </c>
      <c r="AQ3400">
        <v>0.1</v>
      </c>
      <c r="AR3400">
        <v>0</v>
      </c>
      <c r="AS3400">
        <v>60.265729999999998</v>
      </c>
    </row>
    <row r="3401" spans="29:45" x14ac:dyDescent="0.55000000000000004">
      <c r="AC3401" t="s">
        <v>3525</v>
      </c>
      <c r="AD3401">
        <v>9355</v>
      </c>
      <c r="AE3401">
        <v>-0.82274000000000003</v>
      </c>
      <c r="AF3401">
        <v>-10.628909999999999</v>
      </c>
      <c r="AG3401">
        <v>0</v>
      </c>
      <c r="AH3401">
        <v>1.82979</v>
      </c>
      <c r="AI3401">
        <v>0.46618999999999999</v>
      </c>
      <c r="AJ3401">
        <v>-0.12562000000000001</v>
      </c>
      <c r="AK3401">
        <v>3</v>
      </c>
      <c r="AL3401">
        <v>5.5559999999999998E-2</v>
      </c>
      <c r="AM3401">
        <v>-308</v>
      </c>
      <c r="AN3401">
        <v>14724</v>
      </c>
      <c r="AO3401">
        <v>14196</v>
      </c>
      <c r="AP3401">
        <v>4.9800000000000004</v>
      </c>
      <c r="AQ3401">
        <v>0</v>
      </c>
      <c r="AR3401">
        <v>2.5</v>
      </c>
      <c r="AS3401">
        <v>37.453029999999998</v>
      </c>
    </row>
    <row r="3402" spans="29:45" x14ac:dyDescent="0.55000000000000004">
      <c r="AC3402" t="s">
        <v>3526</v>
      </c>
      <c r="AD3402">
        <v>9360</v>
      </c>
      <c r="AE3402">
        <v>3.0990199999999999</v>
      </c>
      <c r="AF3402">
        <v>8.8455100000000009</v>
      </c>
      <c r="AG3402">
        <v>0</v>
      </c>
      <c r="AH3402">
        <v>8.5222999999999995</v>
      </c>
      <c r="AI3402">
        <v>2.3650699999999998</v>
      </c>
      <c r="AJ3402">
        <v>-0.28283000000000003</v>
      </c>
      <c r="AK3402">
        <v>3</v>
      </c>
      <c r="AL3402">
        <v>0.15</v>
      </c>
      <c r="AM3402">
        <v>328</v>
      </c>
      <c r="AN3402">
        <v>2408</v>
      </c>
      <c r="AO3402">
        <v>14349</v>
      </c>
      <c r="AP3402">
        <v>0</v>
      </c>
      <c r="AQ3402">
        <v>0</v>
      </c>
      <c r="AR3402">
        <v>3</v>
      </c>
      <c r="AS3402">
        <v>25.50639</v>
      </c>
    </row>
    <row r="3403" spans="29:45" x14ac:dyDescent="0.55000000000000004">
      <c r="AC3403" t="s">
        <v>3527</v>
      </c>
      <c r="AD3403">
        <v>9361</v>
      </c>
      <c r="AE3403">
        <v>3.0063399999999998</v>
      </c>
      <c r="AF3403">
        <v>4.2145999999999999</v>
      </c>
      <c r="AG3403">
        <v>6.3</v>
      </c>
      <c r="AH3403">
        <v>4.6645399999999997</v>
      </c>
      <c r="AI3403">
        <v>0.35265000000000002</v>
      </c>
      <c r="AJ3403">
        <v>1.336E-2</v>
      </c>
      <c r="AK3403">
        <v>3</v>
      </c>
      <c r="AL3403">
        <v>0.24853</v>
      </c>
      <c r="AM3403">
        <v>669</v>
      </c>
      <c r="AN3403">
        <v>9301</v>
      </c>
      <c r="AO3403">
        <v>12354</v>
      </c>
      <c r="AP3403">
        <v>1.76</v>
      </c>
      <c r="AQ3403">
        <v>0</v>
      </c>
      <c r="AR3403">
        <v>0</v>
      </c>
      <c r="AS3403">
        <v>42.611350000000002</v>
      </c>
    </row>
    <row r="3404" spans="29:45" x14ac:dyDescent="0.55000000000000004">
      <c r="AC3404" t="s">
        <v>3528</v>
      </c>
      <c r="AD3404">
        <v>9362</v>
      </c>
      <c r="AE3404">
        <v>1.86009</v>
      </c>
      <c r="AF3404">
        <v>12.78107</v>
      </c>
      <c r="AG3404">
        <v>0</v>
      </c>
      <c r="AH3404">
        <v>7.0309699999999999</v>
      </c>
      <c r="AI3404">
        <v>0.56015999999999999</v>
      </c>
      <c r="AJ3404">
        <v>7.7939999999999995E-2</v>
      </c>
      <c r="AK3404">
        <v>3</v>
      </c>
      <c r="AL3404">
        <v>1.3071900000000001</v>
      </c>
      <c r="AM3404">
        <v>209</v>
      </c>
      <c r="AN3404">
        <v>2535</v>
      </c>
      <c r="AO3404">
        <v>13001</v>
      </c>
      <c r="AP3404">
        <v>0</v>
      </c>
      <c r="AQ3404">
        <v>0</v>
      </c>
      <c r="AR3404">
        <v>6.6</v>
      </c>
      <c r="AS3404">
        <v>26.496390000000002</v>
      </c>
    </row>
    <row r="3405" spans="29:45" x14ac:dyDescent="0.55000000000000004">
      <c r="AC3405" t="s">
        <v>3529</v>
      </c>
      <c r="AD3405">
        <v>9363</v>
      </c>
      <c r="AE3405">
        <v>4.3150700000000004</v>
      </c>
      <c r="AF3405">
        <v>6.3342900000000002</v>
      </c>
      <c r="AG3405">
        <v>0</v>
      </c>
      <c r="AH3405">
        <v>3.8127900000000001</v>
      </c>
      <c r="AI3405">
        <v>0.67706</v>
      </c>
      <c r="AJ3405">
        <v>0.18312999999999999</v>
      </c>
      <c r="AK3405">
        <v>3</v>
      </c>
      <c r="AL3405">
        <v>1.34874</v>
      </c>
      <c r="AM3405">
        <v>189</v>
      </c>
      <c r="AN3405">
        <v>2447</v>
      </c>
      <c r="AO3405">
        <v>7473</v>
      </c>
      <c r="AP3405">
        <v>1.96</v>
      </c>
      <c r="AQ3405">
        <v>0.1</v>
      </c>
      <c r="AR3405">
        <v>21.8</v>
      </c>
      <c r="AS3405">
        <v>57.239730000000002</v>
      </c>
    </row>
    <row r="3406" spans="29:45" x14ac:dyDescent="0.55000000000000004">
      <c r="AC3406" t="s">
        <v>3530</v>
      </c>
      <c r="AD3406">
        <v>9364</v>
      </c>
      <c r="AE3406">
        <v>6.5450699999999999</v>
      </c>
      <c r="AF3406">
        <v>5.3395299999999999</v>
      </c>
      <c r="AG3406">
        <v>14.3</v>
      </c>
      <c r="AH3406">
        <v>7.3891999999999998</v>
      </c>
      <c r="AI3406">
        <v>0.77224000000000004</v>
      </c>
      <c r="AJ3406">
        <v>5.5079999999999997E-2</v>
      </c>
      <c r="AK3406">
        <v>3</v>
      </c>
      <c r="AL3406">
        <v>7.9799999999999996E-2</v>
      </c>
      <c r="AM3406">
        <v>26184</v>
      </c>
      <c r="AN3406">
        <v>335835</v>
      </c>
      <c r="AO3406">
        <v>268290</v>
      </c>
      <c r="AP3406">
        <v>16.28</v>
      </c>
      <c r="AQ3406">
        <v>0</v>
      </c>
      <c r="AR3406">
        <v>7.9</v>
      </c>
      <c r="AS3406">
        <v>84.343230000000005</v>
      </c>
    </row>
    <row r="3407" spans="29:45" x14ac:dyDescent="0.55000000000000004">
      <c r="AC3407" t="s">
        <v>3531</v>
      </c>
      <c r="AD3407">
        <v>9365</v>
      </c>
      <c r="AE3407">
        <v>1.8428800000000001</v>
      </c>
      <c r="AF3407">
        <v>4.1974299999999998</v>
      </c>
      <c r="AG3407">
        <v>12.5</v>
      </c>
      <c r="AH3407">
        <v>-0.37802999999999998</v>
      </c>
      <c r="AI3407">
        <v>0.69403000000000004</v>
      </c>
      <c r="AJ3407">
        <v>-1.7639999999999999E-2</v>
      </c>
      <c r="AK3407">
        <v>3</v>
      </c>
      <c r="AL3407">
        <v>0.90476000000000001</v>
      </c>
      <c r="AM3407">
        <v>156</v>
      </c>
      <c r="AN3407">
        <v>2573</v>
      </c>
      <c r="AO3407">
        <v>14937</v>
      </c>
      <c r="AP3407">
        <v>0</v>
      </c>
      <c r="AQ3407">
        <v>0</v>
      </c>
      <c r="AR3407">
        <v>5.4</v>
      </c>
      <c r="AS3407">
        <v>31.27758</v>
      </c>
    </row>
    <row r="3408" spans="29:45" x14ac:dyDescent="0.55000000000000004">
      <c r="AC3408" t="s">
        <v>3532</v>
      </c>
      <c r="AD3408">
        <v>9366</v>
      </c>
      <c r="AE3408">
        <v>2.73922</v>
      </c>
      <c r="AF3408">
        <v>4.4805299999999999</v>
      </c>
      <c r="AG3408">
        <v>0</v>
      </c>
      <c r="AH3408">
        <v>5.9956699999999996</v>
      </c>
      <c r="AI3408">
        <v>0.51595999999999997</v>
      </c>
      <c r="AJ3408">
        <v>7.485E-2</v>
      </c>
      <c r="AK3408">
        <v>3</v>
      </c>
      <c r="AL3408">
        <v>0.41621999999999998</v>
      </c>
      <c r="AM3408">
        <v>519</v>
      </c>
      <c r="AN3408">
        <v>8191</v>
      </c>
      <c r="AO3408">
        <v>15210</v>
      </c>
      <c r="AP3408">
        <v>11.58</v>
      </c>
      <c r="AQ3408">
        <v>0.6</v>
      </c>
      <c r="AR3408">
        <v>5.7</v>
      </c>
      <c r="AS3408">
        <v>43.051830000000002</v>
      </c>
    </row>
    <row r="3409" spans="29:45" x14ac:dyDescent="0.55000000000000004">
      <c r="AC3409" t="s">
        <v>3533</v>
      </c>
      <c r="AD3409">
        <v>9367</v>
      </c>
      <c r="AE3409">
        <v>7.70479</v>
      </c>
      <c r="AF3409">
        <v>9.4864200000000007</v>
      </c>
      <c r="AG3409">
        <v>10</v>
      </c>
      <c r="AH3409">
        <v>8.9177400000000002</v>
      </c>
      <c r="AI3409">
        <v>0.82565</v>
      </c>
      <c r="AJ3409">
        <v>4.2500000000000003E-3</v>
      </c>
      <c r="AK3409">
        <v>3</v>
      </c>
      <c r="AL3409">
        <v>3.4401999999999999</v>
      </c>
      <c r="AM3409">
        <v>902</v>
      </c>
      <c r="AN3409">
        <v>6114</v>
      </c>
      <c r="AO3409">
        <v>22247</v>
      </c>
      <c r="AP3409">
        <v>0</v>
      </c>
      <c r="AQ3409">
        <v>0</v>
      </c>
      <c r="AR3409">
        <v>5.6</v>
      </c>
      <c r="AS3409">
        <v>55.494100000000003</v>
      </c>
    </row>
    <row r="3410" spans="29:45" x14ac:dyDescent="0.55000000000000004">
      <c r="AC3410" t="s">
        <v>3534</v>
      </c>
      <c r="AD3410">
        <v>9368</v>
      </c>
      <c r="AE3410">
        <v>5.3499699999999999</v>
      </c>
      <c r="AF3410">
        <v>5.83291</v>
      </c>
      <c r="AG3410">
        <v>0</v>
      </c>
      <c r="AH3410">
        <v>6.1604599999999996</v>
      </c>
      <c r="AI3410">
        <v>0.49639</v>
      </c>
      <c r="AJ3410">
        <v>9.4E-2</v>
      </c>
      <c r="AK3410">
        <v>3</v>
      </c>
      <c r="AL3410">
        <v>3.00746</v>
      </c>
      <c r="AM3410">
        <v>2812</v>
      </c>
      <c r="AN3410">
        <v>27482</v>
      </c>
      <c r="AO3410">
        <v>51782</v>
      </c>
      <c r="AP3410">
        <v>3.64</v>
      </c>
      <c r="AQ3410">
        <v>0</v>
      </c>
      <c r="AR3410">
        <v>2.2999999999999998</v>
      </c>
      <c r="AS3410">
        <v>54.42371</v>
      </c>
    </row>
    <row r="3411" spans="29:45" x14ac:dyDescent="0.55000000000000004">
      <c r="AC3411" t="s">
        <v>3535</v>
      </c>
      <c r="AD3411">
        <v>9369</v>
      </c>
      <c r="AE3411">
        <v>3.0720900000000002</v>
      </c>
      <c r="AF3411">
        <v>4.2644399999999996</v>
      </c>
      <c r="AG3411">
        <v>14.3</v>
      </c>
      <c r="AH3411">
        <v>7.03254</v>
      </c>
      <c r="AI3411">
        <v>0.58123999999999998</v>
      </c>
      <c r="AJ3411">
        <v>8.2570000000000005E-2</v>
      </c>
      <c r="AK3411">
        <v>3</v>
      </c>
      <c r="AL3411">
        <v>9.4649999999999998E-2</v>
      </c>
      <c r="AM3411">
        <v>3306</v>
      </c>
      <c r="AN3411">
        <v>36605</v>
      </c>
      <c r="AO3411">
        <v>175967</v>
      </c>
      <c r="AP3411">
        <v>10.119999999999999</v>
      </c>
      <c r="AQ3411">
        <v>0</v>
      </c>
      <c r="AR3411">
        <v>3.6</v>
      </c>
      <c r="AS3411">
        <v>34.714350000000003</v>
      </c>
    </row>
    <row r="3412" spans="29:45" x14ac:dyDescent="0.55000000000000004">
      <c r="AC3412" t="s">
        <v>3536</v>
      </c>
      <c r="AD3412">
        <v>9375</v>
      </c>
      <c r="AE3412">
        <v>8.9576399999999996</v>
      </c>
      <c r="AF3412">
        <v>18.637090000000001</v>
      </c>
      <c r="AG3412">
        <v>8.3000000000000007</v>
      </c>
      <c r="AH3412">
        <v>9.8420100000000001</v>
      </c>
      <c r="AI3412">
        <v>1.4937</v>
      </c>
      <c r="AJ3412">
        <v>3.8780000000000002E-2</v>
      </c>
      <c r="AK3412">
        <v>3</v>
      </c>
      <c r="AL3412">
        <v>2.333E-2</v>
      </c>
      <c r="AM3412">
        <v>34529</v>
      </c>
      <c r="AN3412">
        <v>116134</v>
      </c>
      <c r="AO3412">
        <v>609110</v>
      </c>
      <c r="AP3412">
        <v>11.48</v>
      </c>
      <c r="AQ3412">
        <v>0</v>
      </c>
      <c r="AR3412">
        <v>0.9</v>
      </c>
      <c r="AS3412">
        <v>33.065199999999997</v>
      </c>
    </row>
    <row r="3413" spans="29:45" x14ac:dyDescent="0.55000000000000004">
      <c r="AC3413" t="s">
        <v>3537</v>
      </c>
      <c r="AD3413">
        <v>9376</v>
      </c>
      <c r="AE3413">
        <v>-4.8736499999999996</v>
      </c>
      <c r="AF3413">
        <v>-6.2816599999999996</v>
      </c>
      <c r="AG3413">
        <v>0</v>
      </c>
      <c r="AH3413">
        <v>-1.75993</v>
      </c>
      <c r="AI3413">
        <v>1.23465</v>
      </c>
      <c r="AJ3413">
        <v>-9.3659999999999993E-2</v>
      </c>
      <c r="AK3413">
        <v>3</v>
      </c>
      <c r="AL3413">
        <v>52.82114</v>
      </c>
      <c r="AM3413">
        <v>-108</v>
      </c>
      <c r="AN3413">
        <v>1974</v>
      </c>
      <c r="AO3413">
        <v>224</v>
      </c>
      <c r="AQ3413">
        <v>0.1</v>
      </c>
      <c r="AR3413">
        <v>0</v>
      </c>
      <c r="AS3413">
        <v>88.221270000000004</v>
      </c>
    </row>
    <row r="3414" spans="29:45" x14ac:dyDescent="0.55000000000000004">
      <c r="AC3414" t="s">
        <v>3538</v>
      </c>
      <c r="AD3414">
        <v>9377</v>
      </c>
      <c r="AE3414">
        <v>-0.39457999999999999</v>
      </c>
      <c r="AF3414">
        <v>-0.48015000000000002</v>
      </c>
      <c r="AG3414">
        <v>9.1</v>
      </c>
      <c r="AH3414">
        <v>10.014290000000001</v>
      </c>
      <c r="AI3414">
        <v>0.81935999999999998</v>
      </c>
      <c r="AJ3414">
        <v>9.4500000000000001E-3</v>
      </c>
      <c r="AK3414">
        <v>3</v>
      </c>
      <c r="AL3414">
        <v>0</v>
      </c>
      <c r="AM3414">
        <v>-58</v>
      </c>
      <c r="AN3414">
        <v>9372</v>
      </c>
      <c r="AO3414">
        <v>10404</v>
      </c>
      <c r="AP3414">
        <v>0.95</v>
      </c>
      <c r="AQ3414">
        <v>0.1</v>
      </c>
      <c r="AR3414">
        <v>2.1</v>
      </c>
      <c r="AS3414">
        <v>64.313779999999994</v>
      </c>
    </row>
    <row r="3415" spans="29:45" x14ac:dyDescent="0.55000000000000004">
      <c r="AC3415" t="s">
        <v>3539</v>
      </c>
      <c r="AD3415">
        <v>9380</v>
      </c>
      <c r="AE3415">
        <v>2.0371899999999998</v>
      </c>
      <c r="AF3415">
        <v>2.63123</v>
      </c>
      <c r="AG3415">
        <v>7.1</v>
      </c>
      <c r="AH3415">
        <v>12.275880000000001</v>
      </c>
      <c r="AI3415">
        <v>0.66215999999999997</v>
      </c>
      <c r="AJ3415">
        <v>-1.1650000000000001E-2</v>
      </c>
      <c r="AK3415">
        <v>3</v>
      </c>
      <c r="AL3415">
        <v>0.15212999999999999</v>
      </c>
      <c r="AM3415">
        <v>734</v>
      </c>
      <c r="AN3415">
        <v>14936</v>
      </c>
      <c r="AO3415">
        <v>39001</v>
      </c>
      <c r="AP3415">
        <v>5.14</v>
      </c>
      <c r="AQ3415">
        <v>0</v>
      </c>
      <c r="AR3415">
        <v>1.1000000000000001</v>
      </c>
      <c r="AS3415">
        <v>42.830559999999998</v>
      </c>
    </row>
    <row r="3416" spans="29:45" x14ac:dyDescent="0.55000000000000004">
      <c r="AC3416" t="s">
        <v>3540</v>
      </c>
      <c r="AD3416">
        <v>9381</v>
      </c>
      <c r="AE3416">
        <v>16.08877</v>
      </c>
      <c r="AF3416">
        <v>18.715689999999999</v>
      </c>
      <c r="AG3416">
        <v>0</v>
      </c>
      <c r="AH3416">
        <v>7.3677599999999996</v>
      </c>
      <c r="AI3416">
        <v>1.9672700000000001</v>
      </c>
      <c r="AJ3416">
        <v>0.13722000000000001</v>
      </c>
      <c r="AK3416">
        <v>3</v>
      </c>
      <c r="AL3416">
        <v>2.91215</v>
      </c>
      <c r="AM3416">
        <v>3480</v>
      </c>
      <c r="AN3416">
        <v>12022</v>
      </c>
      <c r="AO3416">
        <v>45797</v>
      </c>
      <c r="AP3416">
        <v>7.64</v>
      </c>
      <c r="AQ3416">
        <v>0</v>
      </c>
      <c r="AR3416">
        <v>0.4</v>
      </c>
      <c r="AS3416">
        <v>55.580210000000001</v>
      </c>
    </row>
    <row r="3417" spans="29:45" x14ac:dyDescent="0.55000000000000004">
      <c r="AC3417" t="s">
        <v>3541</v>
      </c>
      <c r="AD3417">
        <v>9384</v>
      </c>
      <c r="AE3417">
        <v>30.67897</v>
      </c>
      <c r="AF3417">
        <v>30.24671</v>
      </c>
      <c r="AG3417">
        <v>15.4</v>
      </c>
      <c r="AH3417">
        <v>19.954630000000002</v>
      </c>
      <c r="AI3417">
        <v>1.86696</v>
      </c>
      <c r="AJ3417">
        <v>0.16012000000000001</v>
      </c>
      <c r="AK3417">
        <v>3</v>
      </c>
      <c r="AL3417">
        <v>1.50495</v>
      </c>
      <c r="AM3417">
        <v>3922</v>
      </c>
      <c r="AN3417">
        <v>9201</v>
      </c>
      <c r="AO3417">
        <v>35266</v>
      </c>
      <c r="AP3417">
        <v>5.31</v>
      </c>
      <c r="AQ3417">
        <v>0</v>
      </c>
      <c r="AR3417">
        <v>3.4</v>
      </c>
      <c r="AS3417">
        <v>71.627269999999996</v>
      </c>
    </row>
    <row r="3418" spans="29:45" x14ac:dyDescent="0.55000000000000004">
      <c r="AC3418" t="s">
        <v>3542</v>
      </c>
      <c r="AD3418">
        <v>9385</v>
      </c>
      <c r="AE3418">
        <v>11.851279999999999</v>
      </c>
      <c r="AF3418">
        <v>25.046379999999999</v>
      </c>
      <c r="AG3418">
        <v>12.5</v>
      </c>
      <c r="AH3418">
        <v>-6.6615000000000002</v>
      </c>
      <c r="AI3418">
        <v>1.7879400000000001</v>
      </c>
      <c r="AJ3418">
        <v>-0.16935</v>
      </c>
      <c r="AK3418">
        <v>3</v>
      </c>
      <c r="AL3418">
        <v>26.8535</v>
      </c>
      <c r="AM3418">
        <v>1071</v>
      </c>
      <c r="AN3418">
        <v>2695</v>
      </c>
      <c r="AO3418">
        <v>20507</v>
      </c>
      <c r="AP3418">
        <v>5.89</v>
      </c>
      <c r="AQ3418">
        <v>0</v>
      </c>
      <c r="AR3418">
        <v>5.8</v>
      </c>
      <c r="AS3418">
        <v>46.009529999999998</v>
      </c>
    </row>
    <row r="3419" spans="29:45" x14ac:dyDescent="0.55000000000000004">
      <c r="AC3419" t="s">
        <v>3543</v>
      </c>
      <c r="AD3419">
        <v>9386</v>
      </c>
      <c r="AE3419">
        <v>14.309760000000001</v>
      </c>
      <c r="AF3419">
        <v>16.82743</v>
      </c>
      <c r="AG3419">
        <v>0</v>
      </c>
      <c r="AH3419">
        <v>13.394360000000001</v>
      </c>
      <c r="AI3419">
        <v>1.7797499999999999</v>
      </c>
      <c r="AJ3419">
        <v>-5.9909999999999998E-2</v>
      </c>
      <c r="AK3419">
        <v>3</v>
      </c>
      <c r="AL3419">
        <v>21.14432</v>
      </c>
      <c r="AM3419">
        <v>2720</v>
      </c>
      <c r="AN3419">
        <v>11404</v>
      </c>
      <c r="AO3419">
        <v>17000</v>
      </c>
      <c r="AP3419">
        <v>7.97</v>
      </c>
      <c r="AQ3419">
        <v>0</v>
      </c>
      <c r="AR3419">
        <v>0</v>
      </c>
      <c r="AS3419">
        <v>58.571809999999999</v>
      </c>
    </row>
    <row r="3420" spans="29:45" x14ac:dyDescent="0.55000000000000004">
      <c r="AC3420" t="s">
        <v>3544</v>
      </c>
      <c r="AD3420">
        <v>9388</v>
      </c>
      <c r="AE3420">
        <v>13.25854</v>
      </c>
      <c r="AF3420">
        <v>28.052810000000001</v>
      </c>
      <c r="AG3420">
        <v>10</v>
      </c>
      <c r="AH3420">
        <v>5.8333300000000001</v>
      </c>
      <c r="AI3420">
        <v>0.5323</v>
      </c>
      <c r="AJ3420">
        <v>0</v>
      </c>
      <c r="AK3420">
        <v>3</v>
      </c>
      <c r="AL3420">
        <v>8.4057999999999993</v>
      </c>
      <c r="AM3420">
        <v>260</v>
      </c>
      <c r="AN3420">
        <v>606</v>
      </c>
      <c r="AO3420">
        <v>3541</v>
      </c>
      <c r="AP3420">
        <v>0</v>
      </c>
      <c r="AQ3420">
        <v>0</v>
      </c>
      <c r="AR3420">
        <v>0</v>
      </c>
      <c r="AS3420">
        <v>30.9026</v>
      </c>
    </row>
    <row r="3421" spans="29:45" x14ac:dyDescent="0.55000000000000004">
      <c r="AC3421" t="s">
        <v>3545</v>
      </c>
      <c r="AD3421">
        <v>9401</v>
      </c>
      <c r="AE3421">
        <v>2.4562499999999998</v>
      </c>
      <c r="AF3421">
        <v>4.8537100000000004</v>
      </c>
      <c r="AG3421">
        <v>7.1</v>
      </c>
      <c r="AH3421">
        <v>2.9006799999999999</v>
      </c>
      <c r="AI3421">
        <v>0.48564000000000002</v>
      </c>
      <c r="AJ3421">
        <v>-1.153E-2</v>
      </c>
      <c r="AK3421">
        <v>3</v>
      </c>
      <c r="AL3421">
        <v>6.2390000000000001E-2</v>
      </c>
      <c r="AM3421">
        <v>19233</v>
      </c>
      <c r="AN3421">
        <v>578362</v>
      </c>
      <c r="AO3421">
        <v>325682</v>
      </c>
      <c r="AP3421">
        <v>14.64</v>
      </c>
      <c r="AQ3421">
        <v>0</v>
      </c>
      <c r="AR3421">
        <v>0</v>
      </c>
      <c r="AS3421">
        <v>71.019509999999997</v>
      </c>
    </row>
    <row r="3422" spans="29:45" x14ac:dyDescent="0.55000000000000004">
      <c r="AC3422" t="s">
        <v>3546</v>
      </c>
      <c r="AD3422">
        <v>9404</v>
      </c>
      <c r="AE3422">
        <v>4.6072899999999999</v>
      </c>
      <c r="AF3422">
        <v>3.2243200000000001</v>
      </c>
      <c r="AG3422">
        <v>0</v>
      </c>
      <c r="AH3422">
        <v>4.4091300000000002</v>
      </c>
      <c r="AI3422">
        <v>0.47061999999999998</v>
      </c>
      <c r="AJ3422">
        <v>-1.745E-2</v>
      </c>
      <c r="AK3422">
        <v>3</v>
      </c>
      <c r="AL3422">
        <v>3.5490000000000001E-2</v>
      </c>
      <c r="AM3422">
        <v>42944</v>
      </c>
      <c r="AN3422">
        <v>745646</v>
      </c>
      <c r="AO3422">
        <v>391335</v>
      </c>
      <c r="AP3422">
        <v>8.7799999999999994</v>
      </c>
      <c r="AQ3422">
        <v>0</v>
      </c>
      <c r="AR3422">
        <v>0</v>
      </c>
      <c r="AS3422">
        <v>78.969729999999998</v>
      </c>
    </row>
    <row r="3423" spans="29:45" x14ac:dyDescent="0.55000000000000004">
      <c r="AC3423" t="s">
        <v>3547</v>
      </c>
      <c r="AD3423">
        <v>9405</v>
      </c>
      <c r="AE3423">
        <v>2.6423100000000002</v>
      </c>
      <c r="AF3423">
        <v>-1.4257</v>
      </c>
      <c r="AG3423">
        <v>8.3000000000000007</v>
      </c>
      <c r="AH3423">
        <v>5.1852999999999998</v>
      </c>
      <c r="AI3423">
        <v>0.46055000000000001</v>
      </c>
      <c r="AJ3423">
        <v>2.41E-2</v>
      </c>
      <c r="AK3423">
        <v>3</v>
      </c>
      <c r="AL3423">
        <v>0.19239999999999999</v>
      </c>
      <c r="AM3423">
        <v>3033</v>
      </c>
      <c r="AN3423">
        <v>65231</v>
      </c>
      <c r="AO3423">
        <v>78344</v>
      </c>
      <c r="AP3423">
        <v>0</v>
      </c>
      <c r="AQ3423">
        <v>0</v>
      </c>
      <c r="AR3423">
        <v>0</v>
      </c>
      <c r="AS3423">
        <v>55.455620000000003</v>
      </c>
    </row>
    <row r="3424" spans="29:45" x14ac:dyDescent="0.55000000000000004">
      <c r="AC3424" t="s">
        <v>3548</v>
      </c>
      <c r="AD3424">
        <v>9408</v>
      </c>
      <c r="AE3424">
        <v>5.2378200000000001</v>
      </c>
      <c r="AF3424">
        <v>4.1441800000000004</v>
      </c>
      <c r="AG3424">
        <v>0</v>
      </c>
      <c r="AH3424">
        <v>5.17971</v>
      </c>
      <c r="AI3424">
        <v>0.44281999999999999</v>
      </c>
      <c r="AJ3424">
        <v>4.8419999999999998E-2</v>
      </c>
      <c r="AK3424">
        <v>3</v>
      </c>
      <c r="AL3424">
        <v>0.10167</v>
      </c>
      <c r="AM3424">
        <v>1262</v>
      </c>
      <c r="AN3424">
        <v>16119</v>
      </c>
      <c r="AO3424">
        <v>21308</v>
      </c>
      <c r="AP3424">
        <v>0</v>
      </c>
      <c r="AQ3424">
        <v>0.1</v>
      </c>
      <c r="AR3424">
        <v>0</v>
      </c>
      <c r="AS3424">
        <v>68.345410000000001</v>
      </c>
    </row>
    <row r="3425" spans="29:45" x14ac:dyDescent="0.55000000000000004">
      <c r="AC3425" t="s">
        <v>3549</v>
      </c>
      <c r="AD3425">
        <v>9409</v>
      </c>
      <c r="AE3425">
        <v>4.0174399999999997</v>
      </c>
      <c r="AF3425">
        <v>3.58501</v>
      </c>
      <c r="AG3425">
        <v>13.3</v>
      </c>
      <c r="AH3425">
        <v>4.6019500000000004</v>
      </c>
      <c r="AI3425">
        <v>0.60231999999999997</v>
      </c>
      <c r="AJ3425">
        <v>-9.9820000000000006E-2</v>
      </c>
      <c r="AK3425">
        <v>3</v>
      </c>
      <c r="AL3425">
        <v>9.2480000000000007E-2</v>
      </c>
      <c r="AM3425">
        <v>17980</v>
      </c>
      <c r="AN3425">
        <v>351463</v>
      </c>
      <c r="AO3425">
        <v>264557</v>
      </c>
      <c r="AP3425">
        <v>9.35</v>
      </c>
      <c r="AQ3425">
        <v>0</v>
      </c>
      <c r="AR3425">
        <v>0</v>
      </c>
      <c r="AS3425">
        <v>79.149910000000006</v>
      </c>
    </row>
    <row r="3426" spans="29:45" x14ac:dyDescent="0.55000000000000004">
      <c r="AC3426" t="s">
        <v>3550</v>
      </c>
      <c r="AD3426">
        <v>9412</v>
      </c>
      <c r="AE3426">
        <v>5.3781100000000004</v>
      </c>
      <c r="AF3426">
        <v>5.8527899999999997</v>
      </c>
      <c r="AG3426">
        <v>6.7</v>
      </c>
      <c r="AH3426">
        <v>15.315289999999999</v>
      </c>
      <c r="AI3426">
        <v>0.62416000000000005</v>
      </c>
      <c r="AJ3426">
        <v>-1.8500000000000001E-3</v>
      </c>
      <c r="AK3426">
        <v>3</v>
      </c>
      <c r="AL3426">
        <v>6.1330000000000003E-2</v>
      </c>
      <c r="AM3426">
        <v>20349</v>
      </c>
      <c r="AN3426">
        <v>228011</v>
      </c>
      <c r="AO3426">
        <v>139572</v>
      </c>
      <c r="AP3426">
        <v>8.15</v>
      </c>
      <c r="AQ3426">
        <v>0</v>
      </c>
      <c r="AR3426">
        <v>0</v>
      </c>
      <c r="AS3426">
        <v>60.754260000000002</v>
      </c>
    </row>
    <row r="3427" spans="29:45" x14ac:dyDescent="0.55000000000000004">
      <c r="AC3427" t="s">
        <v>3551</v>
      </c>
      <c r="AD3427">
        <v>9413</v>
      </c>
      <c r="AE3427">
        <v>4.2777799999999999</v>
      </c>
      <c r="AF3427">
        <v>3.1276199999999998</v>
      </c>
      <c r="AG3427">
        <v>11.8</v>
      </c>
      <c r="AH3427">
        <v>4.6927399999999997</v>
      </c>
      <c r="AI3427">
        <v>0.78383999999999998</v>
      </c>
      <c r="AJ3427">
        <v>-4.7239999999999997E-2</v>
      </c>
      <c r="AK3427">
        <v>3</v>
      </c>
      <c r="AL3427">
        <v>7.6380000000000003E-2</v>
      </c>
      <c r="AM3427">
        <v>5340</v>
      </c>
      <c r="AN3427">
        <v>82331</v>
      </c>
      <c r="AO3427">
        <v>139084</v>
      </c>
      <c r="AP3427">
        <v>8.27</v>
      </c>
      <c r="AQ3427">
        <v>0</v>
      </c>
      <c r="AR3427">
        <v>0</v>
      </c>
      <c r="AS3427">
        <v>67.212959999999995</v>
      </c>
    </row>
    <row r="3428" spans="29:45" x14ac:dyDescent="0.55000000000000004">
      <c r="AC3428" t="s">
        <v>3552</v>
      </c>
      <c r="AD3428">
        <v>9414</v>
      </c>
      <c r="AE3428">
        <v>12.79705</v>
      </c>
      <c r="AF3428">
        <v>9.9302899999999994</v>
      </c>
      <c r="AG3428">
        <v>7.7</v>
      </c>
      <c r="AH3428">
        <v>10.266590000000001</v>
      </c>
      <c r="AI3428">
        <v>0.98131999999999997</v>
      </c>
      <c r="AJ3428">
        <v>-7.5399999999999998E-3</v>
      </c>
      <c r="AK3428">
        <v>3</v>
      </c>
      <c r="AL3428">
        <v>4.718E-2</v>
      </c>
      <c r="AM3428">
        <v>2741</v>
      </c>
      <c r="AN3428">
        <v>18791</v>
      </c>
      <c r="AO3428">
        <v>12004</v>
      </c>
      <c r="AP3428">
        <v>4.82</v>
      </c>
      <c r="AQ3428">
        <v>0.1</v>
      </c>
      <c r="AR3428">
        <v>0.2</v>
      </c>
      <c r="AS3428">
        <v>88.37715</v>
      </c>
    </row>
    <row r="3429" spans="29:45" x14ac:dyDescent="0.55000000000000004">
      <c r="AC3429" t="s">
        <v>3553</v>
      </c>
      <c r="AD3429">
        <v>9416</v>
      </c>
      <c r="AE3429">
        <v>10.10342</v>
      </c>
      <c r="AF3429">
        <v>8.3333300000000001</v>
      </c>
      <c r="AG3429">
        <v>10</v>
      </c>
      <c r="AH3429">
        <v>12.48122</v>
      </c>
      <c r="AI3429">
        <v>5.6303799999999997</v>
      </c>
      <c r="AJ3429">
        <v>-1.5169999999999999E-2</v>
      </c>
      <c r="AK3429">
        <v>3</v>
      </c>
      <c r="AL3429">
        <v>25.444140000000001</v>
      </c>
      <c r="AM3429">
        <v>1143</v>
      </c>
      <c r="AN3429">
        <v>8748</v>
      </c>
      <c r="AO3429">
        <v>18100</v>
      </c>
      <c r="AP3429">
        <v>21.92</v>
      </c>
      <c r="AQ3429">
        <v>0.1</v>
      </c>
      <c r="AR3429">
        <v>0.9</v>
      </c>
      <c r="AS3429">
        <v>67.733729999999994</v>
      </c>
    </row>
    <row r="3430" spans="29:45" x14ac:dyDescent="0.55000000000000004">
      <c r="AC3430" t="s">
        <v>3554</v>
      </c>
      <c r="AD3430">
        <v>9417</v>
      </c>
      <c r="AE3430">
        <v>-11.033010000000001</v>
      </c>
      <c r="AF3430">
        <v>-38.588299999999997</v>
      </c>
      <c r="AG3430">
        <v>9.1</v>
      </c>
      <c r="AH3430">
        <v>-19.99147</v>
      </c>
      <c r="AI3430">
        <v>3.4523100000000002</v>
      </c>
      <c r="AJ3430">
        <v>-0.29046</v>
      </c>
      <c r="AK3430">
        <v>3</v>
      </c>
      <c r="AL3430">
        <v>13.79861</v>
      </c>
      <c r="AM3430">
        <v>-518</v>
      </c>
      <c r="AN3430">
        <v>3641</v>
      </c>
      <c r="AO3430">
        <v>3446</v>
      </c>
      <c r="AP3430">
        <v>9.9499999999999993</v>
      </c>
      <c r="AQ3430">
        <v>0</v>
      </c>
      <c r="AR3430">
        <v>0</v>
      </c>
      <c r="AS3430">
        <v>77.262770000000003</v>
      </c>
    </row>
    <row r="3431" spans="29:45" x14ac:dyDescent="0.55000000000000004">
      <c r="AC3431" t="s">
        <v>3555</v>
      </c>
      <c r="AD3431">
        <v>9418</v>
      </c>
      <c r="AE3431">
        <v>10.67253</v>
      </c>
      <c r="AF3431">
        <v>31.261900000000001</v>
      </c>
      <c r="AG3431">
        <v>6.7</v>
      </c>
      <c r="AH3431">
        <v>11.35979</v>
      </c>
      <c r="AI3431">
        <v>5.5610799999999996</v>
      </c>
      <c r="AJ3431">
        <v>0.10888</v>
      </c>
      <c r="AK3431">
        <v>3</v>
      </c>
      <c r="AL3431">
        <v>61.798879999999997</v>
      </c>
      <c r="AM3431">
        <v>14768</v>
      </c>
      <c r="AN3431">
        <v>25731</v>
      </c>
      <c r="AO3431">
        <v>208351</v>
      </c>
      <c r="AP3431">
        <v>5.75</v>
      </c>
      <c r="AQ3431">
        <v>0</v>
      </c>
      <c r="AR3431">
        <v>0.3</v>
      </c>
      <c r="AS3431">
        <v>23.58615</v>
      </c>
    </row>
    <row r="3432" spans="29:45" x14ac:dyDescent="0.55000000000000004">
      <c r="AC3432" t="s">
        <v>3556</v>
      </c>
      <c r="AD3432">
        <v>9419</v>
      </c>
      <c r="AE3432">
        <v>-8.9818800000000003</v>
      </c>
      <c r="AF3432">
        <v>-48.743720000000003</v>
      </c>
      <c r="AG3432">
        <v>14.3</v>
      </c>
      <c r="AH3432">
        <v>7.9157799999999998</v>
      </c>
      <c r="AI3432">
        <v>4.3792799999999996</v>
      </c>
      <c r="AJ3432">
        <v>-0.20663000000000001</v>
      </c>
      <c r="AK3432">
        <v>3</v>
      </c>
      <c r="AL3432">
        <v>7.6065500000000004</v>
      </c>
      <c r="AM3432">
        <v>-337</v>
      </c>
      <c r="AN3432">
        <v>796</v>
      </c>
      <c r="AO3432">
        <v>9776</v>
      </c>
      <c r="AP3432">
        <v>13.16</v>
      </c>
      <c r="AQ3432">
        <v>0.1</v>
      </c>
      <c r="AR3432">
        <v>0</v>
      </c>
      <c r="AS3432">
        <v>28.458500000000001</v>
      </c>
    </row>
    <row r="3433" spans="29:45" x14ac:dyDescent="0.55000000000000004">
      <c r="AC3433" t="s">
        <v>3557</v>
      </c>
      <c r="AD3433">
        <v>9421</v>
      </c>
      <c r="AE3433">
        <v>3.24634</v>
      </c>
      <c r="AF3433">
        <v>-2.8633700000000002</v>
      </c>
      <c r="AG3433">
        <v>11.1</v>
      </c>
      <c r="AH3433">
        <v>2.6893699999999998</v>
      </c>
      <c r="AI3433">
        <v>1.6829000000000001</v>
      </c>
      <c r="AJ3433">
        <v>-0.18138000000000001</v>
      </c>
      <c r="AK3433">
        <v>3</v>
      </c>
      <c r="AL3433">
        <v>0.67635999999999996</v>
      </c>
      <c r="AM3433">
        <v>204</v>
      </c>
      <c r="AN3433">
        <v>3213</v>
      </c>
      <c r="AO3433">
        <v>11988</v>
      </c>
      <c r="AP3433">
        <v>0</v>
      </c>
      <c r="AQ3433">
        <v>0</v>
      </c>
      <c r="AR3433">
        <v>0</v>
      </c>
      <c r="AS3433">
        <v>53.263890000000004</v>
      </c>
    </row>
    <row r="3434" spans="29:45" x14ac:dyDescent="0.55000000000000004">
      <c r="AC3434" t="s">
        <v>3558</v>
      </c>
      <c r="AD3434">
        <v>9422</v>
      </c>
      <c r="AE3434">
        <v>11.56573</v>
      </c>
      <c r="AF3434">
        <v>16.281030000000001</v>
      </c>
      <c r="AG3434">
        <v>16.7</v>
      </c>
      <c r="AH3434">
        <v>5.5651299999999999</v>
      </c>
      <c r="AI3434">
        <v>1.21424</v>
      </c>
      <c r="AJ3434">
        <v>2.6980000000000001E-2</v>
      </c>
      <c r="AK3434">
        <v>3</v>
      </c>
      <c r="AL3434">
        <v>9.5439999999999997E-2</v>
      </c>
      <c r="AM3434">
        <v>11075</v>
      </c>
      <c r="AN3434">
        <v>46287</v>
      </c>
      <c r="AO3434">
        <v>188795</v>
      </c>
      <c r="AP3434">
        <v>4.8</v>
      </c>
      <c r="AQ3434">
        <v>0</v>
      </c>
      <c r="AR3434">
        <v>1.5</v>
      </c>
      <c r="AS3434">
        <v>48.559080000000002</v>
      </c>
    </row>
    <row r="3435" spans="29:45" x14ac:dyDescent="0.55000000000000004">
      <c r="AC3435" t="s">
        <v>3559</v>
      </c>
      <c r="AD3435">
        <v>9423</v>
      </c>
      <c r="AE3435">
        <v>16.349810000000002</v>
      </c>
      <c r="AF3435">
        <v>34.7973</v>
      </c>
      <c r="AG3435">
        <v>0</v>
      </c>
      <c r="AH3435">
        <v>27.428570000000001</v>
      </c>
      <c r="AI3435">
        <v>6.1307799999999997</v>
      </c>
      <c r="AJ3435">
        <v>-2.9270000000000001E-2</v>
      </c>
      <c r="AK3435">
        <v>3</v>
      </c>
      <c r="AL3435">
        <v>0.85141999999999995</v>
      </c>
      <c r="AM3435">
        <v>86</v>
      </c>
      <c r="AN3435">
        <v>296</v>
      </c>
      <c r="AO3435">
        <v>1901</v>
      </c>
      <c r="AP3435">
        <v>0</v>
      </c>
      <c r="AQ3435">
        <v>0.1</v>
      </c>
      <c r="AR3435">
        <v>1.3</v>
      </c>
      <c r="AS3435">
        <v>43.784379999999999</v>
      </c>
    </row>
    <row r="3436" spans="29:45" x14ac:dyDescent="0.55000000000000004">
      <c r="AC3436" t="s">
        <v>3560</v>
      </c>
      <c r="AD3436">
        <v>9424</v>
      </c>
      <c r="AE3436">
        <v>-16.340309999999999</v>
      </c>
      <c r="AF3436">
        <v>-51.21951</v>
      </c>
      <c r="AG3436">
        <v>9.1</v>
      </c>
      <c r="AH3436">
        <v>28.291689999999999</v>
      </c>
      <c r="AI3436">
        <v>159.91934000000001</v>
      </c>
      <c r="AJ3436">
        <v>-0.16461999999999999</v>
      </c>
      <c r="AK3436">
        <v>3</v>
      </c>
      <c r="AL3436">
        <v>7.9915599999999998</v>
      </c>
      <c r="AM3436">
        <v>-242</v>
      </c>
      <c r="AN3436">
        <v>533</v>
      </c>
      <c r="AO3436">
        <v>3497</v>
      </c>
      <c r="AP3436">
        <v>13.43</v>
      </c>
      <c r="AQ3436">
        <v>0.2</v>
      </c>
      <c r="AR3436">
        <v>0</v>
      </c>
      <c r="AS3436">
        <v>14.27033</v>
      </c>
    </row>
    <row r="3437" spans="29:45" x14ac:dyDescent="0.55000000000000004">
      <c r="AC3437" t="s">
        <v>3561</v>
      </c>
      <c r="AD3437">
        <v>9425</v>
      </c>
      <c r="AE3437">
        <v>7.4871800000000004</v>
      </c>
      <c r="AF3437">
        <v>10.252370000000001</v>
      </c>
      <c r="AG3437">
        <v>0</v>
      </c>
      <c r="AH3437">
        <v>-7.7948700000000004</v>
      </c>
      <c r="AI3437">
        <v>1.8506</v>
      </c>
      <c r="AJ3437">
        <v>-9.1300000000000006E-2</v>
      </c>
      <c r="AK3437">
        <v>3</v>
      </c>
      <c r="AL3437">
        <v>0.14080000000000001</v>
      </c>
      <c r="AM3437">
        <v>73</v>
      </c>
      <c r="AN3437">
        <v>634</v>
      </c>
      <c r="AO3437">
        <v>5694</v>
      </c>
      <c r="AP3437">
        <v>0.77</v>
      </c>
      <c r="AQ3437">
        <v>0.1</v>
      </c>
      <c r="AR3437">
        <v>0</v>
      </c>
      <c r="AS3437">
        <v>56.818179999999998</v>
      </c>
    </row>
    <row r="3438" spans="29:45" x14ac:dyDescent="0.55000000000000004">
      <c r="AC3438" t="s">
        <v>3562</v>
      </c>
      <c r="AD3438">
        <v>9428</v>
      </c>
      <c r="AE3438">
        <v>9.1685999999999996</v>
      </c>
      <c r="AF3438">
        <v>11.25347</v>
      </c>
      <c r="AG3438">
        <v>16.7</v>
      </c>
      <c r="AH3438">
        <v>7.6591300000000002</v>
      </c>
      <c r="AI3438">
        <v>1.10633</v>
      </c>
      <c r="AJ3438">
        <v>8.5019999999999998E-2</v>
      </c>
      <c r="AK3438">
        <v>3</v>
      </c>
      <c r="AL3438">
        <v>8.9722200000000001</v>
      </c>
      <c r="AM3438">
        <v>2296</v>
      </c>
      <c r="AN3438">
        <v>7571</v>
      </c>
      <c r="AO3438">
        <v>41041</v>
      </c>
      <c r="AP3438">
        <v>3.57</v>
      </c>
      <c r="AQ3438">
        <v>0</v>
      </c>
      <c r="AR3438">
        <v>1.4</v>
      </c>
      <c r="AS3438">
        <v>32.327449999999999</v>
      </c>
    </row>
    <row r="3439" spans="29:45" x14ac:dyDescent="0.55000000000000004">
      <c r="AC3439" t="s">
        <v>245</v>
      </c>
      <c r="AD3439">
        <v>9432</v>
      </c>
      <c r="AE3439">
        <v>7.1806999999999999</v>
      </c>
      <c r="AF3439">
        <v>10.111140000000001</v>
      </c>
      <c r="AG3439">
        <v>23.1</v>
      </c>
      <c r="AH3439">
        <v>13.07485</v>
      </c>
      <c r="AI3439">
        <v>1.4658800000000001</v>
      </c>
      <c r="AJ3439">
        <v>8.7059999999999998E-2</v>
      </c>
      <c r="AK3439">
        <v>3</v>
      </c>
      <c r="AL3439">
        <v>2.2499999999999998E-3</v>
      </c>
      <c r="AM3439">
        <v>1652575</v>
      </c>
      <c r="AN3439">
        <v>9061103</v>
      </c>
      <c r="AO3439">
        <v>11943966</v>
      </c>
      <c r="AP3439">
        <v>12.87</v>
      </c>
      <c r="AQ3439">
        <v>0.1</v>
      </c>
      <c r="AR3439">
        <v>0</v>
      </c>
      <c r="AS3439">
        <v>32.93074</v>
      </c>
    </row>
    <row r="3440" spans="29:45" x14ac:dyDescent="0.55000000000000004">
      <c r="AC3440" t="s">
        <v>3563</v>
      </c>
      <c r="AD3440">
        <v>9433</v>
      </c>
      <c r="AE3440">
        <v>10.83549</v>
      </c>
      <c r="AF3440">
        <v>14.85933</v>
      </c>
      <c r="AG3440">
        <v>5.3</v>
      </c>
      <c r="AH3440">
        <v>17.558869999999999</v>
      </c>
      <c r="AI3440">
        <v>1.6435200000000001</v>
      </c>
      <c r="AJ3440">
        <v>6.7519999999999997E-2</v>
      </c>
      <c r="AK3440">
        <v>3</v>
      </c>
      <c r="AL3440">
        <v>5.2399999999999999E-3</v>
      </c>
      <c r="AM3440">
        <v>1038056</v>
      </c>
      <c r="AN3440">
        <v>4384424</v>
      </c>
      <c r="AO3440">
        <v>5312599</v>
      </c>
      <c r="AP3440">
        <v>23.37</v>
      </c>
      <c r="AQ3440">
        <v>0</v>
      </c>
      <c r="AR3440">
        <v>0</v>
      </c>
      <c r="AS3440">
        <v>45.178669999999997</v>
      </c>
    </row>
    <row r="3441" spans="29:45" x14ac:dyDescent="0.55000000000000004">
      <c r="AC3441" t="s">
        <v>248</v>
      </c>
      <c r="AD3441">
        <v>9434</v>
      </c>
      <c r="AE3441">
        <v>8.6568299999999994</v>
      </c>
      <c r="AF3441">
        <v>49.101889999999997</v>
      </c>
      <c r="AG3441">
        <v>23.5</v>
      </c>
      <c r="AH3441">
        <v>13.673550000000001</v>
      </c>
      <c r="AI3441">
        <v>4.5537999999999998</v>
      </c>
      <c r="AJ3441">
        <v>2.598E-2</v>
      </c>
      <c r="AK3441">
        <v>3</v>
      </c>
      <c r="AL3441">
        <v>0.38222</v>
      </c>
      <c r="AM3441">
        <v>847699</v>
      </c>
      <c r="AN3441">
        <v>1000546</v>
      </c>
      <c r="AO3441">
        <v>5205537</v>
      </c>
      <c r="AP3441">
        <v>6.31</v>
      </c>
      <c r="AQ3441">
        <v>0</v>
      </c>
      <c r="AR3441">
        <v>0</v>
      </c>
      <c r="AS3441">
        <v>12.36815</v>
      </c>
    </row>
    <row r="3442" spans="29:45" x14ac:dyDescent="0.55000000000000004">
      <c r="AC3442" t="s">
        <v>3564</v>
      </c>
      <c r="AD3442">
        <v>9435</v>
      </c>
      <c r="AE3442">
        <v>8.4530499999999993</v>
      </c>
      <c r="AF3442">
        <v>19.112780000000001</v>
      </c>
      <c r="AG3442">
        <v>0</v>
      </c>
      <c r="AH3442">
        <v>5.9790700000000001</v>
      </c>
      <c r="AI3442">
        <v>2.6348400000000001</v>
      </c>
      <c r="AJ3442">
        <v>-0.15139</v>
      </c>
      <c r="AK3442">
        <v>3</v>
      </c>
      <c r="AL3442">
        <v>3.2223700000000002</v>
      </c>
      <c r="AM3442">
        <v>82170</v>
      </c>
      <c r="AN3442">
        <v>285746</v>
      </c>
      <c r="AO3442">
        <v>559429</v>
      </c>
      <c r="AP3442">
        <v>7.31</v>
      </c>
      <c r="AQ3442">
        <v>0.4</v>
      </c>
      <c r="AR3442">
        <v>0</v>
      </c>
      <c r="AS3442">
        <v>31.304120000000001</v>
      </c>
    </row>
    <row r="3443" spans="29:45" x14ac:dyDescent="0.55000000000000004">
      <c r="AC3443" t="s">
        <v>3565</v>
      </c>
      <c r="AD3443">
        <v>9436</v>
      </c>
      <c r="AE3443">
        <v>13.78309</v>
      </c>
      <c r="AF3443">
        <v>12.163040000000001</v>
      </c>
      <c r="AG3443">
        <v>0</v>
      </c>
      <c r="AH3443">
        <v>18.042449999999999</v>
      </c>
      <c r="AI3443">
        <v>1.52576</v>
      </c>
      <c r="AJ3443">
        <v>3.5000000000000003E-2</v>
      </c>
      <c r="AK3443">
        <v>3</v>
      </c>
      <c r="AL3443">
        <v>2.9299999999999999E-3</v>
      </c>
      <c r="AM3443">
        <v>14565</v>
      </c>
      <c r="AN3443">
        <v>86508</v>
      </c>
      <c r="AO3443">
        <v>74191</v>
      </c>
      <c r="AP3443">
        <v>6.17</v>
      </c>
      <c r="AQ3443">
        <v>0</v>
      </c>
      <c r="AR3443">
        <v>0</v>
      </c>
      <c r="AS3443">
        <v>81.15155</v>
      </c>
    </row>
    <row r="3444" spans="29:45" x14ac:dyDescent="0.55000000000000004">
      <c r="AC3444" t="s">
        <v>3566</v>
      </c>
      <c r="AD3444">
        <v>9438</v>
      </c>
      <c r="AE3444">
        <v>4.48489</v>
      </c>
      <c r="AF3444">
        <v>-6.07294</v>
      </c>
      <c r="AG3444">
        <v>23.1</v>
      </c>
      <c r="AH3444">
        <v>11.51013</v>
      </c>
      <c r="AI3444">
        <v>2.6907800000000002</v>
      </c>
      <c r="AJ3444">
        <v>-0.23626</v>
      </c>
      <c r="AK3444">
        <v>3</v>
      </c>
      <c r="AL3444">
        <v>19.37603</v>
      </c>
      <c r="AM3444">
        <v>1370</v>
      </c>
      <c r="AN3444">
        <v>19167</v>
      </c>
      <c r="AO3444">
        <v>25743</v>
      </c>
      <c r="AQ3444">
        <v>0</v>
      </c>
      <c r="AR3444">
        <v>0.4</v>
      </c>
      <c r="AS3444">
        <v>54.619529999999997</v>
      </c>
    </row>
    <row r="3445" spans="29:45" x14ac:dyDescent="0.55000000000000004">
      <c r="AC3445" t="s">
        <v>3567</v>
      </c>
      <c r="AD3445">
        <v>9439</v>
      </c>
      <c r="AE3445">
        <v>-2.3824100000000001</v>
      </c>
      <c r="AF3445">
        <v>-14.766360000000001</v>
      </c>
      <c r="AG3445">
        <v>30.8</v>
      </c>
      <c r="AH3445">
        <v>4.3982900000000003</v>
      </c>
      <c r="AI3445">
        <v>4.9318299999999997</v>
      </c>
      <c r="AJ3445">
        <v>-0.14601</v>
      </c>
      <c r="AK3445">
        <v>3</v>
      </c>
      <c r="AL3445">
        <v>0</v>
      </c>
      <c r="AM3445">
        <v>-39</v>
      </c>
      <c r="AN3445">
        <v>535</v>
      </c>
      <c r="AO3445">
        <v>1814</v>
      </c>
      <c r="AP3445">
        <v>0.11</v>
      </c>
      <c r="AQ3445">
        <v>0.1</v>
      </c>
      <c r="AR3445">
        <v>0.1</v>
      </c>
      <c r="AS3445">
        <v>28.505479999999999</v>
      </c>
    </row>
    <row r="3446" spans="29:45" x14ac:dyDescent="0.55000000000000004">
      <c r="AC3446" t="s">
        <v>3568</v>
      </c>
      <c r="AD3446">
        <v>9441</v>
      </c>
      <c r="AE3446">
        <v>10.01919</v>
      </c>
      <c r="AF3446">
        <v>12.291359999999999</v>
      </c>
      <c r="AG3446">
        <v>9.1</v>
      </c>
      <c r="AH3446">
        <v>7.9208999999999996</v>
      </c>
      <c r="AI3446">
        <v>1.8020799999999999</v>
      </c>
      <c r="AJ3446">
        <v>-3.5459999999999998E-2</v>
      </c>
      <c r="AK3446">
        <v>3</v>
      </c>
      <c r="AL3446">
        <v>21.446719999999999</v>
      </c>
      <c r="AM3446">
        <v>4646</v>
      </c>
      <c r="AN3446">
        <v>26661</v>
      </c>
      <c r="AO3446">
        <v>107281</v>
      </c>
      <c r="AP3446">
        <v>0.22</v>
      </c>
      <c r="AQ3446">
        <v>0</v>
      </c>
      <c r="AR3446">
        <v>0.2</v>
      </c>
      <c r="AS3446">
        <v>66.3446</v>
      </c>
    </row>
    <row r="3447" spans="29:45" x14ac:dyDescent="0.55000000000000004">
      <c r="AC3447" t="s">
        <v>3569</v>
      </c>
      <c r="AD3447">
        <v>9444</v>
      </c>
      <c r="AE3447">
        <v>2.4627400000000002</v>
      </c>
      <c r="AF3447">
        <v>-9.9855300000000007</v>
      </c>
      <c r="AG3447">
        <v>27.3</v>
      </c>
      <c r="AH3447">
        <v>5.8747999999999996</v>
      </c>
      <c r="AI3447">
        <v>1.2824500000000001</v>
      </c>
      <c r="AJ3447">
        <v>3.601E-2</v>
      </c>
      <c r="AK3447">
        <v>3</v>
      </c>
      <c r="AL3447">
        <v>0</v>
      </c>
      <c r="AM3447">
        <v>537</v>
      </c>
      <c r="AN3447">
        <v>3455</v>
      </c>
      <c r="AO3447">
        <v>20979</v>
      </c>
      <c r="AP3447">
        <v>0</v>
      </c>
      <c r="AQ3447">
        <v>0.1</v>
      </c>
      <c r="AR3447">
        <v>3.2</v>
      </c>
      <c r="AS3447">
        <v>12.740449999999999</v>
      </c>
    </row>
    <row r="3448" spans="29:45" x14ac:dyDescent="0.55000000000000004">
      <c r="AC3448" t="s">
        <v>3570</v>
      </c>
      <c r="AD3448">
        <v>9445</v>
      </c>
      <c r="AE3448">
        <v>5.5273399999999997</v>
      </c>
      <c r="AF3448">
        <v>29.063099999999999</v>
      </c>
      <c r="AG3448">
        <v>0</v>
      </c>
      <c r="AH3448">
        <v>10.5722</v>
      </c>
      <c r="AI3448">
        <v>3.54766</v>
      </c>
      <c r="AJ3448">
        <v>2.426E-2</v>
      </c>
      <c r="AK3448">
        <v>3</v>
      </c>
      <c r="AL3448">
        <v>0.95069000000000004</v>
      </c>
      <c r="AM3448">
        <v>653</v>
      </c>
      <c r="AN3448">
        <v>1569</v>
      </c>
      <c r="AO3448">
        <v>21729</v>
      </c>
      <c r="AP3448">
        <v>0</v>
      </c>
      <c r="AQ3448">
        <v>0</v>
      </c>
      <c r="AR3448">
        <v>0</v>
      </c>
      <c r="AS3448">
        <v>14.81072</v>
      </c>
    </row>
    <row r="3449" spans="29:45" x14ac:dyDescent="0.55000000000000004">
      <c r="AC3449" t="s">
        <v>3571</v>
      </c>
      <c r="AD3449">
        <v>9446</v>
      </c>
      <c r="AE3449">
        <v>4.1362800000000002</v>
      </c>
      <c r="AF3449">
        <v>20.53783</v>
      </c>
      <c r="AG3449">
        <v>22.2</v>
      </c>
      <c r="AH3449">
        <v>6.1954799999999999</v>
      </c>
      <c r="AI3449">
        <v>1.97845</v>
      </c>
      <c r="AJ3449">
        <v>2.3390000000000001E-2</v>
      </c>
      <c r="AK3449">
        <v>3</v>
      </c>
      <c r="AL3449">
        <v>0</v>
      </c>
      <c r="AM3449">
        <v>1157</v>
      </c>
      <c r="AN3449">
        <v>3384</v>
      </c>
      <c r="AO3449">
        <v>15129</v>
      </c>
      <c r="AQ3449">
        <v>0</v>
      </c>
      <c r="AR3449">
        <v>2</v>
      </c>
      <c r="AS3449">
        <v>14.99085</v>
      </c>
    </row>
    <row r="3450" spans="29:45" x14ac:dyDescent="0.55000000000000004">
      <c r="AC3450" t="s">
        <v>3572</v>
      </c>
      <c r="AD3450">
        <v>9449</v>
      </c>
      <c r="AE3450">
        <v>4.0533599999999996</v>
      </c>
      <c r="AF3450">
        <v>34.429450000000003</v>
      </c>
      <c r="AG3450">
        <v>14.3</v>
      </c>
      <c r="AH3450">
        <v>-2.2215799999999999</v>
      </c>
      <c r="AI3450">
        <v>4.13049</v>
      </c>
      <c r="AJ3450">
        <v>-7.7119999999999994E-2</v>
      </c>
      <c r="AK3450">
        <v>3</v>
      </c>
      <c r="AL3450">
        <v>7.9386799999999997</v>
      </c>
      <c r="AM3450">
        <v>43393</v>
      </c>
      <c r="AN3450">
        <v>50907</v>
      </c>
      <c r="AO3450">
        <v>241446</v>
      </c>
      <c r="AP3450">
        <v>14.45</v>
      </c>
      <c r="AQ3450">
        <v>0</v>
      </c>
      <c r="AR3450">
        <v>0</v>
      </c>
      <c r="AS3450">
        <v>5.1833200000000001</v>
      </c>
    </row>
    <row r="3451" spans="29:45" x14ac:dyDescent="0.55000000000000004">
      <c r="AC3451" t="s">
        <v>3573</v>
      </c>
      <c r="AD3451">
        <v>9450</v>
      </c>
      <c r="AE3451">
        <v>22.093360000000001</v>
      </c>
      <c r="AF3451">
        <v>37.601480000000002</v>
      </c>
      <c r="AG3451">
        <v>20</v>
      </c>
      <c r="AH3451">
        <v>24.484539999999999</v>
      </c>
      <c r="AI3451">
        <v>8.5695499999999996</v>
      </c>
      <c r="AJ3451">
        <v>-0.14623</v>
      </c>
      <c r="AK3451">
        <v>3</v>
      </c>
      <c r="AL3451">
        <v>25.978390000000001</v>
      </c>
      <c r="AM3451">
        <v>1543</v>
      </c>
      <c r="AN3451">
        <v>2710</v>
      </c>
      <c r="AO3451">
        <v>8491</v>
      </c>
      <c r="AP3451">
        <v>18.45</v>
      </c>
      <c r="AQ3451">
        <v>0.1</v>
      </c>
      <c r="AR3451">
        <v>0.1</v>
      </c>
      <c r="AS3451">
        <v>39.129510000000003</v>
      </c>
    </row>
    <row r="3452" spans="29:45" x14ac:dyDescent="0.55000000000000004">
      <c r="AC3452" t="s">
        <v>3574</v>
      </c>
      <c r="AD3452">
        <v>9465</v>
      </c>
      <c r="AE3452">
        <v>-4.0655700000000001</v>
      </c>
      <c r="AF3452">
        <v>29.028569999999998</v>
      </c>
      <c r="AG3452">
        <v>0</v>
      </c>
      <c r="AH3452">
        <v>-10.42623</v>
      </c>
      <c r="AI3452">
        <v>1.73204</v>
      </c>
      <c r="AJ3452">
        <v>3.62E-3</v>
      </c>
      <c r="AK3452">
        <v>3</v>
      </c>
      <c r="AL3452">
        <v>68.398939999999996</v>
      </c>
      <c r="AM3452">
        <v>-62</v>
      </c>
      <c r="AN3452">
        <v>875</v>
      </c>
      <c r="AO3452">
        <v>81</v>
      </c>
      <c r="AP3452">
        <v>0</v>
      </c>
      <c r="AQ3452">
        <v>0</v>
      </c>
      <c r="AR3452">
        <v>0</v>
      </c>
      <c r="AS3452">
        <v>58.71698</v>
      </c>
    </row>
    <row r="3453" spans="29:45" x14ac:dyDescent="0.55000000000000004">
      <c r="AC3453" t="s">
        <v>3575</v>
      </c>
      <c r="AD3453">
        <v>9466</v>
      </c>
      <c r="AG3453">
        <v>0</v>
      </c>
      <c r="AH3453">
        <v>6.2082800000000002</v>
      </c>
      <c r="AI3453">
        <v>1.9991099999999999</v>
      </c>
      <c r="AJ3453">
        <v>-0.20068</v>
      </c>
      <c r="AK3453">
        <v>3</v>
      </c>
      <c r="AL3453">
        <v>21.0932</v>
      </c>
      <c r="AM3453">
        <v>0</v>
      </c>
      <c r="AN3453">
        <v>0</v>
      </c>
      <c r="AO3453">
        <v>6095</v>
      </c>
      <c r="AP3453">
        <v>4.6399999999999997</v>
      </c>
      <c r="AQ3453">
        <v>0</v>
      </c>
      <c r="AR3453">
        <v>1</v>
      </c>
      <c r="AS3453">
        <v>65.360659999999996</v>
      </c>
    </row>
    <row r="3454" spans="29:45" x14ac:dyDescent="0.55000000000000004">
      <c r="AC3454" t="s">
        <v>3576</v>
      </c>
      <c r="AD3454">
        <v>9467</v>
      </c>
      <c r="AE3454">
        <v>28.513269999999999</v>
      </c>
      <c r="AF3454">
        <v>21.69811</v>
      </c>
      <c r="AG3454">
        <v>14.3</v>
      </c>
      <c r="AH3454">
        <v>21.513000000000002</v>
      </c>
      <c r="AI3454">
        <v>4.2527200000000001</v>
      </c>
      <c r="AJ3454">
        <v>4.2590000000000003E-2</v>
      </c>
      <c r="AK3454">
        <v>3</v>
      </c>
      <c r="AL3454">
        <v>28.90352</v>
      </c>
      <c r="AM3454">
        <v>2171</v>
      </c>
      <c r="AN3454">
        <v>6148</v>
      </c>
      <c r="AO3454">
        <v>7735</v>
      </c>
      <c r="AP3454">
        <v>6.67</v>
      </c>
      <c r="AQ3454">
        <v>0</v>
      </c>
      <c r="AR3454">
        <v>0</v>
      </c>
      <c r="AS3454">
        <v>78.951260000000005</v>
      </c>
    </row>
    <row r="3455" spans="29:45" x14ac:dyDescent="0.55000000000000004">
      <c r="AC3455" t="s">
        <v>3577</v>
      </c>
      <c r="AD3455">
        <v>9468</v>
      </c>
      <c r="AE3455">
        <v>5.9132899999999999</v>
      </c>
      <c r="AF3455">
        <v>9.1013599999999997</v>
      </c>
      <c r="AG3455">
        <v>25</v>
      </c>
      <c r="AH3455">
        <v>6.4141199999999996</v>
      </c>
      <c r="AI3455">
        <v>2.3910499999999999</v>
      </c>
      <c r="AJ3455">
        <v>0.16392999999999999</v>
      </c>
      <c r="AK3455">
        <v>3</v>
      </c>
      <c r="AL3455">
        <v>1.5841000000000001</v>
      </c>
      <c r="AM3455">
        <v>14369</v>
      </c>
      <c r="AN3455">
        <v>105303</v>
      </c>
      <c r="AO3455">
        <v>209947</v>
      </c>
      <c r="AP3455">
        <v>10.71</v>
      </c>
      <c r="AQ3455">
        <v>0</v>
      </c>
      <c r="AR3455">
        <v>0</v>
      </c>
      <c r="AS3455">
        <v>47.225270000000002</v>
      </c>
    </row>
    <row r="3456" spans="29:45" x14ac:dyDescent="0.55000000000000004">
      <c r="AC3456" t="s">
        <v>3578</v>
      </c>
      <c r="AD3456">
        <v>9470</v>
      </c>
      <c r="AE3456">
        <v>5.9050900000000004</v>
      </c>
      <c r="AF3456">
        <v>7.2905100000000003</v>
      </c>
      <c r="AG3456">
        <v>18.8</v>
      </c>
      <c r="AH3456">
        <v>4.28085</v>
      </c>
      <c r="AI3456">
        <v>1.16045</v>
      </c>
      <c r="AJ3456">
        <v>-0.16897000000000001</v>
      </c>
      <c r="AK3456">
        <v>3</v>
      </c>
      <c r="AL3456">
        <v>0.24445</v>
      </c>
      <c r="AM3456">
        <v>6126</v>
      </c>
      <c r="AN3456">
        <v>35896</v>
      </c>
      <c r="AO3456">
        <v>150288</v>
      </c>
      <c r="AQ3456">
        <v>0.1</v>
      </c>
      <c r="AR3456">
        <v>2.2000000000000002</v>
      </c>
      <c r="AS3456">
        <v>40.172800000000002</v>
      </c>
    </row>
    <row r="3457" spans="29:45" x14ac:dyDescent="0.55000000000000004">
      <c r="AC3457" t="s">
        <v>3579</v>
      </c>
      <c r="AD3457">
        <v>9474</v>
      </c>
      <c r="AE3457">
        <v>2.4191799999999999</v>
      </c>
      <c r="AF3457">
        <v>3.1423899999999998</v>
      </c>
      <c r="AG3457">
        <v>8.3000000000000007</v>
      </c>
      <c r="AH3457">
        <v>9.1290700000000005</v>
      </c>
      <c r="AI3457">
        <v>1.7595799999999999</v>
      </c>
      <c r="AJ3457">
        <v>-5.9650000000000002E-2</v>
      </c>
      <c r="AK3457">
        <v>3</v>
      </c>
      <c r="AL3457">
        <v>0.84989000000000003</v>
      </c>
      <c r="AM3457">
        <v>1683</v>
      </c>
      <c r="AN3457">
        <v>39715</v>
      </c>
      <c r="AO3457">
        <v>57225</v>
      </c>
      <c r="AP3457">
        <v>10.9</v>
      </c>
      <c r="AQ3457">
        <v>0</v>
      </c>
      <c r="AR3457">
        <v>4.0999999999999996</v>
      </c>
      <c r="AS3457">
        <v>60.50056</v>
      </c>
    </row>
    <row r="3458" spans="29:45" x14ac:dyDescent="0.55000000000000004">
      <c r="AC3458" t="s">
        <v>3580</v>
      </c>
      <c r="AD3458">
        <v>9475</v>
      </c>
      <c r="AE3458">
        <v>-7.5198</v>
      </c>
      <c r="AF3458">
        <v>-15.6061</v>
      </c>
      <c r="AG3458">
        <v>0</v>
      </c>
      <c r="AH3458">
        <v>0.20726</v>
      </c>
      <c r="AI3458">
        <v>0.65537999999999996</v>
      </c>
      <c r="AJ3458">
        <v>-2.0660000000000001E-2</v>
      </c>
      <c r="AK3458">
        <v>3</v>
      </c>
      <c r="AL3458">
        <v>9.3518699999999999</v>
      </c>
      <c r="AM3458">
        <v>-1415</v>
      </c>
      <c r="AN3458">
        <v>15212</v>
      </c>
      <c r="AO3458">
        <v>6313</v>
      </c>
      <c r="AP3458">
        <v>4.88</v>
      </c>
      <c r="AQ3458">
        <v>0</v>
      </c>
      <c r="AR3458">
        <v>1.6</v>
      </c>
      <c r="AS3458">
        <v>78.745850000000004</v>
      </c>
    </row>
    <row r="3459" spans="29:45" x14ac:dyDescent="0.55000000000000004">
      <c r="AC3459" t="s">
        <v>3581</v>
      </c>
      <c r="AD3459">
        <v>9476</v>
      </c>
      <c r="AE3459">
        <v>3.5847199999999999</v>
      </c>
      <c r="AF3459">
        <v>3.7376</v>
      </c>
      <c r="AG3459">
        <v>0</v>
      </c>
      <c r="AH3459">
        <v>1.01861</v>
      </c>
      <c r="AI3459">
        <v>0.60165000000000002</v>
      </c>
      <c r="AJ3459">
        <v>-1.67E-2</v>
      </c>
      <c r="AK3459">
        <v>3</v>
      </c>
      <c r="AL3459">
        <v>0</v>
      </c>
      <c r="AM3459">
        <v>183</v>
      </c>
      <c r="AN3459">
        <v>3933</v>
      </c>
      <c r="AO3459">
        <v>3155</v>
      </c>
      <c r="AQ3459">
        <v>0.4</v>
      </c>
      <c r="AR3459">
        <v>1.7</v>
      </c>
      <c r="AS3459">
        <v>77.523200000000003</v>
      </c>
    </row>
    <row r="3460" spans="29:45" x14ac:dyDescent="0.55000000000000004">
      <c r="AC3460" t="s">
        <v>3582</v>
      </c>
      <c r="AD3460">
        <v>9478</v>
      </c>
      <c r="AE3460">
        <v>10.551589999999999</v>
      </c>
      <c r="AF3460">
        <v>12.55753</v>
      </c>
      <c r="AG3460">
        <v>0</v>
      </c>
      <c r="AH3460">
        <v>4.9771599999999996</v>
      </c>
      <c r="AI3460">
        <v>0.91812000000000005</v>
      </c>
      <c r="AJ3460">
        <v>5.7520000000000002E-2</v>
      </c>
      <c r="AK3460">
        <v>3</v>
      </c>
      <c r="AL3460">
        <v>11.34742</v>
      </c>
      <c r="AM3460">
        <v>901</v>
      </c>
      <c r="AN3460">
        <v>4563</v>
      </c>
      <c r="AO3460">
        <v>6317</v>
      </c>
      <c r="AP3460">
        <v>0.47</v>
      </c>
      <c r="AQ3460">
        <v>0.1</v>
      </c>
      <c r="AR3460">
        <v>0.5</v>
      </c>
      <c r="AS3460">
        <v>54.551740000000002</v>
      </c>
    </row>
    <row r="3461" spans="29:45" x14ac:dyDescent="0.55000000000000004">
      <c r="AC3461" t="s">
        <v>3583</v>
      </c>
      <c r="AD3461">
        <v>9479</v>
      </c>
      <c r="AE3461">
        <v>7.2214600000000004</v>
      </c>
      <c r="AF3461">
        <v>8.7485700000000008</v>
      </c>
      <c r="AG3461">
        <v>11.1</v>
      </c>
      <c r="AH3461">
        <v>10.16353</v>
      </c>
      <c r="AI3461">
        <v>1.0794900000000001</v>
      </c>
      <c r="AJ3461">
        <v>3.6819999999999999E-2</v>
      </c>
      <c r="AK3461">
        <v>3</v>
      </c>
      <c r="AL3461">
        <v>0.90529000000000004</v>
      </c>
      <c r="AM3461">
        <v>945</v>
      </c>
      <c r="AN3461">
        <v>7887</v>
      </c>
      <c r="AO3461">
        <v>14049</v>
      </c>
      <c r="AP3461">
        <v>23.02</v>
      </c>
      <c r="AQ3461">
        <v>0</v>
      </c>
      <c r="AR3461">
        <v>0.7</v>
      </c>
      <c r="AS3461">
        <v>60.316000000000003</v>
      </c>
    </row>
    <row r="3462" spans="29:45" x14ac:dyDescent="0.55000000000000004">
      <c r="AC3462" t="s">
        <v>249</v>
      </c>
      <c r="AD3462">
        <v>9501</v>
      </c>
      <c r="AE3462">
        <v>1.5879099999999999</v>
      </c>
      <c r="AF3462">
        <v>6.2374000000000001</v>
      </c>
      <c r="AG3462">
        <v>13.6</v>
      </c>
      <c r="AH3462">
        <v>2.0055900000000002</v>
      </c>
      <c r="AI3462">
        <v>0.18973999999999999</v>
      </c>
      <c r="AJ3462">
        <v>2.3199999999999998E-2</v>
      </c>
      <c r="AK3462">
        <v>3</v>
      </c>
      <c r="AL3462">
        <v>2.2000000000000001E-3</v>
      </c>
      <c r="AM3462">
        <v>189880</v>
      </c>
      <c r="AN3462">
        <v>2900184</v>
      </c>
      <c r="AO3462">
        <v>5866824</v>
      </c>
      <c r="AP3462">
        <v>16.21</v>
      </c>
      <c r="AQ3462">
        <v>0.1</v>
      </c>
      <c r="AR3462">
        <v>3.3</v>
      </c>
      <c r="AS3462">
        <v>25.84355</v>
      </c>
    </row>
    <row r="3463" spans="29:45" x14ac:dyDescent="0.55000000000000004">
      <c r="AC3463" t="s">
        <v>251</v>
      </c>
      <c r="AD3463">
        <v>9502</v>
      </c>
      <c r="AE3463">
        <v>3.4941900000000001</v>
      </c>
      <c r="AF3463">
        <v>7.7704000000000004</v>
      </c>
      <c r="AG3463">
        <v>14.3</v>
      </c>
      <c r="AH3463">
        <v>6.9834699999999996</v>
      </c>
      <c r="AI3463">
        <v>0.53178999999999998</v>
      </c>
      <c r="AJ3463">
        <v>-3.6659999999999998E-2</v>
      </c>
      <c r="AK3463">
        <v>3</v>
      </c>
      <c r="AL3463">
        <v>9.4299999999999991E-3</v>
      </c>
      <c r="AM3463">
        <v>192209</v>
      </c>
      <c r="AN3463">
        <v>1894393</v>
      </c>
      <c r="AO3463">
        <v>2935409</v>
      </c>
      <c r="AP3463">
        <v>16.29</v>
      </c>
      <c r="AQ3463">
        <v>0</v>
      </c>
      <c r="AR3463">
        <v>2.5</v>
      </c>
      <c r="AS3463">
        <v>35.720039999999997</v>
      </c>
    </row>
    <row r="3464" spans="29:45" x14ac:dyDescent="0.55000000000000004">
      <c r="AC3464" t="s">
        <v>252</v>
      </c>
      <c r="AD3464">
        <v>9503</v>
      </c>
      <c r="AE3464">
        <v>2.0209600000000001</v>
      </c>
      <c r="AF3464">
        <v>6.8077500000000004</v>
      </c>
      <c r="AG3464">
        <v>8</v>
      </c>
      <c r="AH3464">
        <v>4.8499699999999999</v>
      </c>
      <c r="AI3464">
        <v>0.66761000000000004</v>
      </c>
      <c r="AJ3464">
        <v>5.4129999999999998E-2</v>
      </c>
      <c r="AK3464">
        <v>3</v>
      </c>
      <c r="AL3464">
        <v>1.92E-3</v>
      </c>
      <c r="AM3464">
        <v>153850</v>
      </c>
      <c r="AN3464">
        <v>1600794</v>
      </c>
      <c r="AO3464">
        <v>3092398</v>
      </c>
      <c r="AP3464">
        <v>11.99</v>
      </c>
      <c r="AQ3464">
        <v>0</v>
      </c>
      <c r="AR3464">
        <v>2.2000000000000002</v>
      </c>
      <c r="AS3464">
        <v>20.859079999999999</v>
      </c>
    </row>
    <row r="3465" spans="29:45" x14ac:dyDescent="0.55000000000000004">
      <c r="AC3465" t="s">
        <v>3584</v>
      </c>
      <c r="AD3465">
        <v>9504</v>
      </c>
      <c r="AE3465">
        <v>0.92154999999999998</v>
      </c>
      <c r="AF3465">
        <v>2.26389</v>
      </c>
      <c r="AG3465">
        <v>16.7</v>
      </c>
      <c r="AH3465">
        <v>3.3756599999999999</v>
      </c>
      <c r="AI3465">
        <v>0.80059000000000002</v>
      </c>
      <c r="AJ3465">
        <v>-0.12285</v>
      </c>
      <c r="AK3465">
        <v>3</v>
      </c>
      <c r="AL3465">
        <v>3.397E-2</v>
      </c>
      <c r="AM3465">
        <v>30092</v>
      </c>
      <c r="AN3465">
        <v>643318</v>
      </c>
      <c r="AO3465">
        <v>1307498</v>
      </c>
      <c r="AP3465">
        <v>14.68</v>
      </c>
      <c r="AQ3465">
        <v>0</v>
      </c>
      <c r="AR3465">
        <v>1.8</v>
      </c>
      <c r="AS3465">
        <v>19.41395</v>
      </c>
    </row>
    <row r="3466" spans="29:45" x14ac:dyDescent="0.55000000000000004">
      <c r="AC3466" t="s">
        <v>3585</v>
      </c>
      <c r="AD3466">
        <v>9505</v>
      </c>
      <c r="AE3466">
        <v>0.77554999999999996</v>
      </c>
      <c r="AF3466">
        <v>2.1225299999999998</v>
      </c>
      <c r="AG3466">
        <v>7.1</v>
      </c>
      <c r="AH3466">
        <v>3.5556399999999999</v>
      </c>
      <c r="AI3466">
        <v>0.47020000000000001</v>
      </c>
      <c r="AJ3466">
        <v>-5.3830000000000003E-2</v>
      </c>
      <c r="AK3466">
        <v>3</v>
      </c>
      <c r="AL3466">
        <v>3.7440000000000001E-2</v>
      </c>
      <c r="AM3466">
        <v>12354</v>
      </c>
      <c r="AN3466">
        <v>321975</v>
      </c>
      <c r="AO3466">
        <v>639445</v>
      </c>
      <c r="AP3466">
        <v>11.07</v>
      </c>
      <c r="AQ3466">
        <v>0</v>
      </c>
      <c r="AR3466">
        <v>3.8</v>
      </c>
      <c r="AS3466">
        <v>21.222079999999998</v>
      </c>
    </row>
    <row r="3467" spans="29:45" x14ac:dyDescent="0.55000000000000004">
      <c r="AC3467" t="s">
        <v>3586</v>
      </c>
      <c r="AD3467">
        <v>9506</v>
      </c>
      <c r="AE3467">
        <v>1.56189</v>
      </c>
      <c r="AF3467">
        <v>3.7137099999999998</v>
      </c>
      <c r="AG3467">
        <v>12.5</v>
      </c>
      <c r="AH3467">
        <v>5.0338200000000004</v>
      </c>
      <c r="AI3467">
        <v>0.63585000000000003</v>
      </c>
      <c r="AJ3467">
        <v>-7.5200000000000003E-2</v>
      </c>
      <c r="AK3467">
        <v>3</v>
      </c>
      <c r="AL3467">
        <v>4.7699999999999999E-3</v>
      </c>
      <c r="AM3467">
        <v>67522</v>
      </c>
      <c r="AN3467">
        <v>791122</v>
      </c>
      <c r="AO3467">
        <v>2286803</v>
      </c>
      <c r="AP3467">
        <v>16.059999999999999</v>
      </c>
      <c r="AQ3467">
        <v>0</v>
      </c>
      <c r="AR3467">
        <v>3.1</v>
      </c>
      <c r="AS3467">
        <v>18.484719999999999</v>
      </c>
    </row>
    <row r="3468" spans="29:45" x14ac:dyDescent="0.55000000000000004">
      <c r="AC3468" t="s">
        <v>3587</v>
      </c>
      <c r="AD3468">
        <v>9507</v>
      </c>
      <c r="AE3468">
        <v>0.37768000000000002</v>
      </c>
      <c r="AF3468">
        <v>0.92406999999999995</v>
      </c>
      <c r="AG3468">
        <v>14.3</v>
      </c>
      <c r="AH3468">
        <v>3.8068900000000001</v>
      </c>
      <c r="AI3468">
        <v>0.58909</v>
      </c>
      <c r="AJ3468">
        <v>8.7510000000000004E-2</v>
      </c>
      <c r="AK3468">
        <v>3</v>
      </c>
      <c r="AL3468">
        <v>4.3860000000000003E-2</v>
      </c>
      <c r="AM3468">
        <v>5188</v>
      </c>
      <c r="AN3468">
        <v>324541</v>
      </c>
      <c r="AO3468">
        <v>719231</v>
      </c>
      <c r="AP3468">
        <v>9.02</v>
      </c>
      <c r="AQ3468">
        <v>0</v>
      </c>
      <c r="AR3468">
        <v>2.1</v>
      </c>
      <c r="AS3468">
        <v>22.76793</v>
      </c>
    </row>
    <row r="3469" spans="29:45" x14ac:dyDescent="0.55000000000000004">
      <c r="AC3469" t="s">
        <v>3588</v>
      </c>
      <c r="AD3469">
        <v>9508</v>
      </c>
      <c r="AE3469">
        <v>1.1253500000000001</v>
      </c>
      <c r="AF3469">
        <v>5.2677399999999999</v>
      </c>
      <c r="AG3469">
        <v>20</v>
      </c>
      <c r="AH3469">
        <v>5.1223900000000002</v>
      </c>
      <c r="AI3469">
        <v>0.79225999999999996</v>
      </c>
      <c r="AJ3469">
        <v>-5.7499999999999999E-3</v>
      </c>
      <c r="AK3469">
        <v>3</v>
      </c>
      <c r="AL3469">
        <v>1.9120000000000002E-2</v>
      </c>
      <c r="AM3469">
        <v>55683</v>
      </c>
      <c r="AN3469">
        <v>610641</v>
      </c>
      <c r="AO3469">
        <v>2131799</v>
      </c>
      <c r="AP3469">
        <v>15.03</v>
      </c>
      <c r="AQ3469">
        <v>0</v>
      </c>
      <c r="AR3469">
        <v>2.4</v>
      </c>
      <c r="AS3469">
        <v>12.74837</v>
      </c>
    </row>
    <row r="3470" spans="29:45" x14ac:dyDescent="0.55000000000000004">
      <c r="AC3470" t="s">
        <v>3589</v>
      </c>
      <c r="AD3470">
        <v>9509</v>
      </c>
      <c r="AE3470">
        <v>2.1004999999999998</v>
      </c>
      <c r="AF3470">
        <v>15.39035</v>
      </c>
      <c r="AG3470">
        <v>12.5</v>
      </c>
      <c r="AH3470">
        <v>6.9700300000000004</v>
      </c>
      <c r="AI3470">
        <v>0.39235999999999999</v>
      </c>
      <c r="AJ3470">
        <v>6.0490000000000002E-2</v>
      </c>
      <c r="AK3470">
        <v>3</v>
      </c>
      <c r="AL3470">
        <v>2.741E-2</v>
      </c>
      <c r="AM3470">
        <v>41150</v>
      </c>
      <c r="AN3470">
        <v>234920</v>
      </c>
      <c r="AO3470">
        <v>740790</v>
      </c>
      <c r="AP3470">
        <v>15.02</v>
      </c>
      <c r="AQ3470">
        <v>0</v>
      </c>
      <c r="AR3470">
        <v>2.2999999999999998</v>
      </c>
      <c r="AS3470">
        <v>13.843680000000001</v>
      </c>
    </row>
    <row r="3471" spans="29:45" x14ac:dyDescent="0.55000000000000004">
      <c r="AC3471" t="s">
        <v>3590</v>
      </c>
      <c r="AD3471">
        <v>9511</v>
      </c>
      <c r="AE3471">
        <v>2.7728199999999998</v>
      </c>
      <c r="AF3471">
        <v>5.4082999999999997</v>
      </c>
      <c r="AG3471">
        <v>11.8</v>
      </c>
      <c r="AH3471">
        <v>7.7511900000000002</v>
      </c>
      <c r="AI3471">
        <v>0.54695000000000005</v>
      </c>
      <c r="AJ3471">
        <v>2.3220000000000001E-2</v>
      </c>
      <c r="AK3471">
        <v>3</v>
      </c>
      <c r="AL3471">
        <v>0.12640000000000001</v>
      </c>
      <c r="AM3471">
        <v>11335</v>
      </c>
      <c r="AN3471">
        <v>154226</v>
      </c>
      <c r="AO3471">
        <v>190520</v>
      </c>
      <c r="AP3471">
        <v>14.31</v>
      </c>
      <c r="AQ3471">
        <v>0</v>
      </c>
      <c r="AR3471">
        <v>5.2</v>
      </c>
      <c r="AS3471">
        <v>37.803579999999997</v>
      </c>
    </row>
    <row r="3472" spans="29:45" x14ac:dyDescent="0.55000000000000004">
      <c r="AC3472" t="s">
        <v>3591</v>
      </c>
      <c r="AD3472">
        <v>9513</v>
      </c>
      <c r="AE3472">
        <v>2.1709299999999998</v>
      </c>
      <c r="AF3472">
        <v>2.7612000000000001</v>
      </c>
      <c r="AG3472">
        <v>5.6</v>
      </c>
      <c r="AH3472">
        <v>5.9870099999999997</v>
      </c>
      <c r="AI3472">
        <v>0.43752000000000002</v>
      </c>
      <c r="AJ3472">
        <v>3.7269999999999998E-2</v>
      </c>
      <c r="AK3472">
        <v>3</v>
      </c>
      <c r="AL3472">
        <v>3.6330000000000001E-2</v>
      </c>
      <c r="AM3472">
        <v>60903</v>
      </c>
      <c r="AN3472">
        <v>807764</v>
      </c>
      <c r="AO3472">
        <v>909144</v>
      </c>
      <c r="AP3472">
        <v>12.01</v>
      </c>
      <c r="AQ3472">
        <v>0.1</v>
      </c>
      <c r="AR3472">
        <v>2.4</v>
      </c>
      <c r="AS3472">
        <v>28.47137</v>
      </c>
    </row>
    <row r="3473" spans="29:45" x14ac:dyDescent="0.55000000000000004">
      <c r="AC3473" t="s">
        <v>3592</v>
      </c>
      <c r="AD3473">
        <v>9514</v>
      </c>
      <c r="AE3473">
        <v>6.0155099999999999</v>
      </c>
      <c r="AF3473">
        <v>10.845330000000001</v>
      </c>
      <c r="AG3473">
        <v>8.3000000000000007</v>
      </c>
      <c r="AH3473">
        <v>10.236660000000001</v>
      </c>
      <c r="AI3473">
        <v>1.27599</v>
      </c>
      <c r="AJ3473">
        <v>-0.24238999999999999</v>
      </c>
      <c r="AK3473">
        <v>3</v>
      </c>
      <c r="AL3473">
        <v>0.11090999999999999</v>
      </c>
      <c r="AM3473">
        <v>2397</v>
      </c>
      <c r="AN3473">
        <v>15426</v>
      </c>
      <c r="AO3473">
        <v>13144</v>
      </c>
      <c r="AP3473">
        <v>15.07</v>
      </c>
      <c r="AQ3473">
        <v>0</v>
      </c>
      <c r="AR3473">
        <v>0</v>
      </c>
      <c r="AS3473">
        <v>37.11159</v>
      </c>
    </row>
    <row r="3474" spans="29:45" x14ac:dyDescent="0.55000000000000004">
      <c r="AC3474" t="s">
        <v>3593</v>
      </c>
      <c r="AD3474">
        <v>9517</v>
      </c>
      <c r="AE3474">
        <v>14.17446</v>
      </c>
      <c r="AF3474">
        <v>24.039010000000001</v>
      </c>
      <c r="AG3474">
        <v>0</v>
      </c>
      <c r="AH3474">
        <v>17.850729999999999</v>
      </c>
      <c r="AI3474">
        <v>2.4769600000000001</v>
      </c>
      <c r="AJ3474">
        <v>3.1530000000000002E-2</v>
      </c>
      <c r="AK3474">
        <v>3</v>
      </c>
      <c r="AL3474">
        <v>0.34490999999999999</v>
      </c>
      <c r="AM3474">
        <v>14852</v>
      </c>
      <c r="AN3474">
        <v>26145</v>
      </c>
      <c r="AO3474">
        <v>141885</v>
      </c>
      <c r="AP3474">
        <v>15.28</v>
      </c>
      <c r="AQ3474">
        <v>0</v>
      </c>
      <c r="AR3474">
        <v>0</v>
      </c>
      <c r="AS3474">
        <v>34.469299999999997</v>
      </c>
    </row>
    <row r="3475" spans="29:45" x14ac:dyDescent="0.55000000000000004">
      <c r="AC3475" t="s">
        <v>3594</v>
      </c>
      <c r="AD3475">
        <v>9519</v>
      </c>
      <c r="AE3475">
        <v>7.5183799999999996</v>
      </c>
      <c r="AF3475">
        <v>89.077259999999995</v>
      </c>
      <c r="AG3475">
        <v>15.4</v>
      </c>
      <c r="AH3475">
        <v>7.2626799999999996</v>
      </c>
      <c r="AI3475">
        <v>19.051130000000001</v>
      </c>
      <c r="AJ3475">
        <v>-0.34027000000000002</v>
      </c>
      <c r="AK3475">
        <v>3</v>
      </c>
      <c r="AL3475">
        <v>26.159929999999999</v>
      </c>
      <c r="AM3475">
        <v>12908</v>
      </c>
      <c r="AN3475">
        <v>12918</v>
      </c>
      <c r="AO3475">
        <v>20553</v>
      </c>
      <c r="AP3475">
        <v>7.14</v>
      </c>
      <c r="AQ3475">
        <v>0</v>
      </c>
      <c r="AR3475">
        <v>0</v>
      </c>
      <c r="AS3475">
        <v>6.9155600000000002</v>
      </c>
    </row>
    <row r="3476" spans="29:45" x14ac:dyDescent="0.55000000000000004">
      <c r="AC3476" t="s">
        <v>3595</v>
      </c>
      <c r="AD3476">
        <v>9522</v>
      </c>
      <c r="AG3476">
        <v>8.3000000000000007</v>
      </c>
      <c r="AH3476">
        <v>-29.35228</v>
      </c>
      <c r="AI3476">
        <v>4.5678400000000003</v>
      </c>
      <c r="AK3476">
        <v>3</v>
      </c>
      <c r="AM3476">
        <v>0</v>
      </c>
      <c r="AN3476">
        <v>0</v>
      </c>
      <c r="AO3476">
        <v>15950</v>
      </c>
      <c r="AQ3476">
        <v>2.5</v>
      </c>
      <c r="AR3476">
        <v>0</v>
      </c>
      <c r="AS3476">
        <v>8.8756400000000006</v>
      </c>
    </row>
    <row r="3477" spans="29:45" x14ac:dyDescent="0.55000000000000004">
      <c r="AC3477" t="s">
        <v>3596</v>
      </c>
      <c r="AD3477">
        <v>9531</v>
      </c>
      <c r="AE3477">
        <v>2.7756799999999999</v>
      </c>
      <c r="AF3477">
        <v>4.3132299999999999</v>
      </c>
      <c r="AG3477">
        <v>25</v>
      </c>
      <c r="AH3477">
        <v>10.062290000000001</v>
      </c>
      <c r="AI3477">
        <v>0.94425999999999999</v>
      </c>
      <c r="AJ3477">
        <v>3.6900000000000002E-2</v>
      </c>
      <c r="AK3477">
        <v>3</v>
      </c>
      <c r="AL3477">
        <v>1.4279999999999999E-2</v>
      </c>
      <c r="AM3477">
        <v>70500</v>
      </c>
      <c r="AN3477">
        <v>1147747</v>
      </c>
      <c r="AO3477">
        <v>1765146</v>
      </c>
      <c r="AP3477">
        <v>23.61</v>
      </c>
      <c r="AQ3477">
        <v>0</v>
      </c>
      <c r="AR3477">
        <v>2</v>
      </c>
      <c r="AS3477">
        <v>42.135399999999997</v>
      </c>
    </row>
    <row r="3478" spans="29:45" x14ac:dyDescent="0.55000000000000004">
      <c r="AC3478" t="s">
        <v>3597</v>
      </c>
      <c r="AD3478">
        <v>9532</v>
      </c>
      <c r="AE3478">
        <v>5.9683799999999998</v>
      </c>
      <c r="AF3478">
        <v>8.1060199999999991</v>
      </c>
      <c r="AG3478">
        <v>13.3</v>
      </c>
      <c r="AH3478">
        <v>10.26858</v>
      </c>
      <c r="AI3478">
        <v>0.83076000000000005</v>
      </c>
      <c r="AJ3478">
        <v>5.1819999999999998E-2</v>
      </c>
      <c r="AK3478">
        <v>3</v>
      </c>
      <c r="AL3478">
        <v>2.5100000000000001E-2</v>
      </c>
      <c r="AM3478">
        <v>127752</v>
      </c>
      <c r="AN3478">
        <v>997493</v>
      </c>
      <c r="AO3478">
        <v>1364106</v>
      </c>
      <c r="AP3478">
        <v>15.83</v>
      </c>
      <c r="AQ3478">
        <v>0</v>
      </c>
      <c r="AR3478">
        <v>0</v>
      </c>
      <c r="AS3478">
        <v>46.766710000000003</v>
      </c>
    </row>
    <row r="3479" spans="29:45" x14ac:dyDescent="0.55000000000000004">
      <c r="AC3479" t="s">
        <v>3598</v>
      </c>
      <c r="AD3479">
        <v>9533</v>
      </c>
      <c r="AE3479">
        <v>2.9432200000000002</v>
      </c>
      <c r="AF3479">
        <v>2.6619700000000002</v>
      </c>
      <c r="AG3479">
        <v>14.3</v>
      </c>
      <c r="AH3479">
        <v>11.402620000000001</v>
      </c>
      <c r="AI3479">
        <v>2.0064199999999999</v>
      </c>
      <c r="AJ3479">
        <v>-0.28593000000000002</v>
      </c>
      <c r="AK3479">
        <v>3</v>
      </c>
      <c r="AL3479">
        <v>2.367E-2</v>
      </c>
      <c r="AM3479">
        <v>16622</v>
      </c>
      <c r="AN3479">
        <v>322768</v>
      </c>
      <c r="AO3479">
        <v>434776</v>
      </c>
      <c r="AP3479">
        <v>12.17</v>
      </c>
      <c r="AQ3479">
        <v>0</v>
      </c>
      <c r="AR3479">
        <v>2</v>
      </c>
      <c r="AS3479">
        <v>59.73265</v>
      </c>
    </row>
    <row r="3480" spans="29:45" x14ac:dyDescent="0.55000000000000004">
      <c r="AC3480" t="s">
        <v>3599</v>
      </c>
      <c r="AD3480">
        <v>9534</v>
      </c>
      <c r="AE3480">
        <v>3.6289899999999999</v>
      </c>
      <c r="AF3480">
        <v>8.8656000000000006</v>
      </c>
      <c r="AG3480">
        <v>8.3000000000000007</v>
      </c>
      <c r="AH3480">
        <v>14.898400000000001</v>
      </c>
      <c r="AI3480">
        <v>0.54559999999999997</v>
      </c>
      <c r="AJ3480">
        <v>-6.2E-4</v>
      </c>
      <c r="AK3480">
        <v>3</v>
      </c>
      <c r="AL3480">
        <v>0.23633000000000001</v>
      </c>
      <c r="AM3480">
        <v>5456</v>
      </c>
      <c r="AN3480">
        <v>48378</v>
      </c>
      <c r="AO3480">
        <v>118161</v>
      </c>
      <c r="AP3480">
        <v>15.57</v>
      </c>
      <c r="AQ3480">
        <v>0.1</v>
      </c>
      <c r="AR3480">
        <v>3.4</v>
      </c>
      <c r="AS3480">
        <v>34.483510000000003</v>
      </c>
    </row>
    <row r="3481" spans="29:45" x14ac:dyDescent="0.55000000000000004">
      <c r="AC3481" t="s">
        <v>3600</v>
      </c>
      <c r="AD3481">
        <v>9535</v>
      </c>
      <c r="AE3481">
        <v>3.2359800000000001</v>
      </c>
      <c r="AF3481">
        <v>10.699350000000001</v>
      </c>
      <c r="AG3481">
        <v>6.7</v>
      </c>
      <c r="AH3481">
        <v>13.036339999999999</v>
      </c>
      <c r="AI3481">
        <v>0.49918000000000001</v>
      </c>
      <c r="AJ3481">
        <v>-2.307E-2</v>
      </c>
      <c r="AK3481">
        <v>3</v>
      </c>
      <c r="AL3481">
        <v>0.24809</v>
      </c>
      <c r="AM3481">
        <v>3467</v>
      </c>
      <c r="AN3481">
        <v>49274</v>
      </c>
      <c r="AO3481">
        <v>73250</v>
      </c>
      <c r="AP3481">
        <v>11.02</v>
      </c>
      <c r="AQ3481">
        <v>0</v>
      </c>
      <c r="AR3481">
        <v>1.8</v>
      </c>
      <c r="AS3481">
        <v>49.161299999999997</v>
      </c>
    </row>
    <row r="3482" spans="29:45" x14ac:dyDescent="0.55000000000000004">
      <c r="AC3482" t="s">
        <v>3601</v>
      </c>
      <c r="AD3482">
        <v>9536</v>
      </c>
      <c r="AE3482">
        <v>1.21299</v>
      </c>
      <c r="AF3482">
        <v>2.3982700000000001</v>
      </c>
      <c r="AG3482">
        <v>8.3000000000000007</v>
      </c>
      <c r="AH3482">
        <v>5.5215399999999999</v>
      </c>
      <c r="AI3482">
        <v>1.4727699999999999</v>
      </c>
      <c r="AJ3482">
        <v>-7.825E-2</v>
      </c>
      <c r="AK3482">
        <v>3</v>
      </c>
      <c r="AL3482">
        <v>9.4119999999999995E-2</v>
      </c>
      <c r="AM3482">
        <v>4558</v>
      </c>
      <c r="AN3482">
        <v>74804</v>
      </c>
      <c r="AO3482">
        <v>191993</v>
      </c>
      <c r="AP3482">
        <v>5.81</v>
      </c>
      <c r="AQ3482">
        <v>0</v>
      </c>
      <c r="AR3482">
        <v>5.4</v>
      </c>
      <c r="AS3482">
        <v>20.52758</v>
      </c>
    </row>
    <row r="3483" spans="29:45" x14ac:dyDescent="0.55000000000000004">
      <c r="AC3483" t="s">
        <v>3602</v>
      </c>
      <c r="AD3483">
        <v>9537</v>
      </c>
      <c r="AE3483">
        <v>4.1673600000000004</v>
      </c>
      <c r="AF3483">
        <v>3.5604399999999998</v>
      </c>
      <c r="AG3483">
        <v>0</v>
      </c>
      <c r="AH3483">
        <v>13.00535</v>
      </c>
      <c r="AI3483">
        <v>0.32200000000000001</v>
      </c>
      <c r="AJ3483">
        <v>-3.6800000000000001E-3</v>
      </c>
      <c r="AK3483">
        <v>3</v>
      </c>
      <c r="AL3483">
        <v>2.8562500000000002</v>
      </c>
      <c r="AM3483">
        <v>2509</v>
      </c>
      <c r="AN3483">
        <v>45163</v>
      </c>
      <c r="AO3483">
        <v>48333</v>
      </c>
      <c r="AP3483">
        <v>0</v>
      </c>
      <c r="AQ3483">
        <v>0</v>
      </c>
      <c r="AR3483">
        <v>1</v>
      </c>
      <c r="AS3483">
        <v>76.106309999999993</v>
      </c>
    </row>
    <row r="3484" spans="29:45" x14ac:dyDescent="0.55000000000000004">
      <c r="AC3484" t="s">
        <v>3603</v>
      </c>
      <c r="AD3484">
        <v>9539</v>
      </c>
      <c r="AE3484">
        <v>2.1187299999999998</v>
      </c>
      <c r="AF3484">
        <v>2.1458400000000002</v>
      </c>
      <c r="AG3484">
        <v>7.7</v>
      </c>
      <c r="AH3484">
        <v>7.0413300000000003</v>
      </c>
      <c r="AI3484">
        <v>0.46527000000000002</v>
      </c>
      <c r="AJ3484">
        <v>-6.8100000000000001E-3</v>
      </c>
      <c r="AK3484">
        <v>3</v>
      </c>
      <c r="AL3484">
        <v>1.2345699999999999</v>
      </c>
      <c r="AM3484">
        <v>2610</v>
      </c>
      <c r="AN3484">
        <v>80854</v>
      </c>
      <c r="AO3484">
        <v>89711</v>
      </c>
      <c r="AP3484">
        <v>0</v>
      </c>
      <c r="AQ3484">
        <v>0</v>
      </c>
      <c r="AR3484">
        <v>2</v>
      </c>
      <c r="AS3484">
        <v>62.873579999999997</v>
      </c>
    </row>
    <row r="3485" spans="29:45" x14ac:dyDescent="0.55000000000000004">
      <c r="AC3485" t="s">
        <v>3604</v>
      </c>
      <c r="AD3485">
        <v>9543</v>
      </c>
      <c r="AE3485">
        <v>5.4782200000000003</v>
      </c>
      <c r="AF3485">
        <v>5.0137700000000001</v>
      </c>
      <c r="AG3485">
        <v>8.3000000000000007</v>
      </c>
      <c r="AH3485">
        <v>-5.8463200000000004</v>
      </c>
      <c r="AI3485">
        <v>0.86953999999999998</v>
      </c>
      <c r="AJ3485">
        <v>-1.8960000000000001E-2</v>
      </c>
      <c r="AK3485">
        <v>3</v>
      </c>
      <c r="AL3485">
        <v>0.11287</v>
      </c>
      <c r="AM3485">
        <v>6474</v>
      </c>
      <c r="AN3485">
        <v>82074</v>
      </c>
      <c r="AO3485">
        <v>132988</v>
      </c>
      <c r="AP3485">
        <v>17.09</v>
      </c>
      <c r="AQ3485">
        <v>0</v>
      </c>
      <c r="AR3485">
        <v>1.4</v>
      </c>
      <c r="AS3485">
        <v>69.607079999999996</v>
      </c>
    </row>
    <row r="3486" spans="29:45" x14ac:dyDescent="0.55000000000000004">
      <c r="AC3486" t="s">
        <v>3605</v>
      </c>
      <c r="AD3486">
        <v>9551</v>
      </c>
      <c r="AE3486">
        <v>9.2517700000000005</v>
      </c>
      <c r="AF3486">
        <v>13.23113</v>
      </c>
      <c r="AG3486">
        <v>9.1</v>
      </c>
      <c r="AH3486">
        <v>8.7085399999999993</v>
      </c>
      <c r="AI3486">
        <v>2.1523099999999999</v>
      </c>
      <c r="AJ3486">
        <v>2.453E-2</v>
      </c>
      <c r="AK3486">
        <v>3</v>
      </c>
      <c r="AL3486">
        <v>2.6839999999999999E-2</v>
      </c>
      <c r="AM3486">
        <v>11053</v>
      </c>
      <c r="AN3486">
        <v>49444</v>
      </c>
      <c r="AO3486">
        <v>133355</v>
      </c>
      <c r="AP3486">
        <v>11.35</v>
      </c>
      <c r="AQ3486">
        <v>0</v>
      </c>
      <c r="AR3486">
        <v>1</v>
      </c>
      <c r="AS3486">
        <v>40.600940000000001</v>
      </c>
    </row>
    <row r="3487" spans="29:45" x14ac:dyDescent="0.55000000000000004">
      <c r="AC3487" t="s">
        <v>3606</v>
      </c>
      <c r="AD3487">
        <v>9600</v>
      </c>
      <c r="AE3487">
        <v>7.7021899999999999</v>
      </c>
      <c r="AF3487">
        <v>9.8134499999999996</v>
      </c>
      <c r="AG3487">
        <v>25</v>
      </c>
      <c r="AH3487">
        <v>11.554970000000001</v>
      </c>
      <c r="AI3487">
        <v>1.52586</v>
      </c>
      <c r="AJ3487">
        <v>-3.2199999999999999E-2</v>
      </c>
      <c r="AK3487">
        <v>3</v>
      </c>
      <c r="AL3487">
        <v>9.5740000000000006E-2</v>
      </c>
      <c r="AM3487">
        <v>2279</v>
      </c>
      <c r="AN3487">
        <v>15224</v>
      </c>
      <c r="AO3487">
        <v>30016</v>
      </c>
      <c r="AP3487">
        <v>17.309999999999999</v>
      </c>
      <c r="AQ3487">
        <v>0</v>
      </c>
      <c r="AR3487">
        <v>8.5</v>
      </c>
      <c r="AS3487">
        <v>50.573999999999998</v>
      </c>
    </row>
    <row r="3488" spans="29:45" x14ac:dyDescent="0.55000000000000004">
      <c r="AC3488" t="s">
        <v>3607</v>
      </c>
      <c r="AD3488">
        <v>9601</v>
      </c>
      <c r="AE3488">
        <v>-2.6672899999999999</v>
      </c>
      <c r="AF3488">
        <v>-6.3603699999999996</v>
      </c>
      <c r="AG3488">
        <v>13.6</v>
      </c>
      <c r="AH3488">
        <v>-4.1692299999999998</v>
      </c>
      <c r="AI3488">
        <v>2.7637900000000002</v>
      </c>
      <c r="AJ3488">
        <v>-0.11718000000000001</v>
      </c>
      <c r="AK3488">
        <v>3</v>
      </c>
      <c r="AL3488">
        <v>0.30558000000000002</v>
      </c>
      <c r="AM3488">
        <v>-5100</v>
      </c>
      <c r="AN3488">
        <v>80184</v>
      </c>
      <c r="AO3488">
        <v>52434</v>
      </c>
      <c r="AP3488">
        <v>3.2</v>
      </c>
      <c r="AQ3488">
        <v>0</v>
      </c>
      <c r="AR3488">
        <v>0</v>
      </c>
      <c r="AS3488">
        <v>41.936140000000002</v>
      </c>
    </row>
    <row r="3489" spans="29:45" x14ac:dyDescent="0.55000000000000004">
      <c r="AC3489" t="s">
        <v>256</v>
      </c>
      <c r="AD3489">
        <v>9602</v>
      </c>
      <c r="AE3489">
        <v>8.4423100000000009</v>
      </c>
      <c r="AF3489">
        <v>6.9182100000000002</v>
      </c>
      <c r="AG3489">
        <v>11.1</v>
      </c>
      <c r="AH3489">
        <v>2.552</v>
      </c>
      <c r="AI3489">
        <v>1.98489</v>
      </c>
      <c r="AJ3489">
        <v>7.6980000000000007E-2</v>
      </c>
      <c r="AK3489">
        <v>3</v>
      </c>
      <c r="AL3489">
        <v>5.47E-3</v>
      </c>
      <c r="AM3489">
        <v>40000</v>
      </c>
      <c r="AN3489">
        <v>375820</v>
      </c>
      <c r="AO3489">
        <v>191948</v>
      </c>
      <c r="AP3489">
        <v>15.68</v>
      </c>
      <c r="AQ3489">
        <v>0</v>
      </c>
      <c r="AR3489">
        <v>0.8</v>
      </c>
      <c r="AS3489">
        <v>79.319720000000004</v>
      </c>
    </row>
    <row r="3490" spans="29:45" x14ac:dyDescent="0.55000000000000004">
      <c r="AC3490" t="s">
        <v>3608</v>
      </c>
      <c r="AD3490">
        <v>9603</v>
      </c>
      <c r="AE3490">
        <v>-15.267340000000001</v>
      </c>
      <c r="AF3490">
        <v>-67.681780000000003</v>
      </c>
      <c r="AG3490">
        <v>10</v>
      </c>
      <c r="AH3490">
        <v>-6.8491900000000001</v>
      </c>
      <c r="AI3490">
        <v>4.7851299999999997</v>
      </c>
      <c r="AJ3490">
        <v>-0.10075000000000001</v>
      </c>
      <c r="AK3490">
        <v>3</v>
      </c>
      <c r="AL3490">
        <v>23.625350000000001</v>
      </c>
      <c r="AM3490">
        <v>-63299</v>
      </c>
      <c r="AN3490">
        <v>73949</v>
      </c>
      <c r="AO3490">
        <v>118563</v>
      </c>
      <c r="AP3490">
        <v>11.29</v>
      </c>
      <c r="AQ3490">
        <v>0.4</v>
      </c>
      <c r="AR3490">
        <v>1.2</v>
      </c>
      <c r="AS3490">
        <v>9.8741800000000008</v>
      </c>
    </row>
    <row r="3491" spans="29:45" x14ac:dyDescent="0.55000000000000004">
      <c r="AC3491" t="s">
        <v>3609</v>
      </c>
      <c r="AD3491">
        <v>9605</v>
      </c>
      <c r="AE3491">
        <v>6.2308000000000003</v>
      </c>
      <c r="AF3491">
        <v>4.1882000000000001</v>
      </c>
      <c r="AG3491">
        <v>6.3</v>
      </c>
      <c r="AH3491">
        <v>0.58826000000000001</v>
      </c>
      <c r="AI3491">
        <v>1.8533599999999999</v>
      </c>
      <c r="AJ3491">
        <v>-7.0180000000000006E-2</v>
      </c>
      <c r="AK3491">
        <v>3</v>
      </c>
      <c r="AL3491">
        <v>1.0160000000000001E-2</v>
      </c>
      <c r="AM3491">
        <v>18716</v>
      </c>
      <c r="AN3491">
        <v>173917</v>
      </c>
      <c r="AO3491">
        <v>107648</v>
      </c>
      <c r="AP3491">
        <v>7.45</v>
      </c>
      <c r="AQ3491">
        <v>0</v>
      </c>
      <c r="AR3491">
        <v>0</v>
      </c>
      <c r="AS3491">
        <v>58.72139</v>
      </c>
    </row>
    <row r="3492" spans="29:45" x14ac:dyDescent="0.55000000000000004">
      <c r="AC3492" t="s">
        <v>3610</v>
      </c>
      <c r="AD3492">
        <v>9610</v>
      </c>
      <c r="AE3492">
        <v>-30.74803</v>
      </c>
      <c r="AF3492">
        <v>-37.285119999999999</v>
      </c>
      <c r="AG3492">
        <v>0</v>
      </c>
      <c r="AH3492">
        <v>-19.291340000000002</v>
      </c>
      <c r="AI3492">
        <v>1.05253</v>
      </c>
      <c r="AJ3492">
        <v>-0.11434</v>
      </c>
      <c r="AK3492">
        <v>3</v>
      </c>
      <c r="AL3492">
        <v>0</v>
      </c>
      <c r="AM3492">
        <v>-781</v>
      </c>
      <c r="AN3492">
        <v>1687</v>
      </c>
      <c r="AO3492">
        <v>1480</v>
      </c>
      <c r="AP3492">
        <v>2.4500000000000002</v>
      </c>
      <c r="AQ3492">
        <v>0.1</v>
      </c>
      <c r="AR3492">
        <v>0</v>
      </c>
      <c r="AS3492">
        <v>52.944020000000002</v>
      </c>
    </row>
    <row r="3493" spans="29:45" x14ac:dyDescent="0.55000000000000004">
      <c r="AC3493" t="s">
        <v>3611</v>
      </c>
      <c r="AD3493">
        <v>9612</v>
      </c>
      <c r="AE3493">
        <v>-0.59709999999999996</v>
      </c>
      <c r="AF3493">
        <v>-1.2400500000000001</v>
      </c>
      <c r="AG3493">
        <v>11.1</v>
      </c>
      <c r="AH3493">
        <v>6.36388</v>
      </c>
      <c r="AI3493">
        <v>3.0684900000000002</v>
      </c>
      <c r="AJ3493">
        <v>7.2470000000000007E-2</v>
      </c>
      <c r="AK3493">
        <v>3</v>
      </c>
      <c r="AL3493">
        <v>4.0579200000000002</v>
      </c>
      <c r="AM3493">
        <v>-155</v>
      </c>
      <c r="AN3493">
        <v>9677</v>
      </c>
      <c r="AO3493">
        <v>35886</v>
      </c>
      <c r="AP3493">
        <v>4.66</v>
      </c>
      <c r="AQ3493">
        <v>0.1</v>
      </c>
      <c r="AR3493">
        <v>3.9</v>
      </c>
      <c r="AS3493">
        <v>35.519039999999997</v>
      </c>
    </row>
    <row r="3494" spans="29:45" x14ac:dyDescent="0.55000000000000004">
      <c r="AC3494" t="s">
        <v>257</v>
      </c>
      <c r="AD3494">
        <v>9613</v>
      </c>
      <c r="AE3494">
        <v>4.8567200000000001</v>
      </c>
      <c r="AF3494">
        <v>8.1775400000000005</v>
      </c>
      <c r="AG3494">
        <v>13.3</v>
      </c>
      <c r="AH3494">
        <v>13.12327</v>
      </c>
      <c r="AI3494">
        <v>2.2392400000000001</v>
      </c>
      <c r="AJ3494">
        <v>0.12261</v>
      </c>
      <c r="AK3494">
        <v>3</v>
      </c>
      <c r="AL3494">
        <v>9.1500000000000001E-3</v>
      </c>
      <c r="AM3494">
        <v>130452</v>
      </c>
      <c r="AN3494">
        <v>939683</v>
      </c>
      <c r="AO3494">
        <v>2318658</v>
      </c>
      <c r="AP3494">
        <v>17.940000000000001</v>
      </c>
      <c r="AQ3494">
        <v>0</v>
      </c>
      <c r="AR3494">
        <v>1.1000000000000001</v>
      </c>
      <c r="AS3494">
        <v>37.034640000000003</v>
      </c>
    </row>
    <row r="3495" spans="29:45" x14ac:dyDescent="0.55000000000000004">
      <c r="AC3495" t="s">
        <v>3612</v>
      </c>
      <c r="AD3495">
        <v>9616</v>
      </c>
      <c r="AE3495">
        <v>-4.1992599999999998</v>
      </c>
      <c r="AF3495">
        <v>-14.48889</v>
      </c>
      <c r="AG3495">
        <v>10.5</v>
      </c>
      <c r="AH3495">
        <v>-8.2156400000000005</v>
      </c>
      <c r="AI3495">
        <v>2.0306899999999999</v>
      </c>
      <c r="AJ3495">
        <v>3.9289999999999999E-2</v>
      </c>
      <c r="AK3495">
        <v>3</v>
      </c>
      <c r="AL3495">
        <v>2.6976300000000002</v>
      </c>
      <c r="AM3495">
        <v>-9116</v>
      </c>
      <c r="AN3495">
        <v>83954</v>
      </c>
      <c r="AO3495">
        <v>121281</v>
      </c>
      <c r="AP3495">
        <v>14.17</v>
      </c>
      <c r="AQ3495">
        <v>0</v>
      </c>
      <c r="AR3495">
        <v>0.9</v>
      </c>
      <c r="AS3495">
        <v>29.612770000000001</v>
      </c>
    </row>
    <row r="3496" spans="29:45" x14ac:dyDescent="0.55000000000000004">
      <c r="AC3496" t="s">
        <v>3613</v>
      </c>
      <c r="AD3496">
        <v>9619</v>
      </c>
      <c r="AE3496">
        <v>5.0345800000000001</v>
      </c>
      <c r="AF3496">
        <v>8.1731700000000007</v>
      </c>
      <c r="AG3496">
        <v>15.4</v>
      </c>
      <c r="AH3496">
        <v>2.1182400000000001</v>
      </c>
      <c r="AI3496">
        <v>0.83750000000000002</v>
      </c>
      <c r="AJ3496">
        <v>8.8299999999999993E-3</v>
      </c>
      <c r="AK3496">
        <v>3</v>
      </c>
      <c r="AL3496">
        <v>2.9456899999999999</v>
      </c>
      <c r="AM3496">
        <v>7513</v>
      </c>
      <c r="AN3496">
        <v>36889</v>
      </c>
      <c r="AO3496">
        <v>112618</v>
      </c>
      <c r="AP3496">
        <v>10.57</v>
      </c>
      <c r="AQ3496">
        <v>0</v>
      </c>
      <c r="AR3496">
        <v>3</v>
      </c>
      <c r="AS3496">
        <v>24.47946</v>
      </c>
    </row>
    <row r="3497" spans="29:45" x14ac:dyDescent="0.55000000000000004">
      <c r="AC3497" t="s">
        <v>3614</v>
      </c>
      <c r="AD3497">
        <v>9621</v>
      </c>
      <c r="AE3497">
        <v>11.125349999999999</v>
      </c>
      <c r="AF3497">
        <v>13.21139</v>
      </c>
      <c r="AG3497">
        <v>6.7</v>
      </c>
      <c r="AH3497">
        <v>8.3526100000000003</v>
      </c>
      <c r="AI3497">
        <v>0.91459999999999997</v>
      </c>
      <c r="AJ3497">
        <v>7.9000000000000001E-4</v>
      </c>
      <c r="AK3497">
        <v>3</v>
      </c>
      <c r="AL3497">
        <v>0.77688999999999997</v>
      </c>
      <c r="AM3497">
        <v>7118</v>
      </c>
      <c r="AN3497">
        <v>33842</v>
      </c>
      <c r="AO3497">
        <v>74409</v>
      </c>
      <c r="AP3497">
        <v>17.239999999999998</v>
      </c>
      <c r="AQ3497">
        <v>0.1</v>
      </c>
      <c r="AR3497">
        <v>8.4</v>
      </c>
      <c r="AS3497">
        <v>53.800780000000003</v>
      </c>
    </row>
    <row r="3498" spans="29:45" x14ac:dyDescent="0.55000000000000004">
      <c r="AC3498" t="s">
        <v>3615</v>
      </c>
      <c r="AD3498">
        <v>9622</v>
      </c>
      <c r="AE3498">
        <v>6.6963600000000003</v>
      </c>
      <c r="AF3498">
        <v>5.29582</v>
      </c>
      <c r="AG3498">
        <v>7.1</v>
      </c>
      <c r="AH3498">
        <v>6.7572799999999997</v>
      </c>
      <c r="AI3498">
        <v>0.82038999999999995</v>
      </c>
      <c r="AJ3498">
        <v>5.6189999999999997E-2</v>
      </c>
      <c r="AK3498">
        <v>3</v>
      </c>
      <c r="AL3498">
        <v>0.3609</v>
      </c>
      <c r="AM3498">
        <v>2255</v>
      </c>
      <c r="AN3498">
        <v>28362</v>
      </c>
      <c r="AO3498">
        <v>42408</v>
      </c>
      <c r="AP3498">
        <v>7.9</v>
      </c>
      <c r="AQ3498">
        <v>0</v>
      </c>
      <c r="AR3498">
        <v>16</v>
      </c>
      <c r="AS3498">
        <v>84.584720000000004</v>
      </c>
    </row>
    <row r="3499" spans="29:45" x14ac:dyDescent="0.55000000000000004">
      <c r="AC3499" t="s">
        <v>3616</v>
      </c>
      <c r="AD3499">
        <v>9625</v>
      </c>
      <c r="AE3499">
        <v>-17.00234</v>
      </c>
      <c r="AF3499">
        <v>-19.096080000000001</v>
      </c>
      <c r="AG3499">
        <v>8.3000000000000007</v>
      </c>
      <c r="AH3499">
        <v>-26.048739999999999</v>
      </c>
      <c r="AI3499">
        <v>0.99987000000000004</v>
      </c>
      <c r="AJ3499">
        <v>6.8690000000000001E-2</v>
      </c>
      <c r="AK3499">
        <v>3</v>
      </c>
      <c r="AL3499">
        <v>2.2617699999999998</v>
      </c>
      <c r="AM3499">
        <v>-1528</v>
      </c>
      <c r="AN3499">
        <v>5797</v>
      </c>
      <c r="AO3499">
        <v>4394</v>
      </c>
      <c r="AP3499">
        <v>0</v>
      </c>
      <c r="AQ3499">
        <v>0.1</v>
      </c>
      <c r="AR3499">
        <v>8</v>
      </c>
      <c r="AS3499">
        <v>53.952829999999999</v>
      </c>
    </row>
    <row r="3500" spans="29:45" x14ac:dyDescent="0.55000000000000004">
      <c r="AC3500" t="s">
        <v>3617</v>
      </c>
      <c r="AD3500">
        <v>9627</v>
      </c>
      <c r="AE3500">
        <v>6.5386100000000003</v>
      </c>
      <c r="AF3500">
        <v>6.03796</v>
      </c>
      <c r="AG3500">
        <v>20</v>
      </c>
      <c r="AH3500">
        <v>7.7166800000000002</v>
      </c>
      <c r="AI3500">
        <v>1.8577300000000001</v>
      </c>
      <c r="AJ3500">
        <v>-2.5309999999999999E-2</v>
      </c>
      <c r="AK3500">
        <v>3</v>
      </c>
      <c r="AL3500">
        <v>9.1396099999999993</v>
      </c>
      <c r="AM3500">
        <v>12649</v>
      </c>
      <c r="AN3500">
        <v>110915</v>
      </c>
      <c r="AO3500">
        <v>297305</v>
      </c>
      <c r="AP3500">
        <v>19.79</v>
      </c>
      <c r="AQ3500">
        <v>0</v>
      </c>
      <c r="AR3500">
        <v>1.2</v>
      </c>
      <c r="AS3500">
        <v>56.83878</v>
      </c>
    </row>
    <row r="3501" spans="29:45" x14ac:dyDescent="0.55000000000000004">
      <c r="AC3501" t="s">
        <v>3618</v>
      </c>
      <c r="AD3501">
        <v>9628</v>
      </c>
      <c r="AE3501">
        <v>7.9563300000000003</v>
      </c>
      <c r="AF3501">
        <v>5.7184699999999999</v>
      </c>
      <c r="AG3501">
        <v>11.1</v>
      </c>
      <c r="AH3501">
        <v>6.5664800000000003</v>
      </c>
      <c r="AI3501">
        <v>0.47083000000000003</v>
      </c>
      <c r="AJ3501">
        <v>0.16894000000000001</v>
      </c>
      <c r="AK3501">
        <v>3</v>
      </c>
      <c r="AL3501">
        <v>1.92371</v>
      </c>
      <c r="AM3501">
        <v>2536</v>
      </c>
      <c r="AN3501">
        <v>27315</v>
      </c>
      <c r="AO3501">
        <v>18865</v>
      </c>
      <c r="AP3501">
        <v>15.09</v>
      </c>
      <c r="AQ3501">
        <v>1.1000000000000001</v>
      </c>
      <c r="AR3501">
        <v>0.9</v>
      </c>
      <c r="AS3501">
        <v>88.146479999999997</v>
      </c>
    </row>
    <row r="3502" spans="29:45" x14ac:dyDescent="0.55000000000000004">
      <c r="AC3502" t="s">
        <v>3619</v>
      </c>
      <c r="AD3502">
        <v>9629</v>
      </c>
      <c r="AE3502">
        <v>10.18853</v>
      </c>
      <c r="AF3502">
        <v>12.362880000000001</v>
      </c>
      <c r="AG3502">
        <v>16.7</v>
      </c>
      <c r="AH3502">
        <v>7.1058500000000002</v>
      </c>
      <c r="AI3502">
        <v>2.0694499999999998</v>
      </c>
      <c r="AJ3502">
        <v>4.8140000000000002E-2</v>
      </c>
      <c r="AK3502">
        <v>3</v>
      </c>
      <c r="AL3502">
        <v>7.7920000000000003E-2</v>
      </c>
      <c r="AM3502">
        <v>2340</v>
      </c>
      <c r="AN3502">
        <v>13492</v>
      </c>
      <c r="AO3502">
        <v>13308</v>
      </c>
      <c r="AP3502">
        <v>1.9</v>
      </c>
      <c r="AQ3502">
        <v>0</v>
      </c>
      <c r="AR3502">
        <v>1.5</v>
      </c>
      <c r="AS3502">
        <v>62.389659999999999</v>
      </c>
    </row>
    <row r="3503" spans="29:45" x14ac:dyDescent="0.55000000000000004">
      <c r="AC3503" t="s">
        <v>3620</v>
      </c>
      <c r="AD3503">
        <v>9631</v>
      </c>
      <c r="AE3503">
        <v>-0.79630999999999996</v>
      </c>
      <c r="AF3503">
        <v>-2.2361599999999999</v>
      </c>
      <c r="AG3503">
        <v>7.7</v>
      </c>
      <c r="AH3503">
        <v>2.4687999999999999</v>
      </c>
      <c r="AI3503">
        <v>1.1517299999999999</v>
      </c>
      <c r="AJ3503">
        <v>1.533E-2</v>
      </c>
      <c r="AK3503">
        <v>3</v>
      </c>
      <c r="AL3503">
        <v>3.4439999999999998E-2</v>
      </c>
      <c r="AM3503">
        <v>-349</v>
      </c>
      <c r="AN3503">
        <v>28531</v>
      </c>
      <c r="AO3503">
        <v>22376</v>
      </c>
      <c r="AP3503">
        <v>0</v>
      </c>
      <c r="AQ3503">
        <v>0</v>
      </c>
      <c r="AR3503">
        <v>0</v>
      </c>
      <c r="AS3503">
        <v>61.482129999999998</v>
      </c>
    </row>
    <row r="3504" spans="29:45" x14ac:dyDescent="0.55000000000000004">
      <c r="AC3504" t="s">
        <v>3621</v>
      </c>
      <c r="AD3504">
        <v>9632</v>
      </c>
      <c r="AE3504">
        <v>12.696820000000001</v>
      </c>
      <c r="AF3504">
        <v>9.97959</v>
      </c>
      <c r="AG3504">
        <v>14.3</v>
      </c>
      <c r="AH3504">
        <v>9.5666700000000002</v>
      </c>
      <c r="AI3504">
        <v>0.83721999999999996</v>
      </c>
      <c r="AJ3504">
        <v>4.5469999999999997E-2</v>
      </c>
      <c r="AK3504">
        <v>3</v>
      </c>
      <c r="AL3504">
        <v>8.2640000000000005E-2</v>
      </c>
      <c r="AM3504">
        <v>4040</v>
      </c>
      <c r="AN3504">
        <v>26454</v>
      </c>
      <c r="AO3504">
        <v>27460</v>
      </c>
      <c r="AP3504">
        <v>5.18</v>
      </c>
      <c r="AQ3504">
        <v>0</v>
      </c>
      <c r="AR3504">
        <v>0</v>
      </c>
      <c r="AS3504">
        <v>83.138999999999996</v>
      </c>
    </row>
    <row r="3505" spans="29:45" x14ac:dyDescent="0.55000000000000004">
      <c r="AC3505" t="s">
        <v>3622</v>
      </c>
      <c r="AD3505">
        <v>9633</v>
      </c>
      <c r="AE3505">
        <v>-4.7990300000000001</v>
      </c>
      <c r="AF3505">
        <v>-16.918880000000001</v>
      </c>
      <c r="AG3505">
        <v>0</v>
      </c>
      <c r="AH3505">
        <v>-2.4266200000000002</v>
      </c>
      <c r="AI3505">
        <v>0.90415000000000001</v>
      </c>
      <c r="AJ3505">
        <v>-1.669E-2</v>
      </c>
      <c r="AK3505">
        <v>3</v>
      </c>
      <c r="AL3505">
        <v>0.11606</v>
      </c>
      <c r="AM3505">
        <v>-1151</v>
      </c>
      <c r="AN3505">
        <v>13547</v>
      </c>
      <c r="AO3505">
        <v>13306</v>
      </c>
      <c r="AP3505">
        <v>9.59</v>
      </c>
      <c r="AQ3505">
        <v>0.1</v>
      </c>
      <c r="AR3505">
        <v>0.9</v>
      </c>
      <c r="AS3505">
        <v>43.179989999999997</v>
      </c>
    </row>
    <row r="3506" spans="29:45" x14ac:dyDescent="0.55000000000000004">
      <c r="AC3506" t="s">
        <v>3623</v>
      </c>
      <c r="AD3506">
        <v>9635</v>
      </c>
      <c r="AE3506">
        <v>1.37666</v>
      </c>
      <c r="AF3506">
        <v>-5.8362600000000002</v>
      </c>
      <c r="AG3506">
        <v>11.1</v>
      </c>
      <c r="AH3506">
        <v>0.92845</v>
      </c>
      <c r="AI3506">
        <v>0.64778000000000002</v>
      </c>
      <c r="AJ3506">
        <v>-1.9E-3</v>
      </c>
      <c r="AK3506">
        <v>3</v>
      </c>
      <c r="AL3506">
        <v>32.292189999999998</v>
      </c>
      <c r="AM3506">
        <v>86</v>
      </c>
      <c r="AN3506">
        <v>3701</v>
      </c>
      <c r="AO3506">
        <v>1232</v>
      </c>
      <c r="AP3506">
        <v>0</v>
      </c>
      <c r="AQ3506">
        <v>0</v>
      </c>
      <c r="AR3506">
        <v>0</v>
      </c>
      <c r="AS3506">
        <v>57.489280000000001</v>
      </c>
    </row>
    <row r="3507" spans="29:45" x14ac:dyDescent="0.55000000000000004">
      <c r="AC3507" t="s">
        <v>3624</v>
      </c>
      <c r="AD3507">
        <v>9636</v>
      </c>
      <c r="AE3507">
        <v>2.4314</v>
      </c>
      <c r="AF3507">
        <v>3.2725599999999999</v>
      </c>
      <c r="AG3507">
        <v>0</v>
      </c>
      <c r="AH3507">
        <v>1.09816</v>
      </c>
      <c r="AI3507">
        <v>3.9037700000000002</v>
      </c>
      <c r="AJ3507">
        <v>4.8700000000000002E-3</v>
      </c>
      <c r="AK3507">
        <v>3</v>
      </c>
      <c r="AL3507">
        <v>5.672E-2</v>
      </c>
      <c r="AM3507">
        <v>140</v>
      </c>
      <c r="AN3507">
        <v>2139</v>
      </c>
      <c r="AO3507">
        <v>2857</v>
      </c>
      <c r="AP3507">
        <v>45.02</v>
      </c>
      <c r="AQ3507">
        <v>0</v>
      </c>
      <c r="AR3507">
        <v>0</v>
      </c>
      <c r="AS3507">
        <v>37.148319999999998</v>
      </c>
    </row>
    <row r="3508" spans="29:45" x14ac:dyDescent="0.55000000000000004">
      <c r="AC3508" t="s">
        <v>3625</v>
      </c>
      <c r="AD3508">
        <v>9637</v>
      </c>
      <c r="AE3508">
        <v>-0.12175</v>
      </c>
      <c r="AF3508">
        <v>3.48095</v>
      </c>
      <c r="AG3508">
        <v>22.2</v>
      </c>
      <c r="AH3508">
        <v>1.7806</v>
      </c>
      <c r="AI3508">
        <v>0.92793999999999999</v>
      </c>
      <c r="AJ3508">
        <v>6.0400000000000002E-3</v>
      </c>
      <c r="AK3508">
        <v>3</v>
      </c>
      <c r="AL3508">
        <v>0.19406000000000001</v>
      </c>
      <c r="AM3508">
        <v>-35</v>
      </c>
      <c r="AN3508">
        <v>10342</v>
      </c>
      <c r="AO3508">
        <v>6127</v>
      </c>
      <c r="AP3508">
        <v>12.81</v>
      </c>
      <c r="AQ3508">
        <v>0</v>
      </c>
      <c r="AR3508">
        <v>0</v>
      </c>
      <c r="AS3508">
        <v>35.975929999999998</v>
      </c>
    </row>
    <row r="3509" spans="29:45" x14ac:dyDescent="0.55000000000000004">
      <c r="AC3509" t="s">
        <v>3626</v>
      </c>
      <c r="AD3509">
        <v>9639</v>
      </c>
      <c r="AE3509">
        <v>12.533720000000001</v>
      </c>
      <c r="AF3509">
        <v>14.317270000000001</v>
      </c>
      <c r="AG3509">
        <v>0</v>
      </c>
      <c r="AH3509">
        <v>9.6944700000000008</v>
      </c>
      <c r="AI3509">
        <v>1.15235</v>
      </c>
      <c r="AJ3509">
        <v>0.11622</v>
      </c>
      <c r="AK3509">
        <v>3</v>
      </c>
      <c r="AL3509">
        <v>14.197150000000001</v>
      </c>
      <c r="AM3509">
        <v>7946</v>
      </c>
      <c r="AN3509">
        <v>35768</v>
      </c>
      <c r="AO3509">
        <v>48183</v>
      </c>
      <c r="AP3509">
        <v>4.2699999999999996</v>
      </c>
      <c r="AQ3509">
        <v>0</v>
      </c>
      <c r="AR3509">
        <v>1.4</v>
      </c>
      <c r="AS3509">
        <v>61.519689999999997</v>
      </c>
    </row>
    <row r="3510" spans="29:45" x14ac:dyDescent="0.55000000000000004">
      <c r="AC3510" t="s">
        <v>3627</v>
      </c>
      <c r="AD3510">
        <v>9640</v>
      </c>
      <c r="AE3510">
        <v>15.33943</v>
      </c>
      <c r="AF3510">
        <v>19.185770000000002</v>
      </c>
      <c r="AG3510">
        <v>9.1</v>
      </c>
      <c r="AH3510">
        <v>20.912299999999998</v>
      </c>
      <c r="AI3510">
        <v>2.46976</v>
      </c>
      <c r="AJ3510">
        <v>-1.498E-2</v>
      </c>
      <c r="AK3510">
        <v>3</v>
      </c>
      <c r="AL3510">
        <v>5.1229999999999998E-2</v>
      </c>
      <c r="AM3510">
        <v>3003</v>
      </c>
      <c r="AN3510">
        <v>12822</v>
      </c>
      <c r="AO3510">
        <v>22499</v>
      </c>
      <c r="AP3510">
        <v>0.12</v>
      </c>
      <c r="AQ3510">
        <v>0.1</v>
      </c>
      <c r="AR3510">
        <v>1.9</v>
      </c>
      <c r="AS3510">
        <v>68.570170000000005</v>
      </c>
    </row>
    <row r="3511" spans="29:45" x14ac:dyDescent="0.55000000000000004">
      <c r="AC3511" t="s">
        <v>3628</v>
      </c>
      <c r="AD3511">
        <v>9644</v>
      </c>
      <c r="AE3511">
        <v>5.62582</v>
      </c>
      <c r="AF3511">
        <v>4.7809900000000001</v>
      </c>
      <c r="AG3511">
        <v>8.3000000000000007</v>
      </c>
      <c r="AH3511">
        <v>1.7194799999999999</v>
      </c>
      <c r="AI3511">
        <v>1.12717</v>
      </c>
      <c r="AJ3511">
        <v>-1.7909999999999999E-2</v>
      </c>
      <c r="AK3511">
        <v>3</v>
      </c>
      <c r="AL3511">
        <v>0.63968999999999998</v>
      </c>
      <c r="AM3511">
        <v>725</v>
      </c>
      <c r="AN3511">
        <v>10981</v>
      </c>
      <c r="AO3511">
        <v>9213</v>
      </c>
      <c r="AP3511">
        <v>8.3000000000000007</v>
      </c>
      <c r="AQ3511">
        <v>0</v>
      </c>
      <c r="AR3511">
        <v>5.4</v>
      </c>
      <c r="AS3511">
        <v>83.140619999999998</v>
      </c>
    </row>
    <row r="3512" spans="29:45" x14ac:dyDescent="0.55000000000000004">
      <c r="AC3512" t="s">
        <v>3629</v>
      </c>
      <c r="AD3512">
        <v>9647</v>
      </c>
      <c r="AE3512">
        <v>6.6209100000000003</v>
      </c>
      <c r="AF3512">
        <v>12.471019999999999</v>
      </c>
      <c r="AG3512">
        <v>0</v>
      </c>
      <c r="AH3512">
        <v>4.5045000000000002</v>
      </c>
      <c r="AI3512">
        <v>0.82557999999999998</v>
      </c>
      <c r="AJ3512">
        <v>-1.4880000000000001E-2</v>
      </c>
      <c r="AK3512">
        <v>3</v>
      </c>
      <c r="AL3512">
        <v>8.3603500000000004</v>
      </c>
      <c r="AM3512">
        <v>463</v>
      </c>
      <c r="AN3512">
        <v>2157</v>
      </c>
      <c r="AO3512">
        <v>7329</v>
      </c>
      <c r="AP3512">
        <v>0</v>
      </c>
      <c r="AQ3512">
        <v>0.1</v>
      </c>
      <c r="AR3512">
        <v>0</v>
      </c>
      <c r="AS3512">
        <v>33.72748</v>
      </c>
    </row>
    <row r="3513" spans="29:45" x14ac:dyDescent="0.55000000000000004">
      <c r="AC3513" t="s">
        <v>3630</v>
      </c>
      <c r="AD3513">
        <v>9651</v>
      </c>
      <c r="AE3513">
        <v>7.1093400000000004</v>
      </c>
      <c r="AF3513">
        <v>5.7896999999999998</v>
      </c>
      <c r="AG3513">
        <v>0</v>
      </c>
      <c r="AH3513">
        <v>7.4369199999999998</v>
      </c>
      <c r="AI3513">
        <v>0.87361</v>
      </c>
      <c r="AJ3513">
        <v>6.0000000000000001E-3</v>
      </c>
      <c r="AK3513">
        <v>3</v>
      </c>
      <c r="AL3513">
        <v>10.64906</v>
      </c>
      <c r="AM3513">
        <v>803</v>
      </c>
      <c r="AN3513">
        <v>9396</v>
      </c>
      <c r="AO3513">
        <v>7643</v>
      </c>
      <c r="AP3513">
        <v>2.2200000000000002</v>
      </c>
      <c r="AQ3513">
        <v>0</v>
      </c>
      <c r="AR3513">
        <v>6.6</v>
      </c>
      <c r="AS3513">
        <v>82.116789999999995</v>
      </c>
    </row>
    <row r="3514" spans="29:45" x14ac:dyDescent="0.55000000000000004">
      <c r="AC3514" t="s">
        <v>3631</v>
      </c>
      <c r="AD3514">
        <v>9656</v>
      </c>
      <c r="AE3514">
        <v>0.95304999999999995</v>
      </c>
      <c r="AF3514">
        <v>-13.99469</v>
      </c>
      <c r="AG3514">
        <v>0</v>
      </c>
      <c r="AH3514">
        <v>4.4821900000000001</v>
      </c>
      <c r="AI3514">
        <v>0.4662</v>
      </c>
      <c r="AJ3514">
        <v>-1.502E-2</v>
      </c>
      <c r="AK3514">
        <v>3</v>
      </c>
      <c r="AL3514">
        <v>1.1366000000000001</v>
      </c>
      <c r="AM3514">
        <v>202</v>
      </c>
      <c r="AN3514">
        <v>10554</v>
      </c>
      <c r="AO3514">
        <v>5754</v>
      </c>
      <c r="AP3514">
        <v>0</v>
      </c>
      <c r="AQ3514">
        <v>0.1</v>
      </c>
      <c r="AR3514">
        <v>0</v>
      </c>
      <c r="AS3514">
        <v>46.519390000000001</v>
      </c>
    </row>
    <row r="3515" spans="29:45" x14ac:dyDescent="0.55000000000000004">
      <c r="AC3515" t="s">
        <v>3632</v>
      </c>
      <c r="AD3515">
        <v>9658</v>
      </c>
      <c r="AE3515">
        <v>11.19613</v>
      </c>
      <c r="AF3515">
        <v>16.76201</v>
      </c>
      <c r="AG3515">
        <v>6.7</v>
      </c>
      <c r="AH3515">
        <v>14.89104</v>
      </c>
      <c r="AI3515">
        <v>2.9064899999999998</v>
      </c>
      <c r="AJ3515">
        <v>-6.1999999999999998E-3</v>
      </c>
      <c r="AK3515">
        <v>3</v>
      </c>
      <c r="AL3515">
        <v>1.6937500000000001</v>
      </c>
      <c r="AM3515">
        <v>2312</v>
      </c>
      <c r="AN3515">
        <v>9265</v>
      </c>
      <c r="AO3515">
        <v>29158</v>
      </c>
      <c r="AP3515">
        <v>12.57</v>
      </c>
      <c r="AQ3515">
        <v>0</v>
      </c>
      <c r="AR3515">
        <v>5</v>
      </c>
      <c r="AS3515">
        <v>46.653500000000001</v>
      </c>
    </row>
    <row r="3516" spans="29:45" x14ac:dyDescent="0.55000000000000004">
      <c r="AC3516" t="s">
        <v>3633</v>
      </c>
      <c r="AD3516">
        <v>9661</v>
      </c>
      <c r="AE3516">
        <v>-0.49331000000000003</v>
      </c>
      <c r="AF3516">
        <v>-1.59324</v>
      </c>
      <c r="AG3516">
        <v>7.7</v>
      </c>
      <c r="AH3516">
        <v>-1.3743099999999999</v>
      </c>
      <c r="AI3516">
        <v>4.7359600000000004</v>
      </c>
      <c r="AJ3516">
        <v>-1.359E-2</v>
      </c>
      <c r="AK3516">
        <v>3</v>
      </c>
      <c r="AL3516">
        <v>0.33032</v>
      </c>
      <c r="AM3516">
        <v>-135</v>
      </c>
      <c r="AN3516">
        <v>12553</v>
      </c>
      <c r="AO3516">
        <v>2106</v>
      </c>
      <c r="AP3516">
        <v>7.34</v>
      </c>
      <c r="AQ3516">
        <v>0</v>
      </c>
      <c r="AR3516">
        <v>0</v>
      </c>
      <c r="AS3516">
        <v>45.87079</v>
      </c>
    </row>
    <row r="3517" spans="29:45" x14ac:dyDescent="0.55000000000000004">
      <c r="AC3517" t="s">
        <v>3634</v>
      </c>
      <c r="AD3517">
        <v>9663</v>
      </c>
      <c r="AE3517">
        <v>9.0890900000000006</v>
      </c>
      <c r="AF3517">
        <v>6.7952899999999996</v>
      </c>
      <c r="AG3517">
        <v>9.1</v>
      </c>
      <c r="AH3517">
        <v>6.3004600000000002</v>
      </c>
      <c r="AI3517">
        <v>3.0317599999999998</v>
      </c>
      <c r="AJ3517">
        <v>7.8100000000000001E-3</v>
      </c>
      <c r="AK3517">
        <v>3</v>
      </c>
      <c r="AL3517">
        <v>12.2906</v>
      </c>
      <c r="AM3517">
        <v>4537</v>
      </c>
      <c r="AN3517">
        <v>44678</v>
      </c>
      <c r="AO3517">
        <v>29384</v>
      </c>
      <c r="AP3517">
        <v>7.43</v>
      </c>
      <c r="AQ3517">
        <v>0</v>
      </c>
      <c r="AR3517">
        <v>0</v>
      </c>
      <c r="AS3517">
        <v>90.007300000000001</v>
      </c>
    </row>
    <row r="3518" spans="29:45" x14ac:dyDescent="0.55000000000000004">
      <c r="AC3518" t="s">
        <v>3635</v>
      </c>
      <c r="AD3518">
        <v>9672</v>
      </c>
      <c r="AE3518">
        <v>13.05758</v>
      </c>
      <c r="AF3518">
        <v>12.8789</v>
      </c>
      <c r="AG3518">
        <v>6.7</v>
      </c>
      <c r="AH3518">
        <v>14.60716</v>
      </c>
      <c r="AI3518">
        <v>1.6841299999999999</v>
      </c>
      <c r="AJ3518">
        <v>-7.6289999999999997E-2</v>
      </c>
      <c r="AK3518">
        <v>3</v>
      </c>
      <c r="AL3518">
        <v>4.1700000000000001E-3</v>
      </c>
      <c r="AM3518">
        <v>12842</v>
      </c>
      <c r="AN3518">
        <v>70534</v>
      </c>
      <c r="AO3518">
        <v>31800</v>
      </c>
      <c r="AP3518">
        <v>16.579999999999998</v>
      </c>
      <c r="AQ3518">
        <v>0</v>
      </c>
      <c r="AR3518">
        <v>0</v>
      </c>
      <c r="AS3518">
        <v>66.155079999999998</v>
      </c>
    </row>
    <row r="3519" spans="29:45" x14ac:dyDescent="0.55000000000000004">
      <c r="AC3519" t="s">
        <v>3636</v>
      </c>
      <c r="AD3519">
        <v>9675</v>
      </c>
      <c r="AE3519">
        <v>-6.2431299999999998</v>
      </c>
      <c r="AF3519">
        <v>-21.280989999999999</v>
      </c>
      <c r="AG3519">
        <v>12.5</v>
      </c>
      <c r="AH3519">
        <v>-6.2887300000000002</v>
      </c>
      <c r="AI3519">
        <v>1.1784699999999999</v>
      </c>
      <c r="AJ3519">
        <v>-1.295E-2</v>
      </c>
      <c r="AK3519">
        <v>3</v>
      </c>
      <c r="AL3519">
        <v>1.4760000000000001E-2</v>
      </c>
      <c r="AM3519">
        <v>-3012</v>
      </c>
      <c r="AN3519">
        <v>13552</v>
      </c>
      <c r="AO3519">
        <v>15097</v>
      </c>
      <c r="AP3519">
        <v>0</v>
      </c>
      <c r="AQ3519">
        <v>0</v>
      </c>
      <c r="AR3519">
        <v>2.7</v>
      </c>
      <c r="AS3519">
        <v>21.504259999999999</v>
      </c>
    </row>
    <row r="3520" spans="29:45" x14ac:dyDescent="0.55000000000000004">
      <c r="AC3520" t="s">
        <v>3637</v>
      </c>
      <c r="AD3520">
        <v>9678</v>
      </c>
      <c r="AE3520">
        <v>5.1042500000000004</v>
      </c>
      <c r="AF3520">
        <v>7.4791499999999997</v>
      </c>
      <c r="AG3520">
        <v>5.3</v>
      </c>
      <c r="AH3520">
        <v>13.05031</v>
      </c>
      <c r="AI3520">
        <v>0.74275999999999998</v>
      </c>
      <c r="AJ3520">
        <v>-4.28E-3</v>
      </c>
      <c r="AK3520">
        <v>3</v>
      </c>
      <c r="AL3520">
        <v>1.3060700000000001</v>
      </c>
      <c r="AM3520">
        <v>15391</v>
      </c>
      <c r="AN3520">
        <v>119091</v>
      </c>
      <c r="AO3520">
        <v>189416</v>
      </c>
      <c r="AP3520">
        <v>19.39</v>
      </c>
      <c r="AQ3520">
        <v>0</v>
      </c>
      <c r="AR3520">
        <v>0.7</v>
      </c>
      <c r="AS3520">
        <v>41.795990000000003</v>
      </c>
    </row>
    <row r="3521" spans="29:45" x14ac:dyDescent="0.55000000000000004">
      <c r="AC3521" t="s">
        <v>3638</v>
      </c>
      <c r="AD3521">
        <v>9679</v>
      </c>
      <c r="AE3521">
        <v>1.86439</v>
      </c>
      <c r="AF3521">
        <v>2.7071499999999999</v>
      </c>
      <c r="AG3521">
        <v>0</v>
      </c>
      <c r="AH3521">
        <v>4.6140999999999996</v>
      </c>
      <c r="AI3521">
        <v>0.53588000000000002</v>
      </c>
      <c r="AJ3521">
        <v>-3.5119999999999998E-2</v>
      </c>
      <c r="AK3521">
        <v>3</v>
      </c>
      <c r="AL3521">
        <v>0.13533000000000001</v>
      </c>
      <c r="AM3521">
        <v>358</v>
      </c>
      <c r="AN3521">
        <v>7905</v>
      </c>
      <c r="AO3521">
        <v>4846</v>
      </c>
      <c r="AQ3521">
        <v>0.4</v>
      </c>
      <c r="AR3521">
        <v>3.8</v>
      </c>
      <c r="AS3521">
        <v>42.70017</v>
      </c>
    </row>
    <row r="3522" spans="29:45" x14ac:dyDescent="0.55000000000000004">
      <c r="AC3522" t="s">
        <v>3639</v>
      </c>
      <c r="AD3522">
        <v>9682</v>
      </c>
      <c r="AE3522">
        <v>15.76674</v>
      </c>
      <c r="AF3522">
        <v>13.7844</v>
      </c>
      <c r="AG3522">
        <v>7.1</v>
      </c>
      <c r="AH3522">
        <v>13.26666</v>
      </c>
      <c r="AI3522">
        <v>2.1498699999999999</v>
      </c>
      <c r="AJ3522">
        <v>7.8539999999999999E-2</v>
      </c>
      <c r="AK3522">
        <v>3</v>
      </c>
      <c r="AL3522">
        <v>9.1189999999999993E-2</v>
      </c>
      <c r="AM3522">
        <v>11131</v>
      </c>
      <c r="AN3522">
        <v>55084</v>
      </c>
      <c r="AO3522">
        <v>90493</v>
      </c>
      <c r="AP3522">
        <v>13.26</v>
      </c>
      <c r="AQ3522">
        <v>0</v>
      </c>
      <c r="AR3522">
        <v>6.2</v>
      </c>
      <c r="AS3522">
        <v>78.845849999999999</v>
      </c>
    </row>
    <row r="3523" spans="29:45" x14ac:dyDescent="0.55000000000000004">
      <c r="AC3523" t="s">
        <v>3640</v>
      </c>
      <c r="AD3523">
        <v>9684</v>
      </c>
      <c r="AE3523">
        <v>16.515989999999999</v>
      </c>
      <c r="AF3523">
        <v>12.180859999999999</v>
      </c>
      <c r="AG3523">
        <v>11.1</v>
      </c>
      <c r="AH3523">
        <v>11.56512</v>
      </c>
      <c r="AI3523">
        <v>3.1092300000000002</v>
      </c>
      <c r="AJ3523">
        <v>-2.9780000000000001E-2</v>
      </c>
      <c r="AK3523">
        <v>3</v>
      </c>
      <c r="AL3523">
        <v>1.6000000000000001E-4</v>
      </c>
      <c r="AM3523">
        <v>49983</v>
      </c>
      <c r="AN3523">
        <v>221183</v>
      </c>
      <c r="AO3523">
        <v>332532</v>
      </c>
      <c r="AP3523">
        <v>13.43</v>
      </c>
      <c r="AQ3523">
        <v>0</v>
      </c>
      <c r="AR3523">
        <v>0</v>
      </c>
      <c r="AS3523">
        <v>72.10154</v>
      </c>
    </row>
    <row r="3524" spans="29:45" x14ac:dyDescent="0.55000000000000004">
      <c r="AC3524" t="s">
        <v>3641</v>
      </c>
      <c r="AD3524">
        <v>9685</v>
      </c>
      <c r="AE3524">
        <v>9.8573699999999995</v>
      </c>
      <c r="AF3524">
        <v>15.67164</v>
      </c>
      <c r="AG3524">
        <v>0</v>
      </c>
      <c r="AH3524">
        <v>10.57953</v>
      </c>
      <c r="AI3524">
        <v>1.35144</v>
      </c>
      <c r="AJ3524">
        <v>-0.26641999999999999</v>
      </c>
      <c r="AK3524">
        <v>3</v>
      </c>
      <c r="AL3524">
        <v>21.073239999999998</v>
      </c>
      <c r="AM3524">
        <v>546</v>
      </c>
      <c r="AN3524">
        <v>2278</v>
      </c>
      <c r="AO3524">
        <v>5138</v>
      </c>
      <c r="AP3524">
        <v>0</v>
      </c>
      <c r="AQ3524">
        <v>10.1</v>
      </c>
      <c r="AR3524">
        <v>8.6999999999999993</v>
      </c>
      <c r="AS3524">
        <v>46.109409999999997</v>
      </c>
    </row>
    <row r="3525" spans="29:45" x14ac:dyDescent="0.55000000000000004">
      <c r="AC3525" t="s">
        <v>3642</v>
      </c>
      <c r="AD3525">
        <v>9686</v>
      </c>
      <c r="AE3525">
        <v>2.83792</v>
      </c>
      <c r="AF3525">
        <v>2.6865000000000001</v>
      </c>
      <c r="AG3525">
        <v>0</v>
      </c>
      <c r="AH3525">
        <v>4.26023</v>
      </c>
      <c r="AI3525">
        <v>0.53547</v>
      </c>
      <c r="AJ3525">
        <v>2.5999999999999999E-3</v>
      </c>
      <c r="AK3525">
        <v>3</v>
      </c>
      <c r="AL3525">
        <v>0.26399</v>
      </c>
      <c r="AM3525">
        <v>848</v>
      </c>
      <c r="AN3525">
        <v>20845</v>
      </c>
      <c r="AO3525">
        <v>26000</v>
      </c>
      <c r="AP3525">
        <v>3.94</v>
      </c>
      <c r="AQ3525">
        <v>0.1</v>
      </c>
      <c r="AR3525">
        <v>2.8</v>
      </c>
      <c r="AS3525">
        <v>67.684309999999996</v>
      </c>
    </row>
    <row r="3526" spans="29:45" x14ac:dyDescent="0.55000000000000004">
      <c r="AC3526" t="s">
        <v>3643</v>
      </c>
      <c r="AD3526">
        <v>9687</v>
      </c>
      <c r="AE3526">
        <v>14.630229999999999</v>
      </c>
      <c r="AF3526">
        <v>13.549580000000001</v>
      </c>
      <c r="AG3526">
        <v>0</v>
      </c>
      <c r="AH3526">
        <v>14.765269999999999</v>
      </c>
      <c r="AI3526">
        <v>1.4460299999999999</v>
      </c>
      <c r="AJ3526">
        <v>-5.5500000000000002E-3</v>
      </c>
      <c r="AK3526">
        <v>3</v>
      </c>
      <c r="AL3526">
        <v>0.49237999999999998</v>
      </c>
      <c r="AM3526">
        <v>2275</v>
      </c>
      <c r="AN3526">
        <v>11314</v>
      </c>
      <c r="AO3526">
        <v>17547</v>
      </c>
      <c r="AP3526">
        <v>0</v>
      </c>
      <c r="AQ3526">
        <v>0</v>
      </c>
      <c r="AR3526">
        <v>3.8</v>
      </c>
      <c r="AS3526">
        <v>70.296189999999996</v>
      </c>
    </row>
    <row r="3527" spans="29:45" x14ac:dyDescent="0.55000000000000004">
      <c r="AC3527" t="s">
        <v>3644</v>
      </c>
      <c r="AD3527">
        <v>9691</v>
      </c>
      <c r="AE3527">
        <v>8.5567799999999998</v>
      </c>
      <c r="AF3527">
        <v>9.7079299999999993</v>
      </c>
      <c r="AG3527">
        <v>0</v>
      </c>
      <c r="AH3527">
        <v>9.9506200000000007</v>
      </c>
      <c r="AI3527">
        <v>0.76024999999999998</v>
      </c>
      <c r="AJ3527">
        <v>-6.2759999999999996E-2</v>
      </c>
      <c r="AK3527">
        <v>3</v>
      </c>
      <c r="AL3527">
        <v>0.58974000000000004</v>
      </c>
      <c r="AM3527">
        <v>1369</v>
      </c>
      <c r="AN3527">
        <v>8457</v>
      </c>
      <c r="AO3527">
        <v>16640</v>
      </c>
      <c r="AP3527">
        <v>0</v>
      </c>
      <c r="AQ3527">
        <v>0</v>
      </c>
      <c r="AR3527">
        <v>1.9</v>
      </c>
      <c r="AS3527">
        <v>57.251539999999999</v>
      </c>
    </row>
    <row r="3528" spans="29:45" x14ac:dyDescent="0.55000000000000004">
      <c r="AC3528" t="s">
        <v>3645</v>
      </c>
      <c r="AD3528">
        <v>9692</v>
      </c>
      <c r="AE3528">
        <v>9.3630800000000001</v>
      </c>
      <c r="AF3528">
        <v>7.4543999999999997</v>
      </c>
      <c r="AG3528">
        <v>0</v>
      </c>
      <c r="AH3528">
        <v>12.93083</v>
      </c>
      <c r="AI3528">
        <v>1.54542</v>
      </c>
      <c r="AJ3528">
        <v>-7.8299999999999995E-2</v>
      </c>
      <c r="AK3528">
        <v>3</v>
      </c>
      <c r="AL3528">
        <v>3.04495</v>
      </c>
      <c r="AM3528">
        <v>4100</v>
      </c>
      <c r="AN3528">
        <v>34208</v>
      </c>
      <c r="AO3528">
        <v>48003</v>
      </c>
      <c r="AP3528">
        <v>19.72</v>
      </c>
      <c r="AQ3528">
        <v>0</v>
      </c>
      <c r="AR3528">
        <v>3.5</v>
      </c>
      <c r="AS3528">
        <v>78.120080000000002</v>
      </c>
    </row>
    <row r="3529" spans="29:45" x14ac:dyDescent="0.55000000000000004">
      <c r="AC3529" t="s">
        <v>3646</v>
      </c>
      <c r="AD3529">
        <v>9696</v>
      </c>
      <c r="AE3529">
        <v>8.9926399999999997</v>
      </c>
      <c r="AF3529">
        <v>12.32086</v>
      </c>
      <c r="AG3529">
        <v>22.2</v>
      </c>
      <c r="AH3529">
        <v>12.208629999999999</v>
      </c>
      <c r="AI3529">
        <v>1.06856</v>
      </c>
      <c r="AJ3529">
        <v>0.19237000000000001</v>
      </c>
      <c r="AK3529">
        <v>3</v>
      </c>
      <c r="AL3529">
        <v>0.54598000000000002</v>
      </c>
      <c r="AM3529">
        <v>1331</v>
      </c>
      <c r="AN3529">
        <v>4675</v>
      </c>
      <c r="AO3529">
        <v>16277</v>
      </c>
      <c r="AP3529">
        <v>0.6</v>
      </c>
      <c r="AQ3529">
        <v>0</v>
      </c>
      <c r="AR3529">
        <v>4.5</v>
      </c>
      <c r="AS3529">
        <v>34.595030000000001</v>
      </c>
    </row>
    <row r="3530" spans="29:45" x14ac:dyDescent="0.55000000000000004">
      <c r="AC3530" t="s">
        <v>3647</v>
      </c>
      <c r="AD3530">
        <v>9697</v>
      </c>
      <c r="AE3530">
        <v>24.287980000000001</v>
      </c>
      <c r="AF3530">
        <v>24.98922</v>
      </c>
      <c r="AG3530">
        <v>0</v>
      </c>
      <c r="AH3530">
        <v>10.194050000000001</v>
      </c>
      <c r="AI3530">
        <v>8.0621600000000004</v>
      </c>
      <c r="AJ3530">
        <v>-5.8889999999999998E-2</v>
      </c>
      <c r="AK3530">
        <v>3</v>
      </c>
      <c r="AL3530">
        <v>2.6276099999999998</v>
      </c>
      <c r="AM3530">
        <v>34845</v>
      </c>
      <c r="AN3530">
        <v>99735</v>
      </c>
      <c r="AO3530">
        <v>95308</v>
      </c>
      <c r="AP3530">
        <v>7.69</v>
      </c>
      <c r="AQ3530">
        <v>0</v>
      </c>
      <c r="AR3530">
        <v>0</v>
      </c>
      <c r="AS3530">
        <v>73.784450000000007</v>
      </c>
    </row>
    <row r="3531" spans="29:45" x14ac:dyDescent="0.55000000000000004">
      <c r="AC3531" t="s">
        <v>3648</v>
      </c>
      <c r="AD3531">
        <v>9698</v>
      </c>
      <c r="AE3531">
        <v>13.32516</v>
      </c>
      <c r="AF3531">
        <v>12.634320000000001</v>
      </c>
      <c r="AG3531">
        <v>0</v>
      </c>
      <c r="AH3531">
        <v>5.50847</v>
      </c>
      <c r="AI3531">
        <v>1.83765</v>
      </c>
      <c r="AJ3531">
        <v>-0.17185</v>
      </c>
      <c r="AK3531">
        <v>3</v>
      </c>
      <c r="AL3531">
        <v>0.16184000000000001</v>
      </c>
      <c r="AM3531">
        <v>1195</v>
      </c>
      <c r="AN3531">
        <v>6142</v>
      </c>
      <c r="AO3531">
        <v>14745</v>
      </c>
      <c r="AP3531">
        <v>8.6199999999999992</v>
      </c>
      <c r="AQ3531">
        <v>0</v>
      </c>
      <c r="AR3531">
        <v>1.8</v>
      </c>
      <c r="AS3531">
        <v>71.143960000000007</v>
      </c>
    </row>
    <row r="3532" spans="29:45" x14ac:dyDescent="0.55000000000000004">
      <c r="AC3532" t="s">
        <v>3649</v>
      </c>
      <c r="AD3532">
        <v>9699</v>
      </c>
      <c r="AE3532">
        <v>5.9848499999999998</v>
      </c>
      <c r="AF3532">
        <v>8.8564600000000002</v>
      </c>
      <c r="AG3532">
        <v>0</v>
      </c>
      <c r="AH3532">
        <v>9.6104699999999994</v>
      </c>
      <c r="AI3532">
        <v>0.78085000000000004</v>
      </c>
      <c r="AJ3532">
        <v>4.811E-2</v>
      </c>
      <c r="AK3532">
        <v>3</v>
      </c>
      <c r="AL3532">
        <v>4.6105400000000003</v>
      </c>
      <c r="AM3532">
        <v>13450</v>
      </c>
      <c r="AN3532">
        <v>99690</v>
      </c>
      <c r="AO3532">
        <v>161756</v>
      </c>
      <c r="AQ3532">
        <v>0</v>
      </c>
      <c r="AR3532">
        <v>7.3</v>
      </c>
      <c r="AS3532">
        <v>43.059379999999997</v>
      </c>
    </row>
    <row r="3533" spans="29:45" x14ac:dyDescent="0.55000000000000004">
      <c r="AC3533" t="s">
        <v>3650</v>
      </c>
      <c r="AD3533">
        <v>9701</v>
      </c>
      <c r="AE3533">
        <v>-11.29928</v>
      </c>
      <c r="AF3533">
        <v>-34.769930000000002</v>
      </c>
      <c r="AG3533">
        <v>0</v>
      </c>
      <c r="AH3533">
        <v>-4.9781399999999998</v>
      </c>
      <c r="AI3533">
        <v>1.67343</v>
      </c>
      <c r="AJ3533">
        <v>-1.206E-2</v>
      </c>
      <c r="AK3533">
        <v>3</v>
      </c>
      <c r="AL3533">
        <v>6.062E-2</v>
      </c>
      <c r="AM3533">
        <v>-2869</v>
      </c>
      <c r="AN3533">
        <v>9258</v>
      </c>
      <c r="AO3533">
        <v>4034</v>
      </c>
      <c r="AP3533">
        <v>0.49</v>
      </c>
      <c r="AQ3533">
        <v>0</v>
      </c>
      <c r="AR3533">
        <v>5.7</v>
      </c>
      <c r="AS3533">
        <v>26.977499999999999</v>
      </c>
    </row>
    <row r="3534" spans="29:45" x14ac:dyDescent="0.55000000000000004">
      <c r="AC3534" t="s">
        <v>3651</v>
      </c>
      <c r="AD3534">
        <v>9702</v>
      </c>
      <c r="AE3534">
        <v>14.36505</v>
      </c>
      <c r="AF3534">
        <v>12.678470000000001</v>
      </c>
      <c r="AG3534">
        <v>0</v>
      </c>
      <c r="AH3534">
        <v>10.788600000000001</v>
      </c>
      <c r="AI3534">
        <v>1.20801</v>
      </c>
      <c r="AJ3534">
        <v>-5.6129999999999999E-2</v>
      </c>
      <c r="AK3534">
        <v>3</v>
      </c>
      <c r="AL3534">
        <v>1.47268</v>
      </c>
      <c r="AM3534">
        <v>1940</v>
      </c>
      <c r="AN3534">
        <v>8755</v>
      </c>
      <c r="AO3534">
        <v>26176</v>
      </c>
      <c r="AP3534">
        <v>12.75</v>
      </c>
      <c r="AQ3534">
        <v>0</v>
      </c>
      <c r="AR3534">
        <v>4.4000000000000004</v>
      </c>
      <c r="AS3534">
        <v>66.548289999999994</v>
      </c>
    </row>
    <row r="3535" spans="29:45" x14ac:dyDescent="0.55000000000000004">
      <c r="AC3535" t="s">
        <v>3652</v>
      </c>
      <c r="AD3535">
        <v>9704</v>
      </c>
      <c r="AE3535">
        <v>-7.7813600000000003</v>
      </c>
      <c r="AF3535">
        <v>-26.206790000000002</v>
      </c>
      <c r="AG3535">
        <v>10</v>
      </c>
      <c r="AH3535">
        <v>-2.1483699999999999</v>
      </c>
      <c r="AI3535">
        <v>1.3557900000000001</v>
      </c>
      <c r="AJ3535">
        <v>-0.10252</v>
      </c>
      <c r="AK3535">
        <v>3</v>
      </c>
      <c r="AL3535">
        <v>0</v>
      </c>
      <c r="AM3535">
        <v>-1351</v>
      </c>
      <c r="AN3535">
        <v>6422</v>
      </c>
      <c r="AO3535">
        <v>3357</v>
      </c>
      <c r="AP3535">
        <v>4.7699999999999996</v>
      </c>
      <c r="AQ3535">
        <v>0.2</v>
      </c>
      <c r="AR3535">
        <v>0</v>
      </c>
      <c r="AS3535">
        <v>28.68375</v>
      </c>
    </row>
    <row r="3536" spans="29:45" x14ac:dyDescent="0.55000000000000004">
      <c r="AC3536" t="s">
        <v>3653</v>
      </c>
      <c r="AD3536">
        <v>9706</v>
      </c>
      <c r="AE3536">
        <v>-10.994260000000001</v>
      </c>
      <c r="AF3536">
        <v>-22.495000000000001</v>
      </c>
      <c r="AG3536">
        <v>15</v>
      </c>
      <c r="AH3536">
        <v>-0.84145000000000003</v>
      </c>
      <c r="AI3536">
        <v>2.8471899999999999</v>
      </c>
      <c r="AJ3536">
        <v>1.7909999999999999E-2</v>
      </c>
      <c r="AK3536">
        <v>3</v>
      </c>
      <c r="AL3536">
        <v>0.10181</v>
      </c>
      <c r="AM3536">
        <v>-57320</v>
      </c>
      <c r="AN3536">
        <v>162605</v>
      </c>
      <c r="AO3536">
        <v>52572</v>
      </c>
      <c r="AP3536">
        <v>13.53</v>
      </c>
      <c r="AQ3536">
        <v>0</v>
      </c>
      <c r="AR3536">
        <v>0</v>
      </c>
      <c r="AS3536">
        <v>34.277999999999999</v>
      </c>
    </row>
    <row r="3537" spans="29:45" x14ac:dyDescent="0.55000000000000004">
      <c r="AC3537" t="s">
        <v>3654</v>
      </c>
      <c r="AD3537">
        <v>9708</v>
      </c>
      <c r="AE3537">
        <v>-9.9293700000000005</v>
      </c>
      <c r="AF3537">
        <v>-23.690760000000001</v>
      </c>
      <c r="AG3537">
        <v>5.3</v>
      </c>
      <c r="AH3537">
        <v>-10.4572</v>
      </c>
      <c r="AI3537">
        <v>2.5694900000000001</v>
      </c>
      <c r="AJ3537">
        <v>-3.3989999999999999E-2</v>
      </c>
      <c r="AK3537">
        <v>3</v>
      </c>
      <c r="AL3537">
        <v>5.6120000000000003E-2</v>
      </c>
      <c r="AM3537">
        <v>-7901</v>
      </c>
      <c r="AN3537">
        <v>60627</v>
      </c>
      <c r="AO3537">
        <v>22051</v>
      </c>
      <c r="AP3537">
        <v>0</v>
      </c>
      <c r="AQ3537">
        <v>0</v>
      </c>
      <c r="AR3537">
        <v>0</v>
      </c>
      <c r="AS3537">
        <v>70.426479999999998</v>
      </c>
    </row>
    <row r="3538" spans="29:45" x14ac:dyDescent="0.55000000000000004">
      <c r="AC3538" t="s">
        <v>3655</v>
      </c>
      <c r="AD3538">
        <v>9709</v>
      </c>
      <c r="AE3538">
        <v>5.4434899999999997</v>
      </c>
      <c r="AF3538">
        <v>8.2843300000000006</v>
      </c>
      <c r="AG3538">
        <v>0</v>
      </c>
      <c r="AH3538">
        <v>1.4205399999999999</v>
      </c>
      <c r="AI3538">
        <v>0.94706000000000001</v>
      </c>
      <c r="AJ3538">
        <v>3.1289999999999998E-2</v>
      </c>
      <c r="AK3538">
        <v>3</v>
      </c>
      <c r="AL3538">
        <v>1.20556</v>
      </c>
      <c r="AM3538">
        <v>958</v>
      </c>
      <c r="AN3538">
        <v>9524</v>
      </c>
      <c r="AO3538">
        <v>19751</v>
      </c>
      <c r="AP3538">
        <v>0</v>
      </c>
      <c r="AQ3538">
        <v>0.1</v>
      </c>
      <c r="AR3538">
        <v>3.3</v>
      </c>
      <c r="AS3538">
        <v>55.389360000000003</v>
      </c>
    </row>
    <row r="3539" spans="29:45" x14ac:dyDescent="0.55000000000000004">
      <c r="AC3539" t="s">
        <v>3656</v>
      </c>
      <c r="AD3539">
        <v>9713</v>
      </c>
      <c r="AE3539">
        <v>-10.996980000000001</v>
      </c>
      <c r="AF3539">
        <v>-46.363999999999997</v>
      </c>
      <c r="AG3539">
        <v>0</v>
      </c>
      <c r="AH3539">
        <v>-6.3269200000000003</v>
      </c>
      <c r="AI3539">
        <v>1.1689499999999999</v>
      </c>
      <c r="AJ3539">
        <v>-5.6980000000000003E-2</v>
      </c>
      <c r="AK3539">
        <v>3</v>
      </c>
      <c r="AL3539">
        <v>5.9389999999999998E-2</v>
      </c>
      <c r="AM3539">
        <v>-6916</v>
      </c>
      <c r="AN3539">
        <v>20132</v>
      </c>
      <c r="AO3539">
        <v>15638</v>
      </c>
      <c r="AP3539">
        <v>0</v>
      </c>
      <c r="AQ3539">
        <v>0</v>
      </c>
      <c r="AR3539">
        <v>0</v>
      </c>
      <c r="AS3539">
        <v>17.611969999999999</v>
      </c>
    </row>
    <row r="3540" spans="29:45" x14ac:dyDescent="0.55000000000000004">
      <c r="AC3540" t="s">
        <v>3657</v>
      </c>
      <c r="AD3540">
        <v>9715</v>
      </c>
      <c r="AE3540">
        <v>12.509639999999999</v>
      </c>
      <c r="AF3540">
        <v>13.50728</v>
      </c>
      <c r="AG3540">
        <v>0</v>
      </c>
      <c r="AH3540">
        <v>10.91433</v>
      </c>
      <c r="AI3540">
        <v>1.69791</v>
      </c>
      <c r="AJ3540">
        <v>7.4840000000000004E-2</v>
      </c>
      <c r="AK3540">
        <v>3</v>
      </c>
      <c r="AL3540">
        <v>23.502870000000001</v>
      </c>
      <c r="AM3540">
        <v>18012</v>
      </c>
      <c r="AN3540">
        <v>74197</v>
      </c>
      <c r="AO3540">
        <v>336405</v>
      </c>
      <c r="AP3540">
        <v>12.1</v>
      </c>
      <c r="AQ3540">
        <v>0.1</v>
      </c>
      <c r="AR3540">
        <v>1.3</v>
      </c>
      <c r="AS3540">
        <v>48.788679999999999</v>
      </c>
    </row>
    <row r="3541" spans="29:45" x14ac:dyDescent="0.55000000000000004">
      <c r="AC3541" t="s">
        <v>3658</v>
      </c>
      <c r="AD3541">
        <v>9716</v>
      </c>
      <c r="AE3541">
        <v>5.6701100000000002</v>
      </c>
      <c r="AF3541">
        <v>6.9472199999999997</v>
      </c>
      <c r="AG3541">
        <v>0</v>
      </c>
      <c r="AH3541">
        <v>6.2528899999999998</v>
      </c>
      <c r="AI3541">
        <v>2.0546099999999998</v>
      </c>
      <c r="AJ3541">
        <v>6.4310000000000006E-2</v>
      </c>
      <c r="AK3541">
        <v>3</v>
      </c>
      <c r="AL3541">
        <v>8.8410000000000002E-2</v>
      </c>
      <c r="AM3541">
        <v>4650</v>
      </c>
      <c r="AN3541">
        <v>47501</v>
      </c>
      <c r="AO3541">
        <v>107736</v>
      </c>
      <c r="AP3541">
        <v>14.43</v>
      </c>
      <c r="AQ3541">
        <v>0</v>
      </c>
      <c r="AR3541">
        <v>4.5999999999999996</v>
      </c>
      <c r="AS3541">
        <v>57.921689999999998</v>
      </c>
    </row>
    <row r="3542" spans="29:45" x14ac:dyDescent="0.55000000000000004">
      <c r="AC3542" t="s">
        <v>3659</v>
      </c>
      <c r="AD3542">
        <v>9717</v>
      </c>
      <c r="AE3542">
        <v>10.11619</v>
      </c>
      <c r="AF3542">
        <v>8.5612600000000008</v>
      </c>
      <c r="AG3542">
        <v>0</v>
      </c>
      <c r="AH3542">
        <v>4.9105499999999997</v>
      </c>
      <c r="AI3542">
        <v>1.0247200000000001</v>
      </c>
      <c r="AJ3542">
        <v>-2.6839999999999999E-2</v>
      </c>
      <c r="AK3542">
        <v>3</v>
      </c>
      <c r="AL3542">
        <v>16.547270000000001</v>
      </c>
      <c r="AM3542">
        <v>2194</v>
      </c>
      <c r="AN3542">
        <v>17696</v>
      </c>
      <c r="AO3542">
        <v>18174</v>
      </c>
      <c r="AP3542">
        <v>9.49</v>
      </c>
      <c r="AQ3542">
        <v>0</v>
      </c>
      <c r="AR3542">
        <v>5.6</v>
      </c>
      <c r="AS3542">
        <v>84.083129999999997</v>
      </c>
    </row>
    <row r="3543" spans="29:45" x14ac:dyDescent="0.55000000000000004">
      <c r="AC3543" t="s">
        <v>3660</v>
      </c>
      <c r="AD3543">
        <v>9719</v>
      </c>
      <c r="AE3543">
        <v>12.85249</v>
      </c>
      <c r="AF3543">
        <v>16.713570000000001</v>
      </c>
      <c r="AG3543">
        <v>8.3000000000000007</v>
      </c>
      <c r="AH3543">
        <v>13.86342</v>
      </c>
      <c r="AI3543">
        <v>3.0123899999999999</v>
      </c>
      <c r="AJ3543">
        <v>-1.8280000000000001E-2</v>
      </c>
      <c r="AK3543">
        <v>3</v>
      </c>
      <c r="AL3543">
        <v>4.9699999999999996E-3</v>
      </c>
      <c r="AM3543">
        <v>46557</v>
      </c>
      <c r="AN3543">
        <v>200047</v>
      </c>
      <c r="AO3543">
        <v>396853</v>
      </c>
      <c r="AP3543">
        <v>11.22</v>
      </c>
      <c r="AQ3543">
        <v>0</v>
      </c>
      <c r="AR3543">
        <v>2.2999999999999998</v>
      </c>
      <c r="AS3543">
        <v>59.641060000000003</v>
      </c>
    </row>
    <row r="3544" spans="29:45" x14ac:dyDescent="0.55000000000000004">
      <c r="AC3544" t="s">
        <v>3661</v>
      </c>
      <c r="AD3544">
        <v>9720</v>
      </c>
      <c r="AE3544">
        <v>-5.9420999999999999</v>
      </c>
      <c r="AF3544">
        <v>70.534760000000006</v>
      </c>
      <c r="AG3544">
        <v>0</v>
      </c>
      <c r="AH3544">
        <v>-0.44439000000000001</v>
      </c>
      <c r="AI3544">
        <v>1.41811</v>
      </c>
      <c r="AJ3544">
        <v>2.8240000000000001E-2</v>
      </c>
      <c r="AK3544">
        <v>3</v>
      </c>
      <c r="AL3544">
        <v>3.0953200000000001</v>
      </c>
      <c r="AM3544">
        <v>-468</v>
      </c>
      <c r="AN3544">
        <v>1870</v>
      </c>
      <c r="AO3544">
        <v>3195</v>
      </c>
      <c r="AP3544">
        <v>0</v>
      </c>
      <c r="AQ3544">
        <v>0</v>
      </c>
      <c r="AR3544">
        <v>0</v>
      </c>
      <c r="AS3544">
        <v>39.576369999999997</v>
      </c>
    </row>
    <row r="3545" spans="29:45" x14ac:dyDescent="0.55000000000000004">
      <c r="AC3545" t="s">
        <v>3662</v>
      </c>
      <c r="AD3545">
        <v>9722</v>
      </c>
      <c r="AE3545">
        <v>-17.125109999999999</v>
      </c>
      <c r="AF3545">
        <v>1071.42857</v>
      </c>
      <c r="AG3545">
        <v>16.7</v>
      </c>
      <c r="AH3545">
        <v>-16.876650000000001</v>
      </c>
      <c r="AI3545">
        <v>1.05264</v>
      </c>
      <c r="AJ3545">
        <v>7.9930000000000001E-2</v>
      </c>
      <c r="AK3545">
        <v>3</v>
      </c>
      <c r="AL3545">
        <v>8.4370000000000001E-2</v>
      </c>
      <c r="AM3545">
        <v>-16542</v>
      </c>
      <c r="AN3545">
        <v>1183</v>
      </c>
      <c r="AO3545">
        <v>28433</v>
      </c>
      <c r="AP3545">
        <v>6.08</v>
      </c>
      <c r="AQ3545">
        <v>0.1</v>
      </c>
      <c r="AR3545">
        <v>1</v>
      </c>
      <c r="AS3545">
        <v>25.41282</v>
      </c>
    </row>
    <row r="3546" spans="29:45" x14ac:dyDescent="0.55000000000000004">
      <c r="AC3546" t="s">
        <v>3663</v>
      </c>
      <c r="AD3546">
        <v>9723</v>
      </c>
      <c r="AE3546">
        <v>-10.529170000000001</v>
      </c>
      <c r="AF3546">
        <v>-93.447289999999995</v>
      </c>
      <c r="AG3546">
        <v>14.3</v>
      </c>
      <c r="AH3546">
        <v>-7.9294399999999996</v>
      </c>
      <c r="AI3546">
        <v>9.4686500000000002</v>
      </c>
      <c r="AJ3546">
        <v>-2.3179999999999999E-2</v>
      </c>
      <c r="AK3546">
        <v>3</v>
      </c>
      <c r="AL3546">
        <v>1.8030000000000001E-2</v>
      </c>
      <c r="AM3546">
        <v>-1940</v>
      </c>
      <c r="AN3546">
        <v>2106</v>
      </c>
      <c r="AO3546">
        <v>3847</v>
      </c>
      <c r="AP3546">
        <v>0</v>
      </c>
      <c r="AQ3546">
        <v>0</v>
      </c>
      <c r="AR3546">
        <v>0</v>
      </c>
      <c r="AS3546">
        <v>4.1208099999999996</v>
      </c>
    </row>
    <row r="3547" spans="29:45" x14ac:dyDescent="0.55000000000000004">
      <c r="AC3547" t="s">
        <v>3664</v>
      </c>
      <c r="AD3547">
        <v>9726</v>
      </c>
      <c r="AE3547">
        <v>-18.45636</v>
      </c>
      <c r="AF3547">
        <v>-154.92160000000001</v>
      </c>
      <c r="AG3547">
        <v>0</v>
      </c>
      <c r="AH3547">
        <v>-26.665559999999999</v>
      </c>
      <c r="AJ3547">
        <v>8.7550000000000003E-2</v>
      </c>
      <c r="AK3547">
        <v>3</v>
      </c>
      <c r="AL3547">
        <v>3.073E-2</v>
      </c>
      <c r="AM3547">
        <v>-16727</v>
      </c>
      <c r="AN3547">
        <v>18368</v>
      </c>
      <c r="AO3547">
        <v>87889</v>
      </c>
      <c r="AP3547">
        <v>8.5500000000000007</v>
      </c>
      <c r="AQ3547">
        <v>0</v>
      </c>
      <c r="AR3547">
        <v>0</v>
      </c>
      <c r="AS3547">
        <v>-15.427350000000001</v>
      </c>
    </row>
    <row r="3548" spans="29:45" x14ac:dyDescent="0.55000000000000004">
      <c r="AC3548" t="s">
        <v>3665</v>
      </c>
      <c r="AD3548">
        <v>9728</v>
      </c>
      <c r="AE3548">
        <v>10.551259999999999</v>
      </c>
      <c r="AF3548">
        <v>10.20471</v>
      </c>
      <c r="AG3548">
        <v>8.3000000000000007</v>
      </c>
      <c r="AH3548">
        <v>9.7125599999999999</v>
      </c>
      <c r="AI3548">
        <v>1.6070500000000001</v>
      </c>
      <c r="AJ3548">
        <v>0.13546</v>
      </c>
      <c r="AK3548">
        <v>3</v>
      </c>
      <c r="AL3548">
        <v>7.3212400000000004</v>
      </c>
      <c r="AM3548">
        <v>8127</v>
      </c>
      <c r="AN3548">
        <v>51780</v>
      </c>
      <c r="AO3548">
        <v>104124</v>
      </c>
      <c r="AP3548">
        <v>9.5399999999999991</v>
      </c>
      <c r="AQ3548">
        <v>0</v>
      </c>
      <c r="AR3548">
        <v>2.9</v>
      </c>
      <c r="AS3548">
        <v>68.325199999999995</v>
      </c>
    </row>
    <row r="3549" spans="29:45" x14ac:dyDescent="0.55000000000000004">
      <c r="AC3549" t="s">
        <v>3666</v>
      </c>
      <c r="AD3549">
        <v>9729</v>
      </c>
      <c r="AE3549">
        <v>8.2963199999999997</v>
      </c>
      <c r="AF3549">
        <v>8.0170300000000001</v>
      </c>
      <c r="AG3549">
        <v>10</v>
      </c>
      <c r="AH3549">
        <v>9.5113900000000005</v>
      </c>
      <c r="AI3549">
        <v>1.18407</v>
      </c>
      <c r="AJ3549">
        <v>-4.3589999999999997E-2</v>
      </c>
      <c r="AK3549">
        <v>3</v>
      </c>
      <c r="AL3549">
        <v>3.10283</v>
      </c>
      <c r="AM3549">
        <v>8050</v>
      </c>
      <c r="AN3549">
        <v>68367</v>
      </c>
      <c r="AO3549">
        <v>118009</v>
      </c>
      <c r="AP3549">
        <v>7.41</v>
      </c>
      <c r="AQ3549">
        <v>0</v>
      </c>
      <c r="AR3549">
        <v>6.2</v>
      </c>
      <c r="AS3549">
        <v>71.821299999999994</v>
      </c>
    </row>
    <row r="3550" spans="29:45" x14ac:dyDescent="0.55000000000000004">
      <c r="AC3550" t="s">
        <v>3667</v>
      </c>
      <c r="AD3550">
        <v>9731</v>
      </c>
      <c r="AE3550">
        <v>-6.25143</v>
      </c>
      <c r="AF3550">
        <v>-21.744430000000001</v>
      </c>
      <c r="AG3550">
        <v>7.1</v>
      </c>
      <c r="AH3550">
        <v>-8.3199999999999996E-2</v>
      </c>
      <c r="AI3550">
        <v>1.46492</v>
      </c>
      <c r="AJ3550">
        <v>-0.2782</v>
      </c>
      <c r="AK3550">
        <v>3</v>
      </c>
      <c r="AL3550">
        <v>1.63479</v>
      </c>
      <c r="AM3550">
        <v>-2179</v>
      </c>
      <c r="AN3550">
        <v>5744</v>
      </c>
      <c r="AO3550">
        <v>35131</v>
      </c>
      <c r="AP3550">
        <v>1.24</v>
      </c>
      <c r="AQ3550">
        <v>0</v>
      </c>
      <c r="AR3550">
        <v>1.5</v>
      </c>
      <c r="AS3550">
        <v>13.450699999999999</v>
      </c>
    </row>
    <row r="3551" spans="29:45" x14ac:dyDescent="0.55000000000000004">
      <c r="AC3551" t="s">
        <v>3668</v>
      </c>
      <c r="AD3551">
        <v>9733</v>
      </c>
      <c r="AE3551">
        <v>6.7532800000000002</v>
      </c>
      <c r="AF3551">
        <v>12.70415</v>
      </c>
      <c r="AG3551">
        <v>0</v>
      </c>
      <c r="AH3551">
        <v>9.4953000000000003</v>
      </c>
      <c r="AI3551">
        <v>2.7894299999999999</v>
      </c>
      <c r="AJ3551">
        <v>-5.1799999999999997E-3</v>
      </c>
      <c r="AK3551">
        <v>3</v>
      </c>
      <c r="AL3551">
        <v>23.32385</v>
      </c>
      <c r="AM3551">
        <v>4512</v>
      </c>
      <c r="AN3551">
        <v>19104</v>
      </c>
      <c r="AO3551">
        <v>45853</v>
      </c>
      <c r="AP3551">
        <v>4.32</v>
      </c>
      <c r="AQ3551">
        <v>0</v>
      </c>
      <c r="AR3551">
        <v>0.8</v>
      </c>
      <c r="AS3551">
        <v>28.716460000000001</v>
      </c>
    </row>
    <row r="3552" spans="29:45" x14ac:dyDescent="0.55000000000000004">
      <c r="AC3552" t="s">
        <v>3669</v>
      </c>
      <c r="AD3552">
        <v>9734</v>
      </c>
      <c r="AE3552">
        <v>-10.67806</v>
      </c>
      <c r="AF3552">
        <v>-24.32104</v>
      </c>
      <c r="AG3552">
        <v>0</v>
      </c>
      <c r="AH3552">
        <v>-16.331589999999998</v>
      </c>
      <c r="AI3552">
        <v>0.88417000000000001</v>
      </c>
      <c r="AJ3552">
        <v>-4.4049999999999999E-2</v>
      </c>
      <c r="AK3552">
        <v>3</v>
      </c>
      <c r="AL3552">
        <v>0.76865000000000006</v>
      </c>
      <c r="AM3552">
        <v>-600</v>
      </c>
      <c r="AN3552">
        <v>2467</v>
      </c>
      <c r="AO3552">
        <v>760</v>
      </c>
      <c r="AP3552">
        <v>2.15</v>
      </c>
      <c r="AQ3552">
        <v>0</v>
      </c>
      <c r="AR3552">
        <v>1.8</v>
      </c>
      <c r="AS3552">
        <v>43.904609999999998</v>
      </c>
    </row>
    <row r="3553" spans="29:45" x14ac:dyDescent="0.55000000000000004">
      <c r="AC3553" t="s">
        <v>258</v>
      </c>
      <c r="AD3553">
        <v>9735</v>
      </c>
      <c r="AE3553">
        <v>7.6573399999999996</v>
      </c>
      <c r="AF3553">
        <v>7.2147500000000004</v>
      </c>
      <c r="AG3553">
        <v>6.3</v>
      </c>
      <c r="AH3553">
        <v>10.02313</v>
      </c>
      <c r="AI3553">
        <v>2.0076900000000002</v>
      </c>
      <c r="AJ3553">
        <v>-2.9260000000000001E-2</v>
      </c>
      <c r="AK3553">
        <v>3</v>
      </c>
      <c r="AL3553">
        <v>0.13074</v>
      </c>
      <c r="AM3553">
        <v>138990</v>
      </c>
      <c r="AN3553">
        <v>1035116</v>
      </c>
      <c r="AO3553">
        <v>1035898</v>
      </c>
      <c r="AP3553">
        <v>32.15</v>
      </c>
      <c r="AQ3553">
        <v>0</v>
      </c>
      <c r="AR3553">
        <v>0</v>
      </c>
      <c r="AS3553">
        <v>58.05124</v>
      </c>
    </row>
    <row r="3554" spans="29:45" x14ac:dyDescent="0.55000000000000004">
      <c r="AC3554" t="s">
        <v>3670</v>
      </c>
      <c r="AD3554">
        <v>9739</v>
      </c>
      <c r="AE3554">
        <v>13.894349999999999</v>
      </c>
      <c r="AF3554">
        <v>12.93749</v>
      </c>
      <c r="AG3554">
        <v>12.5</v>
      </c>
      <c r="AH3554">
        <v>6.5473800000000004</v>
      </c>
      <c r="AI3554">
        <v>1.31664</v>
      </c>
      <c r="AJ3554">
        <v>4.9200000000000001E-2</v>
      </c>
      <c r="AK3554">
        <v>3</v>
      </c>
      <c r="AL3554">
        <v>2.1208100000000001</v>
      </c>
      <c r="AM3554">
        <v>4240</v>
      </c>
      <c r="AN3554">
        <v>21372</v>
      </c>
      <c r="AO3554">
        <v>39282</v>
      </c>
      <c r="AP3554">
        <v>12.63</v>
      </c>
      <c r="AQ3554">
        <v>0.1</v>
      </c>
      <c r="AR3554">
        <v>0</v>
      </c>
      <c r="AS3554">
        <v>72.314760000000007</v>
      </c>
    </row>
    <row r="3555" spans="29:45" x14ac:dyDescent="0.55000000000000004">
      <c r="AC3555" t="s">
        <v>3671</v>
      </c>
      <c r="AD3555">
        <v>9740</v>
      </c>
      <c r="AE3555">
        <v>8.1152999999999995</v>
      </c>
      <c r="AF3555">
        <v>10.88213</v>
      </c>
      <c r="AG3555">
        <v>23.1</v>
      </c>
      <c r="AH3555">
        <v>11.960990000000001</v>
      </c>
      <c r="AI3555">
        <v>1.68543</v>
      </c>
      <c r="AJ3555">
        <v>-0.14066000000000001</v>
      </c>
      <c r="AK3555">
        <v>3</v>
      </c>
      <c r="AL3555">
        <v>0.25646999999999998</v>
      </c>
      <c r="AM3555">
        <v>5000</v>
      </c>
      <c r="AN3555">
        <v>29406</v>
      </c>
      <c r="AO3555">
        <v>67443</v>
      </c>
      <c r="AP3555">
        <v>11.65</v>
      </c>
      <c r="AQ3555">
        <v>0</v>
      </c>
      <c r="AR3555">
        <v>6.5</v>
      </c>
      <c r="AS3555">
        <v>47.727719999999998</v>
      </c>
    </row>
    <row r="3556" spans="29:45" x14ac:dyDescent="0.55000000000000004">
      <c r="AC3556" t="s">
        <v>3672</v>
      </c>
      <c r="AD3556">
        <v>9742</v>
      </c>
      <c r="AE3556">
        <v>5.5527100000000003</v>
      </c>
      <c r="AF3556">
        <v>3.7815599999999998</v>
      </c>
      <c r="AG3556">
        <v>0</v>
      </c>
      <c r="AH3556">
        <v>3.63916</v>
      </c>
      <c r="AI3556">
        <v>0.81874000000000002</v>
      </c>
      <c r="AJ3556">
        <v>8.0509999999999998E-2</v>
      </c>
      <c r="AK3556">
        <v>3</v>
      </c>
      <c r="AL3556">
        <v>9.289E-2</v>
      </c>
      <c r="AM3556">
        <v>2925</v>
      </c>
      <c r="AN3556">
        <v>37868</v>
      </c>
      <c r="AO3556">
        <v>41573</v>
      </c>
      <c r="AP3556">
        <v>21.53</v>
      </c>
      <c r="AQ3556">
        <v>0</v>
      </c>
      <c r="AR3556">
        <v>4.9000000000000004</v>
      </c>
      <c r="AS3556">
        <v>75.681319999999999</v>
      </c>
    </row>
    <row r="3557" spans="29:45" x14ac:dyDescent="0.55000000000000004">
      <c r="AC3557" t="s">
        <v>3673</v>
      </c>
      <c r="AD3557">
        <v>9743</v>
      </c>
      <c r="AE3557">
        <v>5.0520500000000004</v>
      </c>
      <c r="AF3557">
        <v>4.8208399999999996</v>
      </c>
      <c r="AG3557">
        <v>8.3000000000000007</v>
      </c>
      <c r="AH3557">
        <v>13.15199</v>
      </c>
      <c r="AI3557">
        <v>1.20862</v>
      </c>
      <c r="AJ3557">
        <v>-3.3119999999999997E-2</v>
      </c>
      <c r="AK3557">
        <v>3</v>
      </c>
      <c r="AL3557">
        <v>0.28498000000000001</v>
      </c>
      <c r="AM3557">
        <v>2150</v>
      </c>
      <c r="AN3557">
        <v>29248</v>
      </c>
      <c r="AO3557">
        <v>69225</v>
      </c>
      <c r="AP3557">
        <v>13.11</v>
      </c>
      <c r="AQ3557">
        <v>0</v>
      </c>
      <c r="AR3557">
        <v>8</v>
      </c>
      <c r="AS3557">
        <v>68.726650000000006</v>
      </c>
    </row>
    <row r="3558" spans="29:45" x14ac:dyDescent="0.55000000000000004">
      <c r="AC3558" t="s">
        <v>3674</v>
      </c>
      <c r="AD3558">
        <v>9744</v>
      </c>
      <c r="AE3558">
        <v>13.29927</v>
      </c>
      <c r="AF3558">
        <v>15.854900000000001</v>
      </c>
      <c r="AG3558">
        <v>7.7</v>
      </c>
      <c r="AH3558">
        <v>7.0806399999999998</v>
      </c>
      <c r="AI3558">
        <v>3.9293499999999999</v>
      </c>
      <c r="AJ3558">
        <v>9.0870000000000006E-2</v>
      </c>
      <c r="AK3558">
        <v>3</v>
      </c>
      <c r="AL3558">
        <v>5.1049999999999998E-2</v>
      </c>
      <c r="AM3558">
        <v>10306</v>
      </c>
      <c r="AN3558">
        <v>44327</v>
      </c>
      <c r="AO3558">
        <v>96626</v>
      </c>
      <c r="AP3558">
        <v>25.66</v>
      </c>
      <c r="AQ3558">
        <v>0</v>
      </c>
      <c r="AR3558">
        <v>2.8</v>
      </c>
      <c r="AS3558">
        <v>59.265970000000003</v>
      </c>
    </row>
    <row r="3559" spans="29:45" x14ac:dyDescent="0.55000000000000004">
      <c r="AC3559" t="s">
        <v>3675</v>
      </c>
      <c r="AD3559">
        <v>9746</v>
      </c>
      <c r="AE3559">
        <v>12.97519</v>
      </c>
      <c r="AF3559">
        <v>11.269539999999999</v>
      </c>
      <c r="AG3559">
        <v>9.1</v>
      </c>
      <c r="AH3559">
        <v>10.80157</v>
      </c>
      <c r="AI3559">
        <v>2.2528000000000001</v>
      </c>
      <c r="AJ3559">
        <v>4.4799999999999996E-3</v>
      </c>
      <c r="AK3559">
        <v>3</v>
      </c>
      <c r="AL3559">
        <v>3.7600000000000001E-2</v>
      </c>
      <c r="AM3559">
        <v>12673</v>
      </c>
      <c r="AN3559">
        <v>77075</v>
      </c>
      <c r="AO3559">
        <v>66221</v>
      </c>
      <c r="AQ3559">
        <v>0</v>
      </c>
      <c r="AR3559">
        <v>5.5</v>
      </c>
      <c r="AS3559">
        <v>80.668430000000001</v>
      </c>
    </row>
    <row r="3560" spans="29:45" x14ac:dyDescent="0.55000000000000004">
      <c r="AC3560" t="s">
        <v>3676</v>
      </c>
      <c r="AD3560">
        <v>9749</v>
      </c>
      <c r="AE3560">
        <v>7.6644600000000001</v>
      </c>
      <c r="AF3560">
        <v>7.6733000000000002</v>
      </c>
      <c r="AG3560">
        <v>16.7</v>
      </c>
      <c r="AH3560">
        <v>6.7823000000000002</v>
      </c>
      <c r="AI3560">
        <v>1.4957100000000001</v>
      </c>
      <c r="AJ3560">
        <v>2.998E-2</v>
      </c>
      <c r="AK3560">
        <v>3</v>
      </c>
      <c r="AL3560">
        <v>3.116E-2</v>
      </c>
      <c r="AM3560">
        <v>17976</v>
      </c>
      <c r="AN3560">
        <v>118984</v>
      </c>
      <c r="AO3560">
        <v>257891</v>
      </c>
      <c r="AP3560">
        <v>15.64</v>
      </c>
      <c r="AQ3560">
        <v>0</v>
      </c>
      <c r="AR3560">
        <v>1.6</v>
      </c>
      <c r="AS3560">
        <v>54.626390000000001</v>
      </c>
    </row>
    <row r="3561" spans="29:45" x14ac:dyDescent="0.55000000000000004">
      <c r="AC3561" t="s">
        <v>3677</v>
      </c>
      <c r="AD3561">
        <v>9753</v>
      </c>
      <c r="AE3561">
        <v>9.4598700000000004</v>
      </c>
      <c r="AF3561">
        <v>12.74014</v>
      </c>
      <c r="AG3561">
        <v>16.7</v>
      </c>
      <c r="AH3561">
        <v>9.7468500000000002</v>
      </c>
      <c r="AI3561">
        <v>1.7117599999999999</v>
      </c>
      <c r="AJ3561">
        <v>-9.214E-2</v>
      </c>
      <c r="AK3561">
        <v>3</v>
      </c>
      <c r="AL3561">
        <v>13.52679</v>
      </c>
      <c r="AM3561">
        <v>923</v>
      </c>
      <c r="AN3561">
        <v>4945</v>
      </c>
      <c r="AO3561">
        <v>17289</v>
      </c>
      <c r="AP3561">
        <v>0</v>
      </c>
      <c r="AQ3561">
        <v>0.1</v>
      </c>
      <c r="AR3561">
        <v>8.6999999999999993</v>
      </c>
      <c r="AS3561">
        <v>52.164520000000003</v>
      </c>
    </row>
    <row r="3562" spans="29:45" x14ac:dyDescent="0.55000000000000004">
      <c r="AC3562" t="s">
        <v>3678</v>
      </c>
      <c r="AD3562">
        <v>9755</v>
      </c>
      <c r="AE3562">
        <v>4.97234</v>
      </c>
      <c r="AF3562">
        <v>4.2434099999999999</v>
      </c>
      <c r="AG3562">
        <v>0</v>
      </c>
      <c r="AH3562">
        <v>2.7449599999999998</v>
      </c>
      <c r="AI3562">
        <v>0.82608999999999999</v>
      </c>
      <c r="AJ3562">
        <v>0.22083</v>
      </c>
      <c r="AK3562">
        <v>3</v>
      </c>
      <c r="AL3562">
        <v>6.8879999999999997E-2</v>
      </c>
      <c r="AM3562">
        <v>4179</v>
      </c>
      <c r="AN3562">
        <v>67540</v>
      </c>
      <c r="AO3562">
        <v>51675</v>
      </c>
      <c r="AP3562">
        <v>13.57</v>
      </c>
      <c r="AQ3562">
        <v>0</v>
      </c>
      <c r="AR3562">
        <v>3.1</v>
      </c>
      <c r="AS3562">
        <v>81.013530000000003</v>
      </c>
    </row>
    <row r="3563" spans="29:45" x14ac:dyDescent="0.55000000000000004">
      <c r="AC3563" t="s">
        <v>3679</v>
      </c>
      <c r="AD3563">
        <v>9757</v>
      </c>
      <c r="AE3563">
        <v>23.036740000000002</v>
      </c>
      <c r="AF3563">
        <v>18.978390000000001</v>
      </c>
      <c r="AG3563">
        <v>11.1</v>
      </c>
      <c r="AH3563">
        <v>18.654070000000001</v>
      </c>
      <c r="AI3563">
        <v>5.5070399999999999</v>
      </c>
      <c r="AJ3563">
        <v>1.753E-2</v>
      </c>
      <c r="AK3563">
        <v>3</v>
      </c>
      <c r="AL3563">
        <v>1.12381</v>
      </c>
      <c r="AM3563">
        <v>6439</v>
      </c>
      <c r="AN3563">
        <v>23042</v>
      </c>
      <c r="AO3563">
        <v>28813</v>
      </c>
      <c r="AP3563">
        <v>17.28</v>
      </c>
      <c r="AQ3563">
        <v>0</v>
      </c>
      <c r="AR3563">
        <v>1.4</v>
      </c>
      <c r="AS3563">
        <v>80.750550000000004</v>
      </c>
    </row>
    <row r="3564" spans="29:45" x14ac:dyDescent="0.55000000000000004">
      <c r="AC3564" t="s">
        <v>3680</v>
      </c>
      <c r="AD3564">
        <v>9759</v>
      </c>
      <c r="AE3564">
        <v>18.474530000000001</v>
      </c>
      <c r="AF3564">
        <v>14.34165</v>
      </c>
      <c r="AG3564">
        <v>11.1</v>
      </c>
      <c r="AH3564">
        <v>15.137790000000001</v>
      </c>
      <c r="AI3564">
        <v>3.4972699999999999</v>
      </c>
      <c r="AJ3564">
        <v>7.6869999999999994E-2</v>
      </c>
      <c r="AK3564">
        <v>3</v>
      </c>
      <c r="AL3564">
        <v>0.24332999999999999</v>
      </c>
      <c r="AM3564">
        <v>9955</v>
      </c>
      <c r="AN3564">
        <v>44437</v>
      </c>
      <c r="AO3564">
        <v>66184</v>
      </c>
      <c r="AP3564">
        <v>0</v>
      </c>
      <c r="AQ3564">
        <v>0</v>
      </c>
      <c r="AR3564">
        <v>2.5</v>
      </c>
      <c r="AS3564">
        <v>81.756870000000006</v>
      </c>
    </row>
    <row r="3565" spans="29:45" x14ac:dyDescent="0.55000000000000004">
      <c r="AC3565" t="s">
        <v>3681</v>
      </c>
      <c r="AD3565">
        <v>9760</v>
      </c>
      <c r="AE3565">
        <v>-10.25953</v>
      </c>
      <c r="AF3565">
        <v>-14.649050000000001</v>
      </c>
      <c r="AG3565">
        <v>0</v>
      </c>
      <c r="AH3565">
        <v>9.2279</v>
      </c>
      <c r="AI3565">
        <v>0.44367000000000001</v>
      </c>
      <c r="AJ3565">
        <v>-9.5549999999999996E-2</v>
      </c>
      <c r="AK3565">
        <v>3</v>
      </c>
      <c r="AL3565">
        <v>13.75867</v>
      </c>
      <c r="AM3565">
        <v>-3799</v>
      </c>
      <c r="AN3565">
        <v>25046</v>
      </c>
      <c r="AO3565">
        <v>11860</v>
      </c>
      <c r="AP3565">
        <v>1.37</v>
      </c>
      <c r="AQ3565">
        <v>0</v>
      </c>
      <c r="AR3565">
        <v>1.8</v>
      </c>
      <c r="AS3565">
        <v>46.400660000000002</v>
      </c>
    </row>
    <row r="3566" spans="29:45" x14ac:dyDescent="0.55000000000000004">
      <c r="AC3566" t="s">
        <v>3682</v>
      </c>
      <c r="AD3566">
        <v>9761</v>
      </c>
      <c r="AE3566">
        <v>1.68733</v>
      </c>
      <c r="AF3566">
        <v>2.32151</v>
      </c>
      <c r="AG3566">
        <v>0</v>
      </c>
      <c r="AH3566">
        <v>5.4390599999999996</v>
      </c>
      <c r="AI3566">
        <v>0.31963000000000003</v>
      </c>
      <c r="AJ3566">
        <v>7.2760000000000005E-2</v>
      </c>
      <c r="AK3566">
        <v>3</v>
      </c>
      <c r="AL3566">
        <v>6.66066</v>
      </c>
      <c r="AM3566">
        <v>622</v>
      </c>
      <c r="AN3566">
        <v>14861</v>
      </c>
      <c r="AO3566">
        <v>15096</v>
      </c>
      <c r="AP3566">
        <v>0</v>
      </c>
      <c r="AQ3566">
        <v>0</v>
      </c>
      <c r="AR3566">
        <v>1.3</v>
      </c>
      <c r="AS3566">
        <v>41.532739999999997</v>
      </c>
    </row>
    <row r="3567" spans="29:45" x14ac:dyDescent="0.55000000000000004">
      <c r="AC3567" t="s">
        <v>3683</v>
      </c>
      <c r="AD3567">
        <v>9763</v>
      </c>
      <c r="AE3567">
        <v>3.58521</v>
      </c>
      <c r="AF3567">
        <v>6.6525499999999997</v>
      </c>
      <c r="AG3567">
        <v>0</v>
      </c>
      <c r="AH3567">
        <v>7.0799700000000003</v>
      </c>
      <c r="AI3567">
        <v>0.45611000000000002</v>
      </c>
      <c r="AJ3567">
        <v>6.0000000000000001E-3</v>
      </c>
      <c r="AK3567">
        <v>3</v>
      </c>
      <c r="AL3567">
        <v>5.8300000000000001E-3</v>
      </c>
      <c r="AM3567">
        <v>1189</v>
      </c>
      <c r="AN3567">
        <v>13694</v>
      </c>
      <c r="AO3567">
        <v>20032</v>
      </c>
      <c r="AP3567">
        <v>8.23</v>
      </c>
      <c r="AQ3567">
        <v>0</v>
      </c>
      <c r="AR3567">
        <v>4.4000000000000004</v>
      </c>
      <c r="AS3567">
        <v>44.452970000000001</v>
      </c>
    </row>
    <row r="3568" spans="29:45" x14ac:dyDescent="0.55000000000000004">
      <c r="AC3568" t="s">
        <v>3684</v>
      </c>
      <c r="AD3568">
        <v>9765</v>
      </c>
      <c r="AE3568">
        <v>10.633380000000001</v>
      </c>
      <c r="AF3568">
        <v>10.57597</v>
      </c>
      <c r="AG3568">
        <v>7.7</v>
      </c>
      <c r="AH3568">
        <v>15.364459999999999</v>
      </c>
      <c r="AI3568">
        <v>1.56077</v>
      </c>
      <c r="AJ3568">
        <v>-1.908E-2</v>
      </c>
      <c r="AK3568">
        <v>3</v>
      </c>
      <c r="AL3568">
        <v>1.3652899999999999</v>
      </c>
      <c r="AM3568">
        <v>1380</v>
      </c>
      <c r="AN3568">
        <v>8056</v>
      </c>
      <c r="AO3568">
        <v>15862</v>
      </c>
      <c r="AP3568">
        <v>7.08</v>
      </c>
      <c r="AQ3568">
        <v>0</v>
      </c>
      <c r="AR3568">
        <v>3.4</v>
      </c>
      <c r="AS3568">
        <v>65.701329999999999</v>
      </c>
    </row>
    <row r="3569" spans="29:45" x14ac:dyDescent="0.55000000000000004">
      <c r="AC3569" t="s">
        <v>259</v>
      </c>
      <c r="AD3569">
        <v>9766</v>
      </c>
      <c r="AE3569">
        <v>8.4891699999999997</v>
      </c>
      <c r="AF3569">
        <v>12.031359999999999</v>
      </c>
      <c r="AG3569">
        <v>12.5</v>
      </c>
      <c r="AH3569">
        <v>16.646229999999999</v>
      </c>
      <c r="AI3569">
        <v>3.1656499999999999</v>
      </c>
      <c r="AJ3569">
        <v>-1.7979999999999999E-2</v>
      </c>
      <c r="AK3569">
        <v>3</v>
      </c>
      <c r="AL3569">
        <v>0.13797999999999999</v>
      </c>
      <c r="AM3569">
        <v>35581</v>
      </c>
      <c r="AN3569">
        <v>268141</v>
      </c>
      <c r="AO3569">
        <v>272656</v>
      </c>
      <c r="AP3569">
        <v>27.14</v>
      </c>
      <c r="AQ3569">
        <v>0</v>
      </c>
      <c r="AR3569">
        <v>0</v>
      </c>
      <c r="AS3569">
        <v>61.088619999999999</v>
      </c>
    </row>
    <row r="3570" spans="29:45" x14ac:dyDescent="0.55000000000000004">
      <c r="AC3570" t="s">
        <v>3685</v>
      </c>
      <c r="AD3570">
        <v>9767</v>
      </c>
      <c r="AE3570">
        <v>19.22383</v>
      </c>
      <c r="AF3570">
        <v>47.405329999999999</v>
      </c>
      <c r="AG3570">
        <v>0</v>
      </c>
      <c r="AH3570">
        <v>31.543320000000001</v>
      </c>
      <c r="AI3570">
        <v>1.2678100000000001</v>
      </c>
      <c r="AJ3570">
        <v>-8.8650000000000007E-2</v>
      </c>
      <c r="AK3570">
        <v>3</v>
      </c>
      <c r="AL3570">
        <v>0.38125999999999999</v>
      </c>
      <c r="AM3570">
        <v>1278</v>
      </c>
      <c r="AN3570">
        <v>2139</v>
      </c>
      <c r="AO3570">
        <v>10592</v>
      </c>
      <c r="AP3570">
        <v>0</v>
      </c>
      <c r="AQ3570">
        <v>0</v>
      </c>
      <c r="AR3570">
        <v>0</v>
      </c>
      <c r="AS3570">
        <v>42.162230000000001</v>
      </c>
    </row>
    <row r="3571" spans="29:45" x14ac:dyDescent="0.55000000000000004">
      <c r="AC3571" t="s">
        <v>3686</v>
      </c>
      <c r="AD3571">
        <v>9768</v>
      </c>
      <c r="AE3571">
        <v>7.8742799999999997</v>
      </c>
      <c r="AF3571">
        <v>11.356450000000001</v>
      </c>
      <c r="AG3571">
        <v>11.8</v>
      </c>
      <c r="AH3571">
        <v>6.1364799999999997</v>
      </c>
      <c r="AI3571">
        <v>0.68994999999999995</v>
      </c>
      <c r="AJ3571">
        <v>3.9919999999999997E-2</v>
      </c>
      <c r="AK3571">
        <v>3</v>
      </c>
      <c r="AL3571">
        <v>2.80036</v>
      </c>
      <c r="AM3571">
        <v>2107</v>
      </c>
      <c r="AN3571">
        <v>18342</v>
      </c>
      <c r="AO3571">
        <v>20623</v>
      </c>
      <c r="AP3571">
        <v>2.16</v>
      </c>
      <c r="AQ3571">
        <v>0</v>
      </c>
      <c r="AR3571">
        <v>11.6</v>
      </c>
      <c r="AS3571">
        <v>74.120769999999993</v>
      </c>
    </row>
    <row r="3572" spans="29:45" x14ac:dyDescent="0.55000000000000004">
      <c r="AC3572" t="s">
        <v>3687</v>
      </c>
      <c r="AD3572">
        <v>9769</v>
      </c>
      <c r="AE3572">
        <v>20.628319999999999</v>
      </c>
      <c r="AF3572">
        <v>27.825209999999998</v>
      </c>
      <c r="AG3572">
        <v>18.8</v>
      </c>
      <c r="AH3572">
        <v>22.014320000000001</v>
      </c>
      <c r="AI3572">
        <v>3.5952799999999998</v>
      </c>
      <c r="AJ3572">
        <v>0.11304</v>
      </c>
      <c r="AK3572">
        <v>3</v>
      </c>
      <c r="AL3572">
        <v>2.8540100000000002</v>
      </c>
      <c r="AM3572">
        <v>1786</v>
      </c>
      <c r="AN3572">
        <v>3982</v>
      </c>
      <c r="AO3572">
        <v>11289</v>
      </c>
      <c r="AP3572">
        <v>17.18</v>
      </c>
      <c r="AQ3572">
        <v>0</v>
      </c>
      <c r="AR3572">
        <v>0.7</v>
      </c>
      <c r="AS3572">
        <v>42.824739999999998</v>
      </c>
    </row>
    <row r="3573" spans="29:45" x14ac:dyDescent="0.55000000000000004">
      <c r="AC3573" t="s">
        <v>3688</v>
      </c>
      <c r="AD3573">
        <v>9776</v>
      </c>
      <c r="AE3573">
        <v>10.28304</v>
      </c>
      <c r="AF3573">
        <v>9.3702000000000005</v>
      </c>
      <c r="AG3573">
        <v>9.1</v>
      </c>
      <c r="AH3573">
        <v>7.2448699999999997</v>
      </c>
      <c r="AI3573">
        <v>0.6966</v>
      </c>
      <c r="AJ3573">
        <v>-8.3089999999999997E-2</v>
      </c>
      <c r="AK3573">
        <v>3</v>
      </c>
      <c r="AL3573">
        <v>3.01233</v>
      </c>
      <c r="AM3573">
        <v>1188</v>
      </c>
      <c r="AN3573">
        <v>8463</v>
      </c>
      <c r="AO3573">
        <v>17502</v>
      </c>
      <c r="AP3573">
        <v>0</v>
      </c>
      <c r="AQ3573">
        <v>0</v>
      </c>
      <c r="AR3573">
        <v>1</v>
      </c>
      <c r="AS3573">
        <v>63.896349999999998</v>
      </c>
    </row>
    <row r="3574" spans="29:45" x14ac:dyDescent="0.55000000000000004">
      <c r="AC3574" t="s">
        <v>3689</v>
      </c>
      <c r="AD3574">
        <v>9778</v>
      </c>
      <c r="AE3574">
        <v>0</v>
      </c>
      <c r="AF3574">
        <v>0</v>
      </c>
      <c r="AG3574">
        <v>16.7</v>
      </c>
      <c r="AH3574">
        <v>4.2505899999999999</v>
      </c>
      <c r="AI3574">
        <v>0.89341000000000004</v>
      </c>
      <c r="AJ3574">
        <v>3.159E-2</v>
      </c>
      <c r="AK3574">
        <v>3</v>
      </c>
      <c r="AL3574">
        <v>5.7672100000000004</v>
      </c>
      <c r="AM3574">
        <v>0</v>
      </c>
      <c r="AN3574">
        <v>3394</v>
      </c>
      <c r="AO3574">
        <v>3666</v>
      </c>
      <c r="AP3574">
        <v>5.61</v>
      </c>
      <c r="AQ3574">
        <v>0</v>
      </c>
      <c r="AR3574">
        <v>4.2</v>
      </c>
      <c r="AS3574">
        <v>49.364130000000003</v>
      </c>
    </row>
    <row r="3575" spans="29:45" x14ac:dyDescent="0.55000000000000004">
      <c r="AC3575" t="s">
        <v>3690</v>
      </c>
      <c r="AD3575">
        <v>9780</v>
      </c>
      <c r="AE3575">
        <v>9.1593699999999991</v>
      </c>
      <c r="AF3575">
        <v>10.99127</v>
      </c>
      <c r="AG3575">
        <v>0</v>
      </c>
      <c r="AH3575">
        <v>7.1542899999999996</v>
      </c>
      <c r="AI3575">
        <v>0.56194</v>
      </c>
      <c r="AJ3575">
        <v>4.2029999999999998E-2</v>
      </c>
      <c r="AK3575">
        <v>3</v>
      </c>
      <c r="AL3575">
        <v>3.5326499999999998</v>
      </c>
      <c r="AM3575">
        <v>973</v>
      </c>
      <c r="AN3575">
        <v>5841</v>
      </c>
      <c r="AO3575">
        <v>24175</v>
      </c>
      <c r="AP3575">
        <v>8.84</v>
      </c>
      <c r="AQ3575">
        <v>0</v>
      </c>
      <c r="AR3575">
        <v>7.6</v>
      </c>
      <c r="AS3575">
        <v>53.589509999999997</v>
      </c>
    </row>
    <row r="3576" spans="29:45" x14ac:dyDescent="0.55000000000000004">
      <c r="AC3576" t="s">
        <v>3691</v>
      </c>
      <c r="AD3576">
        <v>9782</v>
      </c>
      <c r="AE3576">
        <v>8.3654100000000007</v>
      </c>
      <c r="AF3576">
        <v>8.0704899999999995</v>
      </c>
      <c r="AG3576">
        <v>0</v>
      </c>
      <c r="AH3576">
        <v>7.8598100000000004</v>
      </c>
      <c r="AI3576">
        <v>0.75205999999999995</v>
      </c>
      <c r="AJ3576">
        <v>-6.5769999999999995E-2</v>
      </c>
      <c r="AK3576">
        <v>3</v>
      </c>
      <c r="AL3576">
        <v>14.70665</v>
      </c>
      <c r="AM3576">
        <v>1456</v>
      </c>
      <c r="AN3576">
        <v>12428</v>
      </c>
      <c r="AO3576">
        <v>25729</v>
      </c>
      <c r="AP3576">
        <v>2.59</v>
      </c>
      <c r="AQ3576">
        <v>0</v>
      </c>
      <c r="AR3576">
        <v>0</v>
      </c>
      <c r="AS3576">
        <v>75.431349999999995</v>
      </c>
    </row>
    <row r="3577" spans="29:45" x14ac:dyDescent="0.55000000000000004">
      <c r="AC3577" t="s">
        <v>3692</v>
      </c>
      <c r="AD3577">
        <v>9783</v>
      </c>
      <c r="AE3577">
        <v>1.7896300000000001</v>
      </c>
      <c r="AF3577">
        <v>1.8469199999999999</v>
      </c>
      <c r="AG3577">
        <v>16.7</v>
      </c>
      <c r="AH3577">
        <v>4.9945399999999998</v>
      </c>
      <c r="AI3577">
        <v>1.40608</v>
      </c>
      <c r="AJ3577">
        <v>4.2770000000000002E-2</v>
      </c>
      <c r="AK3577">
        <v>3</v>
      </c>
      <c r="AL3577">
        <v>0.10435</v>
      </c>
      <c r="AM3577">
        <v>9260</v>
      </c>
      <c r="AN3577">
        <v>169038</v>
      </c>
      <c r="AO3577">
        <v>427531</v>
      </c>
      <c r="AP3577">
        <v>17.3</v>
      </c>
      <c r="AQ3577">
        <v>0.1</v>
      </c>
      <c r="AR3577">
        <v>0</v>
      </c>
      <c r="AS3577">
        <v>31.324839999999998</v>
      </c>
    </row>
    <row r="3578" spans="29:45" x14ac:dyDescent="0.55000000000000004">
      <c r="AC3578" t="s">
        <v>3693</v>
      </c>
      <c r="AD3578">
        <v>9787</v>
      </c>
      <c r="AE3578">
        <v>12.08216</v>
      </c>
      <c r="AF3578">
        <v>12.02088</v>
      </c>
      <c r="AG3578">
        <v>8.3000000000000007</v>
      </c>
      <c r="AH3578">
        <v>7.5980299999999996</v>
      </c>
      <c r="AI3578">
        <v>1.9690000000000001</v>
      </c>
      <c r="AJ3578">
        <v>-1.5890000000000001E-2</v>
      </c>
      <c r="AK3578">
        <v>3</v>
      </c>
      <c r="AL3578">
        <v>1.8500000000000001E-3</v>
      </c>
      <c r="AM3578">
        <v>16500</v>
      </c>
      <c r="AN3578">
        <v>87348</v>
      </c>
      <c r="AO3578">
        <v>300085</v>
      </c>
      <c r="AP3578">
        <v>7.28</v>
      </c>
      <c r="AQ3578">
        <v>0</v>
      </c>
      <c r="AR3578">
        <v>3</v>
      </c>
      <c r="AS3578">
        <v>63.960749999999997</v>
      </c>
    </row>
    <row r="3579" spans="29:45" x14ac:dyDescent="0.55000000000000004">
      <c r="AC3579" t="s">
        <v>3694</v>
      </c>
      <c r="AD3579">
        <v>9788</v>
      </c>
      <c r="AE3579">
        <v>5.7782200000000001</v>
      </c>
      <c r="AF3579">
        <v>9.2974999999999994</v>
      </c>
      <c r="AG3579">
        <v>15.4</v>
      </c>
      <c r="AH3579">
        <v>13.8996</v>
      </c>
      <c r="AI3579">
        <v>1.08877</v>
      </c>
      <c r="AJ3579">
        <v>2.044E-2</v>
      </c>
      <c r="AK3579">
        <v>3</v>
      </c>
      <c r="AL3579">
        <v>0.15634000000000001</v>
      </c>
      <c r="AM3579">
        <v>2683</v>
      </c>
      <c r="AN3579">
        <v>19758</v>
      </c>
      <c r="AO3579">
        <v>55513</v>
      </c>
      <c r="AP3579">
        <v>4.63</v>
      </c>
      <c r="AQ3579">
        <v>0</v>
      </c>
      <c r="AR3579">
        <v>5</v>
      </c>
      <c r="AS3579">
        <v>52.140920000000001</v>
      </c>
    </row>
    <row r="3580" spans="29:45" x14ac:dyDescent="0.55000000000000004">
      <c r="AC3580" t="s">
        <v>3695</v>
      </c>
      <c r="AD3580">
        <v>9790</v>
      </c>
      <c r="AE3580">
        <v>30.21002</v>
      </c>
      <c r="AF3580">
        <v>27.47664</v>
      </c>
      <c r="AG3580">
        <v>0</v>
      </c>
      <c r="AH3580">
        <v>24.359570000000001</v>
      </c>
      <c r="AI3580">
        <v>5.2254100000000001</v>
      </c>
      <c r="AJ3580">
        <v>-2.0369999999999999E-2</v>
      </c>
      <c r="AK3580">
        <v>3</v>
      </c>
      <c r="AL3580">
        <v>0.10145</v>
      </c>
      <c r="AM3580">
        <v>5236</v>
      </c>
      <c r="AN3580">
        <v>12840</v>
      </c>
      <c r="AO3580">
        <v>12843</v>
      </c>
      <c r="AP3580">
        <v>5.58</v>
      </c>
      <c r="AQ3580">
        <v>0</v>
      </c>
      <c r="AR3580">
        <v>1.1000000000000001</v>
      </c>
      <c r="AS3580">
        <v>74.226169999999996</v>
      </c>
    </row>
    <row r="3581" spans="29:45" x14ac:dyDescent="0.55000000000000004">
      <c r="AC3581" t="s">
        <v>3696</v>
      </c>
      <c r="AD3581">
        <v>9791</v>
      </c>
      <c r="AE3581">
        <v>4.43</v>
      </c>
      <c r="AF3581">
        <v>6.4595700000000003</v>
      </c>
      <c r="AG3581">
        <v>0</v>
      </c>
      <c r="AH3581">
        <v>14.77028</v>
      </c>
      <c r="AI3581">
        <v>0.35931000000000002</v>
      </c>
      <c r="AJ3581">
        <v>6.1120000000000001E-2</v>
      </c>
      <c r="AK3581">
        <v>3</v>
      </c>
      <c r="AL3581">
        <v>3.2000099999999998</v>
      </c>
      <c r="AM3581">
        <v>1643</v>
      </c>
      <c r="AN3581">
        <v>16224</v>
      </c>
      <c r="AO3581">
        <v>34603</v>
      </c>
      <c r="AP3581">
        <v>0</v>
      </c>
      <c r="AQ3581">
        <v>0</v>
      </c>
      <c r="AR3581">
        <v>12.7</v>
      </c>
      <c r="AS3581">
        <v>48.640320000000003</v>
      </c>
    </row>
    <row r="3582" spans="29:45" x14ac:dyDescent="0.55000000000000004">
      <c r="AC3582" t="s">
        <v>3697</v>
      </c>
      <c r="AD3582">
        <v>9793</v>
      </c>
      <c r="AE3582">
        <v>13.36731</v>
      </c>
      <c r="AF3582">
        <v>11.082129999999999</v>
      </c>
      <c r="AG3582">
        <v>12.5</v>
      </c>
      <c r="AH3582">
        <v>10.629009999999999</v>
      </c>
      <c r="AI3582">
        <v>1.9380900000000001</v>
      </c>
      <c r="AJ3582">
        <v>0.21704999999999999</v>
      </c>
      <c r="AK3582">
        <v>3</v>
      </c>
      <c r="AL3582">
        <v>3.2</v>
      </c>
      <c r="AM3582">
        <v>12800</v>
      </c>
      <c r="AN3582">
        <v>73993</v>
      </c>
      <c r="AO3582">
        <v>51530</v>
      </c>
      <c r="AP3582">
        <v>23.93</v>
      </c>
      <c r="AQ3582">
        <v>0</v>
      </c>
      <c r="AR3582">
        <v>1.7</v>
      </c>
      <c r="AS3582">
        <v>77.272440000000003</v>
      </c>
    </row>
    <row r="3583" spans="29:45" x14ac:dyDescent="0.55000000000000004">
      <c r="AC3583" t="s">
        <v>3698</v>
      </c>
      <c r="AD3583">
        <v>9795</v>
      </c>
      <c r="AE3583">
        <v>13.80012</v>
      </c>
      <c r="AF3583">
        <v>11.733140000000001</v>
      </c>
      <c r="AG3583">
        <v>16.7</v>
      </c>
      <c r="AH3583">
        <v>14.28791</v>
      </c>
      <c r="AI3583">
        <v>1.4050800000000001</v>
      </c>
      <c r="AJ3583">
        <v>9.9239999999999995E-2</v>
      </c>
      <c r="AK3583">
        <v>3</v>
      </c>
      <c r="AL3583">
        <v>7.8584300000000002</v>
      </c>
      <c r="AM3583">
        <v>3593</v>
      </c>
      <c r="AN3583">
        <v>21060</v>
      </c>
      <c r="AO3583">
        <v>13036</v>
      </c>
      <c r="AQ3583">
        <v>0</v>
      </c>
      <c r="AR3583">
        <v>4.9000000000000004</v>
      </c>
      <c r="AS3583">
        <v>85.38261</v>
      </c>
    </row>
    <row r="3584" spans="29:45" x14ac:dyDescent="0.55000000000000004">
      <c r="AC3584" t="s">
        <v>3699</v>
      </c>
      <c r="AD3584">
        <v>9799</v>
      </c>
      <c r="AE3584">
        <v>11.38481</v>
      </c>
      <c r="AF3584">
        <v>9.97987</v>
      </c>
      <c r="AG3584">
        <v>8.3000000000000007</v>
      </c>
      <c r="AH3584">
        <v>9.1521399999999993</v>
      </c>
      <c r="AI3584">
        <v>1.1291500000000001</v>
      </c>
      <c r="AJ3584">
        <v>1.11E-2</v>
      </c>
      <c r="AK3584">
        <v>3</v>
      </c>
      <c r="AL3584">
        <v>0.85906000000000005</v>
      </c>
      <c r="AM3584">
        <v>1234</v>
      </c>
      <c r="AN3584">
        <v>8447</v>
      </c>
      <c r="AO3584">
        <v>12282</v>
      </c>
      <c r="AP3584">
        <v>0</v>
      </c>
      <c r="AQ3584">
        <v>0</v>
      </c>
      <c r="AR3584">
        <v>13.2</v>
      </c>
      <c r="AS3584">
        <v>78.240139999999997</v>
      </c>
    </row>
    <row r="3585" spans="29:45" x14ac:dyDescent="0.55000000000000004">
      <c r="AC3585" t="s">
        <v>3700</v>
      </c>
      <c r="AD3585">
        <v>9810</v>
      </c>
      <c r="AE3585">
        <v>2.99472</v>
      </c>
      <c r="AF3585">
        <v>6.7391300000000003</v>
      </c>
      <c r="AG3585">
        <v>7.7</v>
      </c>
      <c r="AH3585">
        <v>5.50922</v>
      </c>
      <c r="AI3585">
        <v>0.51266</v>
      </c>
      <c r="AJ3585">
        <v>0.1736</v>
      </c>
      <c r="AK3585">
        <v>3</v>
      </c>
      <c r="AL3585">
        <v>2.538E-2</v>
      </c>
      <c r="AM3585">
        <v>25687</v>
      </c>
      <c r="AN3585">
        <v>236440</v>
      </c>
      <c r="AO3585">
        <v>2073240</v>
      </c>
      <c r="AP3585">
        <v>14.42</v>
      </c>
      <c r="AQ3585">
        <v>0</v>
      </c>
      <c r="AR3585">
        <v>1.5</v>
      </c>
      <c r="AS3585">
        <v>28.926179999999999</v>
      </c>
    </row>
    <row r="3586" spans="29:45" x14ac:dyDescent="0.55000000000000004">
      <c r="AC3586" t="s">
        <v>3701</v>
      </c>
      <c r="AD3586">
        <v>9812</v>
      </c>
      <c r="AE3586">
        <v>-0.34362999999999999</v>
      </c>
      <c r="AF3586">
        <v>130.85105999999999</v>
      </c>
      <c r="AG3586">
        <v>0</v>
      </c>
      <c r="AH3586">
        <v>11.69112</v>
      </c>
      <c r="AI3586">
        <v>10.43005</v>
      </c>
      <c r="AJ3586">
        <v>-3.78E-2</v>
      </c>
      <c r="AK3586">
        <v>3</v>
      </c>
      <c r="AL3586">
        <v>9.7458299999999998</v>
      </c>
      <c r="AM3586">
        <v>-89</v>
      </c>
      <c r="AN3586">
        <v>94</v>
      </c>
      <c r="AO3586">
        <v>30859</v>
      </c>
      <c r="AP3586">
        <v>3.37</v>
      </c>
      <c r="AQ3586">
        <v>0</v>
      </c>
      <c r="AR3586">
        <v>5.8</v>
      </c>
      <c r="AS3586">
        <v>1.34033</v>
      </c>
    </row>
    <row r="3587" spans="29:45" x14ac:dyDescent="0.55000000000000004">
      <c r="AC3587" t="s">
        <v>3702</v>
      </c>
      <c r="AD3587">
        <v>9816</v>
      </c>
      <c r="AE3587">
        <v>4.5599999999999996</v>
      </c>
      <c r="AF3587">
        <v>5.4415300000000002</v>
      </c>
      <c r="AG3587">
        <v>0</v>
      </c>
      <c r="AH3587">
        <v>5.94</v>
      </c>
      <c r="AI3587">
        <v>1.1503300000000001</v>
      </c>
      <c r="AJ3587">
        <v>-0.11923</v>
      </c>
      <c r="AK3587">
        <v>3</v>
      </c>
      <c r="AL3587">
        <v>5.4644899999999996</v>
      </c>
      <c r="AM3587">
        <v>228</v>
      </c>
      <c r="AN3587">
        <v>2095</v>
      </c>
      <c r="AO3587">
        <v>10482</v>
      </c>
      <c r="AP3587">
        <v>0</v>
      </c>
      <c r="AQ3587">
        <v>0.1</v>
      </c>
      <c r="AR3587">
        <v>0</v>
      </c>
      <c r="AS3587">
        <v>43.403440000000003</v>
      </c>
    </row>
    <row r="3588" spans="29:45" x14ac:dyDescent="0.55000000000000004">
      <c r="AC3588" t="s">
        <v>3703</v>
      </c>
      <c r="AD3588">
        <v>9818</v>
      </c>
      <c r="AE3588">
        <v>5.6757299999999997</v>
      </c>
      <c r="AF3588">
        <v>5.5907900000000001</v>
      </c>
      <c r="AG3588">
        <v>11.1</v>
      </c>
      <c r="AH3588">
        <v>8.7350600000000007</v>
      </c>
      <c r="AI3588">
        <v>0.83987999999999996</v>
      </c>
      <c r="AJ3588">
        <v>-8.3669999999999994E-2</v>
      </c>
      <c r="AK3588">
        <v>3</v>
      </c>
      <c r="AL3588">
        <v>0.48468</v>
      </c>
      <c r="AM3588">
        <v>1102</v>
      </c>
      <c r="AN3588">
        <v>11984</v>
      </c>
      <c r="AO3588">
        <v>21417</v>
      </c>
      <c r="AP3588">
        <v>0</v>
      </c>
      <c r="AQ3588">
        <v>0</v>
      </c>
      <c r="AR3588">
        <v>14.8</v>
      </c>
      <c r="AS3588">
        <v>65.200620000000001</v>
      </c>
    </row>
    <row r="3589" spans="29:45" x14ac:dyDescent="0.55000000000000004">
      <c r="AC3589" t="s">
        <v>3704</v>
      </c>
      <c r="AD3589">
        <v>9820</v>
      </c>
      <c r="AE3589">
        <v>7.4414300000000004</v>
      </c>
      <c r="AF3589">
        <v>7.2709799999999998</v>
      </c>
      <c r="AG3589">
        <v>0</v>
      </c>
      <c r="AH3589">
        <v>7.83188</v>
      </c>
      <c r="AI3589">
        <v>0.88758000000000004</v>
      </c>
      <c r="AJ3589">
        <v>-6.6949999999999996E-2</v>
      </c>
      <c r="AK3589">
        <v>3</v>
      </c>
      <c r="AL3589">
        <v>0</v>
      </c>
      <c r="AM3589">
        <v>324</v>
      </c>
      <c r="AN3589">
        <v>3122</v>
      </c>
      <c r="AO3589">
        <v>3009</v>
      </c>
      <c r="AP3589">
        <v>1.52</v>
      </c>
      <c r="AQ3589">
        <v>0.2</v>
      </c>
      <c r="AR3589">
        <v>0</v>
      </c>
      <c r="AS3589">
        <v>72.835430000000002</v>
      </c>
    </row>
    <row r="3590" spans="29:45" x14ac:dyDescent="0.55000000000000004">
      <c r="AC3590" t="s">
        <v>3705</v>
      </c>
      <c r="AD3590">
        <v>9823</v>
      </c>
      <c r="AE3590">
        <v>11.42141</v>
      </c>
      <c r="AF3590">
        <v>15.221679999999999</v>
      </c>
      <c r="AG3590">
        <v>8.3000000000000007</v>
      </c>
      <c r="AH3590">
        <v>12.41738</v>
      </c>
      <c r="AI3590">
        <v>0.85624</v>
      </c>
      <c r="AJ3590">
        <v>-9.9100000000000004E-3</v>
      </c>
      <c r="AK3590">
        <v>3</v>
      </c>
      <c r="AL3590">
        <v>3.0008900000000001</v>
      </c>
      <c r="AM3590">
        <v>6376</v>
      </c>
      <c r="AN3590">
        <v>25825</v>
      </c>
      <c r="AO3590">
        <v>136675</v>
      </c>
      <c r="AQ3590">
        <v>0</v>
      </c>
      <c r="AR3590">
        <v>9.8000000000000007</v>
      </c>
      <c r="AS3590">
        <v>51.061230000000002</v>
      </c>
    </row>
    <row r="3591" spans="29:45" x14ac:dyDescent="0.55000000000000004">
      <c r="AC3591" t="s">
        <v>3706</v>
      </c>
      <c r="AD3591">
        <v>9824</v>
      </c>
      <c r="AE3591">
        <v>7.42422</v>
      </c>
      <c r="AF3591">
        <v>8.8970000000000002</v>
      </c>
      <c r="AG3591">
        <v>6.7</v>
      </c>
      <c r="AH3591">
        <v>13.941929999999999</v>
      </c>
      <c r="AI3591">
        <v>1.2044699999999999</v>
      </c>
      <c r="AJ3591">
        <v>0.24046999999999999</v>
      </c>
      <c r="AK3591">
        <v>3</v>
      </c>
      <c r="AL3591">
        <v>7.3148099999999996</v>
      </c>
      <c r="AM3591">
        <v>5004</v>
      </c>
      <c r="AN3591">
        <v>40272</v>
      </c>
      <c r="AO3591">
        <v>92463</v>
      </c>
      <c r="AP3591">
        <v>12.18</v>
      </c>
      <c r="AQ3591">
        <v>0</v>
      </c>
      <c r="AR3591">
        <v>2.2000000000000002</v>
      </c>
      <c r="AS3591">
        <v>50.870339999999999</v>
      </c>
    </row>
    <row r="3592" spans="29:45" x14ac:dyDescent="0.55000000000000004">
      <c r="AC3592" t="s">
        <v>3707</v>
      </c>
      <c r="AD3592">
        <v>9827</v>
      </c>
      <c r="AE3592">
        <v>2.5596399999999999</v>
      </c>
      <c r="AF3592">
        <v>5.1270100000000003</v>
      </c>
      <c r="AG3592">
        <v>0</v>
      </c>
      <c r="AH3592">
        <v>8.3175000000000008</v>
      </c>
      <c r="AI3592">
        <v>0.33061000000000001</v>
      </c>
      <c r="AJ3592">
        <v>0.24875</v>
      </c>
      <c r="AK3592">
        <v>3</v>
      </c>
      <c r="AL3592">
        <v>12.967829999999999</v>
      </c>
      <c r="AM3592">
        <v>485</v>
      </c>
      <c r="AN3592">
        <v>6417</v>
      </c>
      <c r="AO3592">
        <v>32438</v>
      </c>
      <c r="AP3592">
        <v>0.65</v>
      </c>
      <c r="AQ3592">
        <v>0.1</v>
      </c>
      <c r="AR3592">
        <v>3.1</v>
      </c>
      <c r="AS3592">
        <v>35.521900000000002</v>
      </c>
    </row>
    <row r="3593" spans="29:45" x14ac:dyDescent="0.55000000000000004">
      <c r="AC3593" t="s">
        <v>3708</v>
      </c>
      <c r="AD3593">
        <v>9828</v>
      </c>
      <c r="AE3593">
        <v>-2.0506799999999998</v>
      </c>
      <c r="AF3593">
        <v>-5.1667800000000002</v>
      </c>
      <c r="AG3593">
        <v>0</v>
      </c>
      <c r="AH3593">
        <v>7.8072400000000002</v>
      </c>
      <c r="AI3593">
        <v>2.8998900000000001</v>
      </c>
      <c r="AJ3593">
        <v>-1.6100000000000001E-3</v>
      </c>
      <c r="AK3593">
        <v>3</v>
      </c>
      <c r="AL3593">
        <v>3.3770000000000001E-2</v>
      </c>
      <c r="AM3593">
        <v>-420</v>
      </c>
      <c r="AN3593">
        <v>8574</v>
      </c>
      <c r="AO3593">
        <v>38252</v>
      </c>
      <c r="AP3593">
        <v>5.93</v>
      </c>
      <c r="AQ3593">
        <v>0</v>
      </c>
      <c r="AR3593">
        <v>3.5</v>
      </c>
      <c r="AS3593">
        <v>33.815049999999999</v>
      </c>
    </row>
    <row r="3594" spans="29:45" x14ac:dyDescent="0.55000000000000004">
      <c r="AC3594" t="s">
        <v>3709</v>
      </c>
      <c r="AD3594">
        <v>9830</v>
      </c>
      <c r="AE3594">
        <v>6.4819699999999996</v>
      </c>
      <c r="AF3594">
        <v>8.6902299999999997</v>
      </c>
      <c r="AG3594">
        <v>9.1</v>
      </c>
      <c r="AH3594">
        <v>7.6254200000000001</v>
      </c>
      <c r="AI3594">
        <v>1.26355</v>
      </c>
      <c r="AJ3594">
        <v>1.2199999999999999E-3</v>
      </c>
      <c r="AK3594">
        <v>3</v>
      </c>
      <c r="AL3594">
        <v>2.8405300000000002</v>
      </c>
      <c r="AM3594">
        <v>13596</v>
      </c>
      <c r="AN3594">
        <v>133886</v>
      </c>
      <c r="AO3594">
        <v>229342</v>
      </c>
      <c r="AP3594">
        <v>24</v>
      </c>
      <c r="AQ3594">
        <v>0</v>
      </c>
      <c r="AR3594">
        <v>0.8</v>
      </c>
      <c r="AS3594">
        <v>63.956479999999999</v>
      </c>
    </row>
    <row r="3595" spans="29:45" x14ac:dyDescent="0.55000000000000004">
      <c r="AC3595" t="s">
        <v>3710</v>
      </c>
      <c r="AD3595">
        <v>9831</v>
      </c>
      <c r="AE3595">
        <v>8.4981100000000005</v>
      </c>
      <c r="AF3595">
        <v>8.1554099999999998</v>
      </c>
      <c r="AG3595">
        <v>14.3</v>
      </c>
      <c r="AH3595">
        <v>10.50981</v>
      </c>
      <c r="AI3595">
        <v>0.88854999999999995</v>
      </c>
      <c r="AJ3595">
        <v>-9.2660000000000006E-2</v>
      </c>
      <c r="AK3595">
        <v>3</v>
      </c>
      <c r="AL3595">
        <v>2.9982199999999999</v>
      </c>
      <c r="AM3595">
        <v>98875</v>
      </c>
      <c r="AN3595">
        <v>635137</v>
      </c>
      <c r="AO3595">
        <v>1752506</v>
      </c>
      <c r="AP3595">
        <v>13.87</v>
      </c>
      <c r="AQ3595">
        <v>0</v>
      </c>
      <c r="AR3595">
        <v>0</v>
      </c>
      <c r="AS3595">
        <v>51.845480000000002</v>
      </c>
    </row>
    <row r="3596" spans="29:45" x14ac:dyDescent="0.55000000000000004">
      <c r="AC3596" t="s">
        <v>3711</v>
      </c>
      <c r="AD3596">
        <v>9832</v>
      </c>
      <c r="AE3596">
        <v>6.4925100000000002</v>
      </c>
      <c r="AF3596">
        <v>5.9118500000000003</v>
      </c>
      <c r="AG3596">
        <v>12.5</v>
      </c>
      <c r="AH3596">
        <v>9.9323499999999996</v>
      </c>
      <c r="AI3596">
        <v>1.0235000000000001</v>
      </c>
      <c r="AJ3596">
        <v>2.1680000000000001E-2</v>
      </c>
      <c r="AK3596">
        <v>3</v>
      </c>
      <c r="AL3596">
        <v>3.3309999999999999E-2</v>
      </c>
      <c r="AM3596">
        <v>11219</v>
      </c>
      <c r="AN3596">
        <v>119252</v>
      </c>
      <c r="AO3596">
        <v>220449</v>
      </c>
      <c r="AP3596">
        <v>18.16</v>
      </c>
      <c r="AQ3596">
        <v>0</v>
      </c>
      <c r="AR3596">
        <v>1.6</v>
      </c>
      <c r="AS3596">
        <v>65.551259999999999</v>
      </c>
    </row>
    <row r="3597" spans="29:45" x14ac:dyDescent="0.55000000000000004">
      <c r="AC3597" t="s">
        <v>3712</v>
      </c>
      <c r="AD3597">
        <v>9835</v>
      </c>
      <c r="AE3597">
        <v>2.5619900000000002</v>
      </c>
      <c r="AF3597">
        <v>4.0342900000000004</v>
      </c>
      <c r="AG3597">
        <v>0</v>
      </c>
      <c r="AH3597">
        <v>13.11016</v>
      </c>
      <c r="AI3597">
        <v>0.53566000000000003</v>
      </c>
      <c r="AJ3597">
        <v>-7.8659999999999994E-2</v>
      </c>
      <c r="AK3597">
        <v>3</v>
      </c>
      <c r="AL3597">
        <v>26.923010000000001</v>
      </c>
      <c r="AM3597">
        <v>900</v>
      </c>
      <c r="AN3597">
        <v>11898</v>
      </c>
      <c r="AO3597">
        <v>48181</v>
      </c>
      <c r="AP3597">
        <v>1.8</v>
      </c>
      <c r="AQ3597">
        <v>0</v>
      </c>
      <c r="AR3597">
        <v>3.4</v>
      </c>
      <c r="AS3597">
        <v>33.869450000000001</v>
      </c>
    </row>
    <row r="3598" spans="29:45" x14ac:dyDescent="0.55000000000000004">
      <c r="AC3598" t="s">
        <v>3713</v>
      </c>
      <c r="AD3598">
        <v>9837</v>
      </c>
      <c r="AE3598">
        <v>4.1968899999999998</v>
      </c>
      <c r="AF3598">
        <v>4.4026500000000004</v>
      </c>
      <c r="AG3598">
        <v>25</v>
      </c>
      <c r="AH3598">
        <v>6.0504800000000003</v>
      </c>
      <c r="AI3598">
        <v>0.58311000000000002</v>
      </c>
      <c r="AJ3598">
        <v>8.6470000000000005E-2</v>
      </c>
      <c r="AK3598">
        <v>3</v>
      </c>
      <c r="AL3598">
        <v>0.31623000000000001</v>
      </c>
      <c r="AM3598">
        <v>1834</v>
      </c>
      <c r="AN3598">
        <v>31958</v>
      </c>
      <c r="AO3598">
        <v>43636</v>
      </c>
      <c r="AP3598">
        <v>10.67</v>
      </c>
      <c r="AQ3598">
        <v>0</v>
      </c>
      <c r="AR3598">
        <v>8.6999999999999993</v>
      </c>
      <c r="AS3598">
        <v>73.703689999999995</v>
      </c>
    </row>
    <row r="3599" spans="29:45" x14ac:dyDescent="0.55000000000000004">
      <c r="AC3599" t="s">
        <v>3714</v>
      </c>
      <c r="AD3599">
        <v>9842</v>
      </c>
      <c r="AE3599">
        <v>6.5368899999999996</v>
      </c>
      <c r="AF3599">
        <v>23.97993</v>
      </c>
      <c r="AG3599">
        <v>0</v>
      </c>
      <c r="AH3599">
        <v>6.1785100000000002</v>
      </c>
      <c r="AI3599">
        <v>0.77859999999999996</v>
      </c>
      <c r="AJ3599">
        <v>1.9570000000000001E-2</v>
      </c>
      <c r="AK3599">
        <v>3</v>
      </c>
      <c r="AL3599">
        <v>6.6406200000000002</v>
      </c>
      <c r="AM3599">
        <v>23100</v>
      </c>
      <c r="AN3599">
        <v>81318</v>
      </c>
      <c r="AO3599">
        <v>183559</v>
      </c>
      <c r="AP3599">
        <v>8.5299999999999994</v>
      </c>
      <c r="AQ3599">
        <v>0</v>
      </c>
      <c r="AR3599">
        <v>7.8</v>
      </c>
      <c r="AS3599">
        <v>23.01155</v>
      </c>
    </row>
    <row r="3600" spans="29:45" x14ac:dyDescent="0.55000000000000004">
      <c r="AC3600" t="s">
        <v>3715</v>
      </c>
      <c r="AD3600">
        <v>9843</v>
      </c>
      <c r="AE3600">
        <v>15.792059999999999</v>
      </c>
      <c r="AF3600">
        <v>15.35594</v>
      </c>
      <c r="AG3600">
        <v>14.3</v>
      </c>
      <c r="AH3600">
        <v>22.082640000000001</v>
      </c>
      <c r="AI3600">
        <v>3.5424000000000002</v>
      </c>
      <c r="AJ3600">
        <v>-5.4850000000000003E-2</v>
      </c>
      <c r="AK3600">
        <v>3</v>
      </c>
      <c r="AL3600">
        <v>3.01546</v>
      </c>
      <c r="AM3600">
        <v>146400</v>
      </c>
      <c r="AN3600">
        <v>642097</v>
      </c>
      <c r="AO3600">
        <v>716900</v>
      </c>
      <c r="AP3600">
        <v>10.37</v>
      </c>
      <c r="AQ3600">
        <v>0</v>
      </c>
      <c r="AR3600">
        <v>0</v>
      </c>
      <c r="AS3600">
        <v>69.262540000000001</v>
      </c>
    </row>
    <row r="3601" spans="29:45" x14ac:dyDescent="0.55000000000000004">
      <c r="AC3601" t="s">
        <v>3716</v>
      </c>
      <c r="AD3601">
        <v>9845</v>
      </c>
      <c r="AE3601">
        <v>5.6453199999999999</v>
      </c>
      <c r="AF3601">
        <v>7.8556499999999998</v>
      </c>
      <c r="AG3601">
        <v>0</v>
      </c>
      <c r="AH3601">
        <v>8.4318799999999996</v>
      </c>
      <c r="AI3601">
        <v>0.42507</v>
      </c>
      <c r="AJ3601">
        <v>2.5420000000000002E-2</v>
      </c>
      <c r="AK3601">
        <v>3</v>
      </c>
      <c r="AL3601">
        <v>2.6006100000000001</v>
      </c>
      <c r="AM3601">
        <v>2893</v>
      </c>
      <c r="AN3601">
        <v>30233</v>
      </c>
      <c r="AO3601">
        <v>44061</v>
      </c>
      <c r="AP3601">
        <v>1.73</v>
      </c>
      <c r="AQ3601">
        <v>0.1</v>
      </c>
      <c r="AR3601">
        <v>0</v>
      </c>
      <c r="AS3601">
        <v>60.039819999999999</v>
      </c>
    </row>
    <row r="3602" spans="29:45" x14ac:dyDescent="0.55000000000000004">
      <c r="AC3602" t="s">
        <v>3717</v>
      </c>
      <c r="AD3602">
        <v>9846</v>
      </c>
      <c r="AE3602">
        <v>5.2454400000000003</v>
      </c>
      <c r="AF3602">
        <v>5.0848199999999997</v>
      </c>
      <c r="AG3602">
        <v>10</v>
      </c>
      <c r="AH3602">
        <v>7.0570199999999996</v>
      </c>
      <c r="AI3602">
        <v>0.61399000000000004</v>
      </c>
      <c r="AJ3602">
        <v>-0.06</v>
      </c>
      <c r="AK3602">
        <v>3</v>
      </c>
      <c r="AL3602">
        <v>3.4630000000000001E-2</v>
      </c>
      <c r="AM3602">
        <v>2400</v>
      </c>
      <c r="AN3602">
        <v>21633</v>
      </c>
      <c r="AO3602">
        <v>69457</v>
      </c>
      <c r="AP3602">
        <v>3.2</v>
      </c>
      <c r="AQ3602">
        <v>0</v>
      </c>
      <c r="AR3602">
        <v>10.7</v>
      </c>
      <c r="AS3602">
        <v>47.281109999999998</v>
      </c>
    </row>
    <row r="3603" spans="29:45" x14ac:dyDescent="0.55000000000000004">
      <c r="AC3603" t="s">
        <v>3718</v>
      </c>
      <c r="AD3603">
        <v>9849</v>
      </c>
      <c r="AE3603">
        <v>0.18168999999999999</v>
      </c>
      <c r="AF3603">
        <v>1.1184400000000001</v>
      </c>
      <c r="AG3603">
        <v>0</v>
      </c>
      <c r="AH3603">
        <v>1.1128800000000001</v>
      </c>
      <c r="AI3603">
        <v>0.99251</v>
      </c>
      <c r="AJ3603">
        <v>-5.0200000000000002E-3</v>
      </c>
      <c r="AK3603">
        <v>3</v>
      </c>
      <c r="AL3603">
        <v>1.12233</v>
      </c>
      <c r="AM3603">
        <v>16</v>
      </c>
      <c r="AN3603">
        <v>3487</v>
      </c>
      <c r="AO3603">
        <v>13224</v>
      </c>
      <c r="AP3603">
        <v>0</v>
      </c>
      <c r="AQ3603">
        <v>0</v>
      </c>
      <c r="AR3603">
        <v>1.5</v>
      </c>
      <c r="AS3603">
        <v>41.379719999999999</v>
      </c>
    </row>
    <row r="3604" spans="29:45" x14ac:dyDescent="0.55000000000000004">
      <c r="AC3604" t="s">
        <v>3719</v>
      </c>
      <c r="AD3604">
        <v>9850</v>
      </c>
      <c r="AE3604">
        <v>-12.882529999999999</v>
      </c>
      <c r="AF3604">
        <v>-37.904000000000003</v>
      </c>
      <c r="AG3604">
        <v>33.299999999999997</v>
      </c>
      <c r="AH3604">
        <v>-13.218310000000001</v>
      </c>
      <c r="AI3604">
        <v>2.5929600000000002</v>
      </c>
      <c r="AJ3604">
        <v>3.7539999999999997E-2</v>
      </c>
      <c r="AK3604">
        <v>3</v>
      </c>
      <c r="AL3604">
        <v>4.63504</v>
      </c>
      <c r="AM3604">
        <v>-4719</v>
      </c>
      <c r="AN3604">
        <v>13521</v>
      </c>
      <c r="AO3604">
        <v>22173</v>
      </c>
      <c r="AP3604">
        <v>7.96</v>
      </c>
      <c r="AQ3604">
        <v>0</v>
      </c>
      <c r="AR3604">
        <v>0.6</v>
      </c>
      <c r="AS3604">
        <v>23.14236</v>
      </c>
    </row>
    <row r="3605" spans="29:45" x14ac:dyDescent="0.55000000000000004">
      <c r="AC3605" t="s">
        <v>3720</v>
      </c>
      <c r="AD3605">
        <v>9852</v>
      </c>
      <c r="AE3605">
        <v>3.50753</v>
      </c>
      <c r="AF3605">
        <v>4.9949899999999996</v>
      </c>
      <c r="AG3605">
        <v>12.5</v>
      </c>
      <c r="AH3605">
        <v>-2.05714</v>
      </c>
      <c r="AI3605">
        <v>0.33190999999999998</v>
      </c>
      <c r="AJ3605">
        <v>-7.7799999999999996E-3</v>
      </c>
      <c r="AK3605">
        <v>3</v>
      </c>
      <c r="AL3605">
        <v>1.9497500000000001</v>
      </c>
      <c r="AM3605">
        <v>1688</v>
      </c>
      <c r="AN3605">
        <v>18979</v>
      </c>
      <c r="AO3605">
        <v>149494</v>
      </c>
      <c r="AP3605">
        <v>0</v>
      </c>
      <c r="AQ3605">
        <v>4.2</v>
      </c>
      <c r="AR3605">
        <v>14.4</v>
      </c>
      <c r="AS3605">
        <v>39.503</v>
      </c>
    </row>
    <row r="3606" spans="29:45" x14ac:dyDescent="0.55000000000000004">
      <c r="AC3606" t="s">
        <v>3721</v>
      </c>
      <c r="AD3606">
        <v>9853</v>
      </c>
      <c r="AE3606">
        <v>-28.06174</v>
      </c>
      <c r="AF3606">
        <v>-41.89667</v>
      </c>
      <c r="AG3606">
        <v>12.5</v>
      </c>
      <c r="AH3606">
        <v>-25.222079999999998</v>
      </c>
      <c r="AI3606">
        <v>1.58572</v>
      </c>
      <c r="AJ3606">
        <v>3.8999999999999998E-3</v>
      </c>
      <c r="AK3606">
        <v>3</v>
      </c>
      <c r="AL3606">
        <v>2.68554</v>
      </c>
      <c r="AM3606">
        <v>-1927</v>
      </c>
      <c r="AN3606">
        <v>5652</v>
      </c>
      <c r="AO3606">
        <v>4173</v>
      </c>
      <c r="AP3606">
        <v>0</v>
      </c>
      <c r="AQ3606">
        <v>0</v>
      </c>
      <c r="AR3606">
        <v>0.3</v>
      </c>
      <c r="AS3606">
        <v>53.376260000000002</v>
      </c>
    </row>
    <row r="3607" spans="29:45" x14ac:dyDescent="0.55000000000000004">
      <c r="AC3607" t="s">
        <v>3722</v>
      </c>
      <c r="AD3607">
        <v>9854</v>
      </c>
      <c r="AE3607">
        <v>-2.7995199999999998</v>
      </c>
      <c r="AF3607">
        <v>-3.9534400000000001</v>
      </c>
      <c r="AG3607">
        <v>10</v>
      </c>
      <c r="AH3607">
        <v>-1.43421</v>
      </c>
      <c r="AI3607">
        <v>0.35787999999999998</v>
      </c>
      <c r="AJ3607">
        <v>-8.2269999999999996E-2</v>
      </c>
      <c r="AK3607">
        <v>3</v>
      </c>
      <c r="AL3607">
        <v>5.0483599999999997</v>
      </c>
      <c r="AM3607">
        <v>-447</v>
      </c>
      <c r="AN3607">
        <v>14089</v>
      </c>
      <c r="AO3607">
        <v>13562</v>
      </c>
      <c r="AP3607">
        <v>9.2899999999999991</v>
      </c>
      <c r="AQ3607">
        <v>0</v>
      </c>
      <c r="AR3607">
        <v>8.6999999999999993</v>
      </c>
      <c r="AS3607">
        <v>87.830070000000006</v>
      </c>
    </row>
    <row r="3608" spans="29:45" x14ac:dyDescent="0.55000000000000004">
      <c r="AC3608" t="s">
        <v>3723</v>
      </c>
      <c r="AD3608">
        <v>9856</v>
      </c>
      <c r="AE3608">
        <v>8.7863600000000002</v>
      </c>
      <c r="AF3608">
        <v>8.6048899999999993</v>
      </c>
      <c r="AG3608">
        <v>0</v>
      </c>
      <c r="AH3608">
        <v>15.51038</v>
      </c>
      <c r="AI3608">
        <v>0.89141999999999999</v>
      </c>
      <c r="AJ3608">
        <v>0.12182</v>
      </c>
      <c r="AK3608">
        <v>3</v>
      </c>
      <c r="AL3608">
        <v>1.7789999999999999</v>
      </c>
      <c r="AM3608">
        <v>6250</v>
      </c>
      <c r="AN3608">
        <v>45172</v>
      </c>
      <c r="AO3608">
        <v>116659</v>
      </c>
      <c r="AP3608">
        <v>4.46</v>
      </c>
      <c r="AQ3608">
        <v>0</v>
      </c>
      <c r="AR3608">
        <v>1.2</v>
      </c>
      <c r="AS3608">
        <v>64.305949999999996</v>
      </c>
    </row>
    <row r="3609" spans="29:45" x14ac:dyDescent="0.55000000000000004">
      <c r="AC3609" t="s">
        <v>3724</v>
      </c>
      <c r="AD3609">
        <v>9857</v>
      </c>
      <c r="AE3609">
        <v>6.9884500000000003</v>
      </c>
      <c r="AF3609">
        <v>10.827909999999999</v>
      </c>
      <c r="AG3609">
        <v>0</v>
      </c>
      <c r="AH3609">
        <v>9.3881700000000006</v>
      </c>
      <c r="AI3609">
        <v>0.67451000000000005</v>
      </c>
      <c r="AJ3609">
        <v>8.7790000000000007E-2</v>
      </c>
      <c r="AK3609">
        <v>3</v>
      </c>
      <c r="AL3609">
        <v>3.8330799999999998</v>
      </c>
      <c r="AM3609">
        <v>1791</v>
      </c>
      <c r="AN3609">
        <v>10750</v>
      </c>
      <c r="AO3609">
        <v>39159</v>
      </c>
      <c r="AP3609">
        <v>0</v>
      </c>
      <c r="AQ3609">
        <v>0</v>
      </c>
      <c r="AR3609">
        <v>2.5</v>
      </c>
      <c r="AS3609">
        <v>42.757350000000002</v>
      </c>
    </row>
    <row r="3610" spans="29:45" x14ac:dyDescent="0.55000000000000004">
      <c r="AC3610" t="s">
        <v>3725</v>
      </c>
      <c r="AD3610">
        <v>9861</v>
      </c>
      <c r="AE3610">
        <v>11.37044</v>
      </c>
      <c r="AF3610">
        <v>18.185490000000001</v>
      </c>
      <c r="AG3610">
        <v>11.1</v>
      </c>
      <c r="AH3610">
        <v>2.1574599999999999</v>
      </c>
      <c r="AI3610">
        <v>3.45289</v>
      </c>
      <c r="AJ3610">
        <v>5.3199999999999997E-2</v>
      </c>
      <c r="AK3610">
        <v>3</v>
      </c>
      <c r="AL3610">
        <v>4.2049999999999997E-2</v>
      </c>
      <c r="AM3610">
        <v>15000</v>
      </c>
      <c r="AN3610">
        <v>39592</v>
      </c>
      <c r="AO3610">
        <v>170348</v>
      </c>
      <c r="AP3610">
        <v>14.09</v>
      </c>
      <c r="AQ3610">
        <v>0</v>
      </c>
      <c r="AR3610">
        <v>1.6</v>
      </c>
      <c r="AS3610">
        <v>30.011900000000001</v>
      </c>
    </row>
    <row r="3611" spans="29:45" x14ac:dyDescent="0.55000000000000004">
      <c r="AC3611" t="s">
        <v>3726</v>
      </c>
      <c r="AD3611">
        <v>9867</v>
      </c>
      <c r="AE3611">
        <v>8.3617699999999999</v>
      </c>
      <c r="AF3611">
        <v>11.30508</v>
      </c>
      <c r="AG3611">
        <v>0</v>
      </c>
      <c r="AH3611">
        <v>9.8449999999999996E-2</v>
      </c>
      <c r="AI3611">
        <v>0.72604999999999997</v>
      </c>
      <c r="AJ3611">
        <v>-0.12723000000000001</v>
      </c>
      <c r="AK3611">
        <v>3</v>
      </c>
      <c r="AL3611">
        <v>4.1488500000000004</v>
      </c>
      <c r="AM3611">
        <v>1274</v>
      </c>
      <c r="AN3611">
        <v>7103</v>
      </c>
      <c r="AO3611">
        <v>22112</v>
      </c>
      <c r="AP3611">
        <v>0</v>
      </c>
      <c r="AQ3611">
        <v>0</v>
      </c>
      <c r="AR3611">
        <v>2.6</v>
      </c>
      <c r="AS3611">
        <v>46.852080000000001</v>
      </c>
    </row>
    <row r="3612" spans="29:45" x14ac:dyDescent="0.55000000000000004">
      <c r="AC3612" t="s">
        <v>3727</v>
      </c>
      <c r="AD3612">
        <v>9869</v>
      </c>
      <c r="AE3612">
        <v>3.6023499999999999</v>
      </c>
      <c r="AF3612">
        <v>6.7243000000000004</v>
      </c>
      <c r="AG3612">
        <v>6.7</v>
      </c>
      <c r="AH3612">
        <v>3.8670800000000001</v>
      </c>
      <c r="AI3612">
        <v>0.97291000000000005</v>
      </c>
      <c r="AJ3612">
        <v>-5.04E-2</v>
      </c>
      <c r="AK3612">
        <v>3</v>
      </c>
      <c r="AL3612">
        <v>2.49783</v>
      </c>
      <c r="AM3612">
        <v>13281</v>
      </c>
      <c r="AN3612">
        <v>124697</v>
      </c>
      <c r="AO3612">
        <v>1137101</v>
      </c>
      <c r="AQ3612">
        <v>0</v>
      </c>
      <c r="AR3612">
        <v>1.5</v>
      </c>
      <c r="AS3612">
        <v>33.8962</v>
      </c>
    </row>
    <row r="3613" spans="29:45" x14ac:dyDescent="0.55000000000000004">
      <c r="AC3613" t="s">
        <v>3728</v>
      </c>
      <c r="AD3613">
        <v>9872</v>
      </c>
      <c r="AE3613">
        <v>3.62262</v>
      </c>
      <c r="AF3613">
        <v>5.3747299999999996</v>
      </c>
      <c r="AG3613">
        <v>0</v>
      </c>
      <c r="AH3613">
        <v>-0.36125000000000002</v>
      </c>
      <c r="AI3613">
        <v>0.66127000000000002</v>
      </c>
      <c r="AJ3613">
        <v>2.1739999999999999E-2</v>
      </c>
      <c r="AK3613">
        <v>3</v>
      </c>
      <c r="AL3613">
        <v>14.20318</v>
      </c>
      <c r="AM3613">
        <v>920</v>
      </c>
      <c r="AN3613">
        <v>11982</v>
      </c>
      <c r="AO3613">
        <v>57225</v>
      </c>
      <c r="AP3613">
        <v>5.4</v>
      </c>
      <c r="AQ3613">
        <v>0</v>
      </c>
      <c r="AR3613">
        <v>3.5</v>
      </c>
      <c r="AS3613">
        <v>45.286879999999996</v>
      </c>
    </row>
    <row r="3614" spans="29:45" x14ac:dyDescent="0.55000000000000004">
      <c r="AC3614" t="s">
        <v>3729</v>
      </c>
      <c r="AD3614">
        <v>9873</v>
      </c>
      <c r="AE3614">
        <v>14.463850000000001</v>
      </c>
      <c r="AF3614">
        <v>12.86284</v>
      </c>
      <c r="AG3614">
        <v>12.5</v>
      </c>
      <c r="AH3614">
        <v>18.525729999999999</v>
      </c>
      <c r="AI3614">
        <v>2.8186300000000002</v>
      </c>
      <c r="AJ3614">
        <v>1.495E-2</v>
      </c>
      <c r="AK3614">
        <v>3</v>
      </c>
      <c r="AL3614">
        <v>0</v>
      </c>
      <c r="AM3614">
        <v>5498</v>
      </c>
      <c r="AN3614">
        <v>21807</v>
      </c>
      <c r="AO3614">
        <v>89652</v>
      </c>
      <c r="AP3614">
        <v>2.78</v>
      </c>
      <c r="AQ3614">
        <v>0</v>
      </c>
      <c r="AR3614">
        <v>1</v>
      </c>
      <c r="AS3614">
        <v>55.323929999999997</v>
      </c>
    </row>
    <row r="3615" spans="29:45" x14ac:dyDescent="0.55000000000000004">
      <c r="AC3615" t="s">
        <v>3730</v>
      </c>
      <c r="AD3615">
        <v>9876</v>
      </c>
      <c r="AE3615">
        <v>-9.2927999999999997</v>
      </c>
      <c r="AF3615">
        <v>-23.007169999999999</v>
      </c>
      <c r="AG3615">
        <v>9.1</v>
      </c>
      <c r="AH3615">
        <v>5.7652000000000001</v>
      </c>
      <c r="AI3615">
        <v>0.69381000000000004</v>
      </c>
      <c r="AJ3615">
        <v>-0.20463000000000001</v>
      </c>
      <c r="AK3615">
        <v>3</v>
      </c>
      <c r="AL3615">
        <v>0</v>
      </c>
      <c r="AM3615">
        <v>-1180</v>
      </c>
      <c r="AN3615">
        <v>7389</v>
      </c>
      <c r="AO3615">
        <v>16309</v>
      </c>
      <c r="AP3615">
        <v>0</v>
      </c>
      <c r="AQ3615">
        <v>0</v>
      </c>
      <c r="AR3615">
        <v>2.5</v>
      </c>
      <c r="AS3615">
        <v>58.190269999999998</v>
      </c>
    </row>
    <row r="3616" spans="29:45" x14ac:dyDescent="0.55000000000000004">
      <c r="AC3616" t="s">
        <v>3731</v>
      </c>
      <c r="AD3616">
        <v>9878</v>
      </c>
      <c r="AE3616">
        <v>4.4843000000000002</v>
      </c>
      <c r="AF3616">
        <v>45.525289999999998</v>
      </c>
      <c r="AG3616">
        <v>0</v>
      </c>
      <c r="AH3616">
        <v>-6.3125200000000001</v>
      </c>
      <c r="AI3616">
        <v>4.1376099999999996</v>
      </c>
      <c r="AJ3616">
        <v>-2.802E-2</v>
      </c>
      <c r="AK3616">
        <v>3</v>
      </c>
      <c r="AL3616">
        <v>14.771599999999999</v>
      </c>
      <c r="AM3616">
        <v>130</v>
      </c>
      <c r="AN3616">
        <v>257</v>
      </c>
      <c r="AO3616">
        <v>6773</v>
      </c>
      <c r="AP3616">
        <v>0</v>
      </c>
      <c r="AQ3616">
        <v>0.2</v>
      </c>
      <c r="AR3616">
        <v>0</v>
      </c>
      <c r="AS3616">
        <v>14.063370000000001</v>
      </c>
    </row>
    <row r="3617" spans="29:45" x14ac:dyDescent="0.55000000000000004">
      <c r="AC3617" t="s">
        <v>3732</v>
      </c>
      <c r="AD3617">
        <v>9880</v>
      </c>
      <c r="AE3617">
        <v>7.0351999999999997</v>
      </c>
      <c r="AF3617">
        <v>7.90029</v>
      </c>
      <c r="AG3617">
        <v>15.4</v>
      </c>
      <c r="AH3617">
        <v>2.3908299999999998</v>
      </c>
      <c r="AI3617">
        <v>0.90537999999999996</v>
      </c>
      <c r="AJ3617">
        <v>8.3940000000000001E-2</v>
      </c>
      <c r="AK3617">
        <v>3</v>
      </c>
      <c r="AL3617">
        <v>0.26277</v>
      </c>
      <c r="AM3617">
        <v>2460</v>
      </c>
      <c r="AN3617">
        <v>19417</v>
      </c>
      <c r="AO3617">
        <v>32536</v>
      </c>
      <c r="AP3617">
        <v>12.5</v>
      </c>
      <c r="AQ3617">
        <v>0.1</v>
      </c>
      <c r="AR3617">
        <v>2</v>
      </c>
      <c r="AS3617">
        <v>53.330680000000001</v>
      </c>
    </row>
    <row r="3618" spans="29:45" x14ac:dyDescent="0.55000000000000004">
      <c r="AC3618" t="s">
        <v>3733</v>
      </c>
      <c r="AD3618">
        <v>9882</v>
      </c>
      <c r="AE3618">
        <v>12.80668</v>
      </c>
      <c r="AF3618">
        <v>10.142899999999999</v>
      </c>
      <c r="AG3618">
        <v>10</v>
      </c>
      <c r="AH3618">
        <v>17.66338</v>
      </c>
      <c r="AI3618">
        <v>1.0362199999999999</v>
      </c>
      <c r="AJ3618">
        <v>2.3500000000000001E-3</v>
      </c>
      <c r="AK3618">
        <v>3</v>
      </c>
      <c r="AL3618">
        <v>0.50538000000000005</v>
      </c>
      <c r="AM3618">
        <v>14031</v>
      </c>
      <c r="AN3618">
        <v>84256</v>
      </c>
      <c r="AO3618">
        <v>146994</v>
      </c>
      <c r="AP3618">
        <v>15.68</v>
      </c>
      <c r="AQ3618">
        <v>0</v>
      </c>
      <c r="AR3618">
        <v>5.5</v>
      </c>
      <c r="AS3618">
        <v>76.652379999999994</v>
      </c>
    </row>
    <row r="3619" spans="29:45" x14ac:dyDescent="0.55000000000000004">
      <c r="AC3619" t="s">
        <v>3734</v>
      </c>
      <c r="AD3619">
        <v>9885</v>
      </c>
      <c r="AE3619">
        <v>-4.7208399999999999</v>
      </c>
      <c r="AF3619">
        <v>-7.7680400000000001</v>
      </c>
      <c r="AG3619">
        <v>11.1</v>
      </c>
      <c r="AH3619">
        <v>-4.6893900000000004</v>
      </c>
      <c r="AI3619">
        <v>0.33157999999999999</v>
      </c>
      <c r="AJ3619">
        <v>8.5870000000000002E-2</v>
      </c>
      <c r="AK3619">
        <v>3</v>
      </c>
      <c r="AL3619">
        <v>5.2404999999999999</v>
      </c>
      <c r="AM3619">
        <v>-1051</v>
      </c>
      <c r="AN3619">
        <v>19400</v>
      </c>
      <c r="AO3619">
        <v>13771</v>
      </c>
      <c r="AP3619">
        <v>0</v>
      </c>
      <c r="AQ3619">
        <v>0</v>
      </c>
      <c r="AR3619">
        <v>0</v>
      </c>
      <c r="AS3619">
        <v>88.167400000000001</v>
      </c>
    </row>
    <row r="3620" spans="29:45" x14ac:dyDescent="0.55000000000000004">
      <c r="AC3620" t="s">
        <v>3735</v>
      </c>
      <c r="AD3620">
        <v>9887</v>
      </c>
      <c r="AE3620">
        <v>4.5100000000000001E-2</v>
      </c>
      <c r="AF3620">
        <v>-5.5316299999999998</v>
      </c>
      <c r="AG3620">
        <v>12.5</v>
      </c>
      <c r="AH3620">
        <v>0.72841</v>
      </c>
      <c r="AI3620">
        <v>1.66307</v>
      </c>
      <c r="AJ3620">
        <v>1.055E-2</v>
      </c>
      <c r="AK3620">
        <v>3</v>
      </c>
      <c r="AL3620">
        <v>25.092890000000001</v>
      </c>
      <c r="AM3620">
        <v>33</v>
      </c>
      <c r="AN3620">
        <v>42953</v>
      </c>
      <c r="AO3620">
        <v>94410</v>
      </c>
      <c r="AP3620">
        <v>7.33</v>
      </c>
      <c r="AQ3620">
        <v>0</v>
      </c>
      <c r="AR3620">
        <v>1</v>
      </c>
      <c r="AS3620">
        <v>53.821179999999998</v>
      </c>
    </row>
    <row r="3621" spans="29:45" x14ac:dyDescent="0.55000000000000004">
      <c r="AC3621" t="s">
        <v>3736</v>
      </c>
      <c r="AD3621">
        <v>9888</v>
      </c>
      <c r="AE3621">
        <v>1.18771</v>
      </c>
      <c r="AF3621">
        <v>1.8015099999999999</v>
      </c>
      <c r="AG3621">
        <v>0</v>
      </c>
      <c r="AH3621">
        <v>2.8874900000000001</v>
      </c>
      <c r="AI3621">
        <v>0.45737</v>
      </c>
      <c r="AJ3621">
        <v>0.11927</v>
      </c>
      <c r="AK3621">
        <v>3</v>
      </c>
      <c r="AL3621">
        <v>2.26667</v>
      </c>
      <c r="AM3621">
        <v>501</v>
      </c>
      <c r="AN3621">
        <v>12212</v>
      </c>
      <c r="AO3621">
        <v>49379</v>
      </c>
      <c r="AP3621">
        <v>0</v>
      </c>
      <c r="AQ3621">
        <v>0.2</v>
      </c>
      <c r="AR3621">
        <v>1.6</v>
      </c>
      <c r="AS3621">
        <v>31.135739999999998</v>
      </c>
    </row>
    <row r="3622" spans="29:45" x14ac:dyDescent="0.55000000000000004">
      <c r="AC3622" t="s">
        <v>3737</v>
      </c>
      <c r="AD3622">
        <v>9889</v>
      </c>
      <c r="AE3622">
        <v>7.3483000000000001</v>
      </c>
      <c r="AF3622">
        <v>12.27591</v>
      </c>
      <c r="AG3622">
        <v>18.2</v>
      </c>
      <c r="AH3622">
        <v>6.8819600000000003</v>
      </c>
      <c r="AI3622">
        <v>1.4979899999999999</v>
      </c>
      <c r="AJ3622">
        <v>3.1870000000000002E-2</v>
      </c>
      <c r="AK3622">
        <v>3</v>
      </c>
      <c r="AL3622">
        <v>0.43435000000000001</v>
      </c>
      <c r="AM3622">
        <v>2726</v>
      </c>
      <c r="AN3622">
        <v>15730</v>
      </c>
      <c r="AO3622">
        <v>60042</v>
      </c>
      <c r="AP3622">
        <v>14.53</v>
      </c>
      <c r="AQ3622">
        <v>0</v>
      </c>
      <c r="AR3622">
        <v>7.3</v>
      </c>
      <c r="AS3622">
        <v>50.605809999999998</v>
      </c>
    </row>
    <row r="3623" spans="29:45" x14ac:dyDescent="0.55000000000000004">
      <c r="AC3623" t="s">
        <v>3738</v>
      </c>
      <c r="AD3623">
        <v>9890</v>
      </c>
      <c r="AE3623">
        <v>7.99038</v>
      </c>
      <c r="AF3623">
        <v>9.9857300000000002</v>
      </c>
      <c r="AG3623">
        <v>0</v>
      </c>
      <c r="AH3623">
        <v>10.94857</v>
      </c>
      <c r="AI3623">
        <v>0.69299999999999995</v>
      </c>
      <c r="AJ3623">
        <v>-0.14468</v>
      </c>
      <c r="AK3623">
        <v>3</v>
      </c>
      <c r="AL3623">
        <v>0.14230999999999999</v>
      </c>
      <c r="AM3623">
        <v>2458</v>
      </c>
      <c r="AN3623">
        <v>14020</v>
      </c>
      <c r="AO3623">
        <v>75764</v>
      </c>
      <c r="AP3623">
        <v>0</v>
      </c>
      <c r="AQ3623">
        <v>0</v>
      </c>
      <c r="AR3623">
        <v>7.8</v>
      </c>
      <c r="AS3623">
        <v>47.423119999999997</v>
      </c>
    </row>
    <row r="3624" spans="29:45" x14ac:dyDescent="0.55000000000000004">
      <c r="AC3624" t="s">
        <v>3739</v>
      </c>
      <c r="AD3624">
        <v>9895</v>
      </c>
      <c r="AE3624">
        <v>1.5081100000000001</v>
      </c>
      <c r="AF3624">
        <v>0.97460999999999998</v>
      </c>
      <c r="AG3624">
        <v>0</v>
      </c>
      <c r="AH3624">
        <v>3.6124499999999999</v>
      </c>
      <c r="AI3624">
        <v>0.30884</v>
      </c>
      <c r="AJ3624">
        <v>2.64E-2</v>
      </c>
      <c r="AK3624">
        <v>3</v>
      </c>
      <c r="AL3624">
        <v>10.95487</v>
      </c>
      <c r="AM3624">
        <v>172</v>
      </c>
      <c r="AN3624">
        <v>7285</v>
      </c>
      <c r="AO3624">
        <v>9844</v>
      </c>
      <c r="AP3624">
        <v>0</v>
      </c>
      <c r="AQ3624">
        <v>0</v>
      </c>
      <c r="AR3624">
        <v>6.1</v>
      </c>
      <c r="AS3624">
        <v>63.775030000000001</v>
      </c>
    </row>
    <row r="3625" spans="29:45" x14ac:dyDescent="0.55000000000000004">
      <c r="AC3625" t="s">
        <v>3740</v>
      </c>
      <c r="AD3625">
        <v>9896</v>
      </c>
      <c r="AE3625">
        <v>2.5038100000000001</v>
      </c>
      <c r="AF3625">
        <v>7.2414300000000003</v>
      </c>
      <c r="AG3625">
        <v>0</v>
      </c>
      <c r="AH3625">
        <v>4.2406100000000002</v>
      </c>
      <c r="AI3625">
        <v>0.63922999999999996</v>
      </c>
      <c r="AJ3625">
        <v>0.12401</v>
      </c>
      <c r="AK3625">
        <v>3</v>
      </c>
      <c r="AL3625">
        <v>2.3335400000000002</v>
      </c>
      <c r="AM3625">
        <v>5223</v>
      </c>
      <c r="AN3625">
        <v>40724</v>
      </c>
      <c r="AO3625">
        <v>343254</v>
      </c>
      <c r="AP3625">
        <v>5.22</v>
      </c>
      <c r="AQ3625">
        <v>0.1</v>
      </c>
      <c r="AR3625">
        <v>4.3</v>
      </c>
      <c r="AS3625">
        <v>21.19997</v>
      </c>
    </row>
    <row r="3626" spans="29:45" x14ac:dyDescent="0.55000000000000004">
      <c r="AC3626" t="s">
        <v>3741</v>
      </c>
      <c r="AD3626">
        <v>9900</v>
      </c>
      <c r="AE3626">
        <v>-8.7506699999999995</v>
      </c>
      <c r="AF3626">
        <v>-19.80499</v>
      </c>
      <c r="AG3626">
        <v>20</v>
      </c>
      <c r="AH3626">
        <v>-6.2358599999999997</v>
      </c>
      <c r="AI3626">
        <v>2.7293400000000001</v>
      </c>
      <c r="AJ3626">
        <v>1.7049999999999999E-2</v>
      </c>
      <c r="AK3626">
        <v>3</v>
      </c>
      <c r="AL3626">
        <v>0.19208</v>
      </c>
      <c r="AM3626">
        <v>-1625</v>
      </c>
      <c r="AN3626">
        <v>12512</v>
      </c>
      <c r="AO3626">
        <v>20344</v>
      </c>
      <c r="AP3626">
        <v>10.039999999999999</v>
      </c>
      <c r="AQ3626">
        <v>0</v>
      </c>
      <c r="AR3626">
        <v>2</v>
      </c>
      <c r="AS3626">
        <v>54.491509999999998</v>
      </c>
    </row>
    <row r="3627" spans="29:45" x14ac:dyDescent="0.55000000000000004">
      <c r="AC3627" t="s">
        <v>3742</v>
      </c>
      <c r="AD3627">
        <v>9902</v>
      </c>
      <c r="AE3627">
        <v>4.0641499999999997</v>
      </c>
      <c r="AF3627">
        <v>3.7044299999999999</v>
      </c>
      <c r="AG3627">
        <v>10</v>
      </c>
      <c r="AH3627">
        <v>3.5103900000000001</v>
      </c>
      <c r="AI3627">
        <v>0.86946999999999997</v>
      </c>
      <c r="AJ3627">
        <v>4.0439999999999997E-2</v>
      </c>
      <c r="AK3627">
        <v>3</v>
      </c>
      <c r="AL3627">
        <v>2.9448699999999999</v>
      </c>
      <c r="AM3627">
        <v>4176</v>
      </c>
      <c r="AN3627">
        <v>76692</v>
      </c>
      <c r="AO3627">
        <v>102751</v>
      </c>
      <c r="AP3627">
        <v>6.86</v>
      </c>
      <c r="AQ3627">
        <v>0</v>
      </c>
      <c r="AR3627">
        <v>21.6</v>
      </c>
      <c r="AS3627">
        <v>71.693569999999994</v>
      </c>
    </row>
    <row r="3628" spans="29:45" x14ac:dyDescent="0.55000000000000004">
      <c r="AC3628" t="s">
        <v>3743</v>
      </c>
      <c r="AD3628">
        <v>9903</v>
      </c>
      <c r="AE3628">
        <v>10.56936</v>
      </c>
      <c r="AF3628">
        <v>19.130970000000001</v>
      </c>
      <c r="AG3628">
        <v>22.2</v>
      </c>
      <c r="AH3628">
        <v>13.128360000000001</v>
      </c>
      <c r="AI3628">
        <v>2.3608500000000001</v>
      </c>
      <c r="AJ3628">
        <v>-0.15912999999999999</v>
      </c>
      <c r="AK3628">
        <v>3</v>
      </c>
      <c r="AL3628">
        <v>0.80745</v>
      </c>
      <c r="AM3628">
        <v>3050</v>
      </c>
      <c r="AN3628">
        <v>9827</v>
      </c>
      <c r="AO3628">
        <v>42328</v>
      </c>
      <c r="AP3628">
        <v>0</v>
      </c>
      <c r="AQ3628">
        <v>0</v>
      </c>
      <c r="AR3628">
        <v>3.4</v>
      </c>
      <c r="AS3628">
        <v>34.054130000000001</v>
      </c>
    </row>
    <row r="3629" spans="29:45" x14ac:dyDescent="0.55000000000000004">
      <c r="AC3629" t="s">
        <v>3744</v>
      </c>
      <c r="AD3629">
        <v>9904</v>
      </c>
      <c r="AE3629">
        <v>10.271789999999999</v>
      </c>
      <c r="AF3629">
        <v>11.12595</v>
      </c>
      <c r="AG3629">
        <v>0</v>
      </c>
      <c r="AH3629">
        <v>10.935309999999999</v>
      </c>
      <c r="AI3629">
        <v>1.9482999999999999</v>
      </c>
      <c r="AJ3629">
        <v>0.12717000000000001</v>
      </c>
      <c r="AK3629">
        <v>3</v>
      </c>
      <c r="AL3629">
        <v>5.1409999999999997E-2</v>
      </c>
      <c r="AM3629">
        <v>805</v>
      </c>
      <c r="AN3629">
        <v>5240</v>
      </c>
      <c r="AO3629">
        <v>7545</v>
      </c>
      <c r="AP3629">
        <v>0</v>
      </c>
      <c r="AQ3629">
        <v>0.1</v>
      </c>
      <c r="AR3629">
        <v>0.2</v>
      </c>
      <c r="AS3629">
        <v>67.109179999999995</v>
      </c>
    </row>
    <row r="3630" spans="29:45" x14ac:dyDescent="0.55000000000000004">
      <c r="AC3630" t="s">
        <v>3745</v>
      </c>
      <c r="AD3630">
        <v>9906</v>
      </c>
      <c r="AE3630">
        <v>7.77027</v>
      </c>
      <c r="AF3630">
        <v>9.7004300000000008</v>
      </c>
      <c r="AG3630">
        <v>7.1</v>
      </c>
      <c r="AH3630">
        <v>10.53027</v>
      </c>
      <c r="AI3630">
        <v>0.52868999999999999</v>
      </c>
      <c r="AJ3630">
        <v>1.3820000000000001E-2</v>
      </c>
      <c r="AK3630">
        <v>3</v>
      </c>
      <c r="AL3630">
        <v>9.6903100000000002</v>
      </c>
      <c r="AM3630">
        <v>3933</v>
      </c>
      <c r="AN3630">
        <v>24535</v>
      </c>
      <c r="AO3630">
        <v>77428</v>
      </c>
      <c r="AP3630">
        <v>0.41</v>
      </c>
      <c r="AQ3630">
        <v>0</v>
      </c>
      <c r="AR3630">
        <v>10.9</v>
      </c>
      <c r="AS3630">
        <v>51.072499999999998</v>
      </c>
    </row>
    <row r="3631" spans="29:45" x14ac:dyDescent="0.55000000000000004">
      <c r="AC3631" t="s">
        <v>3746</v>
      </c>
      <c r="AD3631">
        <v>9908</v>
      </c>
      <c r="AE3631">
        <v>4.1020500000000002</v>
      </c>
      <c r="AF3631">
        <v>7.55281</v>
      </c>
      <c r="AG3631">
        <v>0</v>
      </c>
      <c r="AH3631">
        <v>8.7986299999999993</v>
      </c>
      <c r="AI3631">
        <v>0.51697000000000004</v>
      </c>
      <c r="AJ3631">
        <v>0.18689</v>
      </c>
      <c r="AK3631">
        <v>3</v>
      </c>
      <c r="AL3631">
        <v>0.20307</v>
      </c>
      <c r="AM3631">
        <v>2132</v>
      </c>
      <c r="AN3631">
        <v>19410</v>
      </c>
      <c r="AO3631">
        <v>82669</v>
      </c>
      <c r="AP3631">
        <v>1.76</v>
      </c>
      <c r="AQ3631">
        <v>0</v>
      </c>
      <c r="AR3631">
        <v>6.9</v>
      </c>
      <c r="AS3631">
        <v>40.883850000000002</v>
      </c>
    </row>
    <row r="3632" spans="29:45" x14ac:dyDescent="0.55000000000000004">
      <c r="AC3632" t="s">
        <v>3747</v>
      </c>
      <c r="AD3632">
        <v>9913</v>
      </c>
      <c r="AE3632">
        <v>1.8351</v>
      </c>
      <c r="AF3632">
        <v>0.12230000000000001</v>
      </c>
      <c r="AG3632">
        <v>16.7</v>
      </c>
      <c r="AH3632">
        <v>5.7960000000000003</v>
      </c>
      <c r="AI3632">
        <v>0.70320000000000005</v>
      </c>
      <c r="AJ3632">
        <v>7.0680000000000007E-2</v>
      </c>
      <c r="AK3632">
        <v>3</v>
      </c>
      <c r="AL3632">
        <v>1.4352499999999999</v>
      </c>
      <c r="AM3632">
        <v>505</v>
      </c>
      <c r="AN3632">
        <v>9812</v>
      </c>
      <c r="AO3632">
        <v>39985</v>
      </c>
      <c r="AP3632">
        <v>0</v>
      </c>
      <c r="AQ3632">
        <v>0</v>
      </c>
      <c r="AR3632">
        <v>6.1</v>
      </c>
      <c r="AS3632">
        <v>36.40963</v>
      </c>
    </row>
    <row r="3633" spans="29:45" x14ac:dyDescent="0.55000000000000004">
      <c r="AC3633" t="s">
        <v>3748</v>
      </c>
      <c r="AD3633">
        <v>9914</v>
      </c>
      <c r="AE3633">
        <v>-0.15368000000000001</v>
      </c>
      <c r="AF3633">
        <v>-0.75675999999999999</v>
      </c>
      <c r="AG3633">
        <v>0</v>
      </c>
      <c r="AH3633">
        <v>1.8002199999999999</v>
      </c>
      <c r="AI3633">
        <v>0.61578999999999995</v>
      </c>
      <c r="AJ3633">
        <v>-0.15090999999999999</v>
      </c>
      <c r="AK3633">
        <v>3</v>
      </c>
      <c r="AL3633">
        <v>31.367519999999999</v>
      </c>
      <c r="AM3633">
        <v>-7</v>
      </c>
      <c r="AN3633">
        <v>2775</v>
      </c>
      <c r="AO3633">
        <v>5093</v>
      </c>
      <c r="AP3633">
        <v>0</v>
      </c>
      <c r="AQ3633">
        <v>0</v>
      </c>
      <c r="AR3633">
        <v>0.6</v>
      </c>
      <c r="AS3633">
        <v>64.169089999999997</v>
      </c>
    </row>
    <row r="3634" spans="29:45" x14ac:dyDescent="0.55000000000000004">
      <c r="AC3634" t="s">
        <v>3749</v>
      </c>
      <c r="AD3634">
        <v>9919</v>
      </c>
      <c r="AE3634">
        <v>5.6229699999999996</v>
      </c>
      <c r="AF3634">
        <v>6.0130800000000004</v>
      </c>
      <c r="AG3634">
        <v>27.3</v>
      </c>
      <c r="AH3634">
        <v>7.5070199999999998</v>
      </c>
      <c r="AI3634">
        <v>1.03685</v>
      </c>
      <c r="AJ3634">
        <v>2.4199999999999999E-2</v>
      </c>
      <c r="AK3634">
        <v>3</v>
      </c>
      <c r="AL3634">
        <v>0.19411</v>
      </c>
      <c r="AM3634">
        <v>3086</v>
      </c>
      <c r="AN3634">
        <v>33344</v>
      </c>
      <c r="AO3634">
        <v>130940</v>
      </c>
      <c r="AP3634">
        <v>6.46</v>
      </c>
      <c r="AQ3634">
        <v>0</v>
      </c>
      <c r="AR3634">
        <v>10.8</v>
      </c>
      <c r="AS3634">
        <v>63.22186</v>
      </c>
    </row>
    <row r="3635" spans="29:45" x14ac:dyDescent="0.55000000000000004">
      <c r="AC3635" t="s">
        <v>3750</v>
      </c>
      <c r="AD3635">
        <v>9927</v>
      </c>
      <c r="AG3635">
        <v>14.3</v>
      </c>
      <c r="AH3635">
        <v>6.3772500000000001</v>
      </c>
      <c r="AI3635">
        <v>1.0137799999999999</v>
      </c>
      <c r="AJ3635">
        <v>5.2290000000000003E-2</v>
      </c>
      <c r="AK3635">
        <v>3</v>
      </c>
      <c r="AL3635">
        <v>9.6758199999999999</v>
      </c>
      <c r="AM3635">
        <v>0</v>
      </c>
      <c r="AN3635">
        <v>0</v>
      </c>
      <c r="AO3635">
        <v>3634</v>
      </c>
      <c r="AP3635">
        <v>0</v>
      </c>
      <c r="AQ3635">
        <v>0</v>
      </c>
      <c r="AR3635">
        <v>0</v>
      </c>
      <c r="AS3635">
        <v>75.167789999999997</v>
      </c>
    </row>
    <row r="3636" spans="29:45" x14ac:dyDescent="0.55000000000000004">
      <c r="AC3636" t="s">
        <v>3751</v>
      </c>
      <c r="AD3636">
        <v>9928</v>
      </c>
      <c r="AE3636">
        <v>11.76333</v>
      </c>
      <c r="AF3636">
        <v>13.954470000000001</v>
      </c>
      <c r="AG3636">
        <v>0</v>
      </c>
      <c r="AH3636">
        <v>10.370810000000001</v>
      </c>
      <c r="AI3636">
        <v>3.5943399999999999</v>
      </c>
      <c r="AJ3636">
        <v>-0.11662</v>
      </c>
      <c r="AK3636">
        <v>3</v>
      </c>
      <c r="AL3636">
        <v>3.9102100000000002</v>
      </c>
      <c r="AM3636">
        <v>4511</v>
      </c>
      <c r="AN3636">
        <v>19019</v>
      </c>
      <c r="AO3636">
        <v>34066</v>
      </c>
      <c r="AP3636">
        <v>9.26</v>
      </c>
      <c r="AQ3636">
        <v>0</v>
      </c>
      <c r="AR3636">
        <v>0</v>
      </c>
      <c r="AS3636">
        <v>46.459330000000001</v>
      </c>
    </row>
    <row r="3637" spans="29:45" x14ac:dyDescent="0.55000000000000004">
      <c r="AC3637" t="s">
        <v>3752</v>
      </c>
      <c r="AD3637">
        <v>9929</v>
      </c>
      <c r="AE3637">
        <v>-0.11556</v>
      </c>
      <c r="AF3637">
        <v>-0.39567000000000002</v>
      </c>
      <c r="AG3637">
        <v>0</v>
      </c>
      <c r="AH3637">
        <v>1.90974</v>
      </c>
      <c r="AI3637">
        <v>0.47363</v>
      </c>
      <c r="AJ3637">
        <v>3.6330000000000001E-2</v>
      </c>
      <c r="AK3637">
        <v>3</v>
      </c>
      <c r="AL3637">
        <v>3.3923399999999999</v>
      </c>
      <c r="AM3637">
        <v>-19</v>
      </c>
      <c r="AN3637">
        <v>8593</v>
      </c>
      <c r="AO3637">
        <v>14611</v>
      </c>
      <c r="AP3637">
        <v>0</v>
      </c>
      <c r="AQ3637">
        <v>0</v>
      </c>
      <c r="AR3637">
        <v>4.2</v>
      </c>
      <c r="AS3637">
        <v>54.745899999999999</v>
      </c>
    </row>
    <row r="3638" spans="29:45" x14ac:dyDescent="0.55000000000000004">
      <c r="AC3638" t="s">
        <v>3753</v>
      </c>
      <c r="AD3638">
        <v>9930</v>
      </c>
      <c r="AE3638">
        <v>0.58091000000000004</v>
      </c>
      <c r="AF3638">
        <v>-0.41443000000000002</v>
      </c>
      <c r="AG3638">
        <v>0</v>
      </c>
      <c r="AH3638">
        <v>3.2187299999999999</v>
      </c>
      <c r="AI3638">
        <v>0.70426</v>
      </c>
      <c r="AJ3638">
        <v>-5.4379999999999998E-2</v>
      </c>
      <c r="AK3638">
        <v>3</v>
      </c>
      <c r="AL3638">
        <v>0.77251999999999998</v>
      </c>
      <c r="AM3638">
        <v>98</v>
      </c>
      <c r="AN3638">
        <v>8928</v>
      </c>
      <c r="AO3638">
        <v>14298</v>
      </c>
      <c r="AP3638">
        <v>8.9</v>
      </c>
      <c r="AQ3638">
        <v>0</v>
      </c>
      <c r="AR3638">
        <v>11</v>
      </c>
      <c r="AS3638">
        <v>53.798029999999997</v>
      </c>
    </row>
    <row r="3639" spans="29:45" x14ac:dyDescent="0.55000000000000004">
      <c r="AC3639" t="s">
        <v>3754</v>
      </c>
      <c r="AD3639">
        <v>9932</v>
      </c>
      <c r="AE3639">
        <v>6.90571</v>
      </c>
      <c r="AF3639">
        <v>5.5350099999999998</v>
      </c>
      <c r="AG3639">
        <v>0</v>
      </c>
      <c r="AH3639">
        <v>9.1008600000000008</v>
      </c>
      <c r="AI3639">
        <v>0.84538999999999997</v>
      </c>
      <c r="AJ3639">
        <v>1.5789999999999998E-2</v>
      </c>
      <c r="AK3639">
        <v>3</v>
      </c>
      <c r="AL3639">
        <v>4.6757499999999999</v>
      </c>
      <c r="AM3639">
        <v>2523</v>
      </c>
      <c r="AN3639">
        <v>31093</v>
      </c>
      <c r="AO3639">
        <v>40365</v>
      </c>
      <c r="AP3639">
        <v>11.79</v>
      </c>
      <c r="AQ3639">
        <v>0</v>
      </c>
      <c r="AR3639">
        <v>1.8</v>
      </c>
      <c r="AS3639">
        <v>84.428460000000001</v>
      </c>
    </row>
    <row r="3640" spans="29:45" x14ac:dyDescent="0.55000000000000004">
      <c r="AC3640" t="s">
        <v>3755</v>
      </c>
      <c r="AD3640">
        <v>9934</v>
      </c>
      <c r="AE3640">
        <v>7.4514399999999998</v>
      </c>
      <c r="AF3640">
        <v>8.9029199999999999</v>
      </c>
      <c r="AG3640">
        <v>12.5</v>
      </c>
      <c r="AH3640">
        <v>6.6319800000000004</v>
      </c>
      <c r="AI3640">
        <v>1.11524</v>
      </c>
      <c r="AJ3640">
        <v>3.6749999999999998E-2</v>
      </c>
      <c r="AK3640">
        <v>3</v>
      </c>
      <c r="AL3640">
        <v>0.24992</v>
      </c>
      <c r="AM3640">
        <v>15813</v>
      </c>
      <c r="AN3640">
        <v>127183</v>
      </c>
      <c r="AO3640">
        <v>277369</v>
      </c>
      <c r="AP3640">
        <v>17.239999999999998</v>
      </c>
      <c r="AQ3640">
        <v>0</v>
      </c>
      <c r="AR3640">
        <v>1.9</v>
      </c>
      <c r="AS3640">
        <v>61.490659999999998</v>
      </c>
    </row>
    <row r="3641" spans="29:45" x14ac:dyDescent="0.55000000000000004">
      <c r="AC3641" t="s">
        <v>3756</v>
      </c>
      <c r="AD3641">
        <v>9936</v>
      </c>
      <c r="AE3641">
        <v>10.16761</v>
      </c>
      <c r="AF3641">
        <v>8.5220199999999995</v>
      </c>
      <c r="AG3641">
        <v>15.4</v>
      </c>
      <c r="AH3641">
        <v>8.6232900000000008</v>
      </c>
      <c r="AI3641">
        <v>2.5594100000000002</v>
      </c>
      <c r="AJ3641">
        <v>2.546E-2</v>
      </c>
      <c r="AK3641">
        <v>3</v>
      </c>
      <c r="AL3641">
        <v>9.0179999999999996E-2</v>
      </c>
      <c r="AM3641">
        <v>6867</v>
      </c>
      <c r="AN3641">
        <v>50305</v>
      </c>
      <c r="AO3641">
        <v>80616</v>
      </c>
      <c r="AP3641">
        <v>6.09</v>
      </c>
      <c r="AQ3641">
        <v>0</v>
      </c>
      <c r="AR3641">
        <v>1.5</v>
      </c>
      <c r="AS3641">
        <v>58.090699999999998</v>
      </c>
    </row>
    <row r="3642" spans="29:45" x14ac:dyDescent="0.55000000000000004">
      <c r="AC3642" t="s">
        <v>3757</v>
      </c>
      <c r="AD3642">
        <v>9941</v>
      </c>
      <c r="AE3642">
        <v>2.2496999999999998</v>
      </c>
      <c r="AG3642">
        <v>0</v>
      </c>
      <c r="AH3642">
        <v>8.5251900000000003</v>
      </c>
      <c r="AI3642">
        <v>19.609020000000001</v>
      </c>
      <c r="AJ3642">
        <v>0.41850999999999999</v>
      </c>
      <c r="AK3642">
        <v>3</v>
      </c>
      <c r="AL3642">
        <v>5.3860900000000003</v>
      </c>
      <c r="AM3642">
        <v>171</v>
      </c>
      <c r="AN3642">
        <v>-158</v>
      </c>
      <c r="AO3642">
        <v>16423</v>
      </c>
      <c r="AQ3642">
        <v>0.3</v>
      </c>
      <c r="AR3642">
        <v>0</v>
      </c>
      <c r="AS3642">
        <v>1.3575900000000001</v>
      </c>
    </row>
    <row r="3643" spans="29:45" x14ac:dyDescent="0.55000000000000004">
      <c r="AC3643" t="s">
        <v>3758</v>
      </c>
      <c r="AD3643">
        <v>9945</v>
      </c>
      <c r="AE3643">
        <v>7.5134699999999999</v>
      </c>
      <c r="AF3643">
        <v>4.9212800000000003</v>
      </c>
      <c r="AG3643">
        <v>0</v>
      </c>
      <c r="AH3643">
        <v>5.48393</v>
      </c>
      <c r="AI3643">
        <v>1.6319900000000001</v>
      </c>
      <c r="AJ3643">
        <v>3.7929999999999998E-2</v>
      </c>
      <c r="AK3643">
        <v>3</v>
      </c>
      <c r="AL3643">
        <v>1.8020000000000001E-2</v>
      </c>
      <c r="AM3643">
        <v>6040</v>
      </c>
      <c r="AN3643">
        <v>51003</v>
      </c>
      <c r="AO3643">
        <v>140509</v>
      </c>
      <c r="AP3643">
        <v>9.93</v>
      </c>
      <c r="AQ3643">
        <v>0</v>
      </c>
      <c r="AR3643">
        <v>1.8</v>
      </c>
      <c r="AS3643">
        <v>63.445250000000001</v>
      </c>
    </row>
    <row r="3644" spans="29:45" x14ac:dyDescent="0.55000000000000004">
      <c r="AC3644" t="s">
        <v>3759</v>
      </c>
      <c r="AD3644">
        <v>9946</v>
      </c>
      <c r="AE3644">
        <v>-7.5090000000000004E-2</v>
      </c>
      <c r="AF3644">
        <v>-9.1796299999999995</v>
      </c>
      <c r="AG3644">
        <v>0</v>
      </c>
      <c r="AH3644">
        <v>9.7551100000000002</v>
      </c>
      <c r="AI3644">
        <v>1.2403200000000001</v>
      </c>
      <c r="AJ3644">
        <v>2.7349999999999999E-2</v>
      </c>
      <c r="AK3644">
        <v>3</v>
      </c>
      <c r="AL3644">
        <v>4.0849999999999997E-2</v>
      </c>
      <c r="AM3644">
        <v>-81</v>
      </c>
      <c r="AN3644">
        <v>32278</v>
      </c>
      <c r="AO3644">
        <v>180187</v>
      </c>
      <c r="AP3644">
        <v>5.66</v>
      </c>
      <c r="AQ3644">
        <v>0</v>
      </c>
      <c r="AR3644">
        <v>1.5</v>
      </c>
      <c r="AS3644">
        <v>29.92417</v>
      </c>
    </row>
    <row r="3645" spans="29:45" x14ac:dyDescent="0.55000000000000004">
      <c r="AC3645" t="s">
        <v>3760</v>
      </c>
      <c r="AD3645">
        <v>9948</v>
      </c>
      <c r="AE3645">
        <v>7.1703999999999999</v>
      </c>
      <c r="AF3645">
        <v>7.0511100000000004</v>
      </c>
      <c r="AG3645">
        <v>6.3</v>
      </c>
      <c r="AH3645">
        <v>12.502370000000001</v>
      </c>
      <c r="AI3645">
        <v>0.80384</v>
      </c>
      <c r="AJ3645">
        <v>6.7299999999999999E-3</v>
      </c>
      <c r="AK3645">
        <v>3</v>
      </c>
      <c r="AL3645">
        <v>6.8950699999999996</v>
      </c>
      <c r="AM3645">
        <v>18000</v>
      </c>
      <c r="AN3645">
        <v>157422</v>
      </c>
      <c r="AO3645">
        <v>556946</v>
      </c>
      <c r="AP3645">
        <v>2.4900000000000002</v>
      </c>
      <c r="AQ3645">
        <v>0</v>
      </c>
      <c r="AR3645">
        <v>3.5</v>
      </c>
      <c r="AS3645">
        <v>62.70993</v>
      </c>
    </row>
    <row r="3646" spans="29:45" x14ac:dyDescent="0.55000000000000004">
      <c r="AC3646" t="s">
        <v>3761</v>
      </c>
      <c r="AD3646">
        <v>9950</v>
      </c>
      <c r="AE3646">
        <v>-9.9113000000000007</v>
      </c>
      <c r="AF3646">
        <v>-15.7959</v>
      </c>
      <c r="AG3646">
        <v>9.1</v>
      </c>
      <c r="AH3646">
        <v>-10.316240000000001</v>
      </c>
      <c r="AI3646">
        <v>2.7058800000000001</v>
      </c>
      <c r="AJ3646">
        <v>1.1860000000000001E-2</v>
      </c>
      <c r="AK3646">
        <v>3</v>
      </c>
      <c r="AL3646">
        <v>1.8319700000000001</v>
      </c>
      <c r="AM3646">
        <v>-514</v>
      </c>
      <c r="AN3646">
        <v>4096</v>
      </c>
      <c r="AO3646">
        <v>5797</v>
      </c>
      <c r="AP3646">
        <v>6.36</v>
      </c>
      <c r="AQ3646">
        <v>0</v>
      </c>
      <c r="AR3646">
        <v>3.8</v>
      </c>
      <c r="AS3646">
        <v>63.564729999999997</v>
      </c>
    </row>
    <row r="3647" spans="29:45" x14ac:dyDescent="0.55000000000000004">
      <c r="AC3647" t="s">
        <v>3762</v>
      </c>
      <c r="AD3647">
        <v>9955</v>
      </c>
      <c r="AE3647">
        <v>6.5441399999999996</v>
      </c>
      <c r="AF3647">
        <v>4.4504099999999998</v>
      </c>
      <c r="AG3647">
        <v>0</v>
      </c>
      <c r="AH3647">
        <v>12.28673</v>
      </c>
      <c r="AI3647">
        <v>0.77063999999999999</v>
      </c>
      <c r="AJ3647">
        <v>0.14646000000000001</v>
      </c>
      <c r="AK3647">
        <v>3</v>
      </c>
      <c r="AL3647">
        <v>5.2093400000000001</v>
      </c>
      <c r="AM3647">
        <v>2286</v>
      </c>
      <c r="AN3647">
        <v>27211</v>
      </c>
      <c r="AO3647">
        <v>36391</v>
      </c>
      <c r="AP3647">
        <v>0</v>
      </c>
      <c r="AQ3647">
        <v>0</v>
      </c>
      <c r="AR3647">
        <v>0</v>
      </c>
      <c r="AS3647">
        <v>76.301109999999994</v>
      </c>
    </row>
    <row r="3648" spans="29:45" x14ac:dyDescent="0.55000000000000004">
      <c r="AC3648" t="s">
        <v>3763</v>
      </c>
      <c r="AD3648">
        <v>9956</v>
      </c>
      <c r="AE3648">
        <v>7.3966099999999999</v>
      </c>
      <c r="AF3648">
        <v>9.6306700000000003</v>
      </c>
      <c r="AG3648">
        <v>6.7</v>
      </c>
      <c r="AH3648">
        <v>11.496700000000001</v>
      </c>
      <c r="AI3648">
        <v>0.93984000000000001</v>
      </c>
      <c r="AJ3648">
        <v>3.9899999999999996E-3</v>
      </c>
      <c r="AK3648">
        <v>3</v>
      </c>
      <c r="AL3648">
        <v>2.73211</v>
      </c>
      <c r="AM3648">
        <v>28397</v>
      </c>
      <c r="AN3648">
        <v>130749</v>
      </c>
      <c r="AO3648">
        <v>730168</v>
      </c>
      <c r="AP3648">
        <v>14.28</v>
      </c>
      <c r="AQ3648">
        <v>0</v>
      </c>
      <c r="AR3648">
        <v>1.5</v>
      </c>
      <c r="AS3648">
        <v>35.321840000000002</v>
      </c>
    </row>
    <row r="3649" spans="29:45" x14ac:dyDescent="0.55000000000000004">
      <c r="AC3649" t="s">
        <v>3764</v>
      </c>
      <c r="AD3649">
        <v>9959</v>
      </c>
      <c r="AE3649">
        <v>4.2729299999999997</v>
      </c>
      <c r="AF3649">
        <v>5.8960400000000002</v>
      </c>
      <c r="AG3649">
        <v>0</v>
      </c>
      <c r="AH3649">
        <v>8.9598099999999992</v>
      </c>
      <c r="AI3649">
        <v>1.2696099999999999</v>
      </c>
      <c r="AJ3649">
        <v>4.7079999999999997E-2</v>
      </c>
      <c r="AK3649">
        <v>3</v>
      </c>
      <c r="AL3649">
        <v>3.5716299999999999</v>
      </c>
      <c r="AM3649">
        <v>640</v>
      </c>
      <c r="AN3649">
        <v>5156</v>
      </c>
      <c r="AO3649">
        <v>23931</v>
      </c>
      <c r="AP3649">
        <v>0</v>
      </c>
      <c r="AQ3649">
        <v>0</v>
      </c>
      <c r="AR3649">
        <v>3</v>
      </c>
      <c r="AS3649">
        <v>36.550449999999998</v>
      </c>
    </row>
    <row r="3650" spans="29:45" x14ac:dyDescent="0.55000000000000004">
      <c r="AC3650" t="s">
        <v>3765</v>
      </c>
      <c r="AD3650">
        <v>9960</v>
      </c>
      <c r="AE3650">
        <v>8.4847000000000001</v>
      </c>
      <c r="AF3650">
        <v>14.84934</v>
      </c>
      <c r="AG3650">
        <v>9.1</v>
      </c>
      <c r="AH3650">
        <v>6.5349399999999997</v>
      </c>
      <c r="AI3650">
        <v>1.0522400000000001</v>
      </c>
      <c r="AJ3650">
        <v>-4.6210000000000001E-2</v>
      </c>
      <c r="AK3650">
        <v>3</v>
      </c>
      <c r="AL3650">
        <v>2.8738899999999998</v>
      </c>
      <c r="AM3650">
        <v>6806</v>
      </c>
      <c r="AN3650">
        <v>32291</v>
      </c>
      <c r="AO3650">
        <v>109650</v>
      </c>
      <c r="AP3650">
        <v>7.5</v>
      </c>
      <c r="AQ3650">
        <v>0</v>
      </c>
      <c r="AR3650">
        <v>6.2</v>
      </c>
      <c r="AS3650">
        <v>47.360219999999998</v>
      </c>
    </row>
    <row r="3651" spans="29:45" x14ac:dyDescent="0.55000000000000004">
      <c r="AC3651" t="s">
        <v>3766</v>
      </c>
      <c r="AD3651">
        <v>9962</v>
      </c>
      <c r="AE3651">
        <v>10.27225</v>
      </c>
      <c r="AF3651">
        <v>8.1798400000000004</v>
      </c>
      <c r="AG3651">
        <v>8.3000000000000007</v>
      </c>
      <c r="AH3651">
        <v>13.78701</v>
      </c>
      <c r="AI3651">
        <v>3.9527299999999999</v>
      </c>
      <c r="AJ3651">
        <v>5.1520000000000003E-2</v>
      </c>
      <c r="AK3651">
        <v>3</v>
      </c>
      <c r="AL3651">
        <v>0.15131</v>
      </c>
      <c r="AM3651">
        <v>27189</v>
      </c>
      <c r="AN3651">
        <v>209515</v>
      </c>
      <c r="AO3651">
        <v>310719</v>
      </c>
      <c r="AP3651">
        <v>32.1</v>
      </c>
      <c r="AQ3651">
        <v>0</v>
      </c>
      <c r="AR3651">
        <v>0</v>
      </c>
      <c r="AS3651">
        <v>80.003879999999995</v>
      </c>
    </row>
    <row r="3652" spans="29:45" x14ac:dyDescent="0.55000000000000004">
      <c r="AC3652" t="s">
        <v>3767</v>
      </c>
      <c r="AD3652">
        <v>9964</v>
      </c>
      <c r="AE3652">
        <v>2.6997499999999999</v>
      </c>
      <c r="AF3652">
        <v>3.4471500000000002</v>
      </c>
      <c r="AG3652">
        <v>0</v>
      </c>
      <c r="AH3652">
        <v>8.2762899999999995</v>
      </c>
      <c r="AI3652">
        <v>0.53964000000000001</v>
      </c>
      <c r="AJ3652">
        <v>1.7520000000000001E-2</v>
      </c>
      <c r="AK3652">
        <v>3</v>
      </c>
      <c r="AL3652">
        <v>12.38053</v>
      </c>
      <c r="AM3652">
        <v>1830</v>
      </c>
      <c r="AN3652">
        <v>33593</v>
      </c>
      <c r="AO3652">
        <v>67785</v>
      </c>
      <c r="AP3652">
        <v>0</v>
      </c>
      <c r="AQ3652">
        <v>0.1</v>
      </c>
      <c r="AR3652">
        <v>0.8</v>
      </c>
      <c r="AS3652">
        <v>49.841859999999997</v>
      </c>
    </row>
    <row r="3653" spans="29:45" x14ac:dyDescent="0.55000000000000004">
      <c r="AC3653" t="s">
        <v>3768</v>
      </c>
      <c r="AD3653">
        <v>9967</v>
      </c>
      <c r="AE3653">
        <v>5.0141499999999999</v>
      </c>
      <c r="AF3653">
        <v>6.8439100000000002</v>
      </c>
      <c r="AG3653">
        <v>0</v>
      </c>
      <c r="AH3653">
        <v>-2.3279999999999998</v>
      </c>
      <c r="AI3653">
        <v>0.51770000000000005</v>
      </c>
      <c r="AJ3653">
        <v>4.4269999999999997E-2</v>
      </c>
      <c r="AK3653">
        <v>3</v>
      </c>
      <c r="AL3653">
        <v>0.61221000000000003</v>
      </c>
      <c r="AM3653">
        <v>868</v>
      </c>
      <c r="AN3653">
        <v>7598</v>
      </c>
      <c r="AO3653">
        <v>36950</v>
      </c>
      <c r="AP3653">
        <v>0</v>
      </c>
      <c r="AQ3653">
        <v>0</v>
      </c>
      <c r="AR3653">
        <v>1.4</v>
      </c>
      <c r="AS3653">
        <v>43.61598</v>
      </c>
    </row>
    <row r="3654" spans="29:45" x14ac:dyDescent="0.55000000000000004">
      <c r="AC3654" t="s">
        <v>3769</v>
      </c>
      <c r="AD3654">
        <v>9969</v>
      </c>
      <c r="AE3654">
        <v>3.98767</v>
      </c>
      <c r="AF3654">
        <v>39.034210000000002</v>
      </c>
      <c r="AG3654">
        <v>0</v>
      </c>
      <c r="AH3654">
        <v>7.9753299999999996</v>
      </c>
      <c r="AI3654">
        <v>2.2430400000000001</v>
      </c>
      <c r="AJ3654">
        <v>-0.10273</v>
      </c>
      <c r="AK3654">
        <v>3</v>
      </c>
      <c r="AL3654">
        <v>0</v>
      </c>
      <c r="AM3654">
        <v>194</v>
      </c>
      <c r="AN3654">
        <v>497</v>
      </c>
      <c r="AO3654">
        <v>6839</v>
      </c>
      <c r="AP3654">
        <v>0</v>
      </c>
      <c r="AQ3654">
        <v>0</v>
      </c>
      <c r="AR3654">
        <v>6.1</v>
      </c>
      <c r="AS3654">
        <v>39.44359</v>
      </c>
    </row>
    <row r="3655" spans="29:45" x14ac:dyDescent="0.55000000000000004">
      <c r="AC3655" t="s">
        <v>3770</v>
      </c>
      <c r="AD3655">
        <v>9972</v>
      </c>
      <c r="AE3655">
        <v>4.0420299999999996</v>
      </c>
      <c r="AF3655">
        <v>5.2407700000000004</v>
      </c>
      <c r="AG3655">
        <v>0</v>
      </c>
      <c r="AH3655">
        <v>6.9962900000000001</v>
      </c>
      <c r="AI3655">
        <v>0.51019000000000003</v>
      </c>
      <c r="AJ3655">
        <v>6.8700000000000002E-3</v>
      </c>
      <c r="AK3655">
        <v>3</v>
      </c>
      <c r="AL3655">
        <v>0.88351000000000002</v>
      </c>
      <c r="AM3655">
        <v>654</v>
      </c>
      <c r="AN3655">
        <v>10342</v>
      </c>
      <c r="AO3655">
        <v>13860</v>
      </c>
      <c r="AP3655">
        <v>11.19</v>
      </c>
      <c r="AQ3655">
        <v>0.1</v>
      </c>
      <c r="AR3655">
        <v>0</v>
      </c>
      <c r="AS3655">
        <v>57.71096</v>
      </c>
    </row>
    <row r="3656" spans="29:45" x14ac:dyDescent="0.55000000000000004">
      <c r="AC3656" t="s">
        <v>3771</v>
      </c>
      <c r="AD3656">
        <v>9973</v>
      </c>
      <c r="AE3656">
        <v>-5.1570799999999997</v>
      </c>
      <c r="AF3656">
        <v>-204.96689000000001</v>
      </c>
      <c r="AG3656">
        <v>0</v>
      </c>
      <c r="AH3656">
        <v>7.7059899999999999</v>
      </c>
      <c r="AI3656">
        <v>8.0911299999999997</v>
      </c>
      <c r="AJ3656">
        <v>-0.21634999999999999</v>
      </c>
      <c r="AK3656">
        <v>3</v>
      </c>
      <c r="AL3656">
        <v>0</v>
      </c>
      <c r="AM3656">
        <v>-87</v>
      </c>
      <c r="AN3656">
        <v>302</v>
      </c>
      <c r="AO3656">
        <v>8019</v>
      </c>
      <c r="AP3656">
        <v>1.66</v>
      </c>
      <c r="AQ3656">
        <v>0.2</v>
      </c>
      <c r="AR3656">
        <v>0</v>
      </c>
      <c r="AS3656">
        <v>11.019679999999999</v>
      </c>
    </row>
    <row r="3657" spans="29:45" x14ac:dyDescent="0.55000000000000004">
      <c r="AC3657" t="s">
        <v>3772</v>
      </c>
      <c r="AD3657">
        <v>9974</v>
      </c>
      <c r="AE3657">
        <v>8.7845499999999994</v>
      </c>
      <c r="AF3657">
        <v>10.527900000000001</v>
      </c>
      <c r="AG3657">
        <v>7.7</v>
      </c>
      <c r="AH3657">
        <v>13.74633</v>
      </c>
      <c r="AI3657">
        <v>1.48268</v>
      </c>
      <c r="AJ3657">
        <v>1.153E-2</v>
      </c>
      <c r="AK3657">
        <v>3</v>
      </c>
      <c r="AL3657">
        <v>4.2122299999999999</v>
      </c>
      <c r="AM3657">
        <v>11996</v>
      </c>
      <c r="AN3657">
        <v>76283</v>
      </c>
      <c r="AO3657">
        <v>284460</v>
      </c>
      <c r="AP3657">
        <v>9.41</v>
      </c>
      <c r="AQ3657">
        <v>0</v>
      </c>
      <c r="AR3657">
        <v>2.9</v>
      </c>
      <c r="AS3657">
        <v>55.861249999999998</v>
      </c>
    </row>
    <row r="3658" spans="29:45" x14ac:dyDescent="0.55000000000000004">
      <c r="AC3658" t="s">
        <v>3773</v>
      </c>
      <c r="AD3658">
        <v>9976</v>
      </c>
      <c r="AE3658">
        <v>1.37144</v>
      </c>
      <c r="AF3658">
        <v>0.96692999999999996</v>
      </c>
      <c r="AG3658">
        <v>0</v>
      </c>
      <c r="AH3658">
        <v>12.79036</v>
      </c>
      <c r="AI3658">
        <v>0.89663999999999999</v>
      </c>
      <c r="AJ3658">
        <v>-3.0859999999999999E-2</v>
      </c>
      <c r="AK3658">
        <v>3</v>
      </c>
      <c r="AL3658">
        <v>2.95472</v>
      </c>
      <c r="AM3658">
        <v>250</v>
      </c>
      <c r="AN3658">
        <v>10342</v>
      </c>
      <c r="AO3658">
        <v>32516</v>
      </c>
      <c r="AP3658">
        <v>0</v>
      </c>
      <c r="AQ3658">
        <v>0</v>
      </c>
      <c r="AR3658">
        <v>16.8</v>
      </c>
      <c r="AS3658">
        <v>56.733780000000003</v>
      </c>
    </row>
    <row r="3659" spans="29:45" x14ac:dyDescent="0.55000000000000004">
      <c r="AC3659" t="s">
        <v>3774</v>
      </c>
      <c r="AD3659">
        <v>9977</v>
      </c>
      <c r="AE3659">
        <v>2.2780300000000002</v>
      </c>
      <c r="AF3659">
        <v>2.3086199999999999</v>
      </c>
      <c r="AG3659">
        <v>0</v>
      </c>
      <c r="AH3659">
        <v>29.681450000000002</v>
      </c>
      <c r="AI3659">
        <v>0.8135</v>
      </c>
      <c r="AJ3659">
        <v>1.72E-2</v>
      </c>
      <c r="AK3659">
        <v>3</v>
      </c>
      <c r="AL3659">
        <v>2.992</v>
      </c>
      <c r="AM3659">
        <v>850</v>
      </c>
      <c r="AN3659">
        <v>21658</v>
      </c>
      <c r="AO3659">
        <v>106193</v>
      </c>
      <c r="AP3659">
        <v>0</v>
      </c>
      <c r="AQ3659">
        <v>0</v>
      </c>
      <c r="AR3659">
        <v>3.7</v>
      </c>
      <c r="AS3659">
        <v>58.044110000000003</v>
      </c>
    </row>
    <row r="3660" spans="29:45" x14ac:dyDescent="0.55000000000000004">
      <c r="AC3660" t="s">
        <v>3775</v>
      </c>
      <c r="AD3660">
        <v>9978</v>
      </c>
      <c r="AE3660">
        <v>3.4866700000000002</v>
      </c>
      <c r="AF3660">
        <v>49.863390000000003</v>
      </c>
      <c r="AG3660">
        <v>10</v>
      </c>
      <c r="AH3660">
        <v>3.18547</v>
      </c>
      <c r="AI3660">
        <v>2.7817500000000002</v>
      </c>
      <c r="AJ3660">
        <v>-0.3019</v>
      </c>
      <c r="AK3660">
        <v>3</v>
      </c>
      <c r="AL3660">
        <v>2.4599999999999999E-3</v>
      </c>
      <c r="AM3660">
        <v>382</v>
      </c>
      <c r="AN3660">
        <v>732</v>
      </c>
      <c r="AO3660">
        <v>18782</v>
      </c>
      <c r="AP3660">
        <v>0.95</v>
      </c>
      <c r="AQ3660">
        <v>0.4</v>
      </c>
      <c r="AR3660">
        <v>0</v>
      </c>
      <c r="AS3660">
        <v>10.16761</v>
      </c>
    </row>
    <row r="3661" spans="29:45" x14ac:dyDescent="0.55000000000000004">
      <c r="AC3661" t="s">
        <v>3776</v>
      </c>
      <c r="AD3661">
        <v>9979</v>
      </c>
      <c r="AE3661">
        <v>-14.260149999999999</v>
      </c>
      <c r="AF3661">
        <v>-30.153120000000001</v>
      </c>
      <c r="AG3661">
        <v>0</v>
      </c>
      <c r="AH3661">
        <v>-15.85333</v>
      </c>
      <c r="AI3661">
        <v>1.87425</v>
      </c>
      <c r="AJ3661">
        <v>-2.0200000000000001E-3</v>
      </c>
      <c r="AK3661">
        <v>3</v>
      </c>
      <c r="AL3661">
        <v>0</v>
      </c>
      <c r="AM3661">
        <v>-5818</v>
      </c>
      <c r="AN3661">
        <v>16131</v>
      </c>
      <c r="AO3661">
        <v>35427</v>
      </c>
      <c r="AP3661">
        <v>4.3899999999999997</v>
      </c>
      <c r="AQ3661">
        <v>0</v>
      </c>
      <c r="AR3661">
        <v>3.1</v>
      </c>
      <c r="AS3661">
        <v>31.71454</v>
      </c>
    </row>
    <row r="3662" spans="29:45" x14ac:dyDescent="0.55000000000000004">
      <c r="AC3662" t="s">
        <v>3777</v>
      </c>
      <c r="AD3662">
        <v>9980</v>
      </c>
      <c r="AE3662">
        <v>3.73333</v>
      </c>
      <c r="AF3662">
        <v>0.92176000000000002</v>
      </c>
      <c r="AG3662">
        <v>11.1</v>
      </c>
      <c r="AH3662">
        <v>16.697870000000002</v>
      </c>
      <c r="AI3662">
        <v>1.16736</v>
      </c>
      <c r="AJ3662">
        <v>-0.10738</v>
      </c>
      <c r="AK3662">
        <v>3</v>
      </c>
      <c r="AL3662">
        <v>1.9740000000000001E-2</v>
      </c>
      <c r="AM3662">
        <v>658</v>
      </c>
      <c r="AN3662">
        <v>13127</v>
      </c>
      <c r="AO3662">
        <v>18330</v>
      </c>
      <c r="AP3662">
        <v>0.48</v>
      </c>
      <c r="AQ3662">
        <v>0</v>
      </c>
      <c r="AR3662">
        <v>1.5</v>
      </c>
      <c r="AS3662">
        <v>74.185310000000001</v>
      </c>
    </row>
    <row r="3663" spans="29:45" x14ac:dyDescent="0.55000000000000004">
      <c r="AC3663" t="s">
        <v>3778</v>
      </c>
      <c r="AD3663">
        <v>9982</v>
      </c>
      <c r="AE3663">
        <v>-3.6039699999999999</v>
      </c>
      <c r="AF3663">
        <v>-5.9346199999999998</v>
      </c>
      <c r="AG3663">
        <v>9.1</v>
      </c>
      <c r="AH3663">
        <v>-1.4095899999999999</v>
      </c>
      <c r="AI3663">
        <v>0.53893000000000002</v>
      </c>
      <c r="AJ3663">
        <v>-0.14252000000000001</v>
      </c>
      <c r="AK3663">
        <v>3</v>
      </c>
      <c r="AL3663">
        <v>2.9953099999999999</v>
      </c>
      <c r="AM3663">
        <v>-1610</v>
      </c>
      <c r="AN3663">
        <v>31173</v>
      </c>
      <c r="AO3663">
        <v>50042</v>
      </c>
      <c r="AP3663">
        <v>6.36</v>
      </c>
      <c r="AQ3663">
        <v>0</v>
      </c>
      <c r="AR3663">
        <v>3</v>
      </c>
      <c r="AS3663">
        <v>69.7804</v>
      </c>
    </row>
    <row r="3664" spans="29:45" x14ac:dyDescent="0.55000000000000004">
      <c r="AC3664" t="s">
        <v>260</v>
      </c>
      <c r="AD3664">
        <v>9983</v>
      </c>
      <c r="AE3664">
        <v>11.022930000000001</v>
      </c>
      <c r="AF3664">
        <v>17.755980000000001</v>
      </c>
      <c r="AG3664">
        <v>21.4</v>
      </c>
      <c r="AH3664">
        <v>17.78482</v>
      </c>
      <c r="AI3664">
        <v>6.8898999999999999</v>
      </c>
      <c r="AJ3664">
        <v>-0.21282999999999999</v>
      </c>
      <c r="AK3664">
        <v>3</v>
      </c>
      <c r="AL3664">
        <v>20.775189999999998</v>
      </c>
      <c r="AM3664">
        <v>265872</v>
      </c>
      <c r="AN3664">
        <v>956562</v>
      </c>
      <c r="AO3664">
        <v>2132992</v>
      </c>
      <c r="AP3664">
        <v>33.06</v>
      </c>
      <c r="AQ3664">
        <v>0</v>
      </c>
      <c r="AR3664">
        <v>0</v>
      </c>
      <c r="AS3664">
        <v>44.481859999999998</v>
      </c>
    </row>
    <row r="3665" spans="29:45" x14ac:dyDescent="0.55000000000000004">
      <c r="AC3665" t="s">
        <v>261</v>
      </c>
      <c r="AD3665">
        <v>9984</v>
      </c>
      <c r="AE3665">
        <v>15.219720000000001</v>
      </c>
      <c r="AF3665">
        <v>84.347120000000004</v>
      </c>
      <c r="AG3665">
        <v>7.7</v>
      </c>
      <c r="AH3665">
        <v>1.4956799999999999</v>
      </c>
      <c r="AI3665">
        <v>1.9091100000000001</v>
      </c>
      <c r="AJ3665">
        <v>-0.26594000000000001</v>
      </c>
      <c r="AK3665">
        <v>3</v>
      </c>
      <c r="AL3665">
        <v>22.01923</v>
      </c>
      <c r="AM3665">
        <v>5670456</v>
      </c>
      <c r="AN3665">
        <v>5913613</v>
      </c>
      <c r="AO3665">
        <v>5628167</v>
      </c>
      <c r="AP3665">
        <v>18.399999999999999</v>
      </c>
      <c r="AQ3665">
        <v>0.3</v>
      </c>
      <c r="AR3665">
        <v>0</v>
      </c>
      <c r="AS3665">
        <v>22.32348</v>
      </c>
    </row>
    <row r="3666" spans="29:45" x14ac:dyDescent="0.55000000000000004">
      <c r="AC3666" t="s">
        <v>3779</v>
      </c>
      <c r="AD3666">
        <v>9986</v>
      </c>
      <c r="AE3666">
        <v>7.2820400000000003</v>
      </c>
      <c r="AF3666">
        <v>6.5483099999999999</v>
      </c>
      <c r="AG3666">
        <v>0</v>
      </c>
      <c r="AH3666">
        <v>5.6748700000000003</v>
      </c>
      <c r="AI3666">
        <v>0.75141000000000002</v>
      </c>
      <c r="AJ3666">
        <v>0.14087</v>
      </c>
      <c r="AK3666">
        <v>3</v>
      </c>
      <c r="AL3666">
        <v>0.44685999999999998</v>
      </c>
      <c r="AM3666">
        <v>1024</v>
      </c>
      <c r="AN3666">
        <v>12110</v>
      </c>
      <c r="AO3666">
        <v>7075</v>
      </c>
      <c r="AP3666">
        <v>9.18</v>
      </c>
      <c r="AQ3666">
        <v>0.1</v>
      </c>
      <c r="AR3666">
        <v>3</v>
      </c>
      <c r="AS3666">
        <v>86.284090000000006</v>
      </c>
    </row>
    <row r="3667" spans="29:45" x14ac:dyDescent="0.55000000000000004">
      <c r="AC3667" t="s">
        <v>3780</v>
      </c>
      <c r="AD3667">
        <v>9987</v>
      </c>
      <c r="AE3667">
        <v>1.64242</v>
      </c>
      <c r="AF3667">
        <v>1.9170100000000001</v>
      </c>
      <c r="AG3667">
        <v>10</v>
      </c>
      <c r="AH3667">
        <v>1.40242</v>
      </c>
      <c r="AI3667">
        <v>1.0717300000000001</v>
      </c>
      <c r="AJ3667">
        <v>-2.8969999999999999E-2</v>
      </c>
      <c r="AK3667">
        <v>3</v>
      </c>
      <c r="AL3667">
        <v>3.8710000000000001E-2</v>
      </c>
      <c r="AM3667">
        <v>18272</v>
      </c>
      <c r="AN3667">
        <v>411839</v>
      </c>
      <c r="AO3667">
        <v>2128218</v>
      </c>
      <c r="AP3667">
        <v>9.4600000000000009</v>
      </c>
      <c r="AQ3667">
        <v>0.1</v>
      </c>
      <c r="AR3667">
        <v>2.1</v>
      </c>
      <c r="AS3667">
        <v>37.422840000000001</v>
      </c>
    </row>
    <row r="3668" spans="29:45" x14ac:dyDescent="0.55000000000000004">
      <c r="AC3668" t="s">
        <v>3781</v>
      </c>
      <c r="AD3668">
        <v>9989</v>
      </c>
      <c r="AE3668">
        <v>13.44749</v>
      </c>
      <c r="AF3668">
        <v>13.56254</v>
      </c>
      <c r="AG3668">
        <v>11.1</v>
      </c>
      <c r="AH3668">
        <v>11.17259</v>
      </c>
      <c r="AI3668">
        <v>2.3565900000000002</v>
      </c>
      <c r="AJ3668">
        <v>-9.3829999999999997E-2</v>
      </c>
      <c r="AK3668">
        <v>3</v>
      </c>
      <c r="AL3668">
        <v>1.1730000000000001E-2</v>
      </c>
      <c r="AM3668">
        <v>38228</v>
      </c>
      <c r="AN3668">
        <v>186757</v>
      </c>
      <c r="AO3668">
        <v>634310</v>
      </c>
      <c r="AP3668">
        <v>9.5399999999999991</v>
      </c>
      <c r="AQ3668">
        <v>0</v>
      </c>
      <c r="AR3668">
        <v>0</v>
      </c>
      <c r="AS3668">
        <v>66.470789999999994</v>
      </c>
    </row>
    <row r="3669" spans="29:45" x14ac:dyDescent="0.55000000000000004">
      <c r="AC3669" t="s">
        <v>3782</v>
      </c>
      <c r="AD3669">
        <v>9990</v>
      </c>
      <c r="AE3669">
        <v>-4.5851199999999999</v>
      </c>
      <c r="AF3669">
        <v>-6.3166900000000004</v>
      </c>
      <c r="AG3669">
        <v>9.1</v>
      </c>
      <c r="AH3669">
        <v>-2.9245999999999999</v>
      </c>
      <c r="AI3669">
        <v>0.68135000000000001</v>
      </c>
      <c r="AJ3669">
        <v>-6.9809999999999997E-2</v>
      </c>
      <c r="AK3669">
        <v>3</v>
      </c>
      <c r="AL3669">
        <v>4.3905000000000003</v>
      </c>
      <c r="AM3669">
        <v>-1839</v>
      </c>
      <c r="AN3669">
        <v>29240</v>
      </c>
      <c r="AO3669">
        <v>34836</v>
      </c>
      <c r="AP3669">
        <v>11.31</v>
      </c>
      <c r="AQ3669">
        <v>0</v>
      </c>
      <c r="AR3669">
        <v>5.2</v>
      </c>
      <c r="AS3669">
        <v>70.694569999999999</v>
      </c>
    </row>
    <row r="3670" spans="29:45" x14ac:dyDescent="0.55000000000000004">
      <c r="AC3670" t="s">
        <v>3783</v>
      </c>
      <c r="AD3670">
        <v>9991</v>
      </c>
      <c r="AE3670">
        <v>6.5735599999999996</v>
      </c>
      <c r="AF3670">
        <v>8.1540800000000004</v>
      </c>
      <c r="AG3670">
        <v>9.1</v>
      </c>
      <c r="AH3670">
        <v>8.6002399999999994</v>
      </c>
      <c r="AI3670">
        <v>0.58682000000000001</v>
      </c>
      <c r="AJ3670">
        <v>-2.4850000000000001E-2</v>
      </c>
      <c r="AK3670">
        <v>3</v>
      </c>
      <c r="AL3670">
        <v>7.2179999999999994E-2</v>
      </c>
      <c r="AM3670">
        <v>6500</v>
      </c>
      <c r="AN3670">
        <v>55788</v>
      </c>
      <c r="AO3670">
        <v>110206</v>
      </c>
      <c r="AP3670">
        <v>10.55</v>
      </c>
      <c r="AQ3670">
        <v>0</v>
      </c>
      <c r="AR3670">
        <v>4.2</v>
      </c>
      <c r="AS3670">
        <v>58.137819999999998</v>
      </c>
    </row>
    <row r="3671" spans="29:45" x14ac:dyDescent="0.55000000000000004">
      <c r="AC3671" t="s">
        <v>3784</v>
      </c>
      <c r="AD3671">
        <v>9993</v>
      </c>
      <c r="AE3671">
        <v>1.7681</v>
      </c>
      <c r="AF3671">
        <v>1.7411300000000001</v>
      </c>
      <c r="AG3671">
        <v>8.3000000000000007</v>
      </c>
      <c r="AH3671">
        <v>11.31175</v>
      </c>
      <c r="AI3671">
        <v>0.65649999999999997</v>
      </c>
      <c r="AJ3671">
        <v>-2.2919999999999999E-2</v>
      </c>
      <c r="AK3671">
        <v>3</v>
      </c>
      <c r="AL3671">
        <v>0.13685</v>
      </c>
      <c r="AM3671">
        <v>900</v>
      </c>
      <c r="AN3671">
        <v>28717</v>
      </c>
      <c r="AO3671">
        <v>112938</v>
      </c>
      <c r="AP3671">
        <v>2.17</v>
      </c>
      <c r="AQ3671">
        <v>0</v>
      </c>
      <c r="AR3671">
        <v>7.8</v>
      </c>
      <c r="AS3671">
        <v>56.416249999999998</v>
      </c>
    </row>
    <row r="3672" spans="29:45" x14ac:dyDescent="0.55000000000000004">
      <c r="AC3672" t="s">
        <v>3785</v>
      </c>
      <c r="AD3672">
        <v>9994</v>
      </c>
      <c r="AE3672">
        <v>2.2709999999999999</v>
      </c>
      <c r="AF3672">
        <v>-24.99295</v>
      </c>
      <c r="AG3672">
        <v>10</v>
      </c>
      <c r="AH3672">
        <v>-0.77385000000000004</v>
      </c>
      <c r="AI3672">
        <v>1.12205</v>
      </c>
      <c r="AJ3672">
        <v>6.8519999999999998E-2</v>
      </c>
      <c r="AK3672">
        <v>3</v>
      </c>
      <c r="AL3672">
        <v>20.00393</v>
      </c>
      <c r="AM3672">
        <v>1438</v>
      </c>
      <c r="AN3672">
        <v>31925</v>
      </c>
      <c r="AO3672">
        <v>150003</v>
      </c>
      <c r="AP3672">
        <v>1.73</v>
      </c>
      <c r="AQ3672">
        <v>0</v>
      </c>
      <c r="AR3672">
        <v>0</v>
      </c>
      <c r="AS3672">
        <v>41.179229999999997</v>
      </c>
    </row>
    <row r="3673" spans="29:45" x14ac:dyDescent="0.55000000000000004">
      <c r="AC3673" t="s">
        <v>3786</v>
      </c>
      <c r="AD3673">
        <v>9995</v>
      </c>
      <c r="AE3673">
        <v>-0.81406999999999996</v>
      </c>
      <c r="AF3673">
        <v>-1.6274900000000001</v>
      </c>
      <c r="AG3673">
        <v>15.4</v>
      </c>
      <c r="AH3673">
        <v>-8.0814699999999995</v>
      </c>
      <c r="AI3673">
        <v>0.52146999999999999</v>
      </c>
      <c r="AJ3673">
        <v>-2.282E-2</v>
      </c>
      <c r="AK3673">
        <v>3</v>
      </c>
      <c r="AL3673">
        <v>6.8110000000000004E-2</v>
      </c>
      <c r="AM3673">
        <v>-261</v>
      </c>
      <c r="AN3673">
        <v>22550</v>
      </c>
      <c r="AO3673">
        <v>59861</v>
      </c>
      <c r="AP3673">
        <v>6.52</v>
      </c>
      <c r="AQ3673">
        <v>0</v>
      </c>
      <c r="AR3673">
        <v>2.4</v>
      </c>
      <c r="AS3673">
        <v>66.861800000000002</v>
      </c>
    </row>
    <row r="3674" spans="29:45" x14ac:dyDescent="0.55000000000000004">
      <c r="AC3674" t="s">
        <v>3787</v>
      </c>
      <c r="AD3674">
        <v>9996</v>
      </c>
      <c r="AE3674">
        <v>3.3497599999999998</v>
      </c>
      <c r="AF3674">
        <v>2.4251399999999999</v>
      </c>
      <c r="AG3674">
        <v>0</v>
      </c>
      <c r="AH3674">
        <v>3.2970799999999998</v>
      </c>
      <c r="AI3674">
        <v>0.57164000000000004</v>
      </c>
      <c r="AJ3674">
        <v>-2.1850000000000001E-2</v>
      </c>
      <c r="AK3674">
        <v>3</v>
      </c>
      <c r="AL3674">
        <v>2.6659000000000002</v>
      </c>
      <c r="AM3674">
        <v>1081</v>
      </c>
      <c r="AN3674">
        <v>23710</v>
      </c>
      <c r="AO3674">
        <v>43609</v>
      </c>
      <c r="AP3674">
        <v>0</v>
      </c>
      <c r="AQ3674">
        <v>0</v>
      </c>
      <c r="AR3674">
        <v>13.6</v>
      </c>
      <c r="AS3674">
        <v>74.723060000000004</v>
      </c>
    </row>
    <row r="3675" spans="29:45" x14ac:dyDescent="0.55000000000000004">
      <c r="AC3675" t="s">
        <v>3788</v>
      </c>
      <c r="AD3675">
        <v>9997</v>
      </c>
      <c r="AE3675">
        <v>7.5615800000000002</v>
      </c>
      <c r="AF3675">
        <v>10.831390000000001</v>
      </c>
      <c r="AG3675">
        <v>9.1</v>
      </c>
      <c r="AH3675">
        <v>9.30945</v>
      </c>
      <c r="AI3675">
        <v>1.12079</v>
      </c>
      <c r="AJ3675">
        <v>-0.13295999999999999</v>
      </c>
      <c r="AK3675">
        <v>3</v>
      </c>
      <c r="AL3675">
        <v>10.44275</v>
      </c>
      <c r="AM3675">
        <v>16872</v>
      </c>
      <c r="AN3675">
        <v>101889</v>
      </c>
      <c r="AO3675">
        <v>206499</v>
      </c>
      <c r="AP3675">
        <v>15.34</v>
      </c>
      <c r="AQ3675">
        <v>0</v>
      </c>
      <c r="AR3675">
        <v>3.2</v>
      </c>
      <c r="AS3675">
        <v>46.883780000000002</v>
      </c>
    </row>
  </sheetData>
  <autoFilter ref="A3:M3" xr:uid="{A8237E7E-A096-44D2-974A-DC8F81ED98FD}">
    <sortState xmlns:xlrd2="http://schemas.microsoft.com/office/spreadsheetml/2017/richdata2" ref="A4:M229">
      <sortCondition ref="A3"/>
    </sortState>
  </autoFilter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清書版</vt:lpstr>
      <vt:lpstr>統合用元データ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野口紗織</dc:creator>
  <cp:lastModifiedBy>野口 紗織</cp:lastModifiedBy>
  <cp:lastPrinted>2022-12-06T06:33:26Z</cp:lastPrinted>
  <dcterms:created xsi:type="dcterms:W3CDTF">2022-12-05T06:14:01Z</dcterms:created>
  <dcterms:modified xsi:type="dcterms:W3CDTF">2022-12-09T03:23:55Z</dcterms:modified>
</cp:coreProperties>
</file>