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1695634-2CE7-4732-9215-2AD401B147BA}" xr6:coauthVersionLast="47" xr6:coauthVersionMax="47" xr10:uidLastSave="{00000000-0000-0000-0000-000000000000}"/>
  <bookViews>
    <workbookView xWindow="-108" yWindow="-108" windowWidth="23256" windowHeight="12576" tabRatio="603" activeTab="8" xr2:uid="{B95E0B2E-607B-4D78-9AAE-7E16C0E4B637}"/>
  </bookViews>
  <sheets>
    <sheet name="リスト" sheetId="3" r:id="rId1"/>
    <sheet name="請負一覧" sheetId="23" r:id="rId2"/>
    <sheet name="支店一覧" sheetId="24" r:id="rId3"/>
    <sheet name="R7支店集計" sheetId="4" r:id="rId4"/>
    <sheet name="R7支店" sheetId="2" r:id="rId5"/>
    <sheet name="R7請負集計" sheetId="12" r:id="rId6"/>
    <sheet name="R7請負" sheetId="1" r:id="rId7"/>
    <sheet name="R6支店" sheetId="16" r:id="rId8"/>
    <sheet name="R6請負集計 " sheetId="18" r:id="rId9"/>
    <sheet name="R6請負 " sheetId="17" r:id="rId10"/>
    <sheet name="R6支店集計 " sheetId="22" r:id="rId11"/>
  </sheets>
  <definedNames>
    <definedName name="_xleta.COUNT" hidden="1" xlm="1">#NAME?</definedName>
  </definedNames>
  <calcPr calcId="191029"/>
  <pivotCaches>
    <pivotCache cacheId="0" r:id="rId12"/>
    <pivotCache cacheId="1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4" l="1"/>
  <c r="L4" i="24"/>
  <c r="L5" i="24"/>
  <c r="J3" i="24"/>
  <c r="J4" i="24"/>
  <c r="J5" i="24"/>
  <c r="H3" i="24"/>
  <c r="H4" i="24"/>
  <c r="H5" i="24"/>
  <c r="F3" i="24"/>
  <c r="F4" i="24"/>
  <c r="F5" i="24"/>
  <c r="D3" i="24"/>
  <c r="D4" i="24"/>
  <c r="D5" i="24"/>
  <c r="K3" i="24"/>
  <c r="K4" i="24"/>
  <c r="K5" i="24"/>
  <c r="I3" i="24"/>
  <c r="I4" i="24"/>
  <c r="I5" i="24"/>
  <c r="G3" i="24"/>
  <c r="G4" i="24"/>
  <c r="G5" i="24"/>
  <c r="E3" i="24"/>
  <c r="E4" i="24"/>
  <c r="E5" i="24"/>
  <c r="C3" i="24"/>
  <c r="C4" i="24"/>
  <c r="C5" i="24"/>
  <c r="H3" i="23"/>
  <c r="H4" i="23"/>
  <c r="H5" i="23"/>
  <c r="H6" i="23"/>
  <c r="G3" i="23"/>
  <c r="G4" i="23"/>
  <c r="G5" i="23"/>
  <c r="G6" i="23"/>
  <c r="F3" i="23"/>
  <c r="F4" i="23"/>
  <c r="F5" i="23"/>
  <c r="F6" i="23"/>
  <c r="E3" i="23"/>
  <c r="E4" i="23"/>
  <c r="E5" i="23"/>
  <c r="E6" i="23"/>
  <c r="D3" i="23"/>
  <c r="D4" i="23"/>
  <c r="D5" i="23"/>
  <c r="D6" i="23"/>
  <c r="C3" i="23"/>
  <c r="C4" i="23"/>
  <c r="C5" i="23"/>
  <c r="C6" i="23"/>
  <c r="L7" i="17"/>
  <c r="Q7" i="17" s="1"/>
  <c r="G7" i="17"/>
  <c r="L6" i="17"/>
  <c r="Q6" i="17" s="1"/>
  <c r="G6" i="17"/>
  <c r="L5" i="17"/>
  <c r="Q5" i="17" s="1"/>
  <c r="G5" i="17"/>
  <c r="L4" i="17"/>
  <c r="Q4" i="17" s="1"/>
  <c r="G4" i="17"/>
  <c r="M6" i="16"/>
  <c r="K6" i="16"/>
  <c r="H6" i="16"/>
  <c r="F6" i="16"/>
  <c r="D6" i="16"/>
  <c r="M5" i="16"/>
  <c r="K5" i="16"/>
  <c r="H5" i="16"/>
  <c r="F5" i="16"/>
  <c r="D5" i="16"/>
  <c r="M4" i="16"/>
  <c r="K4" i="16"/>
  <c r="H4" i="16"/>
  <c r="F4" i="16"/>
  <c r="D4" i="16"/>
  <c r="L5" i="1"/>
  <c r="L6" i="1"/>
  <c r="L7" i="1"/>
  <c r="L4" i="1"/>
  <c r="G5" i="1"/>
  <c r="G6" i="1"/>
  <c r="G7" i="1"/>
  <c r="G4" i="1"/>
  <c r="Q5" i="1"/>
  <c r="Q4" i="1"/>
  <c r="Q7" i="1"/>
  <c r="Q6" i="1"/>
  <c r="M6" i="2"/>
  <c r="K6" i="2"/>
  <c r="H6" i="2"/>
  <c r="F6" i="2"/>
  <c r="D6" i="2"/>
  <c r="M5" i="2"/>
  <c r="K5" i="2"/>
  <c r="H5" i="2"/>
  <c r="F5" i="2"/>
  <c r="D5" i="2"/>
  <c r="M4" i="2"/>
  <c r="K4" i="2"/>
  <c r="H4" i="2"/>
  <c r="F4" i="2"/>
  <c r="D4" i="2"/>
</calcChain>
</file>

<file path=xl/sharedStrings.xml><?xml version="1.0" encoding="utf-8"?>
<sst xmlns="http://schemas.openxmlformats.org/spreadsheetml/2006/main" count="308" uniqueCount="108">
  <si>
    <t>R6</t>
  </si>
  <si>
    <t>R7</t>
  </si>
  <si>
    <t>7/14~18</t>
    <phoneticPr fontId="1"/>
  </si>
  <si>
    <t>7/28~8/1</t>
    <phoneticPr fontId="1"/>
  </si>
  <si>
    <t>7/14~18</t>
  </si>
  <si>
    <t>所属</t>
    <rPh sb="0" eb="2">
      <t>ショゾク</t>
    </rPh>
    <phoneticPr fontId="1"/>
  </si>
  <si>
    <t>氏名</t>
    <rPh sb="0" eb="2">
      <t>シメイ</t>
    </rPh>
    <phoneticPr fontId="1"/>
  </si>
  <si>
    <t>103期</t>
    <rPh sb="3" eb="4">
      <t>キ</t>
    </rPh>
    <phoneticPr fontId="1"/>
  </si>
  <si>
    <t>104期</t>
    <rPh sb="3" eb="4">
      <t>キ</t>
    </rPh>
    <phoneticPr fontId="1"/>
  </si>
  <si>
    <t>〇</t>
  </si>
  <si>
    <t>A店</t>
  </si>
  <si>
    <t>A店</t>
    <rPh sb="1" eb="2">
      <t>ミセ</t>
    </rPh>
    <phoneticPr fontId="1"/>
  </si>
  <si>
    <t>B店</t>
  </si>
  <si>
    <t>B店</t>
    <rPh sb="1" eb="2">
      <t>ミセ</t>
    </rPh>
    <phoneticPr fontId="1"/>
  </si>
  <si>
    <t>山田　</t>
  </si>
  <si>
    <t>山田　</t>
    <phoneticPr fontId="1"/>
  </si>
  <si>
    <t>土岸　</t>
  </si>
  <si>
    <t>土岸　</t>
    <phoneticPr fontId="1"/>
  </si>
  <si>
    <t>廣木　</t>
  </si>
  <si>
    <t>廣木　</t>
    <phoneticPr fontId="1"/>
  </si>
  <si>
    <t>吉田　</t>
  </si>
  <si>
    <t>吉田　</t>
    <phoneticPr fontId="1"/>
  </si>
  <si>
    <t>試験a</t>
  </si>
  <si>
    <t>試験a</t>
    <rPh sb="0" eb="2">
      <t>シケン</t>
    </rPh>
    <phoneticPr fontId="1"/>
  </si>
  <si>
    <t>試験ｂ</t>
  </si>
  <si>
    <t>試験ｂ</t>
    <rPh sb="0" eb="2">
      <t>シケン</t>
    </rPh>
    <phoneticPr fontId="1"/>
  </si>
  <si>
    <t>試験c</t>
  </si>
  <si>
    <t>試験c</t>
    <rPh sb="0" eb="2">
      <t>シケン</t>
    </rPh>
    <phoneticPr fontId="1"/>
  </si>
  <si>
    <t>D店</t>
  </si>
  <si>
    <t>D店</t>
    <rPh sb="1" eb="2">
      <t>ミセ</t>
    </rPh>
    <phoneticPr fontId="1"/>
  </si>
  <si>
    <t>E店</t>
  </si>
  <si>
    <t>E店</t>
    <rPh sb="1" eb="2">
      <t>ミセ</t>
    </rPh>
    <phoneticPr fontId="1"/>
  </si>
  <si>
    <t>神田</t>
    <rPh sb="1" eb="2">
      <t>タ</t>
    </rPh>
    <phoneticPr fontId="1"/>
  </si>
  <si>
    <t>松井</t>
    <rPh sb="0" eb="2">
      <t>マツイ</t>
    </rPh>
    <phoneticPr fontId="1"/>
  </si>
  <si>
    <t>竹内　</t>
    <phoneticPr fontId="1"/>
  </si>
  <si>
    <t>G試験</t>
    <rPh sb="1" eb="3">
      <t>シケン</t>
    </rPh>
    <phoneticPr fontId="1"/>
  </si>
  <si>
    <t>H試験</t>
    <rPh sb="1" eb="3">
      <t>シケン</t>
    </rPh>
    <phoneticPr fontId="1"/>
  </si>
  <si>
    <t>I試験</t>
    <rPh sb="1" eb="3">
      <t>シケン</t>
    </rPh>
    <phoneticPr fontId="1"/>
  </si>
  <si>
    <t>↑試験受けない年もある</t>
    <rPh sb="1" eb="3">
      <t>シケン</t>
    </rPh>
    <rPh sb="3" eb="4">
      <t>ウ</t>
    </rPh>
    <rPh sb="7" eb="8">
      <t>トシ</t>
    </rPh>
    <phoneticPr fontId="1"/>
  </si>
  <si>
    <t>F合計</t>
    <rPh sb="1" eb="3">
      <t>ゴウケイ</t>
    </rPh>
    <phoneticPr fontId="1"/>
  </si>
  <si>
    <t>G合計</t>
    <rPh sb="1" eb="3">
      <t>ゴウケイ</t>
    </rPh>
    <phoneticPr fontId="1"/>
  </si>
  <si>
    <t>Y試験</t>
    <rPh sb="1" eb="3">
      <t>シケン</t>
    </rPh>
    <phoneticPr fontId="1"/>
  </si>
  <si>
    <t>Ｙ合計</t>
    <rPh sb="1" eb="3">
      <t>ゴウケイ</t>
    </rPh>
    <phoneticPr fontId="1"/>
  </si>
  <si>
    <t>Ｈ合計</t>
    <rPh sb="1" eb="3">
      <t>ゴウケイ</t>
    </rPh>
    <phoneticPr fontId="1"/>
  </si>
  <si>
    <t>Ｉ合計</t>
    <rPh sb="1" eb="3">
      <t>ゴウケイ</t>
    </rPh>
    <phoneticPr fontId="1"/>
  </si>
  <si>
    <t>日程</t>
    <rPh sb="0" eb="2">
      <t>ニッテイ</t>
    </rPh>
    <phoneticPr fontId="1"/>
  </si>
  <si>
    <t>a合計</t>
    <rPh sb="1" eb="3">
      <t>ゴウケイ</t>
    </rPh>
    <phoneticPr fontId="1"/>
  </si>
  <si>
    <t>A支店</t>
    <rPh sb="1" eb="3">
      <t>シテン</t>
    </rPh>
    <phoneticPr fontId="1"/>
  </si>
  <si>
    <t>B支店</t>
    <rPh sb="1" eb="3">
      <t>シテン</t>
    </rPh>
    <phoneticPr fontId="1"/>
  </si>
  <si>
    <t>D支店</t>
    <rPh sb="1" eb="3">
      <t>シテン</t>
    </rPh>
    <phoneticPr fontId="1"/>
  </si>
  <si>
    <t>E支店</t>
    <rPh sb="1" eb="3">
      <t>シテン</t>
    </rPh>
    <phoneticPr fontId="1"/>
  </si>
  <si>
    <t>F支店</t>
    <rPh sb="1" eb="3">
      <t>シテン</t>
    </rPh>
    <phoneticPr fontId="1"/>
  </si>
  <si>
    <t>〇</t>
    <phoneticPr fontId="1"/>
  </si>
  <si>
    <t>↑人はまだ増える</t>
    <rPh sb="1" eb="2">
      <t>ヒト</t>
    </rPh>
    <rPh sb="5" eb="6">
      <t>フ</t>
    </rPh>
    <phoneticPr fontId="1"/>
  </si>
  <si>
    <t>F試験</t>
    <rPh sb="1" eb="3">
      <t>シケン</t>
    </rPh>
    <phoneticPr fontId="1"/>
  </si>
  <si>
    <t>日付</t>
    <rPh sb="0" eb="2">
      <t>ヒヅケ</t>
    </rPh>
    <phoneticPr fontId="1"/>
  </si>
  <si>
    <t>3/5~7</t>
    <phoneticPr fontId="1"/>
  </si>
  <si>
    <t>6/3~10</t>
    <phoneticPr fontId="1"/>
  </si>
  <si>
    <t>7/22~25</t>
    <phoneticPr fontId="1"/>
  </si>
  <si>
    <t>10/11~15</t>
    <phoneticPr fontId="1"/>
  </si>
  <si>
    <t>2/2~6</t>
    <phoneticPr fontId="1"/>
  </si>
  <si>
    <t>5/5~8</t>
    <phoneticPr fontId="1"/>
  </si>
  <si>
    <t>10/10~14</t>
    <phoneticPr fontId="1"/>
  </si>
  <si>
    <t>12/12~25</t>
    <phoneticPr fontId="1"/>
  </si>
  <si>
    <t>4/4~6</t>
    <phoneticPr fontId="1"/>
  </si>
  <si>
    <t>7/12~15</t>
    <phoneticPr fontId="1"/>
  </si>
  <si>
    <t>7/22~26</t>
    <phoneticPr fontId="1"/>
  </si>
  <si>
    <t>11/1~14</t>
    <phoneticPr fontId="1"/>
  </si>
  <si>
    <t>45期</t>
    <rPh sb="2" eb="3">
      <t>キ</t>
    </rPh>
    <phoneticPr fontId="1"/>
  </si>
  <si>
    <t>46期</t>
    <rPh sb="2" eb="3">
      <t>キ</t>
    </rPh>
    <phoneticPr fontId="1"/>
  </si>
  <si>
    <t>47期</t>
    <rPh sb="2" eb="3">
      <t>キ</t>
    </rPh>
    <phoneticPr fontId="1"/>
  </si>
  <si>
    <t>48期</t>
    <rPh sb="2" eb="3">
      <t>キ</t>
    </rPh>
    <phoneticPr fontId="1"/>
  </si>
  <si>
    <t>12期</t>
    <rPh sb="2" eb="3">
      <t>キ</t>
    </rPh>
    <phoneticPr fontId="1"/>
  </si>
  <si>
    <t>17期</t>
    <rPh sb="2" eb="3">
      <t>キ</t>
    </rPh>
    <phoneticPr fontId="1"/>
  </si>
  <si>
    <t>18期</t>
    <rPh sb="2" eb="3">
      <t>キ</t>
    </rPh>
    <phoneticPr fontId="1"/>
  </si>
  <si>
    <t>30期</t>
    <rPh sb="2" eb="3">
      <t>キ</t>
    </rPh>
    <phoneticPr fontId="1"/>
  </si>
  <si>
    <t>100期</t>
    <rPh sb="3" eb="4">
      <t>キ</t>
    </rPh>
    <phoneticPr fontId="1"/>
  </si>
  <si>
    <t>101期</t>
    <rPh sb="3" eb="4">
      <t>キ</t>
    </rPh>
    <phoneticPr fontId="1"/>
  </si>
  <si>
    <t>102期</t>
    <rPh sb="3" eb="4">
      <t>キ</t>
    </rPh>
    <phoneticPr fontId="1"/>
  </si>
  <si>
    <t>無し</t>
    <rPh sb="0" eb="1">
      <t>ナシ</t>
    </rPh>
    <phoneticPr fontId="1"/>
  </si>
  <si>
    <t>無</t>
    <rPh sb="0" eb="1">
      <t>ナシ</t>
    </rPh>
    <phoneticPr fontId="1"/>
  </si>
  <si>
    <t>行ラベル</t>
  </si>
  <si>
    <t>総計</t>
  </si>
  <si>
    <t>個数 / 104期</t>
  </si>
  <si>
    <t xml:space="preserve"> 無し</t>
  </si>
  <si>
    <t xml:space="preserve"> 無</t>
  </si>
  <si>
    <t>　無</t>
  </si>
  <si>
    <t xml:space="preserve"> 103期</t>
  </si>
  <si>
    <t xml:space="preserve"> 104期</t>
  </si>
  <si>
    <t xml:space="preserve"> 　103期</t>
  </si>
  <si>
    <t>b合計</t>
    <rPh sb="1" eb="3">
      <t>ゴウケイ</t>
    </rPh>
    <phoneticPr fontId="1"/>
  </si>
  <si>
    <t>c合計</t>
    <rPh sb="1" eb="3">
      <t>ゴウケイ</t>
    </rPh>
    <phoneticPr fontId="1"/>
  </si>
  <si>
    <t xml:space="preserve"> 45期</t>
  </si>
  <si>
    <t xml:space="preserve"> 46期</t>
  </si>
  <si>
    <t xml:space="preserve"> 47期</t>
  </si>
  <si>
    <t xml:space="preserve"> 48期</t>
  </si>
  <si>
    <t xml:space="preserve"> 12期</t>
  </si>
  <si>
    <t xml:space="preserve"> 17期</t>
  </si>
  <si>
    <t xml:space="preserve"> 18期</t>
  </si>
  <si>
    <t xml:space="preserve"> 30期</t>
  </si>
  <si>
    <t xml:space="preserve"> 100期</t>
  </si>
  <si>
    <t xml:space="preserve"> 101期</t>
  </si>
  <si>
    <t xml:space="preserve"> 102期</t>
  </si>
  <si>
    <t>試験a</t>
    <phoneticPr fontId="1"/>
  </si>
  <si>
    <t>試験c</t>
    <phoneticPr fontId="1"/>
  </si>
  <si>
    <t>試験b</t>
    <phoneticPr fontId="1"/>
  </si>
  <si>
    <t>R6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</si>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</sst>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CCECFF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5" xfId="0" applyFont="1" applyFill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3" borderId="9" xfId="0" applyFill="1" applyBorder="1">
      <alignment vertical="center"/>
    </xf>
    <xf numFmtId="0" fontId="0" fillId="3" borderId="11" xfId="0" applyFill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0" fontId="3" fillId="4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0" fillId="0" borderId="14" xfId="0" applyBorder="1">
      <alignment vertical="center"/>
    </xf>
    <xf numFmtId="0" fontId="3" fillId="4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0" borderId="3" xfId="0" applyBorder="1">
      <alignment vertical="center"/>
    </xf>
    <xf numFmtId="0" fontId="0" fillId="4" borderId="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8" xfId="0" applyFill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21">
    <dxf>
      <alignment horizontal="center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left style="thin">
          <color auto="1"/>
        </left>
        <right style="thin">
          <color auto="1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auto="1"/>
        </left>
        <right style="thin">
          <color auto="1"/>
        </right>
        <vertical style="thin">
          <color auto="1"/>
        </vertical>
      </border>
    </dxf>
    <dxf>
      <border>
        <left style="thin">
          <color auto="1"/>
        </left>
        <right style="thin">
          <color auto="1"/>
        </right>
        <vertical style="thin">
          <color auto="1"/>
        </vertical>
      </border>
    </dxf>
  </dxfs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岩城 絵美" refreshedDate="45946.578881134257" createdVersion="8" refreshedVersion="8" minRefreshableVersion="3" recordCount="3" xr:uid="{1EA6BB48-0AF3-4544-AFB9-11AE2C6EA4E5}">
  <cacheSource type="worksheet">
    <worksheetSource ref="A3:M6" sheet="R7支店"/>
  </cacheSource>
  <cacheFields count="13">
    <cacheField name="所属" numFmtId="0">
      <sharedItems count="2">
        <s v="D店"/>
        <s v="E店"/>
      </sharedItems>
    </cacheField>
    <cacheField name="氏名" numFmtId="0">
      <sharedItems count="3">
        <s v="神田"/>
        <s v="松井"/>
        <s v="竹内　"/>
      </sharedItems>
    </cacheField>
    <cacheField name="無し" numFmtId="0">
      <sharedItems containsNonDate="0" containsString="0" containsBlank="1"/>
    </cacheField>
    <cacheField name="F合計" numFmtId="0">
      <sharedItems containsSemiMixedTypes="0" containsString="0" containsNumber="1" containsInteger="1" minValue="0" maxValue="0"/>
    </cacheField>
    <cacheField name="無" numFmtId="0">
      <sharedItems containsNonDate="0" containsString="0" containsBlank="1"/>
    </cacheField>
    <cacheField name="G合計" numFmtId="0">
      <sharedItems containsSemiMixedTypes="0" containsString="0" containsNumber="1" containsInteger="1" minValue="0" maxValue="0"/>
    </cacheField>
    <cacheField name="無2" numFmtId="0">
      <sharedItems containsNonDate="0" containsString="0" containsBlank="1"/>
    </cacheField>
    <cacheField name="Ｙ合計" numFmtId="0">
      <sharedItems containsSemiMixedTypes="0" containsString="0" containsNumber="1" containsInteger="1" minValue="0" maxValue="0"/>
    </cacheField>
    <cacheField name="103期" numFmtId="0">
      <sharedItems containsBlank="1"/>
    </cacheField>
    <cacheField name="104期" numFmtId="0">
      <sharedItems containsNonDate="0" containsString="0" containsBlank="1"/>
    </cacheField>
    <cacheField name="Ｈ合計" numFmtId="0">
      <sharedItems containsSemiMixedTypes="0" containsString="0" containsNumber="1" containsInteger="1" minValue="0" maxValue="1"/>
    </cacheField>
    <cacheField name="103期2" numFmtId="0">
      <sharedItems containsNonDate="0" containsString="0" containsBlank="1"/>
    </cacheField>
    <cacheField name="Ｉ合計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岩城 絵美" refreshedDate="45946.58598113426" createdVersion="8" refreshedVersion="8" minRefreshableVersion="3" recordCount="4" xr:uid="{89B25C63-756D-43E2-B00A-2F674C7FA66C}">
  <cacheSource type="worksheet">
    <worksheetSource ref="A3:Q7" sheet="R7請負"/>
  </cacheSource>
  <cacheFields count="17">
    <cacheField name="所属" numFmtId="0">
      <sharedItems count="2">
        <s v="A店"/>
        <s v="B店"/>
      </sharedItems>
    </cacheField>
    <cacheField name="氏名" numFmtId="0">
      <sharedItems count="4">
        <s v="山田　"/>
        <s v="土岸　"/>
        <s v="廣木　"/>
        <s v="吉田　"/>
      </sharedItems>
    </cacheField>
    <cacheField name="45期" numFmtId="0">
      <sharedItems containsBlank="1"/>
    </cacheField>
    <cacheField name="46期" numFmtId="0">
      <sharedItems containsBlank="1"/>
    </cacheField>
    <cacheField name="47期" numFmtId="0">
      <sharedItems containsNonDate="0" containsString="0" containsBlank="1"/>
    </cacheField>
    <cacheField name="48期" numFmtId="0">
      <sharedItems containsNonDate="0" containsString="0" containsBlank="1"/>
    </cacheField>
    <cacheField name="a合計" numFmtId="0">
      <sharedItems containsSemiMixedTypes="0" containsString="0" containsNumber="1" containsInteger="1" minValue="0" maxValue="1"/>
    </cacheField>
    <cacheField name="12期" numFmtId="0">
      <sharedItems containsBlank="1"/>
    </cacheField>
    <cacheField name="17期" numFmtId="0">
      <sharedItems containsNonDate="0" containsString="0" containsBlank="1"/>
    </cacheField>
    <cacheField name="18期" numFmtId="0">
      <sharedItems containsBlank="1"/>
    </cacheField>
    <cacheField name="30期" numFmtId="0">
      <sharedItems containsNonDate="0" containsString="0" containsBlank="1"/>
    </cacheField>
    <cacheField name="b合計" numFmtId="0">
      <sharedItems containsSemiMixedTypes="0" containsString="0" containsNumber="1" containsInteger="1" minValue="0" maxValue="1"/>
    </cacheField>
    <cacheField name="100期" numFmtId="0">
      <sharedItems containsNonDate="0" containsString="0" containsBlank="1"/>
    </cacheField>
    <cacheField name="101期" numFmtId="0">
      <sharedItems containsNonDate="0" containsString="0" containsBlank="1"/>
    </cacheField>
    <cacheField name="102期" numFmtId="0">
      <sharedItems containsBlank="1"/>
    </cacheField>
    <cacheField name="104期" numFmtId="0">
      <sharedItems containsNonDate="0" containsString="0" containsBlank="1"/>
    </cacheField>
    <cacheField name="c合計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x v="0"/>
    <m/>
    <n v="0"/>
    <m/>
    <n v="0"/>
    <m/>
    <n v="0"/>
    <s v="〇"/>
    <m/>
    <n v="1"/>
    <m/>
    <n v="0"/>
  </r>
  <r>
    <x v="1"/>
    <x v="1"/>
    <m/>
    <n v="0"/>
    <m/>
    <n v="0"/>
    <m/>
    <n v="0"/>
    <m/>
    <m/>
    <n v="0"/>
    <m/>
    <n v="0"/>
  </r>
  <r>
    <x v="0"/>
    <x v="2"/>
    <m/>
    <n v="0"/>
    <m/>
    <n v="0"/>
    <m/>
    <n v="0"/>
    <s v="〇"/>
    <m/>
    <n v="1"/>
    <m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s v="〇"/>
    <m/>
    <m/>
    <m/>
    <n v="1"/>
    <s v="〇"/>
    <m/>
    <m/>
    <m/>
    <n v="1"/>
    <m/>
    <m/>
    <m/>
    <m/>
    <n v="0"/>
  </r>
  <r>
    <x v="0"/>
    <x v="1"/>
    <s v="〇"/>
    <m/>
    <m/>
    <m/>
    <n v="1"/>
    <m/>
    <m/>
    <m/>
    <m/>
    <n v="0"/>
    <m/>
    <m/>
    <m/>
    <m/>
    <n v="0"/>
  </r>
  <r>
    <x v="1"/>
    <x v="2"/>
    <m/>
    <s v="〇"/>
    <m/>
    <m/>
    <n v="1"/>
    <m/>
    <m/>
    <s v="〇"/>
    <m/>
    <n v="1"/>
    <m/>
    <m/>
    <m/>
    <m/>
    <n v="0"/>
  </r>
  <r>
    <x v="1"/>
    <x v="3"/>
    <m/>
    <m/>
    <m/>
    <m/>
    <n v="0"/>
    <m/>
    <m/>
    <m/>
    <m/>
    <n v="0"/>
    <m/>
    <m/>
    <s v="〇"/>
    <m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87A1C47-BCD3-44EB-8F3D-42477F0032C5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G6" firstHeaderRow="0" firstDataRow="1" firstDataCol="1"/>
  <pivotFields count="13">
    <pivotField axis="axisRow" showAll="0">
      <items count="3">
        <item sd="0" x="0"/>
        <item sd="0"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dataField="1" showAll="0"/>
    <pivotField showAll="0"/>
    <pivotField dataField="1" showAll="0"/>
    <pivotField showAll="0"/>
  </pivotFields>
  <rowFields count="2">
    <field x="0"/>
    <field x="1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無し" fld="2" subtotal="count" baseField="0" baseItem="0"/>
    <dataField name=" 無" fld="4" subtotal="count" baseField="0" baseItem="0"/>
    <dataField name="　無" fld="6" subtotal="count" baseField="0" baseItem="0"/>
    <dataField name=" 103期" fld="8" subtotal="count" baseField="0" baseItem="0"/>
    <dataField name=" 104期" fld="9" subtotal="count" baseField="0" baseItem="0"/>
    <dataField name=" 　103期" fld="11" subtotal="count" baseField="0" baseItem="0"/>
  </dataFields>
  <formats count="5">
    <format dxfId="20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outline="0" collapsedLevelsAreSubtotals="1" fieldPosition="0">
        <references count="1">
          <reference field="4294967294" count="2" selected="0">
            <x v="3"/>
            <x v="4"/>
          </reference>
        </references>
      </pivotArea>
    </format>
    <format dxfId="17">
      <pivotArea dataOnly="0" labelOnly="1" outline="0" fieldPosition="0">
        <references count="1">
          <reference field="4294967294" count="2">
            <x v="3"/>
            <x v="4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3"/>
            <x v="4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0941704-9D3C-4315-B627-CA075CC36E10}" name="ピボットテーブル9" cacheId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M10" firstHeaderRow="0" firstDataRow="1" firstDataCol="1"/>
  <pivotFields count="17">
    <pivotField axis="axisRow" showAll="0">
      <items count="3">
        <item x="0"/>
        <item x="1"/>
        <item t="default"/>
      </items>
    </pivotField>
    <pivotField axis="axisRow" showAll="0">
      <items count="5">
        <item x="3"/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showAll="0"/>
  </pivotFields>
  <rowFields count="2">
    <field x="0"/>
    <field x="1"/>
  </rowFields>
  <rowItems count="7">
    <i>
      <x/>
    </i>
    <i r="1">
      <x v="1"/>
    </i>
    <i r="1">
      <x v="2"/>
    </i>
    <i>
      <x v="1"/>
    </i>
    <i r="1">
      <x/>
    </i>
    <i r="1">
      <x v="3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45期" fld="2" subtotal="count" baseField="0" baseItem="0"/>
    <dataField name=" 46期" fld="3" subtotal="count" baseField="0" baseItem="0"/>
    <dataField name=" 47期" fld="4" subtotal="count" baseField="0" baseItem="0"/>
    <dataField name=" 48期" fld="5" subtotal="count" baseField="0" baseItem="0"/>
    <dataField name=" 12期" fld="7" subtotal="count" baseField="0" baseItem="0"/>
    <dataField name=" 17期" fld="8" subtotal="count" baseField="0" baseItem="0"/>
    <dataField name=" 18期" fld="9" subtotal="count" baseField="0" baseItem="0"/>
    <dataField name=" 30期" fld="10" subtotal="count" baseField="0" baseItem="0"/>
    <dataField name=" 100期" fld="12" subtotal="count" baseField="0" baseItem="0"/>
    <dataField name=" 101期" fld="13" subtotal="count" baseField="0" baseItem="0"/>
    <dataField name=" 102期" fld="14" subtotal="count" baseField="0" baseItem="0"/>
    <dataField name="個数 / 104期" fld="15" subtotal="count" baseField="0" baseItem="0"/>
  </dataFields>
  <formats count="6">
    <format dxfId="16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1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4">
      <pivotArea outline="0" collapsedLevelsAreSubtotals="1" fieldPosition="0">
        <references count="1">
          <reference field="4294967294" count="4" selected="0">
            <x v="4"/>
            <x v="5"/>
            <x v="6"/>
            <x v="7"/>
          </reference>
        </references>
      </pivotArea>
    </format>
    <format dxfId="13">
      <pivotArea dataOnly="0" labelOnly="1" outline="0" fieldPosition="0">
        <references count="1">
          <reference field="4294967294" count="4">
            <x v="4"/>
            <x v="5"/>
            <x v="6"/>
            <x v="7"/>
          </reference>
        </references>
      </pivotArea>
    </format>
    <format dxfId="12">
      <pivotArea outline="0" collapsedLevelsAreSubtotals="1" fieldPosition="0">
        <references count="1">
          <reference field="4294967294" count="4" selected="0">
            <x v="8"/>
            <x v="9"/>
            <x v="10"/>
            <x v="11"/>
          </reference>
        </references>
      </pivotArea>
    </format>
    <format dxfId="11">
      <pivotArea dataOnly="0" labelOnly="1" outline="0" fieldPosition="0">
        <references count="1">
          <reference field="4294967294" count="4"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E34F95-6C1A-41EA-B37B-3E50141B095F}" name="ピボットテーブル9" cacheId="1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M10" firstHeaderRow="0" firstDataRow="1" firstDataCol="1"/>
  <pivotFields count="17">
    <pivotField axis="axisRow" showAll="0">
      <items count="3">
        <item x="0"/>
        <item x="1"/>
        <item t="default"/>
      </items>
    </pivotField>
    <pivotField axis="axisRow" showAll="0">
      <items count="5">
        <item x="3"/>
        <item x="0"/>
        <item x="1"/>
        <item x="2"/>
        <item t="default"/>
      </items>
    </pivotField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  <pivotField dataField="1" showAll="0"/>
    <pivotField showAll="0"/>
  </pivotFields>
  <rowFields count="2">
    <field x="0"/>
    <field x="1"/>
  </rowFields>
  <rowItems count="7">
    <i>
      <x/>
    </i>
    <i r="1">
      <x v="1"/>
    </i>
    <i r="1">
      <x v="2"/>
    </i>
    <i>
      <x v="1"/>
    </i>
    <i r="1">
      <x/>
    </i>
    <i r="1">
      <x v="3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45期" fld="2" subtotal="count" baseField="0" baseItem="0"/>
    <dataField name=" 46期" fld="3" subtotal="count" baseField="0" baseItem="0"/>
    <dataField name=" 47期" fld="4" subtotal="count" baseField="0" baseItem="0"/>
    <dataField name=" 48期" fld="5" subtotal="count" baseField="0" baseItem="0"/>
    <dataField name=" 12期" fld="7" subtotal="count" baseField="0" baseItem="0"/>
    <dataField name=" 17期" fld="8" subtotal="count" baseField="0" baseItem="0"/>
    <dataField name=" 18期" fld="9" subtotal="count" baseField="0" baseItem="0"/>
    <dataField name=" 30期" fld="10" subtotal="count" baseField="0" baseItem="0"/>
    <dataField name=" 100期" fld="12" subtotal="count" baseField="0" baseItem="0"/>
    <dataField name=" 101期" fld="13" subtotal="count" baseField="0" baseItem="0"/>
    <dataField name=" 102期" fld="14" subtotal="count" baseField="0" baseItem="0"/>
    <dataField name="個数 / 104期" fld="15" subtotal="count" baseField="0" baseItem="0"/>
  </dataFields>
  <formats count="6">
    <format dxfId="10">
      <pivotArea outline="0" collapsedLevelsAreSubtotals="1" fieldPosition="0">
        <references count="1">
          <reference field="4294967294" count="4" selected="0">
            <x v="0"/>
            <x v="1"/>
            <x v="2"/>
            <x v="3"/>
          </reference>
        </references>
      </pivotArea>
    </format>
    <format dxfId="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8">
      <pivotArea outline="0" collapsedLevelsAreSubtotals="1" fieldPosition="0">
        <references count="1">
          <reference field="4294967294" count="4" selected="0">
            <x v="4"/>
            <x v="5"/>
            <x v="6"/>
            <x v="7"/>
          </reference>
        </references>
      </pivotArea>
    </format>
    <format dxfId="7">
      <pivotArea dataOnly="0" labelOnly="1" outline="0" fieldPosition="0">
        <references count="1">
          <reference field="4294967294" count="4">
            <x v="4"/>
            <x v="5"/>
            <x v="6"/>
            <x v="7"/>
          </reference>
        </references>
      </pivotArea>
    </format>
    <format dxfId="6">
      <pivotArea outline="0" collapsedLevelsAreSubtotals="1" fieldPosition="0">
        <references count="1">
          <reference field="4294967294" count="4" selected="0">
            <x v="8"/>
            <x v="9"/>
            <x v="10"/>
            <x v="11"/>
          </reference>
        </references>
      </pivotArea>
    </format>
    <format dxfId="5">
      <pivotArea dataOnly="0" labelOnly="1" outline="0" fieldPosition="0">
        <references count="1">
          <reference field="4294967294" count="4">
            <x v="8"/>
            <x v="9"/>
            <x v="10"/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19F6597-6384-49B2-8AFC-D127A5F8F230}" name="ピボットテーブル1" cacheId="0" applyNumberFormats="0" applyBorderFormats="0" applyFontFormats="0" applyPatternFormats="0" applyAlignmentFormats="0" applyWidthHeightFormats="1" dataCaption="値" updatedVersion="8" minRefreshableVersion="3" useAutoFormatting="1" itemPrintTitles="1" createdVersion="8" indent="0" outline="1" outlineData="1" multipleFieldFilters="0">
  <location ref="A3:G6" firstHeaderRow="0" firstDataRow="1" firstDataCol="1"/>
  <pivotFields count="13">
    <pivotField axis="axisRow" showAll="0">
      <items count="3">
        <item sd="0" x="0"/>
        <item sd="0" x="1"/>
        <item t="default"/>
      </items>
    </pivotField>
    <pivotField axis="axisRow" showAll="0">
      <items count="4">
        <item x="1"/>
        <item x="0"/>
        <item x="2"/>
        <item t="default"/>
      </items>
    </pivotField>
    <pivotField dataField="1" showAll="0"/>
    <pivotField showAll="0"/>
    <pivotField dataField="1" showAll="0"/>
    <pivotField showAll="0"/>
    <pivotField dataField="1" showAll="0"/>
    <pivotField showAll="0"/>
    <pivotField dataField="1" showAll="0"/>
    <pivotField dataField="1" showAll="0"/>
    <pivotField showAll="0"/>
    <pivotField dataField="1" showAll="0"/>
    <pivotField showAll="0"/>
  </pivotFields>
  <rowFields count="2">
    <field x="0"/>
    <field x="1"/>
  </rowFields>
  <rowItems count="3">
    <i>
      <x/>
    </i>
    <i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無し" fld="2" subtotal="count" baseField="0" baseItem="0"/>
    <dataField name=" 無" fld="4" subtotal="count" baseField="0" baseItem="0"/>
    <dataField name="　無" fld="6" subtotal="count" baseField="0" baseItem="0"/>
    <dataField name=" 103期" fld="8" subtotal="count" baseField="0" baseItem="0"/>
    <dataField name=" 104期" fld="9" subtotal="count" baseField="0" baseItem="0"/>
    <dataField name=" 　103期" fld="11" subtotal="count" baseField="0" baseItem="0"/>
  </dataFields>
  <formats count="4">
    <format dxfId="4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">
      <pivotArea outline="0" collapsedLevelsAreSubtotals="1" fieldPosition="0">
        <references count="1">
          <reference field="4294967294" count="2" selected="0">
            <x v="3"/>
            <x v="4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3"/>
            <x v="4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BC857-D38A-42BA-A746-8F87CB3E9B81}">
  <dimension ref="A1:C6"/>
  <sheetViews>
    <sheetView workbookViewId="0">
      <selection activeCell="H2" sqref="H2:H3"/>
    </sheetView>
  </sheetViews>
  <sheetFormatPr defaultRowHeight="18" x14ac:dyDescent="0.45"/>
  <sheetData>
    <row r="1" spans="1:3" x14ac:dyDescent="0.45">
      <c r="A1" t="s">
        <v>47</v>
      </c>
      <c r="C1" t="s">
        <v>52</v>
      </c>
    </row>
    <row r="2" spans="1:3" x14ac:dyDescent="0.45">
      <c r="A2" t="s">
        <v>48</v>
      </c>
    </row>
    <row r="4" spans="1:3" x14ac:dyDescent="0.45">
      <c r="A4" t="s">
        <v>49</v>
      </c>
    </row>
    <row r="5" spans="1:3" x14ac:dyDescent="0.45">
      <c r="A5" t="s">
        <v>50</v>
      </c>
    </row>
    <row r="6" spans="1:3" x14ac:dyDescent="0.45">
      <c r="A6" t="s">
        <v>51</v>
      </c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061AB-AF9B-4E8B-933A-43FD9002457B}">
  <dimension ref="A1:Q7"/>
  <sheetViews>
    <sheetView topLeftCell="D1" workbookViewId="0">
      <selection activeCell="Q4" sqref="Q4:Q7"/>
    </sheetView>
  </sheetViews>
  <sheetFormatPr defaultRowHeight="18" x14ac:dyDescent="0.45"/>
  <sheetData>
    <row r="1" spans="1:17" x14ac:dyDescent="0.45">
      <c r="A1" s="1"/>
      <c r="B1" s="2"/>
      <c r="C1" s="81" t="s">
        <v>23</v>
      </c>
      <c r="D1" s="82"/>
      <c r="E1" s="82"/>
      <c r="F1" s="82"/>
      <c r="G1" s="82"/>
      <c r="H1" s="83" t="s">
        <v>25</v>
      </c>
      <c r="I1" s="84"/>
      <c r="J1" s="84"/>
      <c r="K1" s="84"/>
      <c r="L1" s="84"/>
      <c r="M1" s="81" t="s">
        <v>27</v>
      </c>
      <c r="N1" s="82"/>
      <c r="O1" s="82"/>
      <c r="P1" s="82"/>
      <c r="Q1" s="85"/>
    </row>
    <row r="2" spans="1:17" x14ac:dyDescent="0.45">
      <c r="A2" s="8"/>
      <c r="B2" t="s">
        <v>55</v>
      </c>
      <c r="C2" s="64" t="s">
        <v>56</v>
      </c>
      <c r="D2" s="65" t="s">
        <v>57</v>
      </c>
      <c r="E2" s="65" t="s">
        <v>58</v>
      </c>
      <c r="F2" s="65" t="s">
        <v>59</v>
      </c>
      <c r="G2" s="65"/>
      <c r="H2" s="9" t="s">
        <v>60</v>
      </c>
      <c r="I2" s="10" t="s">
        <v>61</v>
      </c>
      <c r="J2" s="10" t="s">
        <v>62</v>
      </c>
      <c r="K2" s="10" t="s">
        <v>63</v>
      </c>
      <c r="L2" s="10"/>
      <c r="M2" s="64" t="s">
        <v>64</v>
      </c>
      <c r="N2" s="65" t="s">
        <v>65</v>
      </c>
      <c r="O2" s="65" t="s">
        <v>66</v>
      </c>
      <c r="P2" s="65" t="s">
        <v>67</v>
      </c>
      <c r="Q2" s="37"/>
    </row>
    <row r="3" spans="1:17" x14ac:dyDescent="0.45">
      <c r="A3" s="8" t="s">
        <v>5</v>
      </c>
      <c r="B3" t="s">
        <v>6</v>
      </c>
      <c r="C3" s="3" t="s">
        <v>68</v>
      </c>
      <c r="D3" s="4" t="s">
        <v>69</v>
      </c>
      <c r="E3" s="4" t="s">
        <v>70</v>
      </c>
      <c r="F3" s="4" t="s">
        <v>71</v>
      </c>
      <c r="G3" s="65" t="s">
        <v>46</v>
      </c>
      <c r="H3" s="6" t="s">
        <v>72</v>
      </c>
      <c r="I3" s="7" t="s">
        <v>73</v>
      </c>
      <c r="J3" s="7" t="s">
        <v>74</v>
      </c>
      <c r="K3" s="7" t="s">
        <v>75</v>
      </c>
      <c r="L3" s="7" t="s">
        <v>90</v>
      </c>
      <c r="M3" s="3" t="s">
        <v>76</v>
      </c>
      <c r="N3" s="4" t="s">
        <v>77</v>
      </c>
      <c r="O3" s="4" t="s">
        <v>78</v>
      </c>
      <c r="P3" s="4" t="s">
        <v>8</v>
      </c>
      <c r="Q3" s="5" t="s">
        <v>91</v>
      </c>
    </row>
    <row r="4" spans="1:17" x14ac:dyDescent="0.45">
      <c r="A4" s="47" t="s">
        <v>11</v>
      </c>
      <c r="B4" s="47" t="s">
        <v>15</v>
      </c>
      <c r="C4" s="12" t="s">
        <v>9</v>
      </c>
      <c r="D4" s="12"/>
      <c r="E4" s="12"/>
      <c r="F4" s="12"/>
      <c r="G4" s="12">
        <f>COUNTIF(C4:F4,"〇")</f>
        <v>1</v>
      </c>
      <c r="H4" s="12" t="s">
        <v>9</v>
      </c>
      <c r="I4" s="12"/>
      <c r="J4" s="12"/>
      <c r="K4" s="50"/>
      <c r="L4" s="38">
        <f>COUNTIF(H4:K4,"〇")</f>
        <v>1</v>
      </c>
      <c r="M4" s="12"/>
      <c r="N4" s="12"/>
      <c r="O4" s="12"/>
      <c r="P4" s="50"/>
      <c r="Q4" s="42">
        <f>COUNTIF(K4:P4,"〇")</f>
        <v>0</v>
      </c>
    </row>
    <row r="5" spans="1:17" x14ac:dyDescent="0.45">
      <c r="A5" s="48" t="s">
        <v>11</v>
      </c>
      <c r="B5" s="48" t="s">
        <v>17</v>
      </c>
      <c r="C5" s="12" t="s">
        <v>9</v>
      </c>
      <c r="D5" s="12"/>
      <c r="E5" s="12"/>
      <c r="F5" s="12"/>
      <c r="G5" s="12">
        <f t="shared" ref="G5:G7" si="0">COUNTIF(C5:F5,"〇")</f>
        <v>1</v>
      </c>
      <c r="H5" s="12"/>
      <c r="I5" s="12"/>
      <c r="J5" s="12"/>
      <c r="K5" s="51"/>
      <c r="L5" s="38">
        <f t="shared" ref="L5:L7" si="1">COUNTIF(H5:K5,"〇")</f>
        <v>0</v>
      </c>
      <c r="M5" s="12"/>
      <c r="N5" s="12"/>
      <c r="O5" s="12"/>
      <c r="P5" s="51"/>
      <c r="Q5" s="42">
        <f>COUNTIF(K5:P5,"〇")</f>
        <v>0</v>
      </c>
    </row>
    <row r="6" spans="1:17" x14ac:dyDescent="0.45">
      <c r="A6" s="14" t="s">
        <v>13</v>
      </c>
      <c r="B6" s="14" t="s">
        <v>19</v>
      </c>
      <c r="C6" s="43"/>
      <c r="D6" s="41" t="s">
        <v>9</v>
      </c>
      <c r="E6" s="43"/>
      <c r="F6" s="43"/>
      <c r="G6" s="43">
        <f t="shared" si="0"/>
        <v>1</v>
      </c>
      <c r="H6" s="43"/>
      <c r="I6" s="43"/>
      <c r="J6" s="43" t="s">
        <v>9</v>
      </c>
      <c r="K6" s="52"/>
      <c r="L6" s="44">
        <f t="shared" si="1"/>
        <v>1</v>
      </c>
      <c r="M6" s="43"/>
      <c r="N6" s="43"/>
      <c r="O6" s="43"/>
      <c r="P6" s="52"/>
      <c r="Q6" s="45">
        <f>COUNTIF(K6:P6,"〇")</f>
        <v>0</v>
      </c>
    </row>
    <row r="7" spans="1:17" ht="19.2" customHeight="1" x14ac:dyDescent="0.45">
      <c r="A7" s="14" t="s">
        <v>13</v>
      </c>
      <c r="B7" s="14" t="s">
        <v>21</v>
      </c>
      <c r="C7" s="40"/>
      <c r="D7" s="41"/>
      <c r="E7" s="43"/>
      <c r="F7" s="43"/>
      <c r="G7" s="43">
        <f t="shared" si="0"/>
        <v>0</v>
      </c>
      <c r="H7" s="43"/>
      <c r="I7" s="43"/>
      <c r="J7" s="43"/>
      <c r="K7" s="52"/>
      <c r="L7" s="44">
        <f t="shared" si="1"/>
        <v>0</v>
      </c>
      <c r="M7" s="43"/>
      <c r="N7" s="43"/>
      <c r="O7" s="43" t="s">
        <v>9</v>
      </c>
      <c r="P7" s="52"/>
      <c r="Q7" s="45">
        <f>COUNTIF(K7:P7,"〇")</f>
        <v>1</v>
      </c>
    </row>
  </sheetData>
  <mergeCells count="3">
    <mergeCell ref="C1:G1"/>
    <mergeCell ref="H1:L1"/>
    <mergeCell ref="M1:Q1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A0E990F-42E9-4B6F-99FC-B6D9CC9F469A}">
          <x14:formula1>
            <xm:f>リスト!$C$1:$C$2</xm:f>
          </x14:formula1>
          <xm:sqref>C4:C6 H4:K7 D4:D5 E4:F7 M4:P7</xm:sqref>
        </x14:dataValidation>
        <x14:dataValidation type="list" allowBlank="1" showInputMessage="1" showErrorMessage="1" xr:uid="{5B02F890-A83B-4745-9502-9A96D267889C}">
          <x14:formula1>
            <xm:f>リスト!$A$1:$A$2</xm:f>
          </x14:formula1>
          <xm:sqref>A4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EA1B2-89A2-436D-88D3-2D0591295A42}">
  <dimension ref="A1:G6"/>
  <sheetViews>
    <sheetView workbookViewId="0">
      <selection activeCell="F17" sqref="F17"/>
    </sheetView>
  </sheetViews>
  <sheetFormatPr defaultRowHeight="18" x14ac:dyDescent="0.45"/>
  <cols>
    <col min="1" max="1" width="10.59765625" bestFit="1" customWidth="1"/>
    <col min="2" max="2" width="10.5" bestFit="1" customWidth="1"/>
    <col min="3" max="3" width="8.69921875" bestFit="1" customWidth="1"/>
    <col min="4" max="4" width="9.69921875" bestFit="1" customWidth="1"/>
    <col min="5" max="6" width="11.8984375" bestFit="1" customWidth="1"/>
    <col min="7" max="7" width="12.8984375" bestFit="1" customWidth="1"/>
  </cols>
  <sheetData>
    <row r="1" spans="1:7" x14ac:dyDescent="0.45">
      <c r="B1" s="56" t="s">
        <v>54</v>
      </c>
      <c r="C1" s="57" t="s">
        <v>35</v>
      </c>
      <c r="D1" s="58" t="s">
        <v>41</v>
      </c>
      <c r="E1" s="73" t="s">
        <v>36</v>
      </c>
      <c r="F1" s="74"/>
      <c r="G1" s="63" t="s">
        <v>37</v>
      </c>
    </row>
    <row r="2" spans="1:7" x14ac:dyDescent="0.45">
      <c r="A2" s="59"/>
      <c r="B2" s="60"/>
      <c r="C2" s="61"/>
      <c r="D2" s="25"/>
      <c r="E2" s="21" t="s">
        <v>2</v>
      </c>
      <c r="F2" s="21" t="s">
        <v>3</v>
      </c>
      <c r="G2" s="62" t="s">
        <v>4</v>
      </c>
    </row>
    <row r="3" spans="1:7" x14ac:dyDescent="0.45">
      <c r="A3" t="s">
        <v>81</v>
      </c>
      <c r="B3" s="14" t="s">
        <v>84</v>
      </c>
      <c r="C3" s="14" t="s">
        <v>85</v>
      </c>
      <c r="D3" s="14" t="s">
        <v>86</v>
      </c>
      <c r="E3" s="8" t="s">
        <v>87</v>
      </c>
      <c r="F3" s="46" t="s">
        <v>88</v>
      </c>
      <c r="G3" t="s">
        <v>89</v>
      </c>
    </row>
    <row r="4" spans="1:7" x14ac:dyDescent="0.45">
      <c r="A4" s="54" t="s">
        <v>28</v>
      </c>
      <c r="B4" s="14"/>
      <c r="C4" s="14"/>
      <c r="D4" s="14"/>
      <c r="E4" s="8">
        <v>2</v>
      </c>
      <c r="F4" s="46"/>
    </row>
    <row r="5" spans="1:7" x14ac:dyDescent="0.45">
      <c r="A5" s="54" t="s">
        <v>30</v>
      </c>
      <c r="B5" s="14"/>
      <c r="C5" s="14"/>
      <c r="D5" s="14"/>
      <c r="E5" s="8"/>
      <c r="F5" s="46"/>
    </row>
    <row r="6" spans="1:7" x14ac:dyDescent="0.45">
      <c r="A6" s="54" t="s">
        <v>82</v>
      </c>
      <c r="B6" s="14"/>
      <c r="C6" s="14"/>
      <c r="D6" s="14"/>
      <c r="E6" s="8">
        <v>2</v>
      </c>
      <c r="F6" s="46"/>
    </row>
  </sheetData>
  <mergeCells count="1">
    <mergeCell ref="E1:F1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6FD82-3444-4068-B318-C7616B6C20FA}">
  <dimension ref="A1:H6"/>
  <sheetViews>
    <sheetView workbookViewId="0">
      <selection activeCell="F6" sqref="F6"/>
    </sheetView>
  </sheetViews>
  <sheetFormatPr defaultRowHeight="18" x14ac:dyDescent="0.45"/>
  <sheetData>
    <row r="1" spans="1:8" x14ac:dyDescent="0.45">
      <c r="C1" s="93" t="s">
        <v>22</v>
      </c>
      <c r="D1" s="94"/>
      <c r="E1" s="95" t="s">
        <v>105</v>
      </c>
      <c r="F1" s="93"/>
      <c r="G1" s="95" t="s">
        <v>104</v>
      </c>
      <c r="H1" s="94"/>
    </row>
    <row r="2" spans="1:8" x14ac:dyDescent="0.45">
      <c r="A2" s="59"/>
      <c r="B2" s="59"/>
      <c r="C2" s="59" t="s">
        <v>0</v>
      </c>
      <c r="D2" s="66" t="s">
        <v>1</v>
      </c>
      <c r="E2" s="59" t="s">
        <v>0</v>
      </c>
      <c r="F2" s="59" t="s">
        <v>1</v>
      </c>
      <c r="G2" s="67" t="s">
        <v>0</v>
      </c>
      <c r="H2" s="66" t="s">
        <v>1</v>
      </c>
    </row>
    <row r="3" spans="1:8" x14ac:dyDescent="0.45">
      <c r="A3" s="48" t="s">
        <v>11</v>
      </c>
      <c r="B3" s="48" t="s">
        <v>15</v>
      </c>
      <c r="C3" s="44">
        <f>'R6請負 '!G4</f>
        <v>1</v>
      </c>
      <c r="D3" s="45">
        <f>'R7請負'!G4</f>
        <v>1</v>
      </c>
      <c r="E3" s="44">
        <f>'R6請負 '!L4</f>
        <v>1</v>
      </c>
      <c r="F3" s="44">
        <f>'R7請負'!L4</f>
        <v>1</v>
      </c>
      <c r="G3" s="43">
        <f>'R6請負 '!Q4</f>
        <v>0</v>
      </c>
      <c r="H3" s="45">
        <f>'R7請負'!Q4</f>
        <v>0</v>
      </c>
    </row>
    <row r="4" spans="1:8" x14ac:dyDescent="0.45">
      <c r="A4" s="48" t="s">
        <v>11</v>
      </c>
      <c r="B4" s="48" t="s">
        <v>17</v>
      </c>
      <c r="C4" s="44">
        <f>'R6請負 '!G5</f>
        <v>1</v>
      </c>
      <c r="D4" s="45">
        <f>'R7請負'!G5</f>
        <v>1</v>
      </c>
      <c r="E4" s="44">
        <f>'R6請負 '!L5</f>
        <v>0</v>
      </c>
      <c r="F4" s="44">
        <f>'R7請負'!L5</f>
        <v>0</v>
      </c>
      <c r="G4" s="43">
        <f>'R6請負 '!Q5</f>
        <v>0</v>
      </c>
      <c r="H4" s="45">
        <f>'R7請負'!Q5</f>
        <v>0</v>
      </c>
    </row>
    <row r="5" spans="1:8" x14ac:dyDescent="0.45">
      <c r="A5" s="14" t="s">
        <v>13</v>
      </c>
      <c r="B5" s="14" t="s">
        <v>19</v>
      </c>
      <c r="C5" s="44">
        <f>'R6請負 '!G6</f>
        <v>1</v>
      </c>
      <c r="D5" s="45">
        <f>'R7請負'!G6</f>
        <v>1</v>
      </c>
      <c r="E5" s="44">
        <f>'R6請負 '!L6</f>
        <v>1</v>
      </c>
      <c r="F5" s="44">
        <f>'R7請負'!L6</f>
        <v>1</v>
      </c>
      <c r="G5" s="43">
        <f>'R6請負 '!Q6</f>
        <v>0</v>
      </c>
      <c r="H5" s="45">
        <f>'R7請負'!Q6</f>
        <v>0</v>
      </c>
    </row>
    <row r="6" spans="1:8" ht="19.2" customHeight="1" x14ac:dyDescent="0.45">
      <c r="A6" s="14" t="s">
        <v>13</v>
      </c>
      <c r="B6" s="14" t="s">
        <v>21</v>
      </c>
      <c r="C6" s="44">
        <f>'R6請負 '!G7</f>
        <v>0</v>
      </c>
      <c r="D6" s="45">
        <f>'R7請負'!G7</f>
        <v>0</v>
      </c>
      <c r="E6" s="44">
        <f>'R6請負 '!L7</f>
        <v>0</v>
      </c>
      <c r="F6" s="44">
        <f>'R7請負'!L7</f>
        <v>0</v>
      </c>
      <c r="G6" s="43">
        <f>'R6請負 '!Q7</f>
        <v>1</v>
      </c>
      <c r="H6" s="45">
        <f>'R7請負'!Q7</f>
        <v>1</v>
      </c>
    </row>
  </sheetData>
  <mergeCells count="3">
    <mergeCell ref="C1:D1"/>
    <mergeCell ref="E1:F1"/>
    <mergeCell ref="G1:H1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316A91-F74C-43A1-A9D9-4B4E9F4056F9}">
          <x14:formula1>
            <xm:f>リスト!$A$1:$A$2</xm:f>
          </x14:formula1>
          <xm:sqref>A3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69C2D-42E1-4FE6-9646-F819BE6E3DBE}">
  <dimension ref="A1:L5"/>
  <sheetViews>
    <sheetView topLeftCell="A10" workbookViewId="0">
      <selection activeCell="C1" sqref="C1:L2"/>
    </sheetView>
  </sheetViews>
  <sheetFormatPr defaultRowHeight="18" x14ac:dyDescent="0.45"/>
  <sheetData>
    <row r="1" spans="1:12" x14ac:dyDescent="0.45">
      <c r="C1" s="86" t="s">
        <v>54</v>
      </c>
      <c r="D1" s="96"/>
      <c r="E1" s="92" t="s">
        <v>35</v>
      </c>
      <c r="F1" s="92"/>
      <c r="G1" s="90" t="s">
        <v>41</v>
      </c>
      <c r="H1" s="91"/>
      <c r="I1" s="92" t="s">
        <v>36</v>
      </c>
      <c r="J1" s="92"/>
      <c r="K1" s="90" t="s">
        <v>37</v>
      </c>
      <c r="L1" s="91"/>
    </row>
    <row r="2" spans="1:12" x14ac:dyDescent="0.45">
      <c r="C2" s="69" t="s">
        <v>106</v>
      </c>
      <c r="D2" s="70" t="s">
        <v>107</v>
      </c>
      <c r="E2" s="44" t="s">
        <v>106</v>
      </c>
      <c r="F2" s="44" t="s">
        <v>107</v>
      </c>
      <c r="G2" s="69" t="s">
        <v>106</v>
      </c>
      <c r="H2" s="70" t="s">
        <v>107</v>
      </c>
      <c r="I2" s="44" t="s">
        <v>106</v>
      </c>
      <c r="J2" s="44" t="s">
        <v>107</v>
      </c>
      <c r="K2" s="69" t="s">
        <v>106</v>
      </c>
      <c r="L2" s="70" t="s">
        <v>107</v>
      </c>
    </row>
    <row r="3" spans="1:12" x14ac:dyDescent="0.45">
      <c r="A3" s="24" t="s">
        <v>29</v>
      </c>
      <c r="B3" s="68" t="s">
        <v>32</v>
      </c>
      <c r="C3" s="71">
        <f>'R6支店'!D4</f>
        <v>0</v>
      </c>
      <c r="D3" s="72">
        <f>'R7支店'!D4</f>
        <v>0</v>
      </c>
      <c r="E3">
        <f>'R6支店'!F4</f>
        <v>0</v>
      </c>
      <c r="F3">
        <f>'R7支店'!F4</f>
        <v>0</v>
      </c>
      <c r="G3" s="71">
        <f>'R6支店'!H4</f>
        <v>0</v>
      </c>
      <c r="H3" s="72">
        <f>'R7支店'!H4</f>
        <v>0</v>
      </c>
      <c r="I3">
        <f>'R6支店'!K4</f>
        <v>1</v>
      </c>
      <c r="J3">
        <f>'R7支店'!K4</f>
        <v>1</v>
      </c>
      <c r="K3" s="71">
        <f>'R6支店'!M4</f>
        <v>0</v>
      </c>
      <c r="L3" s="72">
        <f>'R7支店'!M4</f>
        <v>0</v>
      </c>
    </row>
    <row r="4" spans="1:12" x14ac:dyDescent="0.45">
      <c r="A4" s="24" t="s">
        <v>31</v>
      </c>
      <c r="B4" s="68" t="s">
        <v>33</v>
      </c>
      <c r="C4" s="71">
        <f>'R6支店'!D5</f>
        <v>0</v>
      </c>
      <c r="D4" s="72">
        <f>'R7支店'!D5</f>
        <v>0</v>
      </c>
      <c r="E4">
        <f>'R6支店'!F5</f>
        <v>0</v>
      </c>
      <c r="F4">
        <f>'R7支店'!F5</f>
        <v>0</v>
      </c>
      <c r="G4" s="71">
        <f>'R6支店'!H5</f>
        <v>0</v>
      </c>
      <c r="H4" s="72">
        <f>'R7支店'!H5</f>
        <v>0</v>
      </c>
      <c r="I4">
        <f>'R6支店'!K5</f>
        <v>0</v>
      </c>
      <c r="J4">
        <f>'R7支店'!K5</f>
        <v>0</v>
      </c>
      <c r="K4" s="71">
        <f>'R6支店'!M5</f>
        <v>0</v>
      </c>
      <c r="L4" s="72">
        <f>'R7支店'!M5</f>
        <v>0</v>
      </c>
    </row>
    <row r="5" spans="1:12" x14ac:dyDescent="0.45">
      <c r="A5" s="24" t="s">
        <v>29</v>
      </c>
      <c r="B5" s="68" t="s">
        <v>34</v>
      </c>
      <c r="C5" s="71">
        <f>'R6支店'!D6</f>
        <v>0</v>
      </c>
      <c r="D5" s="72">
        <f>'R7支店'!D6</f>
        <v>0</v>
      </c>
      <c r="E5">
        <f>'R6支店'!F6</f>
        <v>0</v>
      </c>
      <c r="F5">
        <f>'R7支店'!F6</f>
        <v>0</v>
      </c>
      <c r="G5" s="71">
        <f>'R6支店'!H6</f>
        <v>0</v>
      </c>
      <c r="H5" s="72">
        <f>'R7支店'!H6</f>
        <v>0</v>
      </c>
      <c r="I5">
        <f>'R6支店'!K6</f>
        <v>1</v>
      </c>
      <c r="J5">
        <f>'R7支店'!K6</f>
        <v>1</v>
      </c>
      <c r="K5" s="71">
        <f>'R6支店'!M6</f>
        <v>0</v>
      </c>
      <c r="L5" s="72">
        <f>'R7支店'!M6</f>
        <v>0</v>
      </c>
    </row>
  </sheetData>
  <mergeCells count="5">
    <mergeCell ref="K1:L1"/>
    <mergeCell ref="C1:D1"/>
    <mergeCell ref="E1:F1"/>
    <mergeCell ref="G1:H1"/>
    <mergeCell ref="I1:J1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B23C165-7924-4B0C-A0D1-7FB2A5CF1B1D}">
          <x14:formula1>
            <xm:f>リスト!$A$4:$A$6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60C0-770E-49C4-B8BF-ACA5B092725C}">
  <dimension ref="A1:G6"/>
  <sheetViews>
    <sheetView workbookViewId="0">
      <selection activeCell="E4" sqref="E4"/>
    </sheetView>
  </sheetViews>
  <sheetFormatPr defaultRowHeight="18" x14ac:dyDescent="0.45"/>
  <cols>
    <col min="1" max="1" width="10.59765625" bestFit="1" customWidth="1"/>
    <col min="2" max="2" width="10.5" bestFit="1" customWidth="1"/>
    <col min="3" max="3" width="8.69921875" bestFit="1" customWidth="1"/>
    <col min="4" max="4" width="9.69921875" bestFit="1" customWidth="1"/>
    <col min="5" max="6" width="11.8984375" bestFit="1" customWidth="1"/>
    <col min="7" max="7" width="12.8984375" bestFit="1" customWidth="1"/>
  </cols>
  <sheetData>
    <row r="1" spans="1:7" x14ac:dyDescent="0.45">
      <c r="B1" s="97" t="s">
        <v>54</v>
      </c>
      <c r="C1" s="98" t="s">
        <v>35</v>
      </c>
      <c r="D1" s="99" t="s">
        <v>41</v>
      </c>
      <c r="E1" s="73" t="s">
        <v>36</v>
      </c>
      <c r="F1" s="74"/>
      <c r="G1" s="63" t="s">
        <v>37</v>
      </c>
    </row>
    <row r="2" spans="1:7" x14ac:dyDescent="0.45">
      <c r="A2" s="59"/>
      <c r="B2" s="60"/>
      <c r="C2" s="61"/>
      <c r="D2" s="25"/>
      <c r="E2" s="21" t="s">
        <v>2</v>
      </c>
      <c r="F2" s="21" t="s">
        <v>3</v>
      </c>
      <c r="G2" s="62" t="s">
        <v>4</v>
      </c>
    </row>
    <row r="3" spans="1:7" x14ac:dyDescent="0.45">
      <c r="A3" s="53" t="s">
        <v>81</v>
      </c>
      <c r="B3" s="14" t="s">
        <v>84</v>
      </c>
      <c r="C3" s="14" t="s">
        <v>85</v>
      </c>
      <c r="D3" s="14" t="s">
        <v>86</v>
      </c>
      <c r="E3" s="43" t="s">
        <v>87</v>
      </c>
      <c r="F3" s="45" t="s">
        <v>88</v>
      </c>
      <c r="G3" t="s">
        <v>89</v>
      </c>
    </row>
    <row r="4" spans="1:7" x14ac:dyDescent="0.45">
      <c r="A4" s="54" t="s">
        <v>28</v>
      </c>
      <c r="B4" s="14"/>
      <c r="C4" s="14"/>
      <c r="D4" s="14"/>
      <c r="E4" s="8">
        <v>2</v>
      </c>
      <c r="F4" s="46"/>
    </row>
    <row r="5" spans="1:7" x14ac:dyDescent="0.45">
      <c r="A5" s="54" t="s">
        <v>30</v>
      </c>
      <c r="B5" s="14"/>
      <c r="C5" s="14"/>
      <c r="D5" s="14"/>
      <c r="E5" s="8"/>
      <c r="F5" s="46"/>
    </row>
    <row r="6" spans="1:7" x14ac:dyDescent="0.45">
      <c r="A6" s="54" t="s">
        <v>82</v>
      </c>
      <c r="B6" s="14"/>
      <c r="C6" s="14"/>
      <c r="D6" s="14"/>
      <c r="E6" s="8">
        <v>2</v>
      </c>
      <c r="F6" s="46"/>
    </row>
  </sheetData>
  <mergeCells count="1">
    <mergeCell ref="E1:F1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55774-E17A-4ADF-A500-EBC64E615D27}">
  <dimension ref="A1:M9"/>
  <sheetViews>
    <sheetView workbookViewId="0">
      <selection activeCell="M4" sqref="M4:M6"/>
    </sheetView>
  </sheetViews>
  <sheetFormatPr defaultRowHeight="18" x14ac:dyDescent="0.45"/>
  <sheetData>
    <row r="1" spans="1:13" x14ac:dyDescent="0.45">
      <c r="A1" s="13"/>
      <c r="B1" s="13"/>
      <c r="C1" s="86" t="s">
        <v>54</v>
      </c>
      <c r="D1" s="87"/>
      <c r="E1" s="88" t="s">
        <v>35</v>
      </c>
      <c r="F1" s="89"/>
      <c r="G1" s="90" t="s">
        <v>41</v>
      </c>
      <c r="H1" s="91"/>
      <c r="I1" s="88" t="s">
        <v>36</v>
      </c>
      <c r="J1" s="92"/>
      <c r="K1" s="89"/>
      <c r="L1" s="90" t="s">
        <v>37</v>
      </c>
      <c r="M1" s="91"/>
    </row>
    <row r="2" spans="1:13" x14ac:dyDescent="0.45">
      <c r="A2" s="14"/>
      <c r="B2" s="14" t="s">
        <v>45</v>
      </c>
      <c r="C2" s="15"/>
      <c r="D2" s="16"/>
      <c r="E2" s="17"/>
      <c r="F2" s="18"/>
      <c r="G2" s="19"/>
      <c r="H2" s="20"/>
      <c r="I2" s="21" t="s">
        <v>2</v>
      </c>
      <c r="J2" s="21" t="s">
        <v>3</v>
      </c>
      <c r="K2" s="22"/>
      <c r="L2" s="23" t="s">
        <v>4</v>
      </c>
      <c r="M2" s="20"/>
    </row>
    <row r="3" spans="1:13" x14ac:dyDescent="0.45">
      <c r="A3" s="24" t="s">
        <v>5</v>
      </c>
      <c r="B3" s="24" t="s">
        <v>6</v>
      </c>
      <c r="C3" s="25" t="s">
        <v>79</v>
      </c>
      <c r="D3" s="49" t="s">
        <v>39</v>
      </c>
      <c r="E3" s="26" t="s">
        <v>80</v>
      </c>
      <c r="F3" s="27" t="s">
        <v>40</v>
      </c>
      <c r="G3" s="28" t="s">
        <v>80</v>
      </c>
      <c r="H3" s="29" t="s">
        <v>42</v>
      </c>
      <c r="I3" s="30" t="s">
        <v>7</v>
      </c>
      <c r="J3" s="30" t="s">
        <v>8</v>
      </c>
      <c r="K3" s="31" t="s">
        <v>43</v>
      </c>
      <c r="L3" s="28" t="s">
        <v>7</v>
      </c>
      <c r="M3" s="32" t="s">
        <v>44</v>
      </c>
    </row>
    <row r="4" spans="1:13" x14ac:dyDescent="0.45">
      <c r="A4" s="24" t="s">
        <v>29</v>
      </c>
      <c r="B4" s="24" t="s">
        <v>32</v>
      </c>
      <c r="C4" s="33"/>
      <c r="D4" s="34">
        <f>COUNTIF(C4,"〇")</f>
        <v>0</v>
      </c>
      <c r="E4" s="39"/>
      <c r="F4" s="30">
        <f t="shared" ref="F4:F6" si="0">COUNTIF(E4,"〇")</f>
        <v>0</v>
      </c>
      <c r="G4" s="33"/>
      <c r="H4" s="35">
        <f t="shared" ref="H4:H6" si="1">COUNTIF(G3,"〇")</f>
        <v>0</v>
      </c>
      <c r="I4" s="39" t="s">
        <v>9</v>
      </c>
      <c r="J4" s="39"/>
      <c r="K4" s="36">
        <f>COUNTIF(I4:J4,"〇")</f>
        <v>1</v>
      </c>
      <c r="L4" s="33"/>
      <c r="M4" s="33">
        <f t="shared" ref="M4:M6" si="2">COUNTIF(L4:L4,"〇")</f>
        <v>0</v>
      </c>
    </row>
    <row r="5" spans="1:13" x14ac:dyDescent="0.45">
      <c r="A5" s="24" t="s">
        <v>31</v>
      </c>
      <c r="B5" s="24" t="s">
        <v>33</v>
      </c>
      <c r="C5" s="33"/>
      <c r="D5" s="33">
        <f t="shared" ref="D5:D6" si="3">COUNTIF(C5,"〇")</f>
        <v>0</v>
      </c>
      <c r="E5" s="39"/>
      <c r="F5" s="30">
        <f t="shared" si="0"/>
        <v>0</v>
      </c>
      <c r="G5" s="33"/>
      <c r="H5" s="35">
        <f t="shared" si="1"/>
        <v>0</v>
      </c>
      <c r="I5" s="39"/>
      <c r="J5" s="39"/>
      <c r="K5" s="36">
        <f t="shared" ref="K5:K6" si="4">COUNTIF(I5:J5,"〇")</f>
        <v>0</v>
      </c>
      <c r="L5" s="33"/>
      <c r="M5" s="33">
        <f t="shared" si="2"/>
        <v>0</v>
      </c>
    </row>
    <row r="6" spans="1:13" x14ac:dyDescent="0.45">
      <c r="A6" s="24" t="s">
        <v>29</v>
      </c>
      <c r="B6" s="24" t="s">
        <v>34</v>
      </c>
      <c r="C6" s="33"/>
      <c r="D6" s="33">
        <f t="shared" si="3"/>
        <v>0</v>
      </c>
      <c r="E6" s="39"/>
      <c r="F6" s="30">
        <f t="shared" si="0"/>
        <v>0</v>
      </c>
      <c r="G6" s="33"/>
      <c r="H6" s="35">
        <f t="shared" si="1"/>
        <v>0</v>
      </c>
      <c r="I6" s="39" t="s">
        <v>9</v>
      </c>
      <c r="J6" s="39"/>
      <c r="K6" s="36">
        <f t="shared" si="4"/>
        <v>1</v>
      </c>
      <c r="L6" s="33"/>
      <c r="M6" s="33">
        <f t="shared" si="2"/>
        <v>0</v>
      </c>
    </row>
    <row r="8" spans="1:13" x14ac:dyDescent="0.45">
      <c r="C8" t="s">
        <v>38</v>
      </c>
    </row>
    <row r="9" spans="1:13" x14ac:dyDescent="0.45">
      <c r="B9" t="s">
        <v>53</v>
      </c>
    </row>
  </sheetData>
  <mergeCells count="5">
    <mergeCell ref="C1:D1"/>
    <mergeCell ref="E1:F1"/>
    <mergeCell ref="G1:H1"/>
    <mergeCell ref="I1:K1"/>
    <mergeCell ref="L1:M1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99B2B5-1797-4188-9BF1-D9C1DBEBA9F0}">
          <x14:formula1>
            <xm:f>リスト!$A$4:$A$6</xm:f>
          </x14:formula1>
          <xm:sqref>A4</xm:sqref>
        </x14:dataValidation>
        <x14:dataValidation type="list" allowBlank="1" showInputMessage="1" showErrorMessage="1" xr:uid="{7E53E7BB-C1D9-4682-B6A0-F121BA7F6984}">
          <x14:formula1>
            <xm:f>リスト!$C$1:$C$2</xm:f>
          </x14:formula1>
          <xm:sqref>C4:C6 G4:G6 L4:L6 E4:E6 I4:J6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8BF3E-518D-448C-8EF9-1618889478D4}">
  <dimension ref="A1:M10"/>
  <sheetViews>
    <sheetView topLeftCell="B7" workbookViewId="0">
      <selection activeCell="I6" sqref="I6:I7"/>
    </sheetView>
  </sheetViews>
  <sheetFormatPr defaultRowHeight="18" x14ac:dyDescent="0.45"/>
  <cols>
    <col min="1" max="1" width="11.09765625" bestFit="1" customWidth="1"/>
    <col min="2" max="9" width="10.796875" bestFit="1" customWidth="1"/>
    <col min="10" max="13" width="11.8984375" bestFit="1" customWidth="1"/>
  </cols>
  <sheetData>
    <row r="1" spans="1:13" x14ac:dyDescent="0.45">
      <c r="B1" s="75" t="s">
        <v>22</v>
      </c>
      <c r="C1" s="76"/>
      <c r="D1" s="76"/>
      <c r="E1" s="77"/>
      <c r="F1" s="78" t="s">
        <v>24</v>
      </c>
      <c r="G1" s="79"/>
      <c r="H1" s="79"/>
      <c r="I1" s="80"/>
      <c r="J1" s="78" t="s">
        <v>26</v>
      </c>
      <c r="K1" s="79"/>
      <c r="L1" s="79"/>
      <c r="M1" s="80"/>
    </row>
    <row r="2" spans="1:13" x14ac:dyDescent="0.45">
      <c r="B2" s="64" t="s">
        <v>56</v>
      </c>
      <c r="C2" s="65" t="s">
        <v>57</v>
      </c>
      <c r="D2" s="65" t="s">
        <v>58</v>
      </c>
      <c r="E2" s="37" t="s">
        <v>59</v>
      </c>
      <c r="F2" s="9" t="s">
        <v>60</v>
      </c>
      <c r="G2" s="10" t="s">
        <v>61</v>
      </c>
      <c r="H2" s="10" t="s">
        <v>62</v>
      </c>
      <c r="I2" s="11" t="s">
        <v>63</v>
      </c>
      <c r="J2" s="64" t="s">
        <v>64</v>
      </c>
      <c r="K2" s="65" t="s">
        <v>65</v>
      </c>
      <c r="L2" s="65" t="s">
        <v>66</v>
      </c>
      <c r="M2" s="37" t="s">
        <v>67</v>
      </c>
    </row>
    <row r="3" spans="1:13" x14ac:dyDescent="0.45">
      <c r="A3" s="53" t="s">
        <v>81</v>
      </c>
      <c r="B3" s="8" t="s">
        <v>92</v>
      </c>
      <c r="C3" t="s">
        <v>93</v>
      </c>
      <c r="D3" t="s">
        <v>94</v>
      </c>
      <c r="E3" s="46" t="s">
        <v>95</v>
      </c>
      <c r="F3" s="8" t="s">
        <v>96</v>
      </c>
      <c r="G3" t="s">
        <v>97</v>
      </c>
      <c r="H3" t="s">
        <v>98</v>
      </c>
      <c r="I3" s="46" t="s">
        <v>99</v>
      </c>
      <c r="J3" s="8" t="s">
        <v>100</v>
      </c>
      <c r="K3" t="s">
        <v>101</v>
      </c>
      <c r="L3" t="s">
        <v>102</v>
      </c>
      <c r="M3" s="46" t="s">
        <v>83</v>
      </c>
    </row>
    <row r="4" spans="1:13" x14ac:dyDescent="0.45">
      <c r="A4" s="54" t="s">
        <v>10</v>
      </c>
      <c r="B4" s="8">
        <v>2</v>
      </c>
      <c r="E4" s="46"/>
      <c r="F4" s="8">
        <v>1</v>
      </c>
      <c r="I4" s="46"/>
      <c r="J4" s="8"/>
      <c r="M4" s="46"/>
    </row>
    <row r="5" spans="1:13" x14ac:dyDescent="0.45">
      <c r="A5" s="55" t="s">
        <v>14</v>
      </c>
      <c r="B5" s="8">
        <v>1</v>
      </c>
      <c r="E5" s="46"/>
      <c r="F5" s="8">
        <v>1</v>
      </c>
      <c r="I5" s="46"/>
      <c r="J5" s="8"/>
      <c r="M5" s="46"/>
    </row>
    <row r="6" spans="1:13" x14ac:dyDescent="0.45">
      <c r="A6" s="55" t="s">
        <v>16</v>
      </c>
      <c r="B6" s="8">
        <v>1</v>
      </c>
      <c r="E6" s="46"/>
      <c r="F6" s="8"/>
      <c r="I6" s="46"/>
      <c r="J6" s="8"/>
      <c r="M6" s="46"/>
    </row>
    <row r="7" spans="1:13" x14ac:dyDescent="0.45">
      <c r="A7" s="54" t="s">
        <v>12</v>
      </c>
      <c r="B7" s="8"/>
      <c r="C7">
        <v>1</v>
      </c>
      <c r="E7" s="46"/>
      <c r="F7" s="8"/>
      <c r="H7">
        <v>1</v>
      </c>
      <c r="I7" s="46"/>
      <c r="J7" s="8"/>
      <c r="L7">
        <v>1</v>
      </c>
      <c r="M7" s="46"/>
    </row>
    <row r="8" spans="1:13" x14ac:dyDescent="0.45">
      <c r="A8" s="55" t="s">
        <v>20</v>
      </c>
      <c r="B8" s="8"/>
      <c r="E8" s="46"/>
      <c r="F8" s="8"/>
      <c r="I8" s="46"/>
      <c r="J8" s="8"/>
      <c r="L8">
        <v>1</v>
      </c>
      <c r="M8" s="46"/>
    </row>
    <row r="9" spans="1:13" x14ac:dyDescent="0.45">
      <c r="A9" s="55" t="s">
        <v>18</v>
      </c>
      <c r="B9" s="8"/>
      <c r="C9">
        <v>1</v>
      </c>
      <c r="E9" s="46"/>
      <c r="F9" s="8"/>
      <c r="H9">
        <v>1</v>
      </c>
      <c r="I9" s="46"/>
      <c r="J9" s="8"/>
      <c r="M9" s="46"/>
    </row>
    <row r="10" spans="1:13" x14ac:dyDescent="0.45">
      <c r="A10" s="54" t="s">
        <v>82</v>
      </c>
      <c r="B10" s="8">
        <v>2</v>
      </c>
      <c r="C10">
        <v>1</v>
      </c>
      <c r="E10" s="46"/>
      <c r="F10" s="8">
        <v>1</v>
      </c>
      <c r="H10">
        <v>1</v>
      </c>
      <c r="I10" s="46"/>
      <c r="J10" s="8"/>
      <c r="L10">
        <v>1</v>
      </c>
      <c r="M10" s="46"/>
    </row>
  </sheetData>
  <mergeCells count="3">
    <mergeCell ref="B1:E1"/>
    <mergeCell ref="F1:I1"/>
    <mergeCell ref="J1:M1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35B57-AC8C-496D-91D4-AF0F3A0150C9}">
  <dimension ref="A1:Q7"/>
  <sheetViews>
    <sheetView workbookViewId="0">
      <selection activeCell="L12" sqref="L12"/>
    </sheetView>
  </sheetViews>
  <sheetFormatPr defaultRowHeight="18" x14ac:dyDescent="0.45"/>
  <sheetData>
    <row r="1" spans="1:17" x14ac:dyDescent="0.45">
      <c r="A1" s="1"/>
      <c r="B1" s="2"/>
      <c r="C1" s="81" t="s">
        <v>23</v>
      </c>
      <c r="D1" s="82"/>
      <c r="E1" s="82"/>
      <c r="F1" s="82"/>
      <c r="G1" s="82"/>
      <c r="H1" s="83" t="s">
        <v>25</v>
      </c>
      <c r="I1" s="84"/>
      <c r="J1" s="84"/>
      <c r="K1" s="84"/>
      <c r="L1" s="84"/>
      <c r="M1" s="81" t="s">
        <v>27</v>
      </c>
      <c r="N1" s="82"/>
      <c r="O1" s="82"/>
      <c r="P1" s="82"/>
      <c r="Q1" s="85"/>
    </row>
    <row r="2" spans="1:17" x14ac:dyDescent="0.45">
      <c r="A2" s="8"/>
      <c r="B2" t="s">
        <v>55</v>
      </c>
      <c r="C2" s="64" t="s">
        <v>56</v>
      </c>
      <c r="D2" s="65" t="s">
        <v>57</v>
      </c>
      <c r="E2" s="65" t="s">
        <v>58</v>
      </c>
      <c r="F2" s="65" t="s">
        <v>59</v>
      </c>
      <c r="G2" s="65"/>
      <c r="H2" s="9" t="s">
        <v>60</v>
      </c>
      <c r="I2" s="10" t="s">
        <v>61</v>
      </c>
      <c r="J2" s="10" t="s">
        <v>62</v>
      </c>
      <c r="K2" s="10" t="s">
        <v>63</v>
      </c>
      <c r="L2" s="10"/>
      <c r="M2" s="64" t="s">
        <v>64</v>
      </c>
      <c r="N2" s="65" t="s">
        <v>65</v>
      </c>
      <c r="O2" s="65" t="s">
        <v>66</v>
      </c>
      <c r="P2" s="65" t="s">
        <v>67</v>
      </c>
      <c r="Q2" s="37"/>
    </row>
    <row r="3" spans="1:17" x14ac:dyDescent="0.45">
      <c r="A3" s="8" t="s">
        <v>5</v>
      </c>
      <c r="B3" t="s">
        <v>6</v>
      </c>
      <c r="C3" s="3" t="s">
        <v>68</v>
      </c>
      <c r="D3" s="4" t="s">
        <v>69</v>
      </c>
      <c r="E3" s="4" t="s">
        <v>70</v>
      </c>
      <c r="F3" s="4" t="s">
        <v>71</v>
      </c>
      <c r="G3" s="65" t="s">
        <v>46</v>
      </c>
      <c r="H3" s="6" t="s">
        <v>72</v>
      </c>
      <c r="I3" s="7" t="s">
        <v>73</v>
      </c>
      <c r="J3" s="7" t="s">
        <v>74</v>
      </c>
      <c r="K3" s="7" t="s">
        <v>75</v>
      </c>
      <c r="L3" s="7" t="s">
        <v>90</v>
      </c>
      <c r="M3" s="3" t="s">
        <v>76</v>
      </c>
      <c r="N3" s="4" t="s">
        <v>77</v>
      </c>
      <c r="O3" s="4" t="s">
        <v>78</v>
      </c>
      <c r="P3" s="4" t="s">
        <v>8</v>
      </c>
      <c r="Q3" s="5" t="s">
        <v>91</v>
      </c>
    </row>
    <row r="4" spans="1:17" x14ac:dyDescent="0.45">
      <c r="A4" s="47" t="s">
        <v>11</v>
      </c>
      <c r="B4" s="47" t="s">
        <v>15</v>
      </c>
      <c r="C4" s="12" t="s">
        <v>9</v>
      </c>
      <c r="D4" s="12"/>
      <c r="E4" s="12"/>
      <c r="F4" s="12"/>
      <c r="G4" s="12">
        <f>COUNTIF(C4:F4,"〇")</f>
        <v>1</v>
      </c>
      <c r="H4" s="12" t="s">
        <v>9</v>
      </c>
      <c r="I4" s="12"/>
      <c r="J4" s="12"/>
      <c r="K4" s="50"/>
      <c r="L4" s="38">
        <f>COUNTIF(H4:K4,"〇")</f>
        <v>1</v>
      </c>
      <c r="M4" s="12"/>
      <c r="N4" s="12"/>
      <c r="O4" s="12"/>
      <c r="P4" s="50"/>
      <c r="Q4" s="42">
        <f>COUNTIF(K4:P4,"〇")</f>
        <v>0</v>
      </c>
    </row>
    <row r="5" spans="1:17" x14ac:dyDescent="0.45">
      <c r="A5" s="48" t="s">
        <v>11</v>
      </c>
      <c r="B5" s="48" t="s">
        <v>17</v>
      </c>
      <c r="C5" s="12" t="s">
        <v>9</v>
      </c>
      <c r="D5" s="12"/>
      <c r="E5" s="12"/>
      <c r="F5" s="12"/>
      <c r="G5" s="12">
        <f t="shared" ref="G5:G7" si="0">COUNTIF(C5:F5,"〇")</f>
        <v>1</v>
      </c>
      <c r="H5" s="12"/>
      <c r="I5" s="12"/>
      <c r="J5" s="12"/>
      <c r="K5" s="51"/>
      <c r="L5" s="38">
        <f t="shared" ref="L5:L7" si="1">COUNTIF(H5:K5,"〇")</f>
        <v>0</v>
      </c>
      <c r="M5" s="12"/>
      <c r="N5" s="12"/>
      <c r="O5" s="12"/>
      <c r="P5" s="51"/>
      <c r="Q5" s="42">
        <f>COUNTIF(K5:P5,"〇")</f>
        <v>0</v>
      </c>
    </row>
    <row r="6" spans="1:17" x14ac:dyDescent="0.45">
      <c r="A6" s="14" t="s">
        <v>13</v>
      </c>
      <c r="B6" s="14" t="s">
        <v>19</v>
      </c>
      <c r="C6" s="43"/>
      <c r="D6" s="41" t="s">
        <v>9</v>
      </c>
      <c r="E6" s="43"/>
      <c r="F6" s="43"/>
      <c r="G6" s="43">
        <f t="shared" si="0"/>
        <v>1</v>
      </c>
      <c r="H6" s="43"/>
      <c r="I6" s="43"/>
      <c r="J6" s="43" t="s">
        <v>9</v>
      </c>
      <c r="K6" s="52"/>
      <c r="L6" s="44">
        <f t="shared" si="1"/>
        <v>1</v>
      </c>
      <c r="M6" s="43"/>
      <c r="N6" s="43"/>
      <c r="O6" s="43"/>
      <c r="P6" s="52"/>
      <c r="Q6" s="45">
        <f>COUNTIF(K6:P6,"〇")</f>
        <v>0</v>
      </c>
    </row>
    <row r="7" spans="1:17" ht="19.2" customHeight="1" x14ac:dyDescent="0.45">
      <c r="A7" s="14" t="s">
        <v>13</v>
      </c>
      <c r="B7" s="14" t="s">
        <v>21</v>
      </c>
      <c r="C7" s="40"/>
      <c r="D7" s="41"/>
      <c r="E7" s="43"/>
      <c r="F7" s="43"/>
      <c r="G7" s="43">
        <f t="shared" si="0"/>
        <v>0</v>
      </c>
      <c r="H7" s="43"/>
      <c r="I7" s="43"/>
      <c r="J7" s="43"/>
      <c r="K7" s="52"/>
      <c r="L7" s="44">
        <f t="shared" si="1"/>
        <v>0</v>
      </c>
      <c r="M7" s="43"/>
      <c r="N7" s="43"/>
      <c r="O7" s="43" t="s">
        <v>9</v>
      </c>
      <c r="P7" s="52"/>
      <c r="Q7" s="45">
        <f>COUNTIF(K7:P7,"〇")</f>
        <v>1</v>
      </c>
    </row>
  </sheetData>
  <mergeCells count="3">
    <mergeCell ref="C1:G1"/>
    <mergeCell ref="H1:L1"/>
    <mergeCell ref="M1:Q1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E88007-8A4C-4544-897A-8AE0F9DC42AB}">
          <x14:formula1>
            <xm:f>リスト!$A$1:$A$2</xm:f>
          </x14:formula1>
          <xm:sqref>A4</xm:sqref>
        </x14:dataValidation>
        <x14:dataValidation type="list" allowBlank="1" showInputMessage="1" showErrorMessage="1" xr:uid="{94563A38-9BD1-4B5F-BDAD-455D6A383705}">
          <x14:formula1>
            <xm:f>リスト!$C$1:$C$2</xm:f>
          </x14:formula1>
          <xm:sqref>C4:C6 H4:K7 D4:D5 E4:F7 M4:P7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90C4-D04C-4E52-BD8A-DFD8A8E62775}">
  <dimension ref="A1:M9"/>
  <sheetViews>
    <sheetView workbookViewId="0">
      <selection activeCell="M4" sqref="M4:M6"/>
    </sheetView>
  </sheetViews>
  <sheetFormatPr defaultRowHeight="18" x14ac:dyDescent="0.45"/>
  <sheetData>
    <row r="1" spans="1:13" x14ac:dyDescent="0.45">
      <c r="A1" s="13"/>
      <c r="B1" s="13"/>
      <c r="C1" s="86" t="s">
        <v>54</v>
      </c>
      <c r="D1" s="87"/>
      <c r="E1" s="88" t="s">
        <v>35</v>
      </c>
      <c r="F1" s="89"/>
      <c r="G1" s="90" t="s">
        <v>41</v>
      </c>
      <c r="H1" s="91"/>
      <c r="I1" s="88" t="s">
        <v>36</v>
      </c>
      <c r="J1" s="92"/>
      <c r="K1" s="89"/>
      <c r="L1" s="90" t="s">
        <v>37</v>
      </c>
      <c r="M1" s="91"/>
    </row>
    <row r="2" spans="1:13" x14ac:dyDescent="0.45">
      <c r="A2" s="14"/>
      <c r="B2" s="14" t="s">
        <v>45</v>
      </c>
      <c r="C2" s="15"/>
      <c r="D2" s="16"/>
      <c r="E2" s="17"/>
      <c r="F2" s="18"/>
      <c r="G2" s="19"/>
      <c r="H2" s="20"/>
      <c r="I2" s="21" t="s">
        <v>2</v>
      </c>
      <c r="J2" s="21" t="s">
        <v>3</v>
      </c>
      <c r="K2" s="22"/>
      <c r="L2" s="23" t="s">
        <v>4</v>
      </c>
      <c r="M2" s="20"/>
    </row>
    <row r="3" spans="1:13" x14ac:dyDescent="0.45">
      <c r="A3" s="24" t="s">
        <v>5</v>
      </c>
      <c r="B3" s="24" t="s">
        <v>6</v>
      </c>
      <c r="C3" s="25" t="s">
        <v>79</v>
      </c>
      <c r="D3" s="49" t="s">
        <v>39</v>
      </c>
      <c r="E3" s="26" t="s">
        <v>80</v>
      </c>
      <c r="F3" s="27" t="s">
        <v>40</v>
      </c>
      <c r="G3" s="28" t="s">
        <v>80</v>
      </c>
      <c r="H3" s="29" t="s">
        <v>42</v>
      </c>
      <c r="I3" s="30" t="s">
        <v>7</v>
      </c>
      <c r="J3" s="30" t="s">
        <v>8</v>
      </c>
      <c r="K3" s="31" t="s">
        <v>43</v>
      </c>
      <c r="L3" s="28" t="s">
        <v>7</v>
      </c>
      <c r="M3" s="32" t="s">
        <v>44</v>
      </c>
    </row>
    <row r="4" spans="1:13" x14ac:dyDescent="0.45">
      <c r="A4" s="24" t="s">
        <v>29</v>
      </c>
      <c r="B4" s="24" t="s">
        <v>32</v>
      </c>
      <c r="C4" s="33"/>
      <c r="D4" s="34">
        <f>COUNTIF(C4,"〇")</f>
        <v>0</v>
      </c>
      <c r="E4" s="39"/>
      <c r="F4" s="30">
        <f t="shared" ref="F4:F6" si="0">COUNTIF(E4,"〇")</f>
        <v>0</v>
      </c>
      <c r="G4" s="33"/>
      <c r="H4" s="35">
        <f t="shared" ref="H4:H6" si="1">COUNTIF(G3,"〇")</f>
        <v>0</v>
      </c>
      <c r="I4" s="39" t="s">
        <v>9</v>
      </c>
      <c r="J4" s="39"/>
      <c r="K4" s="36">
        <f>COUNTIF(I4:J4,"〇")</f>
        <v>1</v>
      </c>
      <c r="L4" s="33"/>
      <c r="M4" s="33">
        <f t="shared" ref="M4:M6" si="2">COUNTIF(L4:L4,"〇")</f>
        <v>0</v>
      </c>
    </row>
    <row r="5" spans="1:13" x14ac:dyDescent="0.45">
      <c r="A5" s="24" t="s">
        <v>31</v>
      </c>
      <c r="B5" s="24" t="s">
        <v>33</v>
      </c>
      <c r="C5" s="33"/>
      <c r="D5" s="33">
        <f t="shared" ref="D5:D6" si="3">COUNTIF(C5,"〇")</f>
        <v>0</v>
      </c>
      <c r="E5" s="39"/>
      <c r="F5" s="30">
        <f t="shared" si="0"/>
        <v>0</v>
      </c>
      <c r="G5" s="33"/>
      <c r="H5" s="35">
        <f t="shared" si="1"/>
        <v>0</v>
      </c>
      <c r="I5" s="39"/>
      <c r="J5" s="39"/>
      <c r="K5" s="36">
        <f t="shared" ref="K5:K6" si="4">COUNTIF(I5:J5,"〇")</f>
        <v>0</v>
      </c>
      <c r="L5" s="33"/>
      <c r="M5" s="33">
        <f t="shared" si="2"/>
        <v>0</v>
      </c>
    </row>
    <row r="6" spans="1:13" x14ac:dyDescent="0.45">
      <c r="A6" s="24" t="s">
        <v>29</v>
      </c>
      <c r="B6" s="24" t="s">
        <v>34</v>
      </c>
      <c r="C6" s="33"/>
      <c r="D6" s="33">
        <f t="shared" si="3"/>
        <v>0</v>
      </c>
      <c r="E6" s="39"/>
      <c r="F6" s="30">
        <f t="shared" si="0"/>
        <v>0</v>
      </c>
      <c r="G6" s="33"/>
      <c r="H6" s="35">
        <f t="shared" si="1"/>
        <v>0</v>
      </c>
      <c r="I6" s="39" t="s">
        <v>9</v>
      </c>
      <c r="J6" s="39"/>
      <c r="K6" s="36">
        <f t="shared" si="4"/>
        <v>1</v>
      </c>
      <c r="L6" s="33"/>
      <c r="M6" s="33">
        <f t="shared" si="2"/>
        <v>0</v>
      </c>
    </row>
    <row r="8" spans="1:13" x14ac:dyDescent="0.45">
      <c r="C8" t="s">
        <v>38</v>
      </c>
    </row>
    <row r="9" spans="1:13" x14ac:dyDescent="0.45">
      <c r="B9" t="s">
        <v>53</v>
      </c>
    </row>
  </sheetData>
  <mergeCells count="5">
    <mergeCell ref="C1:D1"/>
    <mergeCell ref="E1:F1"/>
    <mergeCell ref="G1:H1"/>
    <mergeCell ref="I1:K1"/>
    <mergeCell ref="L1:M1"/>
  </mergeCells>
  <phoneticPr fontId="1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5D4350B-E2D7-47A6-AB3E-620A998F9669}">
          <x14:formula1>
            <xm:f>リスト!$C$1:$C$2</xm:f>
          </x14:formula1>
          <xm:sqref>C4:C6 G4:G6 L4:L6 E4:E6 I4:J6</xm:sqref>
        </x14:dataValidation>
        <x14:dataValidation type="list" allowBlank="1" showInputMessage="1" showErrorMessage="1" xr:uid="{5C50BFA4-C76F-4111-8A1A-40BBA769DCE3}">
          <x14:formula1>
            <xm:f>リスト!$A$4:$A$6</xm:f>
          </x14:formula1>
          <xm:sqref>A4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7F680-1E41-4C45-B475-045B996F6BA2}">
  <dimension ref="A1:M10"/>
  <sheetViews>
    <sheetView tabSelected="1" topLeftCell="B1" workbookViewId="0">
      <selection activeCell="B1" sqref="B1:E1"/>
    </sheetView>
  </sheetViews>
  <sheetFormatPr defaultRowHeight="18" x14ac:dyDescent="0.45"/>
  <cols>
    <col min="1" max="1" width="11.09765625" bestFit="1" customWidth="1"/>
    <col min="2" max="9" width="10.796875" bestFit="1" customWidth="1"/>
    <col min="10" max="13" width="11.8984375" bestFit="1" customWidth="1"/>
  </cols>
  <sheetData>
    <row r="1" spans="1:13" x14ac:dyDescent="0.45">
      <c r="B1" s="75" t="s">
        <v>103</v>
      </c>
      <c r="C1" s="76"/>
      <c r="D1" s="76"/>
      <c r="E1" s="77"/>
      <c r="F1" s="78" t="s">
        <v>24</v>
      </c>
      <c r="G1" s="79"/>
      <c r="H1" s="79"/>
      <c r="I1" s="80"/>
      <c r="J1" s="78" t="s">
        <v>26</v>
      </c>
      <c r="K1" s="79"/>
      <c r="L1" s="79"/>
      <c r="M1" s="80"/>
    </row>
    <row r="2" spans="1:13" x14ac:dyDescent="0.45">
      <c r="B2" s="64" t="s">
        <v>56</v>
      </c>
      <c r="C2" s="65" t="s">
        <v>57</v>
      </c>
      <c r="D2" s="65" t="s">
        <v>58</v>
      </c>
      <c r="E2" s="37" t="s">
        <v>59</v>
      </c>
      <c r="F2" s="9" t="s">
        <v>60</v>
      </c>
      <c r="G2" s="10" t="s">
        <v>61</v>
      </c>
      <c r="H2" s="10" t="s">
        <v>62</v>
      </c>
      <c r="I2" s="11" t="s">
        <v>63</v>
      </c>
      <c r="J2" s="64" t="s">
        <v>64</v>
      </c>
      <c r="K2" s="65" t="s">
        <v>65</v>
      </c>
      <c r="L2" s="65" t="s">
        <v>66</v>
      </c>
      <c r="M2" s="37" t="s">
        <v>67</v>
      </c>
    </row>
    <row r="3" spans="1:13" x14ac:dyDescent="0.45">
      <c r="A3" t="s">
        <v>81</v>
      </c>
      <c r="B3" s="8" t="s">
        <v>92</v>
      </c>
      <c r="C3" t="s">
        <v>93</v>
      </c>
      <c r="D3" t="s">
        <v>94</v>
      </c>
      <c r="E3" s="46" t="s">
        <v>95</v>
      </c>
      <c r="F3" s="8" t="s">
        <v>96</v>
      </c>
      <c r="G3" t="s">
        <v>97</v>
      </c>
      <c r="H3" t="s">
        <v>98</v>
      </c>
      <c r="I3" s="46" t="s">
        <v>99</v>
      </c>
      <c r="J3" s="8" t="s">
        <v>100</v>
      </c>
      <c r="K3" t="s">
        <v>101</v>
      </c>
      <c r="L3" t="s">
        <v>102</v>
      </c>
      <c r="M3" s="46" t="s">
        <v>83</v>
      </c>
    </row>
    <row r="4" spans="1:13" x14ac:dyDescent="0.45">
      <c r="A4" s="54" t="s">
        <v>10</v>
      </c>
      <c r="B4" s="8">
        <v>2</v>
      </c>
      <c r="E4" s="46"/>
      <c r="F4" s="8">
        <v>1</v>
      </c>
      <c r="I4" s="46"/>
      <c r="J4" s="8"/>
      <c r="M4" s="46"/>
    </row>
    <row r="5" spans="1:13" x14ac:dyDescent="0.45">
      <c r="A5" s="55" t="s">
        <v>14</v>
      </c>
      <c r="B5" s="8">
        <v>1</v>
      </c>
      <c r="E5" s="46"/>
      <c r="F5" s="8">
        <v>1</v>
      </c>
      <c r="I5" s="46"/>
      <c r="J5" s="8"/>
      <c r="M5" s="46"/>
    </row>
    <row r="6" spans="1:13" x14ac:dyDescent="0.45">
      <c r="A6" s="55" t="s">
        <v>16</v>
      </c>
      <c r="B6" s="8">
        <v>1</v>
      </c>
      <c r="E6" s="46"/>
      <c r="F6" s="8"/>
      <c r="I6" s="46"/>
      <c r="J6" s="8"/>
      <c r="M6" s="46"/>
    </row>
    <row r="7" spans="1:13" x14ac:dyDescent="0.45">
      <c r="A7" s="54" t="s">
        <v>12</v>
      </c>
      <c r="B7" s="8"/>
      <c r="C7">
        <v>1</v>
      </c>
      <c r="E7" s="46"/>
      <c r="F7" s="8"/>
      <c r="H7">
        <v>1</v>
      </c>
      <c r="I7" s="46"/>
      <c r="J7" s="8"/>
      <c r="L7">
        <v>1</v>
      </c>
      <c r="M7" s="46"/>
    </row>
    <row r="8" spans="1:13" x14ac:dyDescent="0.45">
      <c r="A8" s="55" t="s">
        <v>20</v>
      </c>
      <c r="B8" s="8"/>
      <c r="E8" s="46"/>
      <c r="F8" s="8"/>
      <c r="I8" s="46"/>
      <c r="J8" s="8"/>
      <c r="L8">
        <v>1</v>
      </c>
      <c r="M8" s="46"/>
    </row>
    <row r="9" spans="1:13" x14ac:dyDescent="0.45">
      <c r="A9" s="55" t="s">
        <v>18</v>
      </c>
      <c r="B9" s="8"/>
      <c r="C9">
        <v>1</v>
      </c>
      <c r="E9" s="46"/>
      <c r="F9" s="8"/>
      <c r="H9">
        <v>1</v>
      </c>
      <c r="I9" s="46"/>
      <c r="J9" s="8"/>
      <c r="M9" s="46"/>
    </row>
    <row r="10" spans="1:13" x14ac:dyDescent="0.45">
      <c r="A10" s="54" t="s">
        <v>82</v>
      </c>
      <c r="B10" s="8">
        <v>2</v>
      </c>
      <c r="C10">
        <v>1</v>
      </c>
      <c r="E10" s="46"/>
      <c r="F10" s="8">
        <v>1</v>
      </c>
      <c r="H10">
        <v>1</v>
      </c>
      <c r="I10" s="46"/>
      <c r="J10" s="8"/>
      <c r="L10">
        <v>1</v>
      </c>
      <c r="M10" s="46"/>
    </row>
  </sheetData>
  <mergeCells count="3">
    <mergeCell ref="B1:E1"/>
    <mergeCell ref="F1:I1"/>
    <mergeCell ref="J1:M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リスト</vt:lpstr>
      <vt:lpstr>請負一覧</vt:lpstr>
      <vt:lpstr>支店一覧</vt:lpstr>
      <vt:lpstr>R7支店集計</vt:lpstr>
      <vt:lpstr>R7支店</vt:lpstr>
      <vt:lpstr>R7請負集計</vt:lpstr>
      <vt:lpstr>R7請負</vt:lpstr>
      <vt:lpstr>R6支店</vt:lpstr>
      <vt:lpstr>R6請負集計 </vt:lpstr>
      <vt:lpstr>R6請負 </vt:lpstr>
      <vt:lpstr>R6支店集計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岩城 絵美</dc:creator>
  <cp:lastModifiedBy>vip10127</cp:lastModifiedBy>
  <dcterms:created xsi:type="dcterms:W3CDTF">2025-10-16T04:21:40Z</dcterms:created>
  <dcterms:modified xsi:type="dcterms:W3CDTF">2025-10-16T13:21:37Z</dcterms:modified>
</cp:coreProperties>
</file>