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d.docs.live.net/e1dfbb58171ca2f5/昌明/ドキュメント/12_大学院関連/02_特別研究/04_実験実施/第二段階実験/"/>
    </mc:Choice>
  </mc:AlternateContent>
  <xr:revisionPtr revIDLastSave="0" documentId="8_{4F5FBE94-B75A-400C-A5B6-C7CB274099C1}" xr6:coauthVersionLast="47" xr6:coauthVersionMax="47" xr10:uidLastSave="{00000000-0000-0000-0000-000000000000}"/>
  <bookViews>
    <workbookView xWindow="-110" yWindow="-110" windowWidth="19420" windowHeight="11500" xr2:uid="{990CE2AE-DBA1-4D62-8990-C135FF252460}"/>
  </bookViews>
  <sheets>
    <sheet name="ダブルス (1コート)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J90" i="1" l="1"/>
  <c r="AJ89" i="1"/>
  <c r="AG89" i="1"/>
  <c r="AJ88" i="1"/>
  <c r="AG88" i="1"/>
  <c r="AJ87" i="1"/>
  <c r="AJ86" i="1"/>
  <c r="AJ85" i="1"/>
  <c r="AJ84" i="1"/>
  <c r="AJ81" i="1"/>
  <c r="AJ80" i="1"/>
  <c r="AG80" i="1"/>
  <c r="AJ79" i="1"/>
  <c r="AG79" i="1"/>
  <c r="AJ78" i="1"/>
  <c r="AJ77" i="1"/>
  <c r="AJ76" i="1"/>
  <c r="AJ75" i="1"/>
  <c r="AJ72" i="1"/>
  <c r="AJ71" i="1"/>
  <c r="AG71" i="1"/>
  <c r="AJ70" i="1"/>
  <c r="AG70" i="1"/>
  <c r="AJ69" i="1"/>
  <c r="AJ68" i="1"/>
  <c r="AJ67" i="1"/>
  <c r="AJ66" i="1"/>
  <c r="AJ62" i="1"/>
  <c r="AJ61" i="1"/>
  <c r="AG61" i="1"/>
  <c r="AJ60" i="1"/>
  <c r="AG60" i="1"/>
  <c r="AJ59" i="1"/>
  <c r="AJ58" i="1"/>
  <c r="AJ57" i="1"/>
  <c r="AJ56" i="1"/>
  <c r="AJ53" i="1"/>
  <c r="AG53" i="1"/>
  <c r="AJ52" i="1"/>
  <c r="AG52" i="1"/>
  <c r="AJ51" i="1"/>
  <c r="AG51" i="1"/>
  <c r="AJ50" i="1"/>
  <c r="AJ49" i="1"/>
  <c r="AJ48" i="1"/>
  <c r="AJ47" i="1"/>
  <c r="AJ44" i="1"/>
  <c r="AG44" i="1"/>
  <c r="AJ43" i="1"/>
  <c r="AG43" i="1"/>
  <c r="AJ42" i="1"/>
  <c r="AG42" i="1"/>
  <c r="AJ41" i="1"/>
  <c r="AJ40" i="1"/>
  <c r="AJ39" i="1"/>
  <c r="AJ38" i="1"/>
  <c r="AJ35" i="1"/>
  <c r="AG35" i="1"/>
  <c r="AJ34" i="1"/>
  <c r="AG34" i="1"/>
  <c r="AJ33" i="1"/>
  <c r="AG33" i="1"/>
  <c r="AJ32" i="1"/>
  <c r="AJ31" i="1"/>
  <c r="AJ30" i="1"/>
  <c r="AJ29" i="1"/>
  <c r="AJ26" i="1"/>
  <c r="AG26" i="1"/>
  <c r="AJ25" i="1"/>
  <c r="AG25" i="1"/>
  <c r="AJ24" i="1"/>
  <c r="AG24" i="1"/>
  <c r="AJ23" i="1"/>
  <c r="AJ22" i="1"/>
  <c r="AJ21" i="1"/>
  <c r="AJ20" i="1"/>
  <c r="AJ18" i="1"/>
  <c r="AG18" i="1"/>
  <c r="AJ17" i="1"/>
  <c r="AG17" i="1"/>
  <c r="AJ16" i="1"/>
  <c r="AG16" i="1"/>
  <c r="AJ15" i="1"/>
  <c r="AJ14" i="1"/>
  <c r="AJ13" i="1"/>
  <c r="AJ12" i="1"/>
  <c r="AJ9" i="1"/>
  <c r="AG9" i="1"/>
  <c r="AJ8" i="1"/>
  <c r="AG8" i="1"/>
  <c r="AJ7" i="1"/>
  <c r="AG7" i="1"/>
  <c r="AJ6" i="1"/>
  <c r="AJ5" i="1"/>
  <c r="AJ4" i="1"/>
  <c r="AJ3" i="1"/>
</calcChain>
</file>

<file path=xl/sharedStrings.xml><?xml version="1.0" encoding="utf-8"?>
<sst xmlns="http://schemas.openxmlformats.org/spreadsheetml/2006/main" count="173" uniqueCount="38">
  <si>
    <t>ス　コ　ア　シ　ー　ト</t>
  </si>
  <si>
    <t>条件AVS条件A</t>
    <rPh sb="0" eb="2">
      <t>ジョウケン</t>
    </rPh>
    <rPh sb="5" eb="7">
      <t>ジョウケン</t>
    </rPh>
    <phoneticPr fontId="5"/>
  </si>
  <si>
    <t>矢ケ部</t>
    <rPh sb="0" eb="3">
      <t>ヤカベ</t>
    </rPh>
    <phoneticPr fontId="5"/>
  </si>
  <si>
    <t>Ｓ</t>
    <phoneticPr fontId="5"/>
  </si>
  <si>
    <t>Total rally time（s)</t>
    <phoneticPr fontId="5"/>
  </si>
  <si>
    <t>&lt;=4</t>
    <phoneticPr fontId="5"/>
  </si>
  <si>
    <t>鎌田</t>
    <rPh sb="0" eb="2">
      <t>カマタ</t>
    </rPh>
    <phoneticPr fontId="5"/>
  </si>
  <si>
    <t>Average rally time</t>
    <phoneticPr fontId="5"/>
  </si>
  <si>
    <t>&lt;=3</t>
    <phoneticPr fontId="5"/>
  </si>
  <si>
    <t>沼倉（千）</t>
    <rPh sb="0" eb="2">
      <t>ヌマクラ</t>
    </rPh>
    <rPh sb="3" eb="4">
      <t>セン</t>
    </rPh>
    <phoneticPr fontId="5"/>
  </si>
  <si>
    <t>Ｒ</t>
    <phoneticPr fontId="5"/>
  </si>
  <si>
    <t>Max rally time</t>
    <phoneticPr fontId="5"/>
  </si>
  <si>
    <t>沼倉（昌）</t>
    <rPh sb="0" eb="2">
      <t>ヌマクラ</t>
    </rPh>
    <rPh sb="3" eb="4">
      <t>アキラ</t>
    </rPh>
    <phoneticPr fontId="5"/>
  </si>
  <si>
    <t>Max shot</t>
    <phoneticPr fontId="5"/>
  </si>
  <si>
    <t>Rally time(s)</t>
    <phoneticPr fontId="5"/>
  </si>
  <si>
    <t>Shots per rally</t>
    <phoneticPr fontId="5"/>
  </si>
  <si>
    <t>Total shots</t>
    <phoneticPr fontId="5"/>
  </si>
  <si>
    <t>3打までの頻度</t>
    <phoneticPr fontId="5"/>
  </si>
  <si>
    <t>Rest Time(s)</t>
    <phoneticPr fontId="5"/>
  </si>
  <si>
    <t>4秒までの頻度</t>
    <rPh sb="1" eb="2">
      <t>ビョウ</t>
    </rPh>
    <rPh sb="5" eb="7">
      <t>ヒンド</t>
    </rPh>
    <phoneticPr fontId="5"/>
  </si>
  <si>
    <t>00001.mts イヤホンなし</t>
    <phoneticPr fontId="5"/>
  </si>
  <si>
    <t>佐藤</t>
    <rPh sb="0" eb="2">
      <t>サトウ</t>
    </rPh>
    <phoneticPr fontId="5"/>
  </si>
  <si>
    <t>石若</t>
    <rPh sb="0" eb="2">
      <t>イシワカ</t>
    </rPh>
    <phoneticPr fontId="5"/>
  </si>
  <si>
    <t>富所</t>
    <rPh sb="0" eb="2">
      <t>トミドコロ</t>
    </rPh>
    <phoneticPr fontId="5"/>
  </si>
  <si>
    <t>00002.mts イヤホンなし</t>
    <phoneticPr fontId="5"/>
  </si>
  <si>
    <t>椎名</t>
    <rPh sb="0" eb="2">
      <t>シイナ</t>
    </rPh>
    <phoneticPr fontId="5"/>
  </si>
  <si>
    <t>五十嵐</t>
    <rPh sb="0" eb="3">
      <t>イガラシ</t>
    </rPh>
    <phoneticPr fontId="5"/>
  </si>
  <si>
    <t>00003.mts イヤホンなし</t>
    <phoneticPr fontId="5"/>
  </si>
  <si>
    <t>稲葉</t>
    <rPh sb="0" eb="2">
      <t>イナバ</t>
    </rPh>
    <phoneticPr fontId="5"/>
  </si>
  <si>
    <t>坂口</t>
    <rPh sb="0" eb="2">
      <t>サカグチ</t>
    </rPh>
    <phoneticPr fontId="5"/>
  </si>
  <si>
    <t>00004.mts イヤホンなし</t>
    <phoneticPr fontId="5"/>
  </si>
  <si>
    <t>00005.mts イヤホンあり</t>
    <phoneticPr fontId="5"/>
  </si>
  <si>
    <t>00007.mts イヤホンあり</t>
    <phoneticPr fontId="5"/>
  </si>
  <si>
    <t>R</t>
    <phoneticPr fontId="5"/>
  </si>
  <si>
    <t>S</t>
    <phoneticPr fontId="5"/>
  </si>
  <si>
    <t>00008.mts イヤホンあり</t>
    <phoneticPr fontId="5"/>
  </si>
  <si>
    <t>00009.mts イヤホンあり</t>
    <phoneticPr fontId="5"/>
  </si>
  <si>
    <t>00010.mts イヤホンあり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</si>
</sst>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6"/>
      <name val="Yu Gothic"/>
      <family val="2"/>
      <charset val="128"/>
      <scheme val="minor"/>
    </font>
    <font>
      <sz val="6"/>
      <name val="Yu Gothic"/>
      <family val="3"/>
      <charset val="128"/>
      <scheme val="minor"/>
    </font>
    <font>
      <sz val="11"/>
      <name val="ＭＳ 明朝"/>
      <family val="1"/>
      <charset val="128"/>
    </font>
    <font>
      <sz val="11"/>
      <color theme="1"/>
      <name val="Yu Gothic"/>
      <family val="2"/>
      <scheme val="minor"/>
    </font>
    <font>
      <sz val="11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</borders>
  <cellStyleXfs count="4">
    <xf numFmtId="0" fontId="0" fillId="0" borderId="0">
      <alignment vertical="center"/>
    </xf>
    <xf numFmtId="9" fontId="7" fillId="0" borderId="0" applyFont="0" applyFill="0" applyBorder="0" applyAlignment="0" applyProtection="0">
      <alignment vertical="center"/>
    </xf>
    <xf numFmtId="0" fontId="2" fillId="0" borderId="0"/>
    <xf numFmtId="0" fontId="1" fillId="0" borderId="0">
      <alignment vertical="center"/>
    </xf>
  </cellStyleXfs>
  <cellXfs count="53">
    <xf numFmtId="0" fontId="0" fillId="0" borderId="0" xfId="0">
      <alignment vertical="center"/>
    </xf>
    <xf numFmtId="0" fontId="3" fillId="0" borderId="0" xfId="2" applyFont="1" applyAlignment="1" applyProtection="1">
      <alignment horizontal="center"/>
      <protection hidden="1"/>
    </xf>
    <xf numFmtId="0" fontId="1" fillId="0" borderId="0" xfId="3">
      <alignment vertical="center"/>
    </xf>
    <xf numFmtId="0" fontId="6" fillId="0" borderId="1" xfId="2" applyFont="1" applyBorder="1" applyAlignment="1" applyProtection="1">
      <alignment vertical="center"/>
      <protection hidden="1"/>
    </xf>
    <xf numFmtId="0" fontId="6" fillId="0" borderId="1" xfId="2" applyFont="1" applyBorder="1" applyAlignment="1" applyProtection="1">
      <alignment vertical="center" justifyLastLine="1" shrinkToFit="1"/>
      <protection hidden="1"/>
    </xf>
    <xf numFmtId="0" fontId="6" fillId="0" borderId="2" xfId="2" applyFont="1" applyBorder="1" applyAlignment="1" applyProtection="1">
      <alignment vertical="center" justifyLastLine="1" shrinkToFit="1"/>
      <protection hidden="1"/>
    </xf>
    <xf numFmtId="0" fontId="6" fillId="0" borderId="3" xfId="2" applyFont="1" applyBorder="1" applyAlignment="1" applyProtection="1">
      <alignment horizontal="center" vertical="center"/>
      <protection hidden="1"/>
    </xf>
    <xf numFmtId="0" fontId="6" fillId="0" borderId="4" xfId="2" applyFont="1" applyBorder="1" applyAlignment="1" applyProtection="1">
      <alignment horizontal="center" vertical="center"/>
      <protection hidden="1"/>
    </xf>
    <xf numFmtId="0" fontId="6" fillId="0" borderId="5" xfId="2" applyFont="1" applyBorder="1" applyAlignment="1" applyProtection="1">
      <alignment horizontal="center" vertical="center"/>
      <protection hidden="1"/>
    </xf>
    <xf numFmtId="0" fontId="6" fillId="0" borderId="6" xfId="2" applyFont="1" applyBorder="1" applyAlignment="1" applyProtection="1">
      <alignment horizontal="center" vertical="center" textRotation="255" shrinkToFit="1"/>
      <protection hidden="1"/>
    </xf>
    <xf numFmtId="0" fontId="6" fillId="0" borderId="7" xfId="2" applyFont="1" applyBorder="1" applyAlignment="1" applyProtection="1">
      <alignment horizontal="distributed" vertical="center" justifyLastLine="1" shrinkToFit="1"/>
      <protection hidden="1"/>
    </xf>
    <xf numFmtId="0" fontId="6" fillId="0" borderId="1" xfId="2" applyFont="1" applyBorder="1" applyAlignment="1" applyProtection="1">
      <alignment horizontal="distributed" vertical="center" justifyLastLine="1" shrinkToFit="1"/>
      <protection hidden="1"/>
    </xf>
    <xf numFmtId="0" fontId="6" fillId="0" borderId="8" xfId="2" applyFont="1" applyBorder="1" applyAlignment="1" applyProtection="1">
      <alignment horizontal="distributed" vertical="center" justifyLastLine="1" shrinkToFit="1"/>
      <protection hidden="1"/>
    </xf>
    <xf numFmtId="0" fontId="6" fillId="0" borderId="9" xfId="2" applyFont="1" applyBorder="1" applyAlignment="1" applyProtection="1">
      <alignment horizontal="center" vertical="center"/>
      <protection hidden="1"/>
    </xf>
    <xf numFmtId="0" fontId="6" fillId="0" borderId="10" xfId="2" applyFont="1" applyBorder="1" applyAlignment="1" applyProtection="1">
      <alignment horizontal="center" vertical="center"/>
      <protection hidden="1"/>
    </xf>
    <xf numFmtId="0" fontId="6" fillId="0" borderId="11" xfId="2" applyFont="1" applyBorder="1" applyAlignment="1" applyProtection="1">
      <alignment horizontal="center" vertical="center"/>
      <protection hidden="1"/>
    </xf>
    <xf numFmtId="0" fontId="6" fillId="0" borderId="12" xfId="2" applyFont="1" applyBorder="1" applyAlignment="1" applyProtection="1">
      <alignment horizontal="center" vertical="center"/>
      <protection hidden="1"/>
    </xf>
    <xf numFmtId="0" fontId="1" fillId="0" borderId="13" xfId="3" applyBorder="1">
      <alignment vertical="center"/>
    </xf>
    <xf numFmtId="0" fontId="6" fillId="0" borderId="14" xfId="2" applyFont="1" applyBorder="1" applyAlignment="1" applyProtection="1">
      <alignment horizontal="center" vertical="center" textRotation="255" shrinkToFit="1"/>
      <protection hidden="1"/>
    </xf>
    <xf numFmtId="0" fontId="6" fillId="0" borderId="15" xfId="2" applyFont="1" applyBorder="1" applyAlignment="1" applyProtection="1">
      <alignment horizontal="center" vertical="center"/>
      <protection hidden="1"/>
    </xf>
    <xf numFmtId="0" fontId="6" fillId="0" borderId="16" xfId="2" applyFont="1" applyBorder="1" applyAlignment="1" applyProtection="1">
      <alignment horizontal="center" vertical="center"/>
      <protection hidden="1"/>
    </xf>
    <xf numFmtId="0" fontId="6" fillId="0" borderId="17" xfId="2" applyFont="1" applyBorder="1" applyAlignment="1" applyProtection="1">
      <alignment horizontal="center" vertical="center"/>
      <protection hidden="1"/>
    </xf>
    <xf numFmtId="0" fontId="6" fillId="0" borderId="18" xfId="2" applyFont="1" applyBorder="1" applyAlignment="1" applyProtection="1">
      <alignment horizontal="center" vertical="center"/>
      <protection hidden="1"/>
    </xf>
    <xf numFmtId="0" fontId="6" fillId="0" borderId="19" xfId="2" applyFont="1" applyBorder="1" applyAlignment="1" applyProtection="1">
      <alignment horizontal="distributed" vertical="center" justifyLastLine="1" shrinkToFit="1"/>
      <protection hidden="1"/>
    </xf>
    <xf numFmtId="0" fontId="6" fillId="0" borderId="20" xfId="2" applyFont="1" applyBorder="1" applyAlignment="1" applyProtection="1">
      <alignment horizontal="distributed" vertical="center" justifyLastLine="1" shrinkToFit="1"/>
      <protection hidden="1"/>
    </xf>
    <xf numFmtId="0" fontId="6" fillId="0" borderId="21" xfId="2" applyFont="1" applyBorder="1" applyAlignment="1" applyProtection="1">
      <alignment horizontal="distributed" vertical="center" justifyLastLine="1" shrinkToFit="1"/>
      <protection hidden="1"/>
    </xf>
    <xf numFmtId="0" fontId="6" fillId="0" borderId="22" xfId="2" applyFont="1" applyBorder="1" applyAlignment="1" applyProtection="1">
      <alignment horizontal="center" vertical="center"/>
      <protection hidden="1"/>
    </xf>
    <xf numFmtId="0" fontId="6" fillId="0" borderId="23" xfId="2" applyFont="1" applyBorder="1" applyAlignment="1" applyProtection="1">
      <alignment horizontal="center" vertical="center"/>
      <protection hidden="1"/>
    </xf>
    <xf numFmtId="0" fontId="6" fillId="0" borderId="24" xfId="2" applyFont="1" applyBorder="1" applyAlignment="1" applyProtection="1">
      <alignment horizontal="center" vertical="center"/>
      <protection hidden="1"/>
    </xf>
    <xf numFmtId="0" fontId="6" fillId="0" borderId="25" xfId="2" applyFont="1" applyBorder="1" applyAlignment="1" applyProtection="1">
      <alignment horizontal="center" vertical="center"/>
      <protection hidden="1"/>
    </xf>
    <xf numFmtId="0" fontId="6" fillId="0" borderId="26" xfId="2" applyFont="1" applyBorder="1" applyAlignment="1" applyProtection="1">
      <alignment horizontal="center" vertical="center" textRotation="255" shrinkToFit="1"/>
      <protection hidden="1"/>
    </xf>
    <xf numFmtId="0" fontId="6" fillId="0" borderId="27" xfId="2" applyFont="1" applyBorder="1" applyAlignment="1" applyProtection="1">
      <alignment horizontal="center" vertical="center"/>
      <protection hidden="1"/>
    </xf>
    <xf numFmtId="0" fontId="6" fillId="0" borderId="28" xfId="2" applyFont="1" applyBorder="1" applyAlignment="1" applyProtection="1">
      <alignment vertical="center" justifyLastLine="1" shrinkToFit="1"/>
      <protection hidden="1"/>
    </xf>
    <xf numFmtId="0" fontId="6" fillId="0" borderId="28" xfId="2" applyFont="1" applyBorder="1" applyAlignment="1" applyProtection="1">
      <alignment vertical="center"/>
      <protection hidden="1"/>
    </xf>
    <xf numFmtId="0" fontId="6" fillId="0" borderId="29" xfId="2" applyFont="1" applyBorder="1" applyAlignment="1" applyProtection="1">
      <alignment vertical="center" justifyLastLine="1" shrinkToFit="1"/>
      <protection hidden="1"/>
    </xf>
    <xf numFmtId="0" fontId="6" fillId="0" borderId="0" xfId="2" applyFont="1" applyAlignment="1" applyProtection="1">
      <alignment vertical="center" justifyLastLine="1" shrinkToFit="1"/>
      <protection hidden="1"/>
    </xf>
    <xf numFmtId="0" fontId="6" fillId="0" borderId="0" xfId="2" applyFont="1" applyAlignment="1" applyProtection="1">
      <alignment vertical="center"/>
      <protection hidden="1"/>
    </xf>
    <xf numFmtId="0" fontId="6" fillId="0" borderId="30" xfId="2" applyFont="1" applyBorder="1" applyAlignment="1" applyProtection="1">
      <alignment vertical="center" justifyLastLine="1" shrinkToFit="1"/>
      <protection hidden="1"/>
    </xf>
    <xf numFmtId="9" fontId="1" fillId="0" borderId="13" xfId="1" applyFont="1" applyBorder="1">
      <alignment vertical="center"/>
    </xf>
    <xf numFmtId="0" fontId="6" fillId="0" borderId="31" xfId="2" applyFont="1" applyBorder="1" applyAlignment="1" applyProtection="1">
      <alignment horizontal="center" vertical="center"/>
      <protection hidden="1"/>
    </xf>
    <xf numFmtId="0" fontId="6" fillId="0" borderId="0" xfId="2" applyFont="1" applyAlignment="1" applyProtection="1">
      <alignment horizontal="center" vertical="center"/>
      <protection hidden="1"/>
    </xf>
    <xf numFmtId="0" fontId="6" fillId="0" borderId="32" xfId="2" applyFont="1" applyBorder="1" applyAlignment="1" applyProtection="1">
      <alignment horizontal="distributed" vertical="center" justifyLastLine="1" shrinkToFit="1"/>
      <protection hidden="1"/>
    </xf>
    <xf numFmtId="0" fontId="6" fillId="0" borderId="33" xfId="2" applyFont="1" applyBorder="1" applyAlignment="1" applyProtection="1">
      <alignment horizontal="distributed" vertical="center" justifyLastLine="1" shrinkToFit="1"/>
      <protection hidden="1"/>
    </xf>
    <xf numFmtId="0" fontId="6" fillId="0" borderId="34" xfId="2" applyFont="1" applyBorder="1" applyAlignment="1" applyProtection="1">
      <alignment horizontal="distributed" vertical="center" justifyLastLine="1" shrinkToFit="1"/>
      <protection hidden="1"/>
    </xf>
    <xf numFmtId="0" fontId="6" fillId="0" borderId="35" xfId="2" applyFont="1" applyBorder="1" applyAlignment="1" applyProtection="1">
      <alignment horizontal="distributed" vertical="center" justifyLastLine="1" shrinkToFit="1"/>
      <protection hidden="1"/>
    </xf>
    <xf numFmtId="0" fontId="6" fillId="0" borderId="36" xfId="2" applyFont="1" applyBorder="1" applyAlignment="1" applyProtection="1">
      <alignment horizontal="distributed" vertical="center" justifyLastLine="1" shrinkToFit="1"/>
      <protection hidden="1"/>
    </xf>
    <xf numFmtId="0" fontId="6" fillId="0" borderId="37" xfId="2" applyFont="1" applyBorder="1" applyAlignment="1" applyProtection="1">
      <alignment horizontal="distributed" vertical="center" justifyLastLine="1" shrinkToFit="1"/>
      <protection hidden="1"/>
    </xf>
    <xf numFmtId="0" fontId="6" fillId="0" borderId="0" xfId="2" applyFont="1" applyAlignment="1" applyProtection="1">
      <alignment horizontal="distributed" vertical="center" justifyLastLine="1" shrinkToFit="1"/>
      <protection hidden="1"/>
    </xf>
    <xf numFmtId="0" fontId="2" fillId="0" borderId="0" xfId="2"/>
    <xf numFmtId="0" fontId="6" fillId="0" borderId="38" xfId="2" applyFont="1" applyBorder="1" applyAlignment="1" applyProtection="1">
      <alignment horizontal="center" vertical="center"/>
      <protection hidden="1"/>
    </xf>
    <xf numFmtId="0" fontId="6" fillId="0" borderId="39" xfId="2" applyFont="1" applyBorder="1" applyAlignment="1" applyProtection="1">
      <alignment horizontal="center" vertical="center"/>
      <protection hidden="1"/>
    </xf>
    <xf numFmtId="0" fontId="6" fillId="0" borderId="40" xfId="2" applyFont="1" applyBorder="1" applyAlignment="1" applyProtection="1">
      <alignment horizontal="center" vertical="center"/>
      <protection hidden="1"/>
    </xf>
    <xf numFmtId="0" fontId="8" fillId="0" borderId="11" xfId="2" applyFont="1" applyBorder="1" applyAlignment="1" applyProtection="1">
      <alignment horizontal="center" vertical="center"/>
      <protection hidden="1"/>
    </xf>
  </cellXfs>
  <cellStyles count="4">
    <cellStyle name="パーセント" xfId="1" builtinId="5"/>
    <cellStyle name="標準" xfId="0" builtinId="0"/>
    <cellStyle name="標準 2" xfId="2" xr:uid="{7F7CA0BA-EF1A-4B8C-ACBE-7DFB84DDF256}"/>
    <cellStyle name="標準 3" xfId="3" xr:uid="{35A9B468-0A7D-445E-BC94-85578D1A5A6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D16046-FB65-45FA-B296-48E9F00443DB}">
  <sheetPr>
    <pageSetUpPr fitToPage="1"/>
  </sheetPr>
  <dimension ref="A1:AL91"/>
  <sheetViews>
    <sheetView tabSelected="1" zoomScaleNormal="145" workbookViewId="0">
      <selection activeCell="K7" sqref="K7"/>
    </sheetView>
  </sheetViews>
  <sheetFormatPr defaultColWidth="9" defaultRowHeight="18"/>
  <cols>
    <col min="1" max="32" width="2.75" style="2" customWidth="1"/>
    <col min="33" max="34" width="9" style="2"/>
    <col min="35" max="35" width="18.08203125" style="2" bestFit="1" customWidth="1"/>
    <col min="36" max="16384" width="9" style="2"/>
  </cols>
  <sheetData>
    <row r="1" spans="1:3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8" ht="18.5" thickBot="1">
      <c r="A2" s="2" t="s">
        <v>1</v>
      </c>
      <c r="B2" s="3"/>
      <c r="C2" s="4"/>
      <c r="D2" s="4"/>
      <c r="E2" s="4"/>
      <c r="F2" s="4"/>
      <c r="G2" s="4"/>
      <c r="H2" s="5"/>
      <c r="I2" s="6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8"/>
    </row>
    <row r="3" spans="1:38" ht="18.75" customHeight="1" thickBot="1">
      <c r="A3" s="9">
        <v>1</v>
      </c>
      <c r="B3" s="10" t="s">
        <v>2</v>
      </c>
      <c r="C3" s="11"/>
      <c r="D3" s="11"/>
      <c r="E3" s="11"/>
      <c r="F3" s="11"/>
      <c r="G3" s="12"/>
      <c r="H3" s="13" t="s">
        <v>3</v>
      </c>
      <c r="I3" s="14"/>
      <c r="J3" s="15"/>
      <c r="K3" s="15"/>
      <c r="L3" s="15"/>
      <c r="M3" s="15"/>
      <c r="N3" s="15"/>
      <c r="O3" s="15"/>
      <c r="P3" s="15">
        <v>2</v>
      </c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6"/>
      <c r="AI3" s="17" t="s">
        <v>4</v>
      </c>
      <c r="AJ3" s="17">
        <f>SUM(I7:AF7)</f>
        <v>94</v>
      </c>
      <c r="AL3" s="2" t="s">
        <v>5</v>
      </c>
    </row>
    <row r="4" spans="1:38" ht="18.75" customHeight="1" thickBot="1">
      <c r="A4" s="18"/>
      <c r="B4" s="10" t="s">
        <v>6</v>
      </c>
      <c r="C4" s="11"/>
      <c r="D4" s="11"/>
      <c r="E4" s="11"/>
      <c r="F4" s="11"/>
      <c r="G4" s="12"/>
      <c r="H4" s="19"/>
      <c r="I4" s="20"/>
      <c r="J4" s="21">
        <v>1</v>
      </c>
      <c r="K4" s="21"/>
      <c r="L4" s="21"/>
      <c r="M4" s="21"/>
      <c r="N4" s="21"/>
      <c r="O4" s="21"/>
      <c r="P4" s="21"/>
      <c r="Q4" s="21"/>
      <c r="R4" s="21"/>
      <c r="S4" s="21"/>
      <c r="T4" s="21">
        <v>3</v>
      </c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2"/>
      <c r="AI4" s="17" t="s">
        <v>7</v>
      </c>
      <c r="AJ4" s="17">
        <f>AVERAGE(I7:AF7)</f>
        <v>6.7142857142857144</v>
      </c>
      <c r="AL4" s="2" t="s">
        <v>8</v>
      </c>
    </row>
    <row r="5" spans="1:38" ht="18.75" customHeight="1">
      <c r="A5" s="18"/>
      <c r="B5" s="23" t="s">
        <v>9</v>
      </c>
      <c r="C5" s="24"/>
      <c r="D5" s="24"/>
      <c r="E5" s="24"/>
      <c r="F5" s="24"/>
      <c r="G5" s="25"/>
      <c r="H5" s="26" t="s">
        <v>10</v>
      </c>
      <c r="I5" s="27"/>
      <c r="J5" s="28"/>
      <c r="K5" s="28">
        <v>2</v>
      </c>
      <c r="L5" s="28">
        <v>3</v>
      </c>
      <c r="M5" s="28">
        <v>4</v>
      </c>
      <c r="N5" s="28">
        <v>5</v>
      </c>
      <c r="O5" s="28">
        <v>6</v>
      </c>
      <c r="P5" s="28"/>
      <c r="Q5" s="28"/>
      <c r="R5" s="28"/>
      <c r="S5" s="28"/>
      <c r="T5" s="28"/>
      <c r="U5" s="28">
        <v>10</v>
      </c>
      <c r="V5" s="28">
        <v>11</v>
      </c>
      <c r="W5" s="28"/>
      <c r="X5" s="28"/>
      <c r="Y5" s="28"/>
      <c r="Z5" s="28"/>
      <c r="AA5" s="28"/>
      <c r="AB5" s="28"/>
      <c r="AC5" s="28"/>
      <c r="AD5" s="28"/>
      <c r="AE5" s="28"/>
      <c r="AF5" s="29"/>
      <c r="AI5" s="17" t="s">
        <v>11</v>
      </c>
      <c r="AJ5" s="17">
        <f>MAX(I7:AF7)</f>
        <v>13</v>
      </c>
    </row>
    <row r="6" spans="1:38" ht="19.5" customHeight="1" thickBot="1">
      <c r="A6" s="30"/>
      <c r="B6" s="10" t="s">
        <v>12</v>
      </c>
      <c r="C6" s="11"/>
      <c r="D6" s="11"/>
      <c r="E6" s="11"/>
      <c r="F6" s="11"/>
      <c r="G6" s="12"/>
      <c r="H6" s="31"/>
      <c r="I6" s="6">
        <v>1</v>
      </c>
      <c r="J6" s="7"/>
      <c r="K6" s="7"/>
      <c r="L6" s="7"/>
      <c r="M6" s="7"/>
      <c r="N6" s="7"/>
      <c r="O6" s="7"/>
      <c r="P6" s="7"/>
      <c r="Q6" s="7">
        <v>7</v>
      </c>
      <c r="R6" s="7">
        <v>8</v>
      </c>
      <c r="S6" s="7">
        <v>9</v>
      </c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8"/>
      <c r="AI6" s="17" t="s">
        <v>13</v>
      </c>
      <c r="AJ6" s="17">
        <f>MAX(I8:AF8)</f>
        <v>16</v>
      </c>
    </row>
    <row r="7" spans="1:38">
      <c r="A7" s="32"/>
      <c r="B7" s="33" t="s">
        <v>14</v>
      </c>
      <c r="C7" s="32"/>
      <c r="D7" s="32"/>
      <c r="E7" s="32"/>
      <c r="F7" s="32"/>
      <c r="G7" s="32"/>
      <c r="H7" s="34"/>
      <c r="I7" s="14">
        <v>3</v>
      </c>
      <c r="J7" s="15">
        <v>2</v>
      </c>
      <c r="K7" s="15">
        <v>9</v>
      </c>
      <c r="L7" s="15">
        <v>7</v>
      </c>
      <c r="M7" s="15">
        <v>10</v>
      </c>
      <c r="N7" s="15">
        <v>13</v>
      </c>
      <c r="O7" s="15">
        <v>7</v>
      </c>
      <c r="P7" s="15">
        <v>7</v>
      </c>
      <c r="Q7" s="15">
        <v>6</v>
      </c>
      <c r="R7" s="15">
        <v>8</v>
      </c>
      <c r="S7" s="15">
        <v>1</v>
      </c>
      <c r="T7" s="15">
        <v>2</v>
      </c>
      <c r="U7" s="15">
        <v>10</v>
      </c>
      <c r="V7" s="15">
        <v>9</v>
      </c>
      <c r="W7" s="15"/>
      <c r="X7" s="15"/>
      <c r="Y7" s="15"/>
      <c r="Z7" s="15"/>
      <c r="AA7" s="15"/>
      <c r="AB7" s="15"/>
      <c r="AC7" s="15"/>
      <c r="AD7" s="15"/>
      <c r="AE7" s="15"/>
      <c r="AF7" s="16"/>
      <c r="AG7" s="2">
        <f>AVERAGE(I7:AB7)</f>
        <v>6.7142857142857144</v>
      </c>
      <c r="AI7" s="17" t="s">
        <v>15</v>
      </c>
      <c r="AJ7" s="17">
        <f>AG8</f>
        <v>9.8571428571428577</v>
      </c>
    </row>
    <row r="8" spans="1:38">
      <c r="A8" s="35"/>
      <c r="B8" s="36" t="s">
        <v>16</v>
      </c>
      <c r="C8" s="35"/>
      <c r="D8" s="35"/>
      <c r="E8" s="35"/>
      <c r="F8" s="35"/>
      <c r="G8" s="35"/>
      <c r="H8" s="37"/>
      <c r="I8" s="20">
        <v>5</v>
      </c>
      <c r="J8" s="21">
        <v>5</v>
      </c>
      <c r="K8" s="21">
        <v>12</v>
      </c>
      <c r="L8" s="21">
        <v>10</v>
      </c>
      <c r="M8" s="21">
        <v>14</v>
      </c>
      <c r="N8" s="21">
        <v>16</v>
      </c>
      <c r="O8" s="21">
        <v>10</v>
      </c>
      <c r="P8" s="21">
        <v>13</v>
      </c>
      <c r="Q8" s="21">
        <v>9</v>
      </c>
      <c r="R8" s="21">
        <v>11</v>
      </c>
      <c r="S8" s="21">
        <v>2</v>
      </c>
      <c r="T8" s="21">
        <v>4</v>
      </c>
      <c r="U8" s="21">
        <v>14</v>
      </c>
      <c r="V8" s="21">
        <v>13</v>
      </c>
      <c r="W8" s="21"/>
      <c r="X8" s="21"/>
      <c r="Y8" s="21"/>
      <c r="Z8" s="21"/>
      <c r="AA8" s="21"/>
      <c r="AB8" s="21"/>
      <c r="AC8" s="21"/>
      <c r="AD8" s="21"/>
      <c r="AE8" s="21"/>
      <c r="AF8" s="22"/>
      <c r="AG8" s="2">
        <f>AVERAGE(I8:AE8)</f>
        <v>9.8571428571428577</v>
      </c>
      <c r="AI8" s="17" t="s">
        <v>17</v>
      </c>
      <c r="AJ8" s="38">
        <f>COUNTIF(I8:AF8,$AL$4)/COUNT(I8:AF8)</f>
        <v>7.1428571428571425E-2</v>
      </c>
    </row>
    <row r="9" spans="1:38" ht="18.5" thickBot="1">
      <c r="A9" s="35"/>
      <c r="B9" s="36" t="s">
        <v>18</v>
      </c>
      <c r="C9" s="35"/>
      <c r="D9" s="35"/>
      <c r="E9" s="35"/>
      <c r="F9" s="35"/>
      <c r="G9" s="35"/>
      <c r="H9" s="37"/>
      <c r="I9" s="27"/>
      <c r="J9" s="28">
        <v>8</v>
      </c>
      <c r="K9" s="28">
        <v>8</v>
      </c>
      <c r="L9" s="28">
        <v>11</v>
      </c>
      <c r="M9" s="28">
        <v>9</v>
      </c>
      <c r="N9" s="28">
        <v>8</v>
      </c>
      <c r="O9" s="28">
        <v>7</v>
      </c>
      <c r="P9" s="28">
        <v>7</v>
      </c>
      <c r="Q9" s="28">
        <v>10</v>
      </c>
      <c r="R9" s="28">
        <v>10</v>
      </c>
      <c r="S9" s="28">
        <v>8</v>
      </c>
      <c r="T9" s="28">
        <v>8</v>
      </c>
      <c r="U9" s="28">
        <v>8</v>
      </c>
      <c r="V9" s="28">
        <v>9</v>
      </c>
      <c r="W9" s="28"/>
      <c r="X9" s="28"/>
      <c r="Y9" s="28"/>
      <c r="Z9" s="28"/>
      <c r="AA9" s="28"/>
      <c r="AB9" s="28"/>
      <c r="AC9" s="28"/>
      <c r="AD9" s="28"/>
      <c r="AE9" s="28"/>
      <c r="AF9" s="29"/>
      <c r="AG9" s="2">
        <f>AVERAGE(I9:W9)</f>
        <v>8.5384615384615383</v>
      </c>
      <c r="AI9" s="17" t="s">
        <v>19</v>
      </c>
      <c r="AJ9" s="38">
        <f>COUNTIF(I7:AF7,$AL$3)/COUNT(I7:AF7)</f>
        <v>0.2857142857142857</v>
      </c>
    </row>
    <row r="10" spans="1:38" ht="18.5" thickBot="1">
      <c r="A10" s="39"/>
      <c r="B10" s="39"/>
      <c r="C10" s="39"/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40"/>
    </row>
    <row r="11" spans="1:38" ht="15" customHeight="1" thickBot="1">
      <c r="A11" s="2" t="s">
        <v>20</v>
      </c>
      <c r="B11" s="3"/>
      <c r="C11" s="4"/>
      <c r="D11" s="4"/>
      <c r="E11" s="4"/>
      <c r="F11" s="4"/>
      <c r="G11" s="4"/>
      <c r="H11" s="5"/>
      <c r="I11" s="6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8"/>
    </row>
    <row r="12" spans="1:38" ht="15" customHeight="1">
      <c r="A12" s="9">
        <v>2</v>
      </c>
      <c r="B12" s="41" t="s">
        <v>21</v>
      </c>
      <c r="C12" s="42"/>
      <c r="D12" s="42"/>
      <c r="E12" s="42"/>
      <c r="F12" s="42"/>
      <c r="G12" s="43"/>
      <c r="H12" s="13" t="s">
        <v>3</v>
      </c>
      <c r="I12" s="14"/>
      <c r="J12" s="15"/>
      <c r="K12" s="15"/>
      <c r="L12" s="15"/>
      <c r="M12" s="15"/>
      <c r="N12" s="15"/>
      <c r="O12" s="15"/>
      <c r="P12" s="15">
        <v>2</v>
      </c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6"/>
      <c r="AI12" s="17" t="s">
        <v>4</v>
      </c>
      <c r="AJ12" s="17">
        <f>SUM(I16:AF16)</f>
        <v>94</v>
      </c>
    </row>
    <row r="13" spans="1:38" ht="15" customHeight="1">
      <c r="A13" s="18"/>
      <c r="B13" s="44" t="s">
        <v>22</v>
      </c>
      <c r="C13" s="45"/>
      <c r="D13" s="45"/>
      <c r="E13" s="45"/>
      <c r="F13" s="45"/>
      <c r="G13" s="46"/>
      <c r="H13" s="19"/>
      <c r="I13" s="20"/>
      <c r="J13" s="21">
        <v>1</v>
      </c>
      <c r="K13" s="21"/>
      <c r="L13" s="21"/>
      <c r="M13" s="21"/>
      <c r="N13" s="21"/>
      <c r="O13" s="21"/>
      <c r="P13" s="21"/>
      <c r="Q13" s="21"/>
      <c r="R13" s="21"/>
      <c r="S13" s="21"/>
      <c r="T13" s="21">
        <v>3</v>
      </c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2"/>
      <c r="AI13" s="17" t="s">
        <v>7</v>
      </c>
      <c r="AJ13" s="17">
        <f>AVERAGE(I16:AF16)</f>
        <v>6.7142857142857144</v>
      </c>
    </row>
    <row r="14" spans="1:38" ht="15" customHeight="1">
      <c r="A14" s="18"/>
      <c r="B14" s="23" t="s">
        <v>23</v>
      </c>
      <c r="C14" s="24"/>
      <c r="D14" s="24"/>
      <c r="E14" s="24"/>
      <c r="F14" s="24"/>
      <c r="G14" s="25"/>
      <c r="H14" s="26" t="s">
        <v>10</v>
      </c>
      <c r="I14" s="27"/>
      <c r="J14" s="28"/>
      <c r="K14" s="28">
        <v>2</v>
      </c>
      <c r="L14" s="28">
        <v>3</v>
      </c>
      <c r="M14" s="28">
        <v>4</v>
      </c>
      <c r="N14" s="28">
        <v>5</v>
      </c>
      <c r="O14" s="28">
        <v>6</v>
      </c>
      <c r="P14" s="28"/>
      <c r="Q14" s="28"/>
      <c r="R14" s="28"/>
      <c r="S14" s="28"/>
      <c r="T14" s="28"/>
      <c r="U14" s="28">
        <v>10</v>
      </c>
      <c r="V14" s="28">
        <v>11</v>
      </c>
      <c r="W14" s="28"/>
      <c r="X14" s="28"/>
      <c r="Y14" s="28"/>
      <c r="Z14" s="28"/>
      <c r="AA14" s="28"/>
      <c r="AB14" s="28"/>
      <c r="AC14" s="28"/>
      <c r="AD14" s="28"/>
      <c r="AE14" s="28"/>
      <c r="AF14" s="29"/>
      <c r="AI14" s="17" t="s">
        <v>11</v>
      </c>
      <c r="AJ14" s="17">
        <f>MAX(I16:AF16)</f>
        <v>13</v>
      </c>
    </row>
    <row r="15" spans="1:38" ht="15" customHeight="1" thickBot="1">
      <c r="A15" s="30"/>
      <c r="B15" s="10" t="s">
        <v>22</v>
      </c>
      <c r="C15" s="11"/>
      <c r="D15" s="11"/>
      <c r="E15" s="11"/>
      <c r="F15" s="11"/>
      <c r="G15" s="12"/>
      <c r="H15" s="31"/>
      <c r="I15" s="6">
        <v>1</v>
      </c>
      <c r="J15" s="7"/>
      <c r="K15" s="7"/>
      <c r="L15" s="7"/>
      <c r="M15" s="7"/>
      <c r="N15" s="7"/>
      <c r="O15" s="7"/>
      <c r="P15" s="7"/>
      <c r="Q15" s="7">
        <v>7</v>
      </c>
      <c r="R15" s="7">
        <v>8</v>
      </c>
      <c r="S15" s="7">
        <v>9</v>
      </c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8"/>
      <c r="AI15" s="17" t="s">
        <v>13</v>
      </c>
      <c r="AJ15" s="17">
        <f>MAX(I17:AF17)</f>
        <v>16</v>
      </c>
    </row>
    <row r="16" spans="1:38" ht="15" customHeight="1">
      <c r="A16" s="32"/>
      <c r="B16" s="33" t="s">
        <v>14</v>
      </c>
      <c r="C16" s="32"/>
      <c r="D16" s="32"/>
      <c r="E16" s="32"/>
      <c r="F16" s="32"/>
      <c r="G16" s="32"/>
      <c r="H16" s="34"/>
      <c r="I16" s="14">
        <v>3</v>
      </c>
      <c r="J16" s="15">
        <v>2</v>
      </c>
      <c r="K16" s="15">
        <v>9</v>
      </c>
      <c r="L16" s="15">
        <v>7</v>
      </c>
      <c r="M16" s="15">
        <v>10</v>
      </c>
      <c r="N16" s="15">
        <v>13</v>
      </c>
      <c r="O16" s="15">
        <v>7</v>
      </c>
      <c r="P16" s="15">
        <v>7</v>
      </c>
      <c r="Q16" s="15">
        <v>6</v>
      </c>
      <c r="R16" s="15">
        <v>8</v>
      </c>
      <c r="S16" s="15">
        <v>1</v>
      </c>
      <c r="T16" s="15">
        <v>2</v>
      </c>
      <c r="U16" s="15">
        <v>10</v>
      </c>
      <c r="V16" s="15">
        <v>9</v>
      </c>
      <c r="W16" s="15"/>
      <c r="X16" s="15"/>
      <c r="Y16" s="15"/>
      <c r="Z16" s="15"/>
      <c r="AA16" s="15"/>
      <c r="AB16" s="15"/>
      <c r="AC16" s="15"/>
      <c r="AD16" s="15"/>
      <c r="AE16" s="15"/>
      <c r="AF16" s="16"/>
      <c r="AG16" s="2">
        <f>AVERAGE(I16:X16)</f>
        <v>6.7142857142857144</v>
      </c>
      <c r="AI16" s="17" t="s">
        <v>15</v>
      </c>
      <c r="AJ16" s="17">
        <f>AG17</f>
        <v>9.8571428571428577</v>
      </c>
    </row>
    <row r="17" spans="1:36" ht="15" customHeight="1">
      <c r="A17" s="35"/>
      <c r="B17" s="36" t="s">
        <v>16</v>
      </c>
      <c r="C17" s="35"/>
      <c r="D17" s="35"/>
      <c r="E17" s="35"/>
      <c r="F17" s="35"/>
      <c r="G17" s="35"/>
      <c r="H17" s="37"/>
      <c r="I17" s="20">
        <v>5</v>
      </c>
      <c r="J17" s="21">
        <v>5</v>
      </c>
      <c r="K17" s="21">
        <v>12</v>
      </c>
      <c r="L17" s="21">
        <v>10</v>
      </c>
      <c r="M17" s="21">
        <v>14</v>
      </c>
      <c r="N17" s="21">
        <v>16</v>
      </c>
      <c r="O17" s="21">
        <v>10</v>
      </c>
      <c r="P17" s="21">
        <v>13</v>
      </c>
      <c r="Q17" s="21">
        <v>9</v>
      </c>
      <c r="R17" s="21">
        <v>11</v>
      </c>
      <c r="S17" s="21">
        <v>2</v>
      </c>
      <c r="T17" s="21">
        <v>4</v>
      </c>
      <c r="U17" s="21">
        <v>14</v>
      </c>
      <c r="V17" s="21">
        <v>13</v>
      </c>
      <c r="W17" s="21"/>
      <c r="X17" s="21"/>
      <c r="Y17" s="21"/>
      <c r="Z17" s="21"/>
      <c r="AA17" s="21"/>
      <c r="AB17" s="21"/>
      <c r="AC17" s="21"/>
      <c r="AD17" s="21"/>
      <c r="AE17" s="21"/>
      <c r="AF17" s="22"/>
      <c r="AG17" s="2">
        <f>AVERAGE(I17:X17)</f>
        <v>9.8571428571428577</v>
      </c>
      <c r="AI17" s="17" t="s">
        <v>17</v>
      </c>
      <c r="AJ17" s="38">
        <f>COUNTIF(I17:AF17,$AL$4)/COUNT(I17:AF17)</f>
        <v>7.1428571428571425E-2</v>
      </c>
    </row>
    <row r="18" spans="1:36" ht="15" customHeight="1">
      <c r="A18" s="35"/>
      <c r="B18" s="36" t="s">
        <v>18</v>
      </c>
      <c r="C18" s="35"/>
      <c r="D18" s="35"/>
      <c r="E18" s="35"/>
      <c r="F18" s="35"/>
      <c r="G18" s="35"/>
      <c r="H18" s="37"/>
      <c r="I18" s="27"/>
      <c r="J18" s="28">
        <v>8</v>
      </c>
      <c r="K18" s="28">
        <v>8</v>
      </c>
      <c r="L18" s="28">
        <v>11</v>
      </c>
      <c r="M18" s="28">
        <v>9</v>
      </c>
      <c r="N18" s="28">
        <v>8</v>
      </c>
      <c r="O18" s="28">
        <v>7</v>
      </c>
      <c r="P18" s="28">
        <v>7</v>
      </c>
      <c r="Q18" s="28">
        <v>10</v>
      </c>
      <c r="R18" s="28">
        <v>10</v>
      </c>
      <c r="S18" s="28">
        <v>8</v>
      </c>
      <c r="T18" s="28">
        <v>8</v>
      </c>
      <c r="U18" s="28">
        <v>8</v>
      </c>
      <c r="V18" s="28">
        <v>9</v>
      </c>
      <c r="W18" s="28"/>
      <c r="X18" s="28"/>
      <c r="Y18" s="28"/>
      <c r="Z18" s="28"/>
      <c r="AA18" s="28"/>
      <c r="AB18" s="28"/>
      <c r="AC18" s="28"/>
      <c r="AD18" s="28"/>
      <c r="AE18" s="28"/>
      <c r="AF18" s="29"/>
      <c r="AG18" s="2">
        <f>AVERAGE(I18:W18)</f>
        <v>8.5384615384615383</v>
      </c>
      <c r="AI18" s="17" t="s">
        <v>19</v>
      </c>
      <c r="AJ18" s="38">
        <f>COUNTIF(I16:AF16,$AL$3)/COUNT(I16:AF16)</f>
        <v>0.2857142857142857</v>
      </c>
    </row>
    <row r="19" spans="1:36" ht="15" customHeight="1" thickBot="1">
      <c r="A19" s="2" t="s">
        <v>24</v>
      </c>
      <c r="B19" s="4"/>
      <c r="C19" s="4"/>
      <c r="D19" s="4"/>
      <c r="E19" s="4"/>
      <c r="F19" s="4"/>
      <c r="G19" s="4"/>
      <c r="H19" s="5"/>
      <c r="I19" s="6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8"/>
    </row>
    <row r="20" spans="1:36" ht="15" customHeight="1">
      <c r="A20" s="9">
        <v>3</v>
      </c>
      <c r="B20" s="41" t="s">
        <v>21</v>
      </c>
      <c r="C20" s="42"/>
      <c r="D20" s="42"/>
      <c r="E20" s="42"/>
      <c r="F20" s="42"/>
      <c r="G20" s="43"/>
      <c r="H20" s="13" t="s">
        <v>3</v>
      </c>
      <c r="I20" s="14"/>
      <c r="J20" s="15"/>
      <c r="K20" s="15"/>
      <c r="L20" s="15"/>
      <c r="M20" s="15"/>
      <c r="N20" s="15"/>
      <c r="O20" s="15">
        <v>2</v>
      </c>
      <c r="P20" s="15">
        <v>3</v>
      </c>
      <c r="Q20" s="15">
        <v>4</v>
      </c>
      <c r="R20" s="15"/>
      <c r="S20" s="15"/>
      <c r="T20" s="15"/>
      <c r="U20" s="15"/>
      <c r="V20" s="15">
        <v>7</v>
      </c>
      <c r="W20" s="15">
        <v>8</v>
      </c>
      <c r="X20" s="15"/>
      <c r="Y20" s="15"/>
      <c r="Z20" s="15"/>
      <c r="AA20" s="15"/>
      <c r="AB20" s="15"/>
      <c r="AC20" s="15"/>
      <c r="AD20" s="15"/>
      <c r="AE20" s="15"/>
      <c r="AF20" s="16"/>
      <c r="AI20" s="17" t="s">
        <v>4</v>
      </c>
      <c r="AJ20" s="17">
        <f>SUM(I24:AF24)</f>
        <v>131</v>
      </c>
    </row>
    <row r="21" spans="1:36" ht="15" customHeight="1">
      <c r="A21" s="18"/>
      <c r="B21" s="44" t="s">
        <v>22</v>
      </c>
      <c r="C21" s="45"/>
      <c r="D21" s="45"/>
      <c r="E21" s="45"/>
      <c r="F21" s="45"/>
      <c r="G21" s="46"/>
      <c r="H21" s="19"/>
      <c r="I21" s="20"/>
      <c r="J21" s="21">
        <v>1</v>
      </c>
      <c r="K21" s="21"/>
      <c r="L21" s="21"/>
      <c r="M21" s="21"/>
      <c r="N21" s="21"/>
      <c r="O21" s="21"/>
      <c r="P21" s="21"/>
      <c r="Q21" s="21"/>
      <c r="R21" s="21"/>
      <c r="S21" s="21">
        <v>5</v>
      </c>
      <c r="T21" s="21">
        <v>6</v>
      </c>
      <c r="U21" s="21"/>
      <c r="V21" s="21"/>
      <c r="W21" s="21"/>
      <c r="X21" s="21"/>
      <c r="Y21" s="21"/>
      <c r="Z21" s="21">
        <v>9</v>
      </c>
      <c r="AA21" s="21"/>
      <c r="AB21" s="21"/>
      <c r="AC21" s="21"/>
      <c r="AD21" s="21"/>
      <c r="AE21" s="21"/>
      <c r="AF21" s="22"/>
      <c r="AI21" s="17" t="s">
        <v>7</v>
      </c>
      <c r="AJ21" s="17">
        <f>AVERAGE(I24:AF24)</f>
        <v>6.55</v>
      </c>
    </row>
    <row r="22" spans="1:36" ht="15" customHeight="1">
      <c r="A22" s="18"/>
      <c r="B22" s="23" t="s">
        <v>25</v>
      </c>
      <c r="C22" s="24"/>
      <c r="D22" s="24"/>
      <c r="E22" s="24"/>
      <c r="F22" s="24"/>
      <c r="G22" s="25"/>
      <c r="H22" s="26" t="s">
        <v>10</v>
      </c>
      <c r="I22" s="27"/>
      <c r="J22" s="28"/>
      <c r="K22" s="28">
        <v>2</v>
      </c>
      <c r="L22" s="28">
        <v>3</v>
      </c>
      <c r="M22" s="28">
        <v>4</v>
      </c>
      <c r="N22" s="28">
        <v>5</v>
      </c>
      <c r="O22" s="28"/>
      <c r="P22" s="28"/>
      <c r="Q22" s="28"/>
      <c r="R22" s="28"/>
      <c r="S22" s="28"/>
      <c r="T22" s="28"/>
      <c r="U22" s="28">
        <v>7</v>
      </c>
      <c r="V22" s="28"/>
      <c r="W22" s="28"/>
      <c r="X22" s="28"/>
      <c r="Y22" s="28"/>
      <c r="Z22" s="28"/>
      <c r="AA22" s="28">
        <v>10</v>
      </c>
      <c r="AB22" s="28">
        <v>11</v>
      </c>
      <c r="AC22" s="28"/>
      <c r="AD22" s="28"/>
      <c r="AE22" s="28"/>
      <c r="AF22" s="29"/>
      <c r="AI22" s="17" t="s">
        <v>11</v>
      </c>
      <c r="AJ22" s="17">
        <f>MAX(I24:AF24)</f>
        <v>21</v>
      </c>
    </row>
    <row r="23" spans="1:36" ht="15" customHeight="1" thickBot="1">
      <c r="A23" s="30"/>
      <c r="B23" s="10" t="s">
        <v>26</v>
      </c>
      <c r="C23" s="11"/>
      <c r="D23" s="11"/>
      <c r="E23" s="11"/>
      <c r="F23" s="11"/>
      <c r="G23" s="12"/>
      <c r="H23" s="31"/>
      <c r="I23" s="6">
        <v>1</v>
      </c>
      <c r="J23" s="7"/>
      <c r="K23" s="7"/>
      <c r="L23" s="7"/>
      <c r="M23" s="7"/>
      <c r="N23" s="7"/>
      <c r="O23" s="7"/>
      <c r="P23" s="7"/>
      <c r="Q23" s="7"/>
      <c r="R23" s="7">
        <v>6</v>
      </c>
      <c r="S23" s="7"/>
      <c r="T23" s="7"/>
      <c r="U23" s="7"/>
      <c r="V23" s="7"/>
      <c r="W23" s="7"/>
      <c r="X23" s="7">
        <v>8</v>
      </c>
      <c r="Y23" s="7">
        <v>9</v>
      </c>
      <c r="Z23" s="7"/>
      <c r="AA23" s="7"/>
      <c r="AB23" s="7"/>
      <c r="AC23" s="7"/>
      <c r="AD23" s="7"/>
      <c r="AE23" s="7"/>
      <c r="AF23" s="8"/>
      <c r="AI23" s="17" t="s">
        <v>13</v>
      </c>
      <c r="AJ23" s="17">
        <f>MAX(I25:AF25)</f>
        <v>26</v>
      </c>
    </row>
    <row r="24" spans="1:36" ht="15" customHeight="1">
      <c r="A24" s="32"/>
      <c r="B24" s="33" t="s">
        <v>14</v>
      </c>
      <c r="C24" s="32"/>
      <c r="D24" s="32"/>
      <c r="E24" s="32"/>
      <c r="F24" s="32"/>
      <c r="G24" s="32"/>
      <c r="H24" s="34"/>
      <c r="I24" s="14">
        <v>7</v>
      </c>
      <c r="J24" s="15">
        <v>1</v>
      </c>
      <c r="K24" s="15">
        <v>19</v>
      </c>
      <c r="L24" s="15">
        <v>17</v>
      </c>
      <c r="M24" s="15">
        <v>2</v>
      </c>
      <c r="N24" s="15">
        <v>9</v>
      </c>
      <c r="O24" s="15">
        <v>9</v>
      </c>
      <c r="P24" s="15">
        <v>4</v>
      </c>
      <c r="Q24" s="15">
        <v>4</v>
      </c>
      <c r="R24" s="15">
        <v>7</v>
      </c>
      <c r="S24" s="15">
        <v>3</v>
      </c>
      <c r="T24" s="15">
        <v>4</v>
      </c>
      <c r="U24" s="15">
        <v>4</v>
      </c>
      <c r="V24" s="15">
        <v>21</v>
      </c>
      <c r="W24" s="15">
        <v>3</v>
      </c>
      <c r="X24" s="15">
        <v>3</v>
      </c>
      <c r="Y24" s="15">
        <v>4</v>
      </c>
      <c r="Z24" s="15">
        <v>5</v>
      </c>
      <c r="AA24" s="15">
        <v>1</v>
      </c>
      <c r="AB24" s="15">
        <v>4</v>
      </c>
      <c r="AC24" s="15"/>
      <c r="AD24" s="15"/>
      <c r="AE24" s="15"/>
      <c r="AF24" s="16"/>
      <c r="AG24" s="2">
        <f>AVERAGE(I24:AF24)</f>
        <v>6.55</v>
      </c>
      <c r="AI24" s="17" t="s">
        <v>15</v>
      </c>
      <c r="AJ24" s="17">
        <f>AG25</f>
        <v>8.9</v>
      </c>
    </row>
    <row r="25" spans="1:36" ht="15" customHeight="1">
      <c r="A25" s="35"/>
      <c r="B25" s="36" t="s">
        <v>16</v>
      </c>
      <c r="C25" s="35"/>
      <c r="D25" s="35"/>
      <c r="E25" s="35"/>
      <c r="F25" s="35"/>
      <c r="G25" s="35"/>
      <c r="H25" s="37"/>
      <c r="I25" s="20">
        <v>10</v>
      </c>
      <c r="J25" s="21">
        <v>2</v>
      </c>
      <c r="K25" s="21">
        <v>24</v>
      </c>
      <c r="L25" s="21">
        <v>23</v>
      </c>
      <c r="M25" s="21">
        <v>2</v>
      </c>
      <c r="N25" s="21">
        <v>13</v>
      </c>
      <c r="O25" s="21">
        <v>13</v>
      </c>
      <c r="P25" s="21">
        <v>5</v>
      </c>
      <c r="Q25" s="21">
        <v>4</v>
      </c>
      <c r="R25" s="21">
        <v>10</v>
      </c>
      <c r="S25" s="21">
        <v>4</v>
      </c>
      <c r="T25" s="21">
        <v>7</v>
      </c>
      <c r="U25" s="21">
        <v>5</v>
      </c>
      <c r="V25" s="21">
        <v>26</v>
      </c>
      <c r="W25" s="21">
        <v>5</v>
      </c>
      <c r="X25" s="21">
        <v>4</v>
      </c>
      <c r="Y25" s="21">
        <v>6</v>
      </c>
      <c r="Z25" s="21">
        <v>7</v>
      </c>
      <c r="AA25" s="21">
        <v>2</v>
      </c>
      <c r="AB25" s="21">
        <v>6</v>
      </c>
      <c r="AC25" s="21"/>
      <c r="AD25" s="21"/>
      <c r="AE25" s="21"/>
      <c r="AF25" s="22"/>
      <c r="AG25" s="2">
        <f>AVERAGE(I25:AF25)</f>
        <v>8.9</v>
      </c>
      <c r="AI25" s="17" t="s">
        <v>17</v>
      </c>
      <c r="AJ25" s="38">
        <f>COUNTIF(I25:AF25,$AL$4)/COUNT(I25:AF25)</f>
        <v>0.15</v>
      </c>
    </row>
    <row r="26" spans="1:36" ht="15" customHeight="1">
      <c r="A26" s="35"/>
      <c r="B26" s="36" t="s">
        <v>18</v>
      </c>
      <c r="C26" s="35"/>
      <c r="D26" s="35"/>
      <c r="E26" s="35"/>
      <c r="F26" s="35"/>
      <c r="G26" s="35"/>
      <c r="H26" s="37"/>
      <c r="I26" s="27"/>
      <c r="J26" s="28">
        <v>30</v>
      </c>
      <c r="K26" s="28">
        <v>8</v>
      </c>
      <c r="L26" s="28">
        <v>8</v>
      </c>
      <c r="M26" s="28">
        <v>14</v>
      </c>
      <c r="N26" s="28">
        <v>7</v>
      </c>
      <c r="O26" s="28">
        <v>14</v>
      </c>
      <c r="P26" s="28">
        <v>14</v>
      </c>
      <c r="Q26" s="28">
        <v>8</v>
      </c>
      <c r="R26" s="28">
        <v>9</v>
      </c>
      <c r="S26" s="28">
        <v>12</v>
      </c>
      <c r="T26" s="28">
        <v>7</v>
      </c>
      <c r="U26" s="28">
        <v>11</v>
      </c>
      <c r="V26" s="28">
        <v>12</v>
      </c>
      <c r="W26" s="28">
        <v>10</v>
      </c>
      <c r="X26" s="28">
        <v>13</v>
      </c>
      <c r="Y26" s="28">
        <v>9</v>
      </c>
      <c r="Z26" s="28">
        <v>10</v>
      </c>
      <c r="AA26" s="28">
        <v>10</v>
      </c>
      <c r="AB26" s="28">
        <v>10</v>
      </c>
      <c r="AC26" s="28"/>
      <c r="AD26" s="28"/>
      <c r="AE26" s="28"/>
      <c r="AF26" s="29"/>
      <c r="AG26" s="2">
        <f>AVERAGE(I26:AF26)</f>
        <v>11.368421052631579</v>
      </c>
      <c r="AI26" s="17" t="s">
        <v>19</v>
      </c>
      <c r="AJ26" s="38">
        <f>COUNTIF(I24:AF24,$AL$3)/COUNT(I24:AF24)</f>
        <v>0.6</v>
      </c>
    </row>
    <row r="27" spans="1:36" ht="15" customHeight="1" thickBot="1">
      <c r="A27" s="35"/>
      <c r="B27" s="35"/>
      <c r="C27" s="35"/>
      <c r="D27" s="35"/>
      <c r="E27" s="35"/>
      <c r="F27" s="35"/>
      <c r="G27" s="35"/>
      <c r="H27" s="37"/>
      <c r="I27" s="6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8"/>
    </row>
    <row r="28" spans="1:36" ht="18.5" thickBot="1">
      <c r="A28" s="2" t="s">
        <v>27</v>
      </c>
      <c r="B28" s="47"/>
      <c r="C28" s="47"/>
      <c r="D28" s="47"/>
      <c r="E28" s="47"/>
      <c r="F28" s="47"/>
      <c r="G28" s="47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8"/>
    </row>
    <row r="29" spans="1:36">
      <c r="A29" s="9">
        <v>4</v>
      </c>
      <c r="B29" s="41" t="s">
        <v>22</v>
      </c>
      <c r="C29" s="42"/>
      <c r="D29" s="42"/>
      <c r="E29" s="42"/>
      <c r="F29" s="42"/>
      <c r="G29" s="43"/>
      <c r="H29" s="13"/>
      <c r="I29" s="14"/>
      <c r="J29" s="15">
        <v>1</v>
      </c>
      <c r="K29" s="15"/>
      <c r="L29" s="15"/>
      <c r="M29" s="15"/>
      <c r="N29" s="15"/>
      <c r="O29" s="15"/>
      <c r="P29" s="15"/>
      <c r="Q29" s="15">
        <v>4</v>
      </c>
      <c r="R29" s="15">
        <v>5</v>
      </c>
      <c r="S29" s="15"/>
      <c r="T29" s="15"/>
      <c r="U29" s="15"/>
      <c r="V29" s="15"/>
      <c r="W29" s="15">
        <v>7</v>
      </c>
      <c r="X29" s="15"/>
      <c r="Y29" s="15"/>
      <c r="Z29" s="15"/>
      <c r="AA29" s="15"/>
      <c r="AB29" s="15"/>
      <c r="AC29" s="15"/>
      <c r="AD29" s="15"/>
      <c r="AE29" s="15"/>
      <c r="AF29" s="16"/>
      <c r="AI29" s="17" t="s">
        <v>4</v>
      </c>
      <c r="AJ29" s="17">
        <f>SUM(I33:AF33)</f>
        <v>79</v>
      </c>
    </row>
    <row r="30" spans="1:36">
      <c r="A30" s="18"/>
      <c r="B30" s="44" t="s">
        <v>23</v>
      </c>
      <c r="C30" s="45"/>
      <c r="D30" s="45"/>
      <c r="E30" s="45"/>
      <c r="F30" s="45"/>
      <c r="G30" s="46"/>
      <c r="H30" s="19" t="s">
        <v>10</v>
      </c>
      <c r="I30" s="20"/>
      <c r="J30" s="21"/>
      <c r="K30" s="21"/>
      <c r="L30" s="21"/>
      <c r="M30" s="21"/>
      <c r="N30" s="21">
        <v>2</v>
      </c>
      <c r="O30" s="21">
        <v>3</v>
      </c>
      <c r="P30" s="21"/>
      <c r="Q30" s="21"/>
      <c r="R30" s="21"/>
      <c r="S30" s="21"/>
      <c r="T30" s="21">
        <v>6</v>
      </c>
      <c r="U30" s="21"/>
      <c r="V30" s="21"/>
      <c r="W30" s="21"/>
      <c r="X30" s="21"/>
      <c r="Y30" s="21"/>
      <c r="Z30" s="21">
        <v>8</v>
      </c>
      <c r="AA30" s="21">
        <v>9</v>
      </c>
      <c r="AB30" s="21"/>
      <c r="AC30" s="21"/>
      <c r="AD30" s="21"/>
      <c r="AE30" s="21"/>
      <c r="AF30" s="22"/>
      <c r="AI30" s="17" t="s">
        <v>7</v>
      </c>
      <c r="AJ30" s="17">
        <f>AVERAGE(I33:AF33)</f>
        <v>3.95</v>
      </c>
    </row>
    <row r="31" spans="1:36">
      <c r="A31" s="18"/>
      <c r="B31" s="23" t="s">
        <v>28</v>
      </c>
      <c r="C31" s="24"/>
      <c r="D31" s="24"/>
      <c r="E31" s="24"/>
      <c r="F31" s="24"/>
      <c r="G31" s="25"/>
      <c r="H31" s="26"/>
      <c r="I31" s="27"/>
      <c r="J31" s="28"/>
      <c r="K31" s="28">
        <v>2</v>
      </c>
      <c r="L31" s="28">
        <v>3</v>
      </c>
      <c r="M31" s="28">
        <v>4</v>
      </c>
      <c r="N31" s="28"/>
      <c r="O31" s="28"/>
      <c r="P31" s="28"/>
      <c r="Q31" s="28"/>
      <c r="R31" s="28"/>
      <c r="S31" s="28">
        <v>6</v>
      </c>
      <c r="T31" s="28"/>
      <c r="U31" s="28"/>
      <c r="V31" s="28"/>
      <c r="W31" s="28"/>
      <c r="X31" s="28">
        <v>9</v>
      </c>
      <c r="Y31" s="28">
        <v>10</v>
      </c>
      <c r="Z31" s="28"/>
      <c r="AA31" s="28"/>
      <c r="AB31" s="28"/>
      <c r="AC31" s="28"/>
      <c r="AD31" s="28"/>
      <c r="AE31" s="28"/>
      <c r="AF31" s="29"/>
      <c r="AI31" s="17" t="s">
        <v>11</v>
      </c>
      <c r="AJ31" s="17">
        <f>MAX(I33:AF33)</f>
        <v>9</v>
      </c>
    </row>
    <row r="32" spans="1:36" ht="18.5" thickBot="1">
      <c r="A32" s="30"/>
      <c r="B32" s="10" t="s">
        <v>29</v>
      </c>
      <c r="C32" s="11"/>
      <c r="D32" s="11"/>
      <c r="E32" s="11"/>
      <c r="F32" s="11"/>
      <c r="G32" s="12"/>
      <c r="H32" s="31" t="s">
        <v>3</v>
      </c>
      <c r="I32" s="6">
        <v>1</v>
      </c>
      <c r="J32" s="7"/>
      <c r="K32" s="7"/>
      <c r="L32" s="7"/>
      <c r="M32" s="7"/>
      <c r="N32" s="7"/>
      <c r="O32" s="7"/>
      <c r="P32" s="7">
        <v>5</v>
      </c>
      <c r="Q32" s="7"/>
      <c r="R32" s="7"/>
      <c r="S32" s="7"/>
      <c r="T32" s="7"/>
      <c r="U32" s="7">
        <v>7</v>
      </c>
      <c r="V32" s="7">
        <v>8</v>
      </c>
      <c r="W32" s="7"/>
      <c r="X32" s="7"/>
      <c r="Y32" s="7"/>
      <c r="Z32" s="7"/>
      <c r="AA32" s="7"/>
      <c r="AB32" s="7">
        <v>11</v>
      </c>
      <c r="AC32" s="7"/>
      <c r="AD32" s="7"/>
      <c r="AE32" s="7"/>
      <c r="AF32" s="8"/>
      <c r="AI32" s="17" t="s">
        <v>13</v>
      </c>
      <c r="AJ32" s="17">
        <f>MAX(I34:AF34)</f>
        <v>15</v>
      </c>
    </row>
    <row r="33" spans="1:36">
      <c r="A33" s="32"/>
      <c r="B33" s="33" t="s">
        <v>14</v>
      </c>
      <c r="C33" s="32"/>
      <c r="D33" s="32"/>
      <c r="E33" s="32"/>
      <c r="F33" s="32"/>
      <c r="G33" s="32"/>
      <c r="H33" s="34"/>
      <c r="I33" s="14">
        <v>4</v>
      </c>
      <c r="J33" s="15">
        <v>3</v>
      </c>
      <c r="K33" s="15">
        <v>4</v>
      </c>
      <c r="L33" s="15">
        <v>1</v>
      </c>
      <c r="M33" s="15">
        <v>9</v>
      </c>
      <c r="N33" s="15">
        <v>1</v>
      </c>
      <c r="O33" s="15">
        <v>1</v>
      </c>
      <c r="P33" s="15">
        <v>8</v>
      </c>
      <c r="Q33" s="15">
        <v>2</v>
      </c>
      <c r="R33" s="15">
        <v>6</v>
      </c>
      <c r="S33" s="15">
        <v>1</v>
      </c>
      <c r="T33" s="15">
        <v>5</v>
      </c>
      <c r="U33" s="15">
        <v>3</v>
      </c>
      <c r="V33" s="15">
        <v>4</v>
      </c>
      <c r="W33" s="15">
        <v>3</v>
      </c>
      <c r="X33" s="15">
        <v>1</v>
      </c>
      <c r="Y33" s="15">
        <v>8</v>
      </c>
      <c r="Z33" s="15">
        <v>4</v>
      </c>
      <c r="AA33" s="15">
        <v>6</v>
      </c>
      <c r="AB33" s="15">
        <v>5</v>
      </c>
      <c r="AC33" s="15"/>
      <c r="AD33" s="15"/>
      <c r="AE33" s="15"/>
      <c r="AF33" s="16"/>
      <c r="AG33" s="2">
        <f>AVERAGE(I33:AF33)</f>
        <v>3.95</v>
      </c>
      <c r="AI33" s="17" t="s">
        <v>15</v>
      </c>
      <c r="AJ33" s="17">
        <f>AG34</f>
        <v>6.7</v>
      </c>
    </row>
    <row r="34" spans="1:36">
      <c r="A34" s="35"/>
      <c r="B34" s="36" t="s">
        <v>16</v>
      </c>
      <c r="C34" s="35"/>
      <c r="D34" s="35"/>
      <c r="E34" s="35"/>
      <c r="F34" s="35"/>
      <c r="G34" s="35"/>
      <c r="H34" s="37"/>
      <c r="I34" s="20">
        <v>5</v>
      </c>
      <c r="J34" s="21">
        <v>7</v>
      </c>
      <c r="K34" s="21">
        <v>8</v>
      </c>
      <c r="L34" s="21">
        <v>3</v>
      </c>
      <c r="M34" s="21">
        <v>15</v>
      </c>
      <c r="N34" s="21">
        <v>2</v>
      </c>
      <c r="O34" s="21">
        <v>3</v>
      </c>
      <c r="P34" s="21">
        <v>11</v>
      </c>
      <c r="Q34" s="21">
        <v>6</v>
      </c>
      <c r="R34" s="21">
        <v>9</v>
      </c>
      <c r="S34" s="21">
        <v>2</v>
      </c>
      <c r="T34" s="21">
        <v>6</v>
      </c>
      <c r="U34" s="21">
        <v>5</v>
      </c>
      <c r="V34" s="21">
        <v>7</v>
      </c>
      <c r="W34" s="21">
        <v>4</v>
      </c>
      <c r="X34" s="21">
        <v>3</v>
      </c>
      <c r="Y34" s="21">
        <v>11</v>
      </c>
      <c r="Z34" s="21">
        <v>6</v>
      </c>
      <c r="AA34" s="21">
        <v>11</v>
      </c>
      <c r="AB34" s="21">
        <v>10</v>
      </c>
      <c r="AC34" s="21"/>
      <c r="AD34" s="21"/>
      <c r="AE34" s="21"/>
      <c r="AF34" s="22"/>
      <c r="AG34" s="2">
        <f>AVERAGE(I34:AF34)</f>
        <v>6.7</v>
      </c>
      <c r="AI34" s="17" t="s">
        <v>17</v>
      </c>
      <c r="AJ34" s="38">
        <f>COUNTIF(I34:AF34,$AL$4)/COUNT(I34:AF34)</f>
        <v>0.25</v>
      </c>
    </row>
    <row r="35" spans="1:36">
      <c r="A35" s="35"/>
      <c r="B35" s="36" t="s">
        <v>18</v>
      </c>
      <c r="C35" s="35"/>
      <c r="D35" s="35"/>
      <c r="E35" s="35"/>
      <c r="F35" s="35"/>
      <c r="G35" s="35"/>
      <c r="H35" s="37"/>
      <c r="I35" s="27"/>
      <c r="J35" s="28">
        <v>8</v>
      </c>
      <c r="K35" s="28">
        <v>10</v>
      </c>
      <c r="L35" s="28">
        <v>13</v>
      </c>
      <c r="M35" s="28">
        <v>11</v>
      </c>
      <c r="N35" s="28">
        <v>13</v>
      </c>
      <c r="O35" s="28">
        <v>8</v>
      </c>
      <c r="P35" s="28">
        <v>9</v>
      </c>
      <c r="Q35" s="28">
        <v>17</v>
      </c>
      <c r="R35" s="28">
        <v>10</v>
      </c>
      <c r="S35" s="28">
        <v>10</v>
      </c>
      <c r="T35" s="28">
        <v>10</v>
      </c>
      <c r="U35" s="28">
        <v>12</v>
      </c>
      <c r="V35" s="28">
        <v>13</v>
      </c>
      <c r="W35" s="28">
        <v>9</v>
      </c>
      <c r="X35" s="28">
        <v>9</v>
      </c>
      <c r="Y35" s="28">
        <v>13</v>
      </c>
      <c r="Z35" s="28">
        <v>13</v>
      </c>
      <c r="AA35" s="28">
        <v>12</v>
      </c>
      <c r="AB35" s="28">
        <v>16</v>
      </c>
      <c r="AC35" s="28"/>
      <c r="AD35" s="28"/>
      <c r="AE35" s="28"/>
      <c r="AF35" s="29"/>
      <c r="AG35" s="2">
        <f>AVERAGE(I35:AF35)</f>
        <v>11.368421052631579</v>
      </c>
      <c r="AI35" s="17" t="s">
        <v>19</v>
      </c>
      <c r="AJ35" s="38">
        <f>COUNTIF(I33:AF33,$AL$3)/COUNT(I33:AF33)</f>
        <v>0.65</v>
      </c>
    </row>
    <row r="36" spans="1:36" ht="18.5" thickBot="1">
      <c r="A36" s="35"/>
      <c r="B36" s="35"/>
      <c r="C36" s="35"/>
      <c r="D36" s="35"/>
      <c r="E36" s="35"/>
      <c r="F36" s="35"/>
      <c r="G36" s="35"/>
      <c r="H36" s="37"/>
      <c r="I36" s="6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8"/>
    </row>
    <row r="37" spans="1:36" ht="18.5" thickBot="1">
      <c r="A37" s="2" t="s">
        <v>30</v>
      </c>
    </row>
    <row r="38" spans="1:36">
      <c r="A38" s="9">
        <v>5</v>
      </c>
      <c r="B38" s="41" t="s">
        <v>26</v>
      </c>
      <c r="C38" s="42"/>
      <c r="D38" s="42"/>
      <c r="E38" s="42"/>
      <c r="F38" s="42"/>
      <c r="G38" s="43"/>
      <c r="H38" s="13" t="s">
        <v>3</v>
      </c>
      <c r="I38" s="14">
        <v>1</v>
      </c>
      <c r="J38" s="15">
        <v>2</v>
      </c>
      <c r="K38" s="15"/>
      <c r="L38" s="15"/>
      <c r="M38" s="15"/>
      <c r="N38" s="15"/>
      <c r="O38" s="15"/>
      <c r="P38" s="15"/>
      <c r="Q38" s="15">
        <v>5</v>
      </c>
      <c r="R38" s="15"/>
      <c r="S38" s="15"/>
      <c r="T38" s="15"/>
      <c r="U38" s="15"/>
      <c r="V38" s="15">
        <v>7</v>
      </c>
      <c r="W38" s="15"/>
      <c r="X38" s="15"/>
      <c r="Y38" s="15"/>
      <c r="Z38" s="15">
        <v>9</v>
      </c>
      <c r="AA38" s="15"/>
      <c r="AB38" s="15"/>
      <c r="AC38" s="15"/>
      <c r="AD38" s="15"/>
      <c r="AE38" s="15"/>
      <c r="AF38" s="16"/>
      <c r="AI38" s="17" t="s">
        <v>4</v>
      </c>
      <c r="AJ38" s="17">
        <f>SUM(I42:AF42)</f>
        <v>87</v>
      </c>
    </row>
    <row r="39" spans="1:36">
      <c r="A39" s="18"/>
      <c r="B39" s="44" t="s">
        <v>25</v>
      </c>
      <c r="C39" s="45"/>
      <c r="D39" s="45"/>
      <c r="E39" s="45"/>
      <c r="F39" s="45"/>
      <c r="G39" s="46"/>
      <c r="H39" s="19"/>
      <c r="I39" s="20"/>
      <c r="J39" s="21"/>
      <c r="K39" s="21"/>
      <c r="L39" s="21"/>
      <c r="M39" s="21"/>
      <c r="N39" s="21">
        <v>3</v>
      </c>
      <c r="O39" s="21">
        <v>4</v>
      </c>
      <c r="P39" s="21"/>
      <c r="Q39" s="21"/>
      <c r="R39" s="21"/>
      <c r="S39" s="21"/>
      <c r="T39" s="21">
        <v>6</v>
      </c>
      <c r="U39" s="21"/>
      <c r="V39" s="21"/>
      <c r="W39" s="21"/>
      <c r="X39" s="21">
        <v>8</v>
      </c>
      <c r="Y39" s="21"/>
      <c r="Z39" s="21"/>
      <c r="AA39" s="21"/>
      <c r="AB39" s="21">
        <v>10</v>
      </c>
      <c r="AC39" s="21">
        <v>11</v>
      </c>
      <c r="AD39" s="21"/>
      <c r="AE39" s="21"/>
      <c r="AF39" s="22"/>
      <c r="AI39" s="17" t="s">
        <v>7</v>
      </c>
      <c r="AJ39" s="17">
        <f>AVERAGE(I42:AF42)</f>
        <v>4.1428571428571432</v>
      </c>
    </row>
    <row r="40" spans="1:36">
      <c r="A40" s="18"/>
      <c r="B40" s="23" t="s">
        <v>23</v>
      </c>
      <c r="C40" s="24"/>
      <c r="D40" s="24"/>
      <c r="E40" s="24"/>
      <c r="F40" s="24"/>
      <c r="G40" s="25"/>
      <c r="H40" s="26" t="s">
        <v>10</v>
      </c>
      <c r="I40" s="27"/>
      <c r="J40" s="28"/>
      <c r="K40" s="28"/>
      <c r="L40" s="28"/>
      <c r="M40" s="28"/>
      <c r="N40" s="28"/>
      <c r="O40" s="28"/>
      <c r="P40" s="28">
        <v>4</v>
      </c>
      <c r="Q40" s="28"/>
      <c r="R40" s="28"/>
      <c r="S40" s="28"/>
      <c r="T40" s="28"/>
      <c r="U40" s="28">
        <v>7</v>
      </c>
      <c r="V40" s="28"/>
      <c r="W40" s="28"/>
      <c r="X40" s="28"/>
      <c r="Y40" s="28">
        <v>9</v>
      </c>
      <c r="Z40" s="28"/>
      <c r="AA40" s="28"/>
      <c r="AB40" s="28"/>
      <c r="AC40" s="28"/>
      <c r="AD40" s="28"/>
      <c r="AE40" s="28"/>
      <c r="AF40" s="29"/>
      <c r="AI40" s="17" t="s">
        <v>11</v>
      </c>
      <c r="AJ40" s="17">
        <f>MAX(I42:AF42)</f>
        <v>21</v>
      </c>
    </row>
    <row r="41" spans="1:36" ht="18.5" thickBot="1">
      <c r="A41" s="30"/>
      <c r="B41" s="10" t="s">
        <v>22</v>
      </c>
      <c r="C41" s="11"/>
      <c r="D41" s="11"/>
      <c r="E41" s="11"/>
      <c r="F41" s="11"/>
      <c r="G41" s="12"/>
      <c r="H41" s="31"/>
      <c r="I41" s="6"/>
      <c r="J41" s="7"/>
      <c r="K41" s="7">
        <v>1</v>
      </c>
      <c r="L41" s="7">
        <v>2</v>
      </c>
      <c r="M41" s="7">
        <v>3</v>
      </c>
      <c r="N41" s="7"/>
      <c r="O41" s="7"/>
      <c r="P41" s="7"/>
      <c r="Q41" s="7"/>
      <c r="R41" s="7">
        <v>5</v>
      </c>
      <c r="S41" s="7">
        <v>6</v>
      </c>
      <c r="T41" s="7"/>
      <c r="U41" s="7"/>
      <c r="V41" s="7"/>
      <c r="W41" s="7">
        <v>8</v>
      </c>
      <c r="X41" s="7"/>
      <c r="Y41" s="7"/>
      <c r="Z41" s="7"/>
      <c r="AA41" s="7">
        <v>10</v>
      </c>
      <c r="AB41" s="7"/>
      <c r="AC41" s="7"/>
      <c r="AD41" s="7"/>
      <c r="AE41" s="7"/>
      <c r="AF41" s="8"/>
      <c r="AI41" s="17" t="s">
        <v>13</v>
      </c>
      <c r="AJ41" s="17">
        <f>MAX(I43:AF43)</f>
        <v>27</v>
      </c>
    </row>
    <row r="42" spans="1:36">
      <c r="A42" s="32"/>
      <c r="B42" s="33" t="s">
        <v>14</v>
      </c>
      <c r="C42" s="32"/>
      <c r="D42" s="32"/>
      <c r="E42" s="32"/>
      <c r="F42" s="32"/>
      <c r="G42" s="32"/>
      <c r="H42" s="34"/>
      <c r="I42" s="14">
        <v>6</v>
      </c>
      <c r="J42" s="15">
        <v>3</v>
      </c>
      <c r="K42" s="15">
        <v>1</v>
      </c>
      <c r="L42" s="15">
        <v>8</v>
      </c>
      <c r="M42" s="15">
        <v>4</v>
      </c>
      <c r="N42" s="15">
        <v>2</v>
      </c>
      <c r="O42" s="15">
        <v>3</v>
      </c>
      <c r="P42" s="15">
        <v>4</v>
      </c>
      <c r="Q42" s="15">
        <v>5</v>
      </c>
      <c r="R42" s="15">
        <v>2</v>
      </c>
      <c r="S42" s="15">
        <v>21</v>
      </c>
      <c r="T42" s="15">
        <v>3</v>
      </c>
      <c r="U42" s="15">
        <v>8</v>
      </c>
      <c r="V42" s="15">
        <v>2</v>
      </c>
      <c r="W42" s="15">
        <v>1</v>
      </c>
      <c r="X42" s="15">
        <v>1</v>
      </c>
      <c r="Y42" s="15">
        <v>1</v>
      </c>
      <c r="Z42" s="15">
        <v>3</v>
      </c>
      <c r="AA42" s="15">
        <v>1</v>
      </c>
      <c r="AB42" s="15">
        <v>5</v>
      </c>
      <c r="AC42" s="15">
        <v>3</v>
      </c>
      <c r="AD42" s="15"/>
      <c r="AE42" s="15"/>
      <c r="AF42" s="16"/>
      <c r="AG42" s="2">
        <f>AVERAGE(I42:AF42)</f>
        <v>4.1428571428571432</v>
      </c>
      <c r="AI42" s="17" t="s">
        <v>15</v>
      </c>
      <c r="AJ42" s="17">
        <f>AG43</f>
        <v>7</v>
      </c>
    </row>
    <row r="43" spans="1:36">
      <c r="A43" s="35"/>
      <c r="B43" s="36" t="s">
        <v>16</v>
      </c>
      <c r="C43" s="35"/>
      <c r="D43" s="35"/>
      <c r="E43" s="35"/>
      <c r="F43" s="35"/>
      <c r="G43" s="35"/>
      <c r="H43" s="37"/>
      <c r="I43" s="20">
        <v>10</v>
      </c>
      <c r="J43" s="21">
        <v>4</v>
      </c>
      <c r="K43" s="21">
        <v>2</v>
      </c>
      <c r="L43" s="21">
        <v>15</v>
      </c>
      <c r="M43" s="21">
        <v>6</v>
      </c>
      <c r="N43" s="21">
        <v>5</v>
      </c>
      <c r="O43" s="21">
        <v>6</v>
      </c>
      <c r="P43" s="21">
        <v>8</v>
      </c>
      <c r="Q43" s="21">
        <v>9</v>
      </c>
      <c r="R43" s="21">
        <v>4</v>
      </c>
      <c r="S43" s="21">
        <v>27</v>
      </c>
      <c r="T43" s="21">
        <v>4</v>
      </c>
      <c r="U43" s="21">
        <v>14</v>
      </c>
      <c r="V43" s="21">
        <v>4</v>
      </c>
      <c r="W43" s="21">
        <v>2</v>
      </c>
      <c r="X43" s="21">
        <v>2</v>
      </c>
      <c r="Y43" s="21">
        <v>2</v>
      </c>
      <c r="Z43" s="21">
        <v>8</v>
      </c>
      <c r="AA43" s="21">
        <v>2</v>
      </c>
      <c r="AB43" s="21">
        <v>8</v>
      </c>
      <c r="AC43" s="21">
        <v>5</v>
      </c>
      <c r="AD43" s="21"/>
      <c r="AE43" s="21"/>
      <c r="AF43" s="22"/>
      <c r="AG43" s="2">
        <f>AVERAGE(I43:AF43)</f>
        <v>7</v>
      </c>
      <c r="AI43" s="17" t="s">
        <v>17</v>
      </c>
      <c r="AJ43" s="38">
        <f>COUNTIF(I43:AF43,$AL$4)/COUNT(I43:AF43)</f>
        <v>0.23809523809523808</v>
      </c>
    </row>
    <row r="44" spans="1:36">
      <c r="A44" s="35"/>
      <c r="B44" s="36" t="s">
        <v>18</v>
      </c>
      <c r="C44" s="35"/>
      <c r="D44" s="35"/>
      <c r="E44" s="35"/>
      <c r="F44" s="35"/>
      <c r="G44" s="35"/>
      <c r="H44" s="37"/>
      <c r="I44" s="27"/>
      <c r="J44" s="28">
        <v>12</v>
      </c>
      <c r="K44" s="28">
        <v>8</v>
      </c>
      <c r="L44" s="28">
        <v>7</v>
      </c>
      <c r="M44" s="28">
        <v>10</v>
      </c>
      <c r="N44" s="28">
        <v>10</v>
      </c>
      <c r="O44" s="28">
        <v>13</v>
      </c>
      <c r="P44" s="28">
        <v>8</v>
      </c>
      <c r="Q44" s="28">
        <v>9</v>
      </c>
      <c r="R44" s="28">
        <v>10</v>
      </c>
      <c r="S44" s="28">
        <v>9</v>
      </c>
      <c r="T44" s="28">
        <v>12</v>
      </c>
      <c r="U44" s="28">
        <v>17</v>
      </c>
      <c r="V44" s="28">
        <v>12</v>
      </c>
      <c r="W44" s="28">
        <v>10</v>
      </c>
      <c r="X44" s="28">
        <v>8</v>
      </c>
      <c r="Y44" s="28">
        <v>13</v>
      </c>
      <c r="Z44" s="28">
        <v>8</v>
      </c>
      <c r="AA44" s="28">
        <v>9</v>
      </c>
      <c r="AB44" s="28">
        <v>7</v>
      </c>
      <c r="AC44" s="28">
        <v>9</v>
      </c>
      <c r="AD44" s="28"/>
      <c r="AE44" s="28"/>
      <c r="AF44" s="29"/>
      <c r="AG44" s="2">
        <f>AVERAGE(I44:AF44)</f>
        <v>10.050000000000001</v>
      </c>
      <c r="AI44" s="17" t="s">
        <v>19</v>
      </c>
      <c r="AJ44" s="38">
        <f>COUNTIF(I42:AF42,$AL$3)/COUNT(I42:AF42)</f>
        <v>0.7142857142857143</v>
      </c>
    </row>
    <row r="45" spans="1:36" ht="18.5" thickBot="1">
      <c r="A45" s="35"/>
      <c r="B45" s="35"/>
      <c r="C45" s="35"/>
      <c r="D45" s="35"/>
      <c r="E45" s="35"/>
      <c r="F45" s="35"/>
      <c r="G45" s="35"/>
      <c r="H45" s="37"/>
      <c r="I45" s="6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8"/>
    </row>
    <row r="46" spans="1:36" ht="18.5" thickBot="1">
      <c r="A46" s="2" t="s">
        <v>31</v>
      </c>
    </row>
    <row r="47" spans="1:36">
      <c r="A47" s="9">
        <v>6</v>
      </c>
      <c r="B47" s="41" t="s">
        <v>26</v>
      </c>
      <c r="C47" s="42"/>
      <c r="D47" s="42"/>
      <c r="E47" s="42"/>
      <c r="F47" s="42"/>
      <c r="G47" s="43"/>
      <c r="H47" s="13" t="s">
        <v>3</v>
      </c>
      <c r="I47" s="14">
        <v>1</v>
      </c>
      <c r="J47" s="15">
        <v>2</v>
      </c>
      <c r="K47" s="15">
        <v>3</v>
      </c>
      <c r="L47" s="15"/>
      <c r="M47" s="15"/>
      <c r="N47" s="15"/>
      <c r="O47" s="15"/>
      <c r="P47" s="15"/>
      <c r="Q47" s="15"/>
      <c r="R47" s="15"/>
      <c r="S47" s="15">
        <v>7</v>
      </c>
      <c r="T47" s="15">
        <v>8</v>
      </c>
      <c r="U47" s="15">
        <v>9</v>
      </c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6"/>
      <c r="AI47" s="17" t="s">
        <v>4</v>
      </c>
      <c r="AJ47" s="17">
        <f>SUM(I51:AF51)</f>
        <v>103</v>
      </c>
    </row>
    <row r="48" spans="1:36">
      <c r="A48" s="18"/>
      <c r="B48" s="44" t="s">
        <v>25</v>
      </c>
      <c r="C48" s="45"/>
      <c r="D48" s="45"/>
      <c r="E48" s="45"/>
      <c r="F48" s="45"/>
      <c r="G48" s="46"/>
      <c r="H48" s="19"/>
      <c r="I48" s="20"/>
      <c r="J48" s="21"/>
      <c r="K48" s="21"/>
      <c r="L48" s="21"/>
      <c r="M48" s="21">
        <v>4</v>
      </c>
      <c r="N48" s="21">
        <v>5</v>
      </c>
      <c r="O48" s="21">
        <v>6</v>
      </c>
      <c r="P48" s="21"/>
      <c r="Q48" s="21"/>
      <c r="R48" s="21"/>
      <c r="S48" s="21"/>
      <c r="T48" s="21"/>
      <c r="U48" s="21"/>
      <c r="V48" s="21"/>
      <c r="W48" s="21">
        <v>10</v>
      </c>
      <c r="X48" s="21">
        <v>11</v>
      </c>
      <c r="Y48" s="21"/>
      <c r="Z48" s="21"/>
      <c r="AA48" s="21"/>
      <c r="AB48" s="21"/>
      <c r="AC48" s="21"/>
      <c r="AD48" s="21"/>
      <c r="AE48" s="21"/>
      <c r="AF48" s="22"/>
      <c r="AI48" s="17" t="s">
        <v>7</v>
      </c>
      <c r="AJ48" s="17">
        <f>AVERAGE(I51:AF51)</f>
        <v>6.4375</v>
      </c>
    </row>
    <row r="49" spans="1:36">
      <c r="A49" s="18"/>
      <c r="B49" s="23" t="s">
        <v>28</v>
      </c>
      <c r="C49" s="24"/>
      <c r="D49" s="24"/>
      <c r="E49" s="24"/>
      <c r="F49" s="24"/>
      <c r="G49" s="25"/>
      <c r="H49" s="26" t="s">
        <v>10</v>
      </c>
      <c r="I49" s="27"/>
      <c r="J49" s="28"/>
      <c r="K49" s="28"/>
      <c r="L49" s="28"/>
      <c r="M49" s="28"/>
      <c r="N49" s="28"/>
      <c r="O49" s="28"/>
      <c r="P49" s="28">
        <v>2</v>
      </c>
      <c r="Q49" s="28">
        <v>3</v>
      </c>
      <c r="R49" s="28">
        <v>4</v>
      </c>
      <c r="S49" s="28"/>
      <c r="T49" s="28"/>
      <c r="U49" s="28"/>
      <c r="V49" s="28"/>
      <c r="W49" s="28"/>
      <c r="X49" s="28"/>
      <c r="Y49" s="28"/>
      <c r="Z49" s="28"/>
      <c r="AA49" s="28"/>
      <c r="AB49" s="28"/>
      <c r="AC49" s="28"/>
      <c r="AD49" s="28"/>
      <c r="AE49" s="28"/>
      <c r="AF49" s="29"/>
      <c r="AI49" s="17" t="s">
        <v>11</v>
      </c>
      <c r="AJ49" s="17">
        <f>MAX(I51:AF51)</f>
        <v>21</v>
      </c>
    </row>
    <row r="50" spans="1:36" ht="18.5" thickBot="1">
      <c r="A50" s="30"/>
      <c r="B50" s="10" t="s">
        <v>29</v>
      </c>
      <c r="C50" s="11"/>
      <c r="D50" s="11"/>
      <c r="E50" s="11"/>
      <c r="F50" s="11"/>
      <c r="G50" s="12"/>
      <c r="H50" s="31"/>
      <c r="I50" s="6"/>
      <c r="J50" s="7"/>
      <c r="K50" s="7"/>
      <c r="L50" s="7">
        <v>1</v>
      </c>
      <c r="M50" s="7"/>
      <c r="N50" s="7"/>
      <c r="O50" s="7"/>
      <c r="P50" s="7"/>
      <c r="Q50" s="7"/>
      <c r="R50" s="7"/>
      <c r="S50" s="7"/>
      <c r="T50" s="7"/>
      <c r="U50" s="7"/>
      <c r="V50" s="7">
        <v>5</v>
      </c>
      <c r="W50" s="7"/>
      <c r="X50" s="7"/>
      <c r="Y50" s="7"/>
      <c r="Z50" s="7"/>
      <c r="AA50" s="7"/>
      <c r="AB50" s="7"/>
      <c r="AC50" s="7"/>
      <c r="AD50" s="7"/>
      <c r="AE50" s="7"/>
      <c r="AF50" s="8"/>
      <c r="AI50" s="17" t="s">
        <v>13</v>
      </c>
      <c r="AJ50" s="17">
        <f>MAX(I52:AF52)</f>
        <v>27</v>
      </c>
    </row>
    <row r="51" spans="1:36">
      <c r="A51" s="32"/>
      <c r="B51" s="33" t="s">
        <v>14</v>
      </c>
      <c r="C51" s="32"/>
      <c r="D51" s="32"/>
      <c r="E51" s="32"/>
      <c r="F51" s="32"/>
      <c r="G51" s="32"/>
      <c r="H51" s="34"/>
      <c r="I51" s="14">
        <v>1</v>
      </c>
      <c r="J51" s="15">
        <v>12</v>
      </c>
      <c r="K51" s="15">
        <v>8</v>
      </c>
      <c r="L51" s="15">
        <v>10</v>
      </c>
      <c r="M51" s="15">
        <v>4</v>
      </c>
      <c r="N51" s="15">
        <v>2</v>
      </c>
      <c r="O51" s="15">
        <v>8</v>
      </c>
      <c r="P51" s="15">
        <v>1</v>
      </c>
      <c r="Q51" s="15">
        <v>5</v>
      </c>
      <c r="R51" s="15">
        <v>21</v>
      </c>
      <c r="S51" s="15">
        <v>5</v>
      </c>
      <c r="T51" s="15">
        <v>3</v>
      </c>
      <c r="U51" s="15">
        <v>1</v>
      </c>
      <c r="V51" s="15">
        <v>2</v>
      </c>
      <c r="W51" s="15">
        <v>11</v>
      </c>
      <c r="X51" s="15">
        <v>9</v>
      </c>
      <c r="Y51" s="15"/>
      <c r="Z51" s="15"/>
      <c r="AA51" s="15"/>
      <c r="AB51" s="15"/>
      <c r="AC51" s="15"/>
      <c r="AD51" s="15"/>
      <c r="AE51" s="15"/>
      <c r="AF51" s="16"/>
      <c r="AG51" s="2">
        <f>AVERAGE(I51:AF51)</f>
        <v>6.4375</v>
      </c>
      <c r="AI51" s="17" t="s">
        <v>15</v>
      </c>
      <c r="AJ51" s="17">
        <f>AG52</f>
        <v>8.8125</v>
      </c>
    </row>
    <row r="52" spans="1:36">
      <c r="A52" s="35"/>
      <c r="B52" s="36" t="s">
        <v>16</v>
      </c>
      <c r="C52" s="35"/>
      <c r="D52" s="35"/>
      <c r="E52" s="35"/>
      <c r="F52" s="35"/>
      <c r="G52" s="35"/>
      <c r="H52" s="37"/>
      <c r="I52" s="20">
        <v>3</v>
      </c>
      <c r="J52" s="21">
        <v>15</v>
      </c>
      <c r="K52" s="21">
        <v>13</v>
      </c>
      <c r="L52" s="21">
        <v>12</v>
      </c>
      <c r="M52" s="21">
        <v>5</v>
      </c>
      <c r="N52" s="21">
        <v>3</v>
      </c>
      <c r="O52" s="21">
        <v>9</v>
      </c>
      <c r="P52" s="21">
        <v>2</v>
      </c>
      <c r="Q52" s="21">
        <v>5</v>
      </c>
      <c r="R52" s="21">
        <v>27</v>
      </c>
      <c r="S52" s="21">
        <v>7</v>
      </c>
      <c r="T52" s="21">
        <v>6</v>
      </c>
      <c r="U52" s="21">
        <v>3</v>
      </c>
      <c r="V52" s="21">
        <v>3</v>
      </c>
      <c r="W52" s="21">
        <v>16</v>
      </c>
      <c r="X52" s="21">
        <v>12</v>
      </c>
      <c r="Y52" s="21"/>
      <c r="Z52" s="21"/>
      <c r="AA52" s="21"/>
      <c r="AB52" s="21"/>
      <c r="AC52" s="21"/>
      <c r="AD52" s="21"/>
      <c r="AE52" s="21"/>
      <c r="AF52" s="22"/>
      <c r="AG52" s="2">
        <f>AVERAGE(I52:AF52)</f>
        <v>8.8125</v>
      </c>
      <c r="AI52" s="17" t="s">
        <v>17</v>
      </c>
      <c r="AJ52" s="38">
        <f>COUNTIF(I52:AF52,$AL$4)/COUNT(I52:AF52)</f>
        <v>0.3125</v>
      </c>
    </row>
    <row r="53" spans="1:36">
      <c r="A53" s="35"/>
      <c r="B53" s="36" t="s">
        <v>18</v>
      </c>
      <c r="C53" s="35"/>
      <c r="D53" s="35"/>
      <c r="E53" s="35"/>
      <c r="F53" s="35"/>
      <c r="G53" s="35"/>
      <c r="H53" s="37"/>
      <c r="I53" s="27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  <c r="AA53" s="28"/>
      <c r="AB53" s="28"/>
      <c r="AC53" s="28"/>
      <c r="AD53" s="28"/>
      <c r="AE53" s="28"/>
      <c r="AF53" s="29"/>
      <c r="AG53" s="2" t="e">
        <f>AVERAGE(I53:AF53)</f>
        <v>#DIV/0!</v>
      </c>
      <c r="AI53" s="17" t="s">
        <v>19</v>
      </c>
      <c r="AJ53" s="38">
        <f>COUNTIF(I51:AF51,$AL$3)/COUNT(I51:AF51)</f>
        <v>0.4375</v>
      </c>
    </row>
    <row r="54" spans="1:36" ht="18.5" thickBot="1">
      <c r="A54" s="35"/>
      <c r="B54" s="35"/>
      <c r="C54" s="35"/>
      <c r="D54" s="35"/>
      <c r="E54" s="35"/>
      <c r="F54" s="35"/>
      <c r="G54" s="35"/>
      <c r="H54" s="37"/>
      <c r="I54" s="6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8"/>
    </row>
    <row r="55" spans="1:36" ht="18.5" thickBot="1">
      <c r="A55" s="2" t="s">
        <v>32</v>
      </c>
    </row>
    <row r="56" spans="1:36">
      <c r="A56" s="9">
        <v>7</v>
      </c>
      <c r="B56" s="41" t="s">
        <v>23</v>
      </c>
      <c r="C56" s="42"/>
      <c r="D56" s="42"/>
      <c r="E56" s="42"/>
      <c r="F56" s="42"/>
      <c r="G56" s="43"/>
      <c r="H56" s="13" t="s">
        <v>33</v>
      </c>
      <c r="I56" s="14"/>
      <c r="J56" s="15"/>
      <c r="K56" s="15">
        <v>2</v>
      </c>
      <c r="L56" s="15">
        <v>3</v>
      </c>
      <c r="M56" s="15">
        <v>4</v>
      </c>
      <c r="N56" s="15"/>
      <c r="O56" s="15"/>
      <c r="P56" s="15"/>
      <c r="Q56" s="15"/>
      <c r="R56" s="15">
        <v>7</v>
      </c>
      <c r="S56" s="15"/>
      <c r="T56" s="15"/>
      <c r="U56" s="15"/>
      <c r="V56" s="15"/>
      <c r="W56" s="15"/>
      <c r="X56" s="15"/>
      <c r="Y56" s="15"/>
      <c r="Z56" s="15"/>
      <c r="AA56" s="15">
        <v>10</v>
      </c>
      <c r="AB56" s="15"/>
      <c r="AC56" s="15"/>
      <c r="AD56" s="15"/>
      <c r="AE56" s="15"/>
      <c r="AF56" s="16"/>
      <c r="AI56" s="17" t="s">
        <v>4</v>
      </c>
      <c r="AJ56" s="17">
        <f>SUM(I60:AF60)</f>
        <v>111</v>
      </c>
    </row>
    <row r="57" spans="1:36">
      <c r="A57" s="18"/>
      <c r="B57" s="44" t="s">
        <v>22</v>
      </c>
      <c r="C57" s="45"/>
      <c r="D57" s="45"/>
      <c r="E57" s="45"/>
      <c r="F57" s="45"/>
      <c r="G57" s="46"/>
      <c r="H57" s="19"/>
      <c r="I57" s="20">
        <v>1</v>
      </c>
      <c r="J57" s="21"/>
      <c r="K57" s="21"/>
      <c r="L57" s="21"/>
      <c r="M57" s="21"/>
      <c r="N57" s="21"/>
      <c r="O57" s="21">
        <v>5</v>
      </c>
      <c r="P57" s="21">
        <v>6</v>
      </c>
      <c r="Q57" s="21"/>
      <c r="R57" s="21"/>
      <c r="S57" s="21"/>
      <c r="T57" s="21"/>
      <c r="U57" s="21"/>
      <c r="V57" s="21"/>
      <c r="W57" s="21"/>
      <c r="X57" s="21">
        <v>8</v>
      </c>
      <c r="Y57" s="21">
        <v>9</v>
      </c>
      <c r="Z57" s="21"/>
      <c r="AA57" s="21"/>
      <c r="AB57" s="21"/>
      <c r="AC57" s="21"/>
      <c r="AD57" s="21"/>
      <c r="AE57" s="21"/>
      <c r="AF57" s="22"/>
      <c r="AI57" s="17" t="s">
        <v>7</v>
      </c>
      <c r="AJ57" s="17">
        <f>AVERAGE(I60:AF60)</f>
        <v>5.2857142857142856</v>
      </c>
    </row>
    <row r="58" spans="1:36">
      <c r="A58" s="18"/>
      <c r="B58" s="23" t="s">
        <v>22</v>
      </c>
      <c r="C58" s="24"/>
      <c r="D58" s="24"/>
      <c r="E58" s="24"/>
      <c r="F58" s="24"/>
      <c r="G58" s="25"/>
      <c r="H58" s="26" t="s">
        <v>34</v>
      </c>
      <c r="I58" s="27"/>
      <c r="J58" s="28"/>
      <c r="K58" s="28"/>
      <c r="L58" s="28"/>
      <c r="M58" s="28"/>
      <c r="N58" s="28">
        <v>2</v>
      </c>
      <c r="O58" s="28"/>
      <c r="P58" s="28"/>
      <c r="Q58" s="28"/>
      <c r="R58" s="28"/>
      <c r="S58" s="28">
        <v>4</v>
      </c>
      <c r="T58" s="28">
        <v>5</v>
      </c>
      <c r="U58" s="28">
        <v>6</v>
      </c>
      <c r="V58" s="28">
        <v>7</v>
      </c>
      <c r="W58" s="28">
        <v>8</v>
      </c>
      <c r="X58" s="28"/>
      <c r="Y58" s="28"/>
      <c r="Z58" s="28"/>
      <c r="AA58" s="28"/>
      <c r="AB58" s="28">
        <v>10</v>
      </c>
      <c r="AC58" s="28">
        <v>11</v>
      </c>
      <c r="AD58" s="28"/>
      <c r="AE58" s="28"/>
      <c r="AF58" s="29"/>
      <c r="AI58" s="17" t="s">
        <v>11</v>
      </c>
      <c r="AJ58" s="17">
        <f>MAX(I60:AF60)</f>
        <v>12</v>
      </c>
    </row>
    <row r="59" spans="1:36" ht="18.5" thickBot="1">
      <c r="A59" s="30"/>
      <c r="B59" s="10" t="s">
        <v>21</v>
      </c>
      <c r="C59" s="11"/>
      <c r="D59" s="11"/>
      <c r="E59" s="11"/>
      <c r="F59" s="11"/>
      <c r="G59" s="12"/>
      <c r="H59" s="31"/>
      <c r="I59" s="6"/>
      <c r="J59" s="7">
        <v>1</v>
      </c>
      <c r="K59" s="7"/>
      <c r="L59" s="7"/>
      <c r="M59" s="7"/>
      <c r="N59" s="7"/>
      <c r="O59" s="7"/>
      <c r="P59" s="7"/>
      <c r="Q59" s="7">
        <v>3</v>
      </c>
      <c r="R59" s="7"/>
      <c r="S59" s="7"/>
      <c r="T59" s="7"/>
      <c r="U59" s="7"/>
      <c r="V59" s="7"/>
      <c r="W59" s="7"/>
      <c r="X59" s="7"/>
      <c r="Y59" s="7"/>
      <c r="Z59" s="7">
        <v>9</v>
      </c>
      <c r="AA59" s="7"/>
      <c r="AB59" s="7"/>
      <c r="AC59" s="7"/>
      <c r="AD59" s="7"/>
      <c r="AE59" s="7"/>
      <c r="AF59" s="8"/>
      <c r="AI59" s="17" t="s">
        <v>13</v>
      </c>
      <c r="AJ59" s="17">
        <f>MAX(I61:AF61)</f>
        <v>17</v>
      </c>
    </row>
    <row r="60" spans="1:36">
      <c r="A60" s="32"/>
      <c r="B60" s="33" t="s">
        <v>14</v>
      </c>
      <c r="C60" s="32"/>
      <c r="D60" s="32"/>
      <c r="E60" s="32"/>
      <c r="F60" s="32"/>
      <c r="G60" s="32"/>
      <c r="H60" s="34"/>
      <c r="I60" s="14">
        <v>8</v>
      </c>
      <c r="J60" s="15">
        <v>2</v>
      </c>
      <c r="K60" s="15">
        <v>3</v>
      </c>
      <c r="L60" s="15">
        <v>3</v>
      </c>
      <c r="M60" s="15">
        <v>1</v>
      </c>
      <c r="N60" s="15">
        <v>10</v>
      </c>
      <c r="O60" s="15">
        <v>8</v>
      </c>
      <c r="P60" s="15">
        <v>8</v>
      </c>
      <c r="Q60" s="15">
        <v>8</v>
      </c>
      <c r="R60" s="15">
        <v>1</v>
      </c>
      <c r="S60" s="15">
        <v>3</v>
      </c>
      <c r="T60" s="15">
        <v>5</v>
      </c>
      <c r="U60" s="15">
        <v>12</v>
      </c>
      <c r="V60" s="15">
        <v>11</v>
      </c>
      <c r="W60" s="15">
        <v>10</v>
      </c>
      <c r="X60" s="15">
        <v>2</v>
      </c>
      <c r="Y60" s="15">
        <v>3</v>
      </c>
      <c r="Z60" s="15">
        <v>4</v>
      </c>
      <c r="AA60" s="15">
        <v>1</v>
      </c>
      <c r="AB60" s="15">
        <v>4</v>
      </c>
      <c r="AC60" s="15">
        <v>4</v>
      </c>
      <c r="AD60" s="15"/>
      <c r="AE60" s="15"/>
      <c r="AF60" s="16"/>
      <c r="AG60" s="2">
        <f>AVERAGE(I60:AF60)</f>
        <v>5.2857142857142856</v>
      </c>
      <c r="AI60" s="17" t="s">
        <v>15</v>
      </c>
      <c r="AJ60" s="17">
        <f>AG61</f>
        <v>7.0952380952380949</v>
      </c>
    </row>
    <row r="61" spans="1:36">
      <c r="A61" s="35"/>
      <c r="B61" s="36" t="s">
        <v>16</v>
      </c>
      <c r="C61" s="35"/>
      <c r="D61" s="35"/>
      <c r="E61" s="35"/>
      <c r="F61" s="35"/>
      <c r="G61" s="35"/>
      <c r="H61" s="37"/>
      <c r="I61" s="20">
        <v>9</v>
      </c>
      <c r="J61" s="21">
        <v>3</v>
      </c>
      <c r="K61" s="21">
        <v>4</v>
      </c>
      <c r="L61" s="21">
        <v>5</v>
      </c>
      <c r="M61" s="21">
        <v>3</v>
      </c>
      <c r="N61" s="21">
        <v>11</v>
      </c>
      <c r="O61" s="21">
        <v>12</v>
      </c>
      <c r="P61" s="21">
        <v>8</v>
      </c>
      <c r="Q61" s="21">
        <v>10</v>
      </c>
      <c r="R61" s="21">
        <v>2</v>
      </c>
      <c r="S61" s="21">
        <v>4</v>
      </c>
      <c r="T61" s="21">
        <v>6</v>
      </c>
      <c r="U61" s="21">
        <v>17</v>
      </c>
      <c r="V61" s="21">
        <v>13</v>
      </c>
      <c r="W61" s="21">
        <v>13</v>
      </c>
      <c r="X61" s="21">
        <v>4</v>
      </c>
      <c r="Y61" s="21">
        <v>4</v>
      </c>
      <c r="Z61" s="21">
        <v>5</v>
      </c>
      <c r="AA61" s="21">
        <v>4</v>
      </c>
      <c r="AB61" s="21">
        <v>7</v>
      </c>
      <c r="AC61" s="21">
        <v>5</v>
      </c>
      <c r="AD61" s="21"/>
      <c r="AE61" s="21"/>
      <c r="AF61" s="22"/>
      <c r="AG61" s="2">
        <f>AVERAGE(I61:AF61)</f>
        <v>7.0952380952380949</v>
      </c>
      <c r="AI61" s="17" t="s">
        <v>17</v>
      </c>
      <c r="AJ61" s="38">
        <f>COUNTIF(I61:AF61,$AL$4)/COUNT(I61:AF61)</f>
        <v>0.14285714285714285</v>
      </c>
    </row>
    <row r="62" spans="1:36">
      <c r="A62" s="35"/>
      <c r="B62" s="36" t="s">
        <v>18</v>
      </c>
      <c r="C62" s="35"/>
      <c r="D62" s="35"/>
      <c r="E62" s="35"/>
      <c r="F62" s="35"/>
      <c r="G62" s="35"/>
      <c r="H62" s="37"/>
      <c r="I62" s="27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28"/>
      <c r="AA62" s="28"/>
      <c r="AB62" s="28"/>
      <c r="AC62" s="28"/>
      <c r="AD62" s="28"/>
      <c r="AE62" s="28"/>
      <c r="AF62" s="29"/>
      <c r="AI62" s="17" t="s">
        <v>19</v>
      </c>
      <c r="AJ62" s="38">
        <f>COUNTIF(I60:AF60,$AL$3)/COUNT(I60:AF60)</f>
        <v>0.5714285714285714</v>
      </c>
    </row>
    <row r="63" spans="1:36" ht="18.5" thickBot="1">
      <c r="A63" s="35"/>
      <c r="B63" s="35"/>
      <c r="C63" s="35"/>
      <c r="D63" s="35"/>
      <c r="E63" s="35"/>
      <c r="F63" s="35"/>
      <c r="G63" s="35"/>
      <c r="H63" s="37"/>
      <c r="I63" s="6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8"/>
    </row>
    <row r="64" spans="1:36">
      <c r="A64" s="35"/>
      <c r="B64" s="35"/>
      <c r="C64" s="35"/>
      <c r="D64" s="35"/>
      <c r="E64" s="35"/>
      <c r="F64" s="35"/>
      <c r="G64" s="35"/>
      <c r="H64" s="35"/>
      <c r="I64" s="49"/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50"/>
      <c r="X64" s="50"/>
      <c r="Y64" s="50"/>
      <c r="Z64" s="50"/>
      <c r="AA64" s="50"/>
      <c r="AB64" s="50"/>
      <c r="AC64" s="50"/>
      <c r="AD64" s="50"/>
      <c r="AE64" s="50"/>
      <c r="AF64" s="51"/>
    </row>
    <row r="65" spans="1:36" ht="18.5" thickBot="1">
      <c r="A65" s="2" t="s">
        <v>35</v>
      </c>
    </row>
    <row r="66" spans="1:36">
      <c r="A66" s="9">
        <v>8</v>
      </c>
      <c r="B66" s="41" t="s">
        <v>26</v>
      </c>
      <c r="C66" s="42"/>
      <c r="D66" s="42"/>
      <c r="E66" s="42"/>
      <c r="F66" s="42"/>
      <c r="G66" s="43"/>
      <c r="H66" s="13" t="s">
        <v>3</v>
      </c>
      <c r="I66" s="14"/>
      <c r="J66" s="15"/>
      <c r="K66" s="15"/>
      <c r="L66" s="15"/>
      <c r="M66" s="15"/>
      <c r="N66" s="15">
        <v>4</v>
      </c>
      <c r="O66" s="15"/>
      <c r="P66" s="15"/>
      <c r="Q66" s="15"/>
      <c r="R66" s="15"/>
      <c r="S66" s="15"/>
      <c r="T66" s="15"/>
      <c r="U66" s="15"/>
      <c r="V66" s="52">
        <v>6</v>
      </c>
      <c r="W66" s="15">
        <v>7</v>
      </c>
      <c r="X66" s="15"/>
      <c r="Y66" s="15"/>
      <c r="Z66" s="15"/>
      <c r="AA66" s="15"/>
      <c r="AB66" s="15"/>
      <c r="AC66" s="15"/>
      <c r="AD66" s="15"/>
      <c r="AE66" s="15"/>
      <c r="AF66" s="16"/>
      <c r="AI66" s="17" t="s">
        <v>4</v>
      </c>
      <c r="AJ66" s="17">
        <f>SUM(I70:AF70)</f>
        <v>111</v>
      </c>
    </row>
    <row r="67" spans="1:36">
      <c r="A67" s="18"/>
      <c r="B67" s="44" t="s">
        <v>25</v>
      </c>
      <c r="C67" s="45"/>
      <c r="D67" s="45"/>
      <c r="E67" s="45"/>
      <c r="F67" s="45"/>
      <c r="G67" s="46"/>
      <c r="H67" s="19"/>
      <c r="I67" s="20"/>
      <c r="J67" s="21">
        <v>1</v>
      </c>
      <c r="K67" s="21">
        <v>2</v>
      </c>
      <c r="L67" s="21">
        <v>3</v>
      </c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>
        <v>8</v>
      </c>
      <c r="Z67" s="21">
        <v>9</v>
      </c>
      <c r="AA67" s="21"/>
      <c r="AB67" s="21"/>
      <c r="AC67" s="21"/>
      <c r="AD67" s="21"/>
      <c r="AE67" s="21"/>
      <c r="AF67" s="22"/>
      <c r="AI67" s="17" t="s">
        <v>7</v>
      </c>
      <c r="AJ67" s="17">
        <f>AVERAGE(I70:AF70)</f>
        <v>5.8421052631578947</v>
      </c>
    </row>
    <row r="68" spans="1:36">
      <c r="A68" s="18"/>
      <c r="B68" s="23" t="s">
        <v>21</v>
      </c>
      <c r="C68" s="24"/>
      <c r="D68" s="24"/>
      <c r="E68" s="24"/>
      <c r="F68" s="24"/>
      <c r="G68" s="25"/>
      <c r="H68" s="26" t="s">
        <v>10</v>
      </c>
      <c r="I68" s="27"/>
      <c r="J68" s="28"/>
      <c r="K68" s="28"/>
      <c r="L68" s="28"/>
      <c r="M68" s="28">
        <v>2</v>
      </c>
      <c r="N68" s="28"/>
      <c r="O68" s="28"/>
      <c r="P68" s="28"/>
      <c r="Q68" s="28"/>
      <c r="R68" s="28"/>
      <c r="S68" s="28"/>
      <c r="T68" s="28"/>
      <c r="U68" s="28"/>
      <c r="V68" s="28"/>
      <c r="W68" s="28"/>
      <c r="X68" s="28">
        <v>10</v>
      </c>
      <c r="Y68" s="28"/>
      <c r="Z68" s="28"/>
      <c r="AA68" s="28"/>
      <c r="AB68" s="28"/>
      <c r="AC68" s="28"/>
      <c r="AD68" s="28"/>
      <c r="AE68" s="28"/>
      <c r="AF68" s="29"/>
      <c r="AI68" s="17" t="s">
        <v>11</v>
      </c>
      <c r="AJ68" s="17">
        <f>MAX(I70:AF70)</f>
        <v>13</v>
      </c>
    </row>
    <row r="69" spans="1:36" ht="19.5" customHeight="1" thickBot="1">
      <c r="A69" s="30"/>
      <c r="B69" s="23" t="s">
        <v>22</v>
      </c>
      <c r="C69" s="24"/>
      <c r="D69" s="24"/>
      <c r="E69" s="24"/>
      <c r="F69" s="24"/>
      <c r="G69" s="25"/>
      <c r="H69" s="31"/>
      <c r="I69" s="6">
        <v>1</v>
      </c>
      <c r="J69" s="7"/>
      <c r="K69" s="7"/>
      <c r="L69" s="7"/>
      <c r="M69" s="7"/>
      <c r="N69" s="7"/>
      <c r="O69" s="7">
        <v>3</v>
      </c>
      <c r="P69" s="7">
        <v>4</v>
      </c>
      <c r="Q69" s="7">
        <v>5</v>
      </c>
      <c r="R69" s="7">
        <v>6</v>
      </c>
      <c r="S69" s="7">
        <v>7</v>
      </c>
      <c r="T69" s="7">
        <v>8</v>
      </c>
      <c r="U69" s="7">
        <v>9</v>
      </c>
      <c r="V69" s="7"/>
      <c r="W69" s="7"/>
      <c r="X69" s="7"/>
      <c r="Y69" s="7"/>
      <c r="Z69" s="7"/>
      <c r="AA69" s="7">
        <v>11</v>
      </c>
      <c r="AB69" s="7"/>
      <c r="AC69" s="7"/>
      <c r="AD69" s="7"/>
      <c r="AE69" s="7"/>
      <c r="AF69" s="8"/>
      <c r="AI69" s="17" t="s">
        <v>13</v>
      </c>
      <c r="AJ69" s="17">
        <f>MAX(I71:AF71)</f>
        <v>17</v>
      </c>
    </row>
    <row r="70" spans="1:36">
      <c r="A70" s="32"/>
      <c r="B70" s="33" t="s">
        <v>14</v>
      </c>
      <c r="C70" s="32"/>
      <c r="D70" s="32"/>
      <c r="E70" s="32"/>
      <c r="F70" s="32"/>
      <c r="G70" s="32"/>
      <c r="H70" s="34"/>
      <c r="I70" s="14">
        <v>3</v>
      </c>
      <c r="J70" s="15">
        <v>9</v>
      </c>
      <c r="K70" s="15">
        <v>6</v>
      </c>
      <c r="L70" s="15">
        <v>4</v>
      </c>
      <c r="M70" s="15">
        <v>1</v>
      </c>
      <c r="N70" s="15">
        <v>10</v>
      </c>
      <c r="O70" s="15">
        <v>6</v>
      </c>
      <c r="P70" s="15">
        <v>3</v>
      </c>
      <c r="Q70" s="15">
        <v>6</v>
      </c>
      <c r="R70" s="15">
        <v>10</v>
      </c>
      <c r="S70" s="15">
        <v>4</v>
      </c>
      <c r="T70" s="15">
        <v>2</v>
      </c>
      <c r="U70" s="15">
        <v>12</v>
      </c>
      <c r="V70" s="15">
        <v>8</v>
      </c>
      <c r="W70" s="15">
        <v>6</v>
      </c>
      <c r="X70" s="15">
        <v>2</v>
      </c>
      <c r="Y70" s="15">
        <v>1</v>
      </c>
      <c r="Z70" s="15">
        <v>5</v>
      </c>
      <c r="AA70" s="15">
        <v>13</v>
      </c>
      <c r="AB70" s="15"/>
      <c r="AC70" s="15"/>
      <c r="AD70" s="15"/>
      <c r="AE70" s="15"/>
      <c r="AF70" s="16"/>
      <c r="AG70" s="2">
        <f>AVERAGE(I70:AF70)</f>
        <v>5.8421052631578947</v>
      </c>
      <c r="AI70" s="17" t="s">
        <v>15</v>
      </c>
      <c r="AJ70" s="17">
        <f>AG71</f>
        <v>8.3684210526315788</v>
      </c>
    </row>
    <row r="71" spans="1:36">
      <c r="A71" s="35"/>
      <c r="B71" s="36" t="s">
        <v>16</v>
      </c>
      <c r="C71" s="35"/>
      <c r="D71" s="35"/>
      <c r="E71" s="35"/>
      <c r="F71" s="35"/>
      <c r="G71" s="35"/>
      <c r="H71" s="37"/>
      <c r="I71" s="20">
        <v>6</v>
      </c>
      <c r="J71" s="21">
        <v>11</v>
      </c>
      <c r="K71" s="21">
        <v>10</v>
      </c>
      <c r="L71" s="21">
        <v>7</v>
      </c>
      <c r="M71" s="21">
        <v>2</v>
      </c>
      <c r="N71" s="21">
        <v>12</v>
      </c>
      <c r="O71" s="21">
        <v>11</v>
      </c>
      <c r="P71" s="21">
        <v>6</v>
      </c>
      <c r="Q71" s="21">
        <v>8</v>
      </c>
      <c r="R71" s="21">
        <v>13</v>
      </c>
      <c r="S71" s="21">
        <v>7</v>
      </c>
      <c r="T71" s="21">
        <v>5</v>
      </c>
      <c r="U71" s="21">
        <v>12</v>
      </c>
      <c r="V71" s="21">
        <v>10</v>
      </c>
      <c r="W71" s="21">
        <v>9</v>
      </c>
      <c r="X71" s="21">
        <v>4</v>
      </c>
      <c r="Y71" s="21">
        <v>2</v>
      </c>
      <c r="Z71" s="21">
        <v>7</v>
      </c>
      <c r="AA71" s="21">
        <v>17</v>
      </c>
      <c r="AB71" s="21"/>
      <c r="AC71" s="21"/>
      <c r="AD71" s="21"/>
      <c r="AE71" s="21"/>
      <c r="AF71" s="22"/>
      <c r="AG71" s="2">
        <f>AVERAGE(I71:AF71)</f>
        <v>8.3684210526315788</v>
      </c>
      <c r="AI71" s="17" t="s">
        <v>17</v>
      </c>
      <c r="AJ71" s="38">
        <f>COUNTIF(I71:AF71,$AL$4)/COUNT(I71:AF71)</f>
        <v>0.10526315789473684</v>
      </c>
    </row>
    <row r="72" spans="1:36">
      <c r="A72" s="35"/>
      <c r="B72" s="36" t="s">
        <v>18</v>
      </c>
      <c r="C72" s="35"/>
      <c r="D72" s="35"/>
      <c r="E72" s="35"/>
      <c r="F72" s="35"/>
      <c r="G72" s="35"/>
      <c r="H72" s="37"/>
      <c r="I72" s="27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8"/>
      <c r="Y72" s="28"/>
      <c r="Z72" s="28"/>
      <c r="AA72" s="28"/>
      <c r="AB72" s="28"/>
      <c r="AC72" s="28"/>
      <c r="AD72" s="28"/>
      <c r="AE72" s="28"/>
      <c r="AF72" s="29"/>
      <c r="AI72" s="17" t="s">
        <v>19</v>
      </c>
      <c r="AJ72" s="38">
        <f>COUNTIF(I70:AF70,$AL$3)/COUNT(I70:AF70)</f>
        <v>0.42105263157894735</v>
      </c>
    </row>
    <row r="73" spans="1:36" ht="18.5" thickBot="1">
      <c r="A73" s="35"/>
      <c r="B73" s="35"/>
      <c r="C73" s="35"/>
      <c r="D73" s="35"/>
      <c r="E73" s="35"/>
      <c r="F73" s="35"/>
      <c r="G73" s="35"/>
      <c r="H73" s="37"/>
      <c r="I73" s="6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8"/>
    </row>
    <row r="74" spans="1:36" ht="18.5" thickBot="1">
      <c r="A74" s="2" t="s">
        <v>36</v>
      </c>
    </row>
    <row r="75" spans="1:36">
      <c r="A75" s="9">
        <v>9</v>
      </c>
      <c r="B75" s="41" t="s">
        <v>29</v>
      </c>
      <c r="C75" s="42"/>
      <c r="D75" s="42"/>
      <c r="E75" s="42"/>
      <c r="F75" s="42"/>
      <c r="G75" s="43"/>
      <c r="H75" s="13" t="s">
        <v>3</v>
      </c>
      <c r="I75" s="14">
        <v>1</v>
      </c>
      <c r="J75" s="15"/>
      <c r="K75" s="15"/>
      <c r="L75" s="15"/>
      <c r="M75" s="15"/>
      <c r="N75" s="15"/>
      <c r="O75" s="15"/>
      <c r="P75" s="15"/>
      <c r="Q75" s="15">
        <v>5</v>
      </c>
      <c r="R75" s="15">
        <v>6</v>
      </c>
      <c r="S75" s="15"/>
      <c r="T75" s="15"/>
      <c r="U75" s="15"/>
      <c r="V75" s="15"/>
      <c r="W75" s="15"/>
      <c r="X75" s="15">
        <v>8</v>
      </c>
      <c r="Y75" s="15">
        <v>9</v>
      </c>
      <c r="Z75" s="15"/>
      <c r="AA75" s="15"/>
      <c r="AB75" s="15"/>
      <c r="AC75" s="15"/>
      <c r="AD75" s="15"/>
      <c r="AE75" s="15"/>
      <c r="AF75" s="16"/>
      <c r="AI75" s="17" t="s">
        <v>4</v>
      </c>
      <c r="AJ75" s="17">
        <f>SUM(I79:AF79)</f>
        <v>57</v>
      </c>
    </row>
    <row r="76" spans="1:36">
      <c r="A76" s="18"/>
      <c r="B76" s="44" t="s">
        <v>28</v>
      </c>
      <c r="C76" s="45"/>
      <c r="D76" s="45"/>
      <c r="E76" s="45"/>
      <c r="F76" s="45"/>
      <c r="G76" s="46"/>
      <c r="H76" s="19"/>
      <c r="I76" s="20"/>
      <c r="J76" s="21"/>
      <c r="K76" s="21"/>
      <c r="L76" s="21">
        <v>2</v>
      </c>
      <c r="M76" s="21">
        <v>3</v>
      </c>
      <c r="N76" s="21">
        <v>4</v>
      </c>
      <c r="O76" s="21"/>
      <c r="P76" s="21"/>
      <c r="Q76" s="21"/>
      <c r="R76" s="21"/>
      <c r="S76" s="21"/>
      <c r="T76" s="21"/>
      <c r="U76" s="21"/>
      <c r="V76" s="21">
        <v>7</v>
      </c>
      <c r="W76" s="21"/>
      <c r="X76" s="21"/>
      <c r="Y76" s="21"/>
      <c r="Z76" s="21"/>
      <c r="AA76" s="21"/>
      <c r="AB76" s="21"/>
      <c r="AC76" s="21"/>
      <c r="AD76" s="21"/>
      <c r="AE76" s="21"/>
      <c r="AF76" s="22"/>
      <c r="AI76" s="17" t="s">
        <v>7</v>
      </c>
      <c r="AJ76" s="17">
        <f>AVERAGE(I79:AF79)</f>
        <v>2.85</v>
      </c>
    </row>
    <row r="77" spans="1:36">
      <c r="A77" s="18"/>
      <c r="B77" s="23" t="s">
        <v>22</v>
      </c>
      <c r="C77" s="24"/>
      <c r="D77" s="24"/>
      <c r="E77" s="24"/>
      <c r="F77" s="24"/>
      <c r="G77" s="25"/>
      <c r="H77" s="26" t="s">
        <v>10</v>
      </c>
      <c r="I77" s="27"/>
      <c r="J77" s="28"/>
      <c r="K77" s="28"/>
      <c r="L77" s="28"/>
      <c r="M77" s="28"/>
      <c r="N77" s="28"/>
      <c r="O77" s="28">
        <v>3</v>
      </c>
      <c r="P77" s="28">
        <v>4</v>
      </c>
      <c r="Q77" s="28"/>
      <c r="R77" s="28"/>
      <c r="S77" s="28"/>
      <c r="T77" s="28"/>
      <c r="U77" s="28"/>
      <c r="V77" s="28"/>
      <c r="W77" s="28">
        <v>8</v>
      </c>
      <c r="X77" s="28"/>
      <c r="Y77" s="28"/>
      <c r="Z77" s="28"/>
      <c r="AA77" s="28"/>
      <c r="AB77" s="28"/>
      <c r="AC77" s="28"/>
      <c r="AD77" s="28"/>
      <c r="AE77" s="28"/>
      <c r="AF77" s="29"/>
      <c r="AI77" s="17" t="s">
        <v>11</v>
      </c>
      <c r="AJ77" s="17">
        <f>MAX(I79:AF79)</f>
        <v>7</v>
      </c>
    </row>
    <row r="78" spans="1:36" ht="18.5" thickBot="1">
      <c r="A78" s="30"/>
      <c r="B78" s="10" t="s">
        <v>23</v>
      </c>
      <c r="C78" s="11"/>
      <c r="D78" s="11"/>
      <c r="E78" s="11"/>
      <c r="F78" s="11"/>
      <c r="G78" s="12"/>
      <c r="H78" s="31"/>
      <c r="I78" s="6"/>
      <c r="J78" s="7">
        <v>1</v>
      </c>
      <c r="K78" s="7">
        <v>2</v>
      </c>
      <c r="L78" s="7"/>
      <c r="M78" s="7"/>
      <c r="N78" s="7"/>
      <c r="O78" s="7"/>
      <c r="P78" s="7"/>
      <c r="Q78" s="7"/>
      <c r="R78" s="7"/>
      <c r="S78" s="7">
        <v>5</v>
      </c>
      <c r="T78" s="7">
        <v>6</v>
      </c>
      <c r="U78" s="7">
        <v>7</v>
      </c>
      <c r="V78" s="7"/>
      <c r="W78" s="7"/>
      <c r="X78" s="7"/>
      <c r="Y78" s="7"/>
      <c r="Z78" s="7">
        <v>9</v>
      </c>
      <c r="AA78" s="7">
        <v>10</v>
      </c>
      <c r="AB78" s="7">
        <v>11</v>
      </c>
      <c r="AC78" s="7"/>
      <c r="AD78" s="7"/>
      <c r="AE78" s="7"/>
      <c r="AF78" s="8"/>
      <c r="AI78" s="17" t="s">
        <v>13</v>
      </c>
      <c r="AJ78" s="17">
        <f>MAX(I80:AF80)</f>
        <v>10</v>
      </c>
    </row>
    <row r="79" spans="1:36">
      <c r="A79" s="32"/>
      <c r="B79" s="33" t="s">
        <v>14</v>
      </c>
      <c r="C79" s="32"/>
      <c r="D79" s="32"/>
      <c r="E79" s="32"/>
      <c r="F79" s="32"/>
      <c r="G79" s="32"/>
      <c r="H79" s="34"/>
      <c r="I79" s="14">
        <v>2</v>
      </c>
      <c r="J79" s="15">
        <v>1</v>
      </c>
      <c r="K79" s="15">
        <v>1</v>
      </c>
      <c r="L79" s="15">
        <v>3</v>
      </c>
      <c r="M79" s="15">
        <v>4</v>
      </c>
      <c r="N79" s="15">
        <v>1</v>
      </c>
      <c r="O79" s="15">
        <v>5</v>
      </c>
      <c r="P79" s="15">
        <v>2</v>
      </c>
      <c r="Q79" s="15">
        <v>2</v>
      </c>
      <c r="R79" s="15">
        <v>6</v>
      </c>
      <c r="S79" s="15">
        <v>2</v>
      </c>
      <c r="T79" s="15">
        <v>1</v>
      </c>
      <c r="U79" s="15">
        <v>2</v>
      </c>
      <c r="V79" s="15">
        <v>2</v>
      </c>
      <c r="W79" s="15">
        <v>4</v>
      </c>
      <c r="X79" s="15">
        <v>2</v>
      </c>
      <c r="Y79" s="15">
        <v>6</v>
      </c>
      <c r="Z79" s="15">
        <v>7</v>
      </c>
      <c r="AA79" s="15">
        <v>1</v>
      </c>
      <c r="AB79" s="15">
        <v>3</v>
      </c>
      <c r="AC79" s="15"/>
      <c r="AD79" s="15"/>
      <c r="AE79" s="15"/>
      <c r="AF79" s="16"/>
      <c r="AG79" s="2">
        <f>AVERAGE(I79:AF79)</f>
        <v>2.85</v>
      </c>
      <c r="AI79" s="17" t="s">
        <v>15</v>
      </c>
      <c r="AJ79" s="17">
        <f>AG80</f>
        <v>4.95</v>
      </c>
    </row>
    <row r="80" spans="1:36">
      <c r="A80" s="35"/>
      <c r="B80" s="36" t="s">
        <v>16</v>
      </c>
      <c r="C80" s="35"/>
      <c r="D80" s="35"/>
      <c r="E80" s="35"/>
      <c r="F80" s="35"/>
      <c r="G80" s="35"/>
      <c r="H80" s="37"/>
      <c r="I80" s="20">
        <v>3</v>
      </c>
      <c r="J80" s="21">
        <v>2</v>
      </c>
      <c r="K80" s="21">
        <v>2</v>
      </c>
      <c r="L80" s="21">
        <v>5</v>
      </c>
      <c r="M80" s="21">
        <v>10</v>
      </c>
      <c r="N80" s="21">
        <v>2</v>
      </c>
      <c r="O80" s="21">
        <v>6</v>
      </c>
      <c r="P80" s="21">
        <v>5</v>
      </c>
      <c r="Q80" s="21">
        <v>3</v>
      </c>
      <c r="R80" s="21">
        <v>10</v>
      </c>
      <c r="S80" s="21">
        <v>4</v>
      </c>
      <c r="T80" s="21">
        <v>3</v>
      </c>
      <c r="U80" s="21">
        <v>4</v>
      </c>
      <c r="V80" s="21">
        <v>4</v>
      </c>
      <c r="W80" s="21">
        <v>7</v>
      </c>
      <c r="X80" s="21">
        <v>4</v>
      </c>
      <c r="Y80" s="21">
        <v>10</v>
      </c>
      <c r="Z80" s="21">
        <v>9</v>
      </c>
      <c r="AA80" s="21">
        <v>2</v>
      </c>
      <c r="AB80" s="21">
        <v>4</v>
      </c>
      <c r="AC80" s="21"/>
      <c r="AD80" s="21"/>
      <c r="AE80" s="21"/>
      <c r="AF80" s="22"/>
      <c r="AG80" s="2">
        <f>AVERAGE(I80:AF80)</f>
        <v>4.95</v>
      </c>
      <c r="AI80" s="17" t="s">
        <v>17</v>
      </c>
      <c r="AJ80" s="38">
        <f>COUNTIF(I80:AF80,$AL$4)/COUNT(I80:AF80)</f>
        <v>0.35</v>
      </c>
    </row>
    <row r="81" spans="1:36">
      <c r="A81" s="35"/>
      <c r="B81" s="36" t="s">
        <v>18</v>
      </c>
      <c r="C81" s="35"/>
      <c r="D81" s="35"/>
      <c r="E81" s="35"/>
      <c r="F81" s="35"/>
      <c r="G81" s="35"/>
      <c r="H81" s="37"/>
      <c r="I81" s="27"/>
      <c r="J81" s="28"/>
      <c r="K81" s="28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  <c r="W81" s="28"/>
      <c r="X81" s="28"/>
      <c r="Y81" s="28"/>
      <c r="Z81" s="28"/>
      <c r="AA81" s="28"/>
      <c r="AB81" s="28"/>
      <c r="AC81" s="28"/>
      <c r="AD81" s="28"/>
      <c r="AE81" s="28"/>
      <c r="AF81" s="29"/>
      <c r="AI81" s="17" t="s">
        <v>19</v>
      </c>
      <c r="AJ81" s="38">
        <f>COUNTIF(I79:AF79,$AL$3)/COUNT(I79:AF79)</f>
        <v>0.8</v>
      </c>
    </row>
    <row r="82" spans="1:36" ht="18.5" thickBot="1">
      <c r="A82" s="35"/>
      <c r="B82" s="35"/>
      <c r="C82" s="35"/>
      <c r="D82" s="35"/>
      <c r="E82" s="35"/>
      <c r="F82" s="35"/>
      <c r="G82" s="35"/>
      <c r="H82" s="37"/>
      <c r="I82" s="6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8"/>
    </row>
    <row r="83" spans="1:36" ht="18.5" thickBot="1">
      <c r="A83" s="2" t="s">
        <v>37</v>
      </c>
    </row>
    <row r="84" spans="1:36">
      <c r="A84" s="9">
        <v>10</v>
      </c>
      <c r="B84" s="41" t="s">
        <v>26</v>
      </c>
      <c r="C84" s="42"/>
      <c r="D84" s="42"/>
      <c r="E84" s="42"/>
      <c r="F84" s="42"/>
      <c r="G84" s="43"/>
      <c r="H84" s="13"/>
      <c r="I84" s="14"/>
      <c r="J84" s="15"/>
      <c r="K84" s="15">
        <v>2</v>
      </c>
      <c r="L84" s="15"/>
      <c r="M84" s="15"/>
      <c r="N84" s="15"/>
      <c r="O84" s="15">
        <v>4</v>
      </c>
      <c r="P84" s="15"/>
      <c r="Q84" s="15"/>
      <c r="R84" s="15"/>
      <c r="S84" s="15"/>
      <c r="T84" s="15"/>
      <c r="U84" s="15"/>
      <c r="V84" s="15"/>
      <c r="W84" s="15">
        <v>7</v>
      </c>
      <c r="X84" s="15"/>
      <c r="Y84" s="15"/>
      <c r="Z84" s="15"/>
      <c r="AA84" s="15"/>
      <c r="AB84" s="15"/>
      <c r="AC84" s="15"/>
      <c r="AD84" s="15"/>
      <c r="AE84" s="15"/>
      <c r="AF84" s="16"/>
      <c r="AI84" s="17" t="s">
        <v>4</v>
      </c>
      <c r="AJ84" s="17">
        <f>SUM(I88:AF88)</f>
        <v>148</v>
      </c>
    </row>
    <row r="85" spans="1:36">
      <c r="A85" s="18"/>
      <c r="B85" s="44" t="s">
        <v>25</v>
      </c>
      <c r="C85" s="45"/>
      <c r="D85" s="45"/>
      <c r="E85" s="45"/>
      <c r="F85" s="45"/>
      <c r="G85" s="46"/>
      <c r="H85" s="19" t="s">
        <v>3</v>
      </c>
      <c r="I85" s="20">
        <v>1</v>
      </c>
      <c r="J85" s="21"/>
      <c r="K85" s="21"/>
      <c r="L85" s="21"/>
      <c r="M85" s="21">
        <v>3</v>
      </c>
      <c r="N85" s="21"/>
      <c r="O85" s="21"/>
      <c r="P85" s="21"/>
      <c r="Q85" s="21"/>
      <c r="R85" s="21"/>
      <c r="S85" s="21"/>
      <c r="T85" s="21">
        <v>5</v>
      </c>
      <c r="U85" s="21">
        <v>6</v>
      </c>
      <c r="V85" s="21"/>
      <c r="W85" s="21"/>
      <c r="X85" s="21"/>
      <c r="Y85" s="21">
        <v>8</v>
      </c>
      <c r="Z85" s="21">
        <v>9</v>
      </c>
      <c r="AA85" s="21">
        <v>10</v>
      </c>
      <c r="AB85" s="21">
        <v>11</v>
      </c>
      <c r="AC85" s="21"/>
      <c r="AD85" s="21"/>
      <c r="AE85" s="21"/>
      <c r="AF85" s="22"/>
      <c r="AI85" s="17" t="s">
        <v>7</v>
      </c>
      <c r="AJ85" s="17">
        <f>AVERAGE(I88:AF88)</f>
        <v>7.4</v>
      </c>
    </row>
    <row r="86" spans="1:36">
      <c r="A86" s="18"/>
      <c r="B86" s="23" t="s">
        <v>22</v>
      </c>
      <c r="C86" s="24"/>
      <c r="D86" s="24"/>
      <c r="E86" s="24"/>
      <c r="F86" s="24"/>
      <c r="G86" s="25"/>
      <c r="H86" s="26"/>
      <c r="I86" s="27"/>
      <c r="J86" s="28">
        <v>1</v>
      </c>
      <c r="K86" s="28"/>
      <c r="L86" s="28"/>
      <c r="M86" s="28"/>
      <c r="N86" s="28">
        <v>3</v>
      </c>
      <c r="O86" s="28"/>
      <c r="P86" s="28"/>
      <c r="Q86" s="28"/>
      <c r="R86" s="28"/>
      <c r="S86" s="28"/>
      <c r="T86" s="28"/>
      <c r="U86" s="28"/>
      <c r="V86" s="28">
        <v>8</v>
      </c>
      <c r="W86" s="28"/>
      <c r="X86" s="28"/>
      <c r="Y86" s="28"/>
      <c r="Z86" s="28"/>
      <c r="AA86" s="28"/>
      <c r="AB86" s="28"/>
      <c r="AC86" s="28"/>
      <c r="AD86" s="28"/>
      <c r="AE86" s="28"/>
      <c r="AF86" s="29"/>
      <c r="AI86" s="17" t="s">
        <v>11</v>
      </c>
      <c r="AJ86" s="17">
        <f>MAX(I88:AF88)</f>
        <v>25</v>
      </c>
    </row>
    <row r="87" spans="1:36" ht="18.5" thickBot="1">
      <c r="A87" s="30"/>
      <c r="B87" s="10" t="s">
        <v>23</v>
      </c>
      <c r="C87" s="11"/>
      <c r="D87" s="11"/>
      <c r="E87" s="11"/>
      <c r="F87" s="11"/>
      <c r="G87" s="12"/>
      <c r="H87" s="31" t="s">
        <v>10</v>
      </c>
      <c r="I87" s="6"/>
      <c r="J87" s="7"/>
      <c r="K87" s="7"/>
      <c r="L87" s="7">
        <v>2</v>
      </c>
      <c r="M87" s="7"/>
      <c r="N87" s="7"/>
      <c r="O87" s="7"/>
      <c r="P87" s="7">
        <v>4</v>
      </c>
      <c r="Q87" s="7">
        <v>5</v>
      </c>
      <c r="R87" s="7">
        <v>6</v>
      </c>
      <c r="S87" s="7">
        <v>7</v>
      </c>
      <c r="T87" s="7"/>
      <c r="U87" s="7"/>
      <c r="V87" s="7"/>
      <c r="W87" s="7"/>
      <c r="X87" s="7">
        <v>9</v>
      </c>
      <c r="Y87" s="7"/>
      <c r="Z87" s="7"/>
      <c r="AA87" s="7"/>
      <c r="AB87" s="7"/>
      <c r="AC87" s="7"/>
      <c r="AD87" s="7"/>
      <c r="AE87" s="7"/>
      <c r="AF87" s="8"/>
      <c r="AI87" s="17" t="s">
        <v>13</v>
      </c>
      <c r="AJ87" s="17">
        <f>MAX(I89:AF89)</f>
        <v>29</v>
      </c>
    </row>
    <row r="88" spans="1:36">
      <c r="A88" s="32"/>
      <c r="B88" s="33" t="s">
        <v>14</v>
      </c>
      <c r="C88" s="32"/>
      <c r="D88" s="32"/>
      <c r="E88" s="32"/>
      <c r="F88" s="32"/>
      <c r="G88" s="32"/>
      <c r="H88" s="34"/>
      <c r="I88" s="14">
        <v>7</v>
      </c>
      <c r="J88" s="15">
        <v>2</v>
      </c>
      <c r="K88" s="15">
        <v>14</v>
      </c>
      <c r="L88" s="15">
        <v>1</v>
      </c>
      <c r="M88" s="15">
        <v>6</v>
      </c>
      <c r="N88" s="15">
        <v>3</v>
      </c>
      <c r="O88" s="15">
        <v>7</v>
      </c>
      <c r="P88" s="15">
        <v>11</v>
      </c>
      <c r="Q88" s="15">
        <v>4</v>
      </c>
      <c r="R88" s="15">
        <v>6</v>
      </c>
      <c r="S88" s="15">
        <v>4</v>
      </c>
      <c r="T88" s="15">
        <v>13</v>
      </c>
      <c r="U88" s="15">
        <v>10</v>
      </c>
      <c r="V88" s="15">
        <v>25</v>
      </c>
      <c r="W88" s="15">
        <v>1</v>
      </c>
      <c r="X88" s="15">
        <v>12</v>
      </c>
      <c r="Y88" s="15">
        <v>1</v>
      </c>
      <c r="Z88" s="15">
        <v>10</v>
      </c>
      <c r="AA88" s="15">
        <v>7</v>
      </c>
      <c r="AB88" s="15">
        <v>4</v>
      </c>
      <c r="AC88" s="15"/>
      <c r="AD88" s="15"/>
      <c r="AE88" s="15"/>
      <c r="AF88" s="16"/>
      <c r="AG88" s="2">
        <f>AVERAGE(I88:AF88)</f>
        <v>7.4</v>
      </c>
      <c r="AI88" s="17" t="s">
        <v>15</v>
      </c>
      <c r="AJ88" s="17">
        <f>AG89</f>
        <v>9.25</v>
      </c>
    </row>
    <row r="89" spans="1:36">
      <c r="A89" s="35"/>
      <c r="B89" s="36" t="s">
        <v>16</v>
      </c>
      <c r="C89" s="35"/>
      <c r="D89" s="35"/>
      <c r="E89" s="35"/>
      <c r="F89" s="35"/>
      <c r="G89" s="35"/>
      <c r="H89" s="37"/>
      <c r="I89" s="20">
        <v>11</v>
      </c>
      <c r="J89" s="21">
        <v>4</v>
      </c>
      <c r="K89" s="21">
        <v>15</v>
      </c>
      <c r="L89" s="21">
        <v>2</v>
      </c>
      <c r="M89" s="21">
        <v>10</v>
      </c>
      <c r="N89" s="21">
        <v>4</v>
      </c>
      <c r="O89" s="21">
        <v>8</v>
      </c>
      <c r="P89" s="21">
        <v>16</v>
      </c>
      <c r="Q89" s="21">
        <v>7</v>
      </c>
      <c r="R89" s="21">
        <v>6</v>
      </c>
      <c r="S89" s="21">
        <v>5</v>
      </c>
      <c r="T89" s="21">
        <v>14</v>
      </c>
      <c r="U89" s="21">
        <v>11</v>
      </c>
      <c r="V89" s="21">
        <v>29</v>
      </c>
      <c r="W89" s="21">
        <v>3</v>
      </c>
      <c r="X89" s="21">
        <v>14</v>
      </c>
      <c r="Y89" s="21">
        <v>2</v>
      </c>
      <c r="Z89" s="21">
        <v>11</v>
      </c>
      <c r="AA89" s="21">
        <v>6</v>
      </c>
      <c r="AB89" s="21">
        <v>7</v>
      </c>
      <c r="AC89" s="21"/>
      <c r="AD89" s="21"/>
      <c r="AE89" s="21"/>
      <c r="AF89" s="22"/>
      <c r="AG89" s="2">
        <f>AVERAGE(I89:AF89)</f>
        <v>9.25</v>
      </c>
      <c r="AI89" s="17" t="s">
        <v>17</v>
      </c>
      <c r="AJ89" s="38">
        <f>COUNTIF(I89:AF89,$AL$4)/COUNT(I89:AF89)</f>
        <v>0.15</v>
      </c>
    </row>
    <row r="90" spans="1:36">
      <c r="A90" s="35"/>
      <c r="B90" s="36" t="s">
        <v>18</v>
      </c>
      <c r="C90" s="35"/>
      <c r="D90" s="35"/>
      <c r="E90" s="35"/>
      <c r="F90" s="35"/>
      <c r="G90" s="35"/>
      <c r="H90" s="37"/>
      <c r="I90" s="27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8"/>
      <c r="AF90" s="29"/>
      <c r="AI90" s="17" t="s">
        <v>19</v>
      </c>
      <c r="AJ90" s="38">
        <f>COUNTIF(I88:AF88,$AL$3)/COUNT(I88:AF88)</f>
        <v>0.4</v>
      </c>
    </row>
    <row r="91" spans="1:36" ht="18.5" thickBot="1">
      <c r="A91" s="35"/>
      <c r="B91" s="35"/>
      <c r="C91" s="35"/>
      <c r="D91" s="35"/>
      <c r="E91" s="35"/>
      <c r="F91" s="35"/>
      <c r="G91" s="35"/>
      <c r="H91" s="37"/>
      <c r="I91" s="6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8"/>
    </row>
  </sheetData>
  <mergeCells count="51">
    <mergeCell ref="A84:A87"/>
    <mergeCell ref="B84:G84"/>
    <mergeCell ref="B85:G85"/>
    <mergeCell ref="B86:G86"/>
    <mergeCell ref="B87:G87"/>
    <mergeCell ref="A66:A69"/>
    <mergeCell ref="B66:G66"/>
    <mergeCell ref="B67:G67"/>
    <mergeCell ref="B68:G68"/>
    <mergeCell ref="B69:G69"/>
    <mergeCell ref="A75:A78"/>
    <mergeCell ref="B75:G75"/>
    <mergeCell ref="B76:G76"/>
    <mergeCell ref="B77:G77"/>
    <mergeCell ref="B78:G78"/>
    <mergeCell ref="A47:A50"/>
    <mergeCell ref="B47:G47"/>
    <mergeCell ref="B48:G48"/>
    <mergeCell ref="B49:G49"/>
    <mergeCell ref="B50:G50"/>
    <mergeCell ref="A56:A59"/>
    <mergeCell ref="B56:G56"/>
    <mergeCell ref="B57:G57"/>
    <mergeCell ref="B58:G58"/>
    <mergeCell ref="B59:G59"/>
    <mergeCell ref="A29:A32"/>
    <mergeCell ref="B29:G29"/>
    <mergeCell ref="B30:G30"/>
    <mergeCell ref="B31:G31"/>
    <mergeCell ref="B32:G32"/>
    <mergeCell ref="A38:A41"/>
    <mergeCell ref="B38:G38"/>
    <mergeCell ref="B39:G39"/>
    <mergeCell ref="B40:G40"/>
    <mergeCell ref="B41:G41"/>
    <mergeCell ref="A12:A15"/>
    <mergeCell ref="B12:G12"/>
    <mergeCell ref="B13:G13"/>
    <mergeCell ref="B14:G14"/>
    <mergeCell ref="B15:G15"/>
    <mergeCell ref="A20:A23"/>
    <mergeCell ref="B20:G20"/>
    <mergeCell ref="B21:G21"/>
    <mergeCell ref="B22:G22"/>
    <mergeCell ref="B23:G23"/>
    <mergeCell ref="A1:AF1"/>
    <mergeCell ref="A3:A6"/>
    <mergeCell ref="B3:G3"/>
    <mergeCell ref="B4:G4"/>
    <mergeCell ref="B5:G5"/>
    <mergeCell ref="B6:G6"/>
  </mergeCells>
  <phoneticPr fontId="4"/>
  <pageMargins left="0.25" right="0.25" top="0.75" bottom="0.75" header="0.3" footer="0.3"/>
  <pageSetup paperSize="9" scale="44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ダブルス (1コート)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昌明 沼倉</dc:creator>
  <cp:lastModifiedBy>昌明 沼倉</cp:lastModifiedBy>
  <dcterms:created xsi:type="dcterms:W3CDTF">2025-08-17T12:15:48Z</dcterms:created>
  <dcterms:modified xsi:type="dcterms:W3CDTF">2025-08-17T12:16:13Z</dcterms:modified>
</cp:coreProperties>
</file>