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基本情報" sheetId="1" state="visible" r:id="rId1"/>
    <sheet xmlns:r="http://schemas.openxmlformats.org/officeDocument/2006/relationships" name="4月" sheetId="2" state="visible" r:id="rId2"/>
    <sheet xmlns:r="http://schemas.openxmlformats.org/officeDocument/2006/relationships" name="5月" sheetId="3" state="visible" r:id="rId3"/>
    <sheet xmlns:r="http://schemas.openxmlformats.org/officeDocument/2006/relationships" name="6月" sheetId="4" state="visible" r:id="rId4"/>
    <sheet xmlns:r="http://schemas.openxmlformats.org/officeDocument/2006/relationships" name="7月" sheetId="5" state="visible" r:id="rId5"/>
    <sheet xmlns:r="http://schemas.openxmlformats.org/officeDocument/2006/relationships" name="8月" sheetId="6" state="visible" r:id="rId6"/>
    <sheet xmlns:r="http://schemas.openxmlformats.org/officeDocument/2006/relationships" name="9月" sheetId="7" state="visible" r:id="rId7"/>
    <sheet xmlns:r="http://schemas.openxmlformats.org/officeDocument/2006/relationships" name="10月" sheetId="8" state="visible" r:id="rId8"/>
    <sheet xmlns:r="http://schemas.openxmlformats.org/officeDocument/2006/relationships" name="11月" sheetId="9" state="visible" r:id="rId9"/>
    <sheet xmlns:r="http://schemas.openxmlformats.org/officeDocument/2006/relationships" name="12月" sheetId="10" state="visible" r:id="rId10"/>
    <sheet xmlns:r="http://schemas.openxmlformats.org/officeDocument/2006/relationships" name="1月" sheetId="11" state="visible" r:id="rId11"/>
    <sheet xmlns:r="http://schemas.openxmlformats.org/officeDocument/2006/relationships" name="2月" sheetId="12" state="visible" r:id="rId12"/>
    <sheet xmlns:r="http://schemas.openxmlformats.org/officeDocument/2006/relationships" name="3月" sheetId="13" state="visible" r:id="rId13"/>
    <sheet xmlns:r="http://schemas.openxmlformats.org/officeDocument/2006/relationships" name="サンプル" sheetId="14" state="visible" r:id="rId1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/m/d"/>
    <numFmt numFmtId="165" formatCode="hh:mm"/>
  </numFmts>
  <fonts count="7">
    <font>
      <name val="Arial"/>
      <color rgb="FF000000"/>
      <sz val="10"/>
      <scheme val="minor"/>
    </font>
    <font>
      <name val="Arial"/>
      <color theme="1"/>
      <scheme val="minor"/>
    </font>
    <font>
      <name val="Arial"/>
      <color theme="1"/>
      <sz val="17"/>
      <scheme val="minor"/>
    </font>
    <font>
      <name val="Arial"/>
      <color theme="1"/>
      <sz val="9"/>
      <scheme val="minor"/>
    </font>
    <font>
      <name val="Arial"/>
      <color theme="1"/>
      <sz val="11"/>
      <scheme val="minor"/>
    </font>
    <font/>
    <font>
      <name val="Arial"/>
      <color theme="1"/>
    </font>
  </fonts>
  <fills count="3">
    <fill>
      <patternFill/>
    </fill>
    <fill>
      <patternFill patternType="lightGray"/>
    </fill>
    <fill>
      <patternFill patternType="solid">
        <fgColor rgb="FFFFF2CC"/>
        <bgColor rgb="FFFFF2CC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numFmtId="0" fontId="0" fillId="0" borderId="0"/>
  </cellStyleXfs>
  <cellXfs count="29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horizontal="center"/>
    </xf>
    <xf numFmtId="0" fontId="1" fillId="0" borderId="0" pivotButton="0" quotePrefix="0" xfId="0"/>
    <xf numFmtId="164" fontId="1" fillId="0" borderId="0" applyAlignment="1" pivotButton="0" quotePrefix="0" xfId="0">
      <alignment horizontal="center"/>
    </xf>
    <xf numFmtId="0" fontId="1" fillId="0" borderId="0" applyAlignment="1" pivotButton="0" quotePrefix="0" xfId="0">
      <alignment horizontal="center"/>
    </xf>
    <xf numFmtId="165" fontId="1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164" fontId="1" fillId="0" borderId="0" pivotButton="0" quotePrefix="0" xfId="0"/>
    <xf numFmtId="0" fontId="3" fillId="0" borderId="1" applyAlignment="1" pivotButton="0" quotePrefix="0" xfId="0">
      <alignment horizontal="center"/>
    </xf>
    <xf numFmtId="0" fontId="1" fillId="0" borderId="1" applyAlignment="1" pivotButton="0" quotePrefix="0" xfId="0">
      <alignment horizontal="center" vertical="center"/>
    </xf>
    <xf numFmtId="165" fontId="1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1" pivotButton="0" quotePrefix="0" xfId="0"/>
    <xf numFmtId="0" fontId="1" fillId="0" borderId="2" pivotButton="0" quotePrefix="0" xfId="0"/>
    <xf numFmtId="0" fontId="5" fillId="0" borderId="3" pivotButton="0" quotePrefix="0" xfId="0"/>
    <xf numFmtId="0" fontId="1" fillId="2" borderId="0" pivotButton="0" quotePrefix="0" xfId="0"/>
    <xf numFmtId="0" fontId="1" fillId="2" borderId="0" pivotButton="0" quotePrefix="0" xfId="0"/>
    <xf numFmtId="0" fontId="1" fillId="0" borderId="1" applyAlignment="1" pivotButton="0" quotePrefix="0" xfId="0">
      <alignment horizontal="center"/>
    </xf>
    <xf numFmtId="0" fontId="6" fillId="0" borderId="1" applyAlignment="1" pivotButton="0" quotePrefix="0" xfId="0">
      <alignment vertical="bottom"/>
    </xf>
    <xf numFmtId="0" fontId="1" fillId="0" borderId="1" pivotButton="0" quotePrefix="0" xfId="0"/>
    <xf numFmtId="0" fontId="1" fillId="0" borderId="1" applyAlignment="1" pivotButton="0" quotePrefix="0" xfId="0">
      <alignment horizontal="center"/>
    </xf>
    <xf numFmtId="0" fontId="1" fillId="0" borderId="1" pivotButton="0" quotePrefix="0" xfId="0"/>
    <xf numFmtId="0" fontId="4" fillId="0" borderId="0" applyAlignment="1" pivotButton="0" quotePrefix="0" xfId="0">
      <alignment horizontal="left"/>
    </xf>
    <xf numFmtId="0" fontId="1" fillId="0" borderId="0" pivotButton="0" quotePrefix="0" xfId="0"/>
    <xf numFmtId="0" fontId="0" fillId="0" borderId="0" pivotButton="0" quotePrefix="0" xfId="0"/>
    <xf numFmtId="0" fontId="0" fillId="0" borderId="3" pivotButton="0" quotePrefix="0" xfId="0"/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comments/comment1.xml><?xml version="1.0" encoding="utf-8"?>
<comments xmlns="http://schemas.openxmlformats.org/spreadsheetml/2006/main">
  <authors>
    <author>None</author>
  </authors>
  <commentList>
    <comment ref="A8" authorId="0" shapeId="0">
      <text>
        <t>ランダム入力されます
	-Taizo Yokoyama</t>
      </text>
    </comment>
  </commentList>
</comment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0" summaryRight="0"/>
    <pageSetUpPr/>
  </sheetPr>
  <dimension ref="A1:H999"/>
  <sheetViews>
    <sheetView workbookViewId="0">
      <selection activeCell="A1" sqref="A1"/>
    </sheetView>
  </sheetViews>
  <sheetFormatPr baseColWidth="8" defaultColWidth="12.63" defaultRowHeight="15.75" customHeight="1"/>
  <sheetData>
    <row r="1">
      <c r="A1" s="1" t="inlineStr">
        <is>
          <t>名前</t>
        </is>
      </c>
      <c r="B1" s="26" t="inlineStr">
        <is>
          <t>中谷パナッタ―</t>
        </is>
      </c>
    </row>
    <row r="2">
      <c r="A2" s="1" t="inlineStr">
        <is>
          <t>就業開始日</t>
        </is>
      </c>
      <c r="B2" s="3" t="n">
        <v>45748</v>
      </c>
      <c r="C2" s="6" t="n"/>
      <c r="D2" s="6" t="n"/>
      <c r="E2" s="6" t="n"/>
      <c r="F2" s="6" t="n"/>
      <c r="G2" s="6" t="n"/>
      <c r="H2" s="6" t="n"/>
    </row>
    <row r="3">
      <c r="A3" s="1" t="inlineStr">
        <is>
          <t>就業終了日</t>
        </is>
      </c>
      <c r="B3" s="3" t="n">
        <v>46112</v>
      </c>
      <c r="C3" s="6" t="n"/>
      <c r="D3" s="6" t="n"/>
      <c r="E3" s="6" t="n"/>
      <c r="F3" s="6" t="n"/>
      <c r="G3" s="6" t="n"/>
      <c r="H3" s="6" t="n"/>
    </row>
    <row r="4">
      <c r="A4" s="1" t="inlineStr">
        <is>
          <t>就業曜日</t>
        </is>
      </c>
      <c r="B4" s="6" t="inlineStr">
        <is>
          <t>月</t>
        </is>
      </c>
      <c r="C4" s="6" t="inlineStr">
        <is>
          <t>火</t>
        </is>
      </c>
      <c r="D4" s="6" t="inlineStr">
        <is>
          <t>水</t>
        </is>
      </c>
      <c r="E4" s="6" t="inlineStr">
        <is>
          <t>木</t>
        </is>
      </c>
      <c r="F4" s="6" t="inlineStr">
        <is>
          <t>金</t>
        </is>
      </c>
      <c r="G4" s="6" t="inlineStr">
        <is>
          <t>土</t>
        </is>
      </c>
      <c r="H4" s="6" t="inlineStr">
        <is>
          <t>日</t>
        </is>
      </c>
    </row>
    <row r="5">
      <c r="A5" s="1" t="inlineStr">
        <is>
          <t>時給</t>
        </is>
      </c>
      <c r="B5" s="6" t="n">
        <v>1000</v>
      </c>
      <c r="C5" s="6" t="n"/>
      <c r="D5" s="6" t="n"/>
      <c r="E5" s="6" t="n"/>
      <c r="F5" s="6" t="n"/>
      <c r="G5" s="6" t="n"/>
      <c r="H5" s="6" t="n"/>
    </row>
    <row r="6">
      <c r="A6" s="1" t="inlineStr">
        <is>
          <t>始業時間</t>
        </is>
      </c>
      <c r="B6" s="5" t="n">
        <v>0.4166666666666667</v>
      </c>
    </row>
    <row r="7">
      <c r="A7" s="1" t="inlineStr">
        <is>
          <t>就業時間</t>
        </is>
      </c>
      <c r="B7" s="5" t="n">
        <v>0.5</v>
      </c>
    </row>
    <row r="8">
      <c r="A8" s="1" t="inlineStr">
        <is>
          <t>業務内容</t>
        </is>
      </c>
      <c r="B8" s="6" t="n">
        <v>1</v>
      </c>
      <c r="C8" s="26" t="inlineStr">
        <is>
          <t>オンライン面談対応-事後資料整理</t>
        </is>
      </c>
    </row>
    <row r="9">
      <c r="A9" s="6" t="n"/>
      <c r="B9" s="6" t="n">
        <v>2</v>
      </c>
      <c r="C9" s="26" t="inlineStr">
        <is>
          <t>書類整理-制作事業</t>
        </is>
      </c>
    </row>
    <row r="10">
      <c r="A10" s="6" t="n"/>
      <c r="B10" s="6" t="n">
        <v>3</v>
      </c>
      <c r="C10" s="26" t="inlineStr">
        <is>
          <t>取引開拓</t>
        </is>
      </c>
    </row>
    <row r="11">
      <c r="A11" s="6" t="n"/>
      <c r="B11" s="6" t="n">
        <v>4</v>
      </c>
      <c r="C11" s="26" t="inlineStr">
        <is>
          <t>ヒアリング-インタビュー</t>
        </is>
      </c>
    </row>
    <row r="12">
      <c r="A12" s="6" t="n"/>
      <c r="B12" s="6" t="n">
        <v>5</v>
      </c>
      <c r="C12" s="26" t="inlineStr">
        <is>
          <t>助成事業資料作成-相談対応</t>
        </is>
      </c>
    </row>
    <row r="13">
      <c r="A13" s="6" t="n"/>
      <c r="B13" s="6" t="n">
        <v>6</v>
      </c>
      <c r="C13" s="26" t="inlineStr">
        <is>
          <t>相談対応-ミーティング</t>
        </is>
      </c>
    </row>
    <row r="14">
      <c r="A14" s="6" t="n"/>
    </row>
    <row r="15">
      <c r="A15" s="6" t="n"/>
    </row>
    <row r="16">
      <c r="A16" s="6" t="n"/>
    </row>
    <row r="17">
      <c r="A17" s="6" t="n"/>
    </row>
    <row r="18">
      <c r="A18" s="6" t="n"/>
    </row>
    <row r="19">
      <c r="A19" s="6" t="n"/>
    </row>
    <row r="20">
      <c r="A20" s="6" t="n"/>
    </row>
    <row r="21">
      <c r="A21" s="6" t="n"/>
    </row>
    <row r="22">
      <c r="A22" s="6" t="n"/>
    </row>
    <row r="23">
      <c r="A23" s="6" t="n"/>
    </row>
    <row r="24">
      <c r="A24" s="6" t="n"/>
    </row>
    <row r="25">
      <c r="A25" s="6" t="n"/>
    </row>
    <row r="26">
      <c r="A26" s="6" t="n"/>
    </row>
    <row r="27">
      <c r="A27" s="6" t="n"/>
    </row>
    <row r="28">
      <c r="A28" s="6" t="n"/>
    </row>
    <row r="29">
      <c r="A29" s="6" t="n"/>
    </row>
    <row r="30">
      <c r="A30" s="6" t="n"/>
    </row>
    <row r="31">
      <c r="A31" s="6" t="n"/>
    </row>
    <row r="32">
      <c r="A32" s="6" t="n"/>
    </row>
    <row r="33">
      <c r="A33" s="6" t="n"/>
    </row>
    <row r="34">
      <c r="A34" s="6" t="n"/>
    </row>
    <row r="35">
      <c r="A35" s="6" t="n"/>
    </row>
    <row r="36">
      <c r="A36" s="6" t="n"/>
    </row>
    <row r="37">
      <c r="A37" s="6" t="n"/>
    </row>
    <row r="38">
      <c r="A38" s="6" t="n"/>
    </row>
    <row r="39">
      <c r="A39" s="6" t="n"/>
    </row>
    <row r="40">
      <c r="A40" s="6" t="n"/>
    </row>
    <row r="41">
      <c r="A41" s="6" t="n"/>
    </row>
    <row r="42">
      <c r="A42" s="6" t="n"/>
    </row>
    <row r="43">
      <c r="A43" s="6" t="n"/>
    </row>
    <row r="44">
      <c r="A44" s="6" t="n"/>
    </row>
    <row r="45">
      <c r="A45" s="6" t="n"/>
    </row>
    <row r="46">
      <c r="A46" s="6" t="n"/>
    </row>
    <row r="47">
      <c r="A47" s="6" t="n"/>
    </row>
    <row r="48">
      <c r="A48" s="6" t="n"/>
    </row>
    <row r="49">
      <c r="A49" s="6" t="n"/>
    </row>
    <row r="50">
      <c r="A50" s="6" t="n"/>
    </row>
    <row r="51">
      <c r="A51" s="6" t="n"/>
    </row>
    <row r="52">
      <c r="A52" s="6" t="n"/>
    </row>
    <row r="53">
      <c r="A53" s="6" t="n"/>
    </row>
    <row r="54">
      <c r="A54" s="6" t="n"/>
    </row>
    <row r="55">
      <c r="A55" s="6" t="n"/>
    </row>
    <row r="56">
      <c r="A56" s="6" t="n"/>
    </row>
    <row r="57">
      <c r="A57" s="6" t="n"/>
    </row>
    <row r="58">
      <c r="A58" s="6" t="n"/>
    </row>
    <row r="59">
      <c r="A59" s="6" t="n"/>
    </row>
    <row r="60">
      <c r="A60" s="6" t="n"/>
    </row>
    <row r="61">
      <c r="A61" s="6" t="n"/>
    </row>
    <row r="62">
      <c r="A62" s="6" t="n"/>
    </row>
    <row r="63">
      <c r="A63" s="6" t="n"/>
    </row>
    <row r="64">
      <c r="A64" s="6" t="n"/>
    </row>
    <row r="65">
      <c r="A65" s="6" t="n"/>
    </row>
    <row r="66">
      <c r="A66" s="6" t="n"/>
    </row>
    <row r="67">
      <c r="A67" s="6" t="n"/>
    </row>
    <row r="68">
      <c r="A68" s="6" t="n"/>
    </row>
    <row r="69">
      <c r="A69" s="6" t="n"/>
    </row>
    <row r="70">
      <c r="A70" s="6" t="n"/>
    </row>
    <row r="71">
      <c r="A71" s="6" t="n"/>
    </row>
    <row r="72">
      <c r="A72" s="6" t="n"/>
    </row>
    <row r="73">
      <c r="A73" s="6" t="n"/>
    </row>
    <row r="74">
      <c r="A74" s="6" t="n"/>
    </row>
    <row r="75">
      <c r="A75" s="6" t="n"/>
    </row>
    <row r="76">
      <c r="A76" s="6" t="n"/>
    </row>
    <row r="77">
      <c r="A77" s="6" t="n"/>
    </row>
    <row r="78">
      <c r="A78" s="6" t="n"/>
    </row>
    <row r="79">
      <c r="A79" s="6" t="n"/>
    </row>
    <row r="80">
      <c r="A80" s="6" t="n"/>
    </row>
    <row r="81">
      <c r="A81" s="6" t="n"/>
    </row>
    <row r="82">
      <c r="A82" s="6" t="n"/>
    </row>
    <row r="83">
      <c r="A83" s="6" t="n"/>
    </row>
    <row r="84">
      <c r="A84" s="6" t="n"/>
    </row>
    <row r="85">
      <c r="A85" s="6" t="n"/>
    </row>
    <row r="86">
      <c r="A86" s="6" t="n"/>
    </row>
    <row r="87">
      <c r="A87" s="6" t="n"/>
    </row>
    <row r="88">
      <c r="A88" s="6" t="n"/>
    </row>
    <row r="89">
      <c r="A89" s="6" t="n"/>
    </row>
    <row r="90">
      <c r="A90" s="6" t="n"/>
    </row>
    <row r="91">
      <c r="A91" s="6" t="n"/>
    </row>
    <row r="92">
      <c r="A92" s="6" t="n"/>
    </row>
    <row r="93">
      <c r="A93" s="6" t="n"/>
    </row>
    <row r="94">
      <c r="A94" s="6" t="n"/>
    </row>
    <row r="95">
      <c r="A95" s="6" t="n"/>
    </row>
    <row r="96">
      <c r="A96" s="6" t="n"/>
    </row>
    <row r="97">
      <c r="A97" s="6" t="n"/>
    </row>
    <row r="98">
      <c r="A98" s="6" t="n"/>
    </row>
    <row r="99">
      <c r="A99" s="6" t="n"/>
    </row>
    <row r="100">
      <c r="A100" s="6" t="n"/>
    </row>
    <row r="101">
      <c r="A101" s="6" t="n"/>
    </row>
    <row r="102">
      <c r="A102" s="6" t="n"/>
    </row>
    <row r="103">
      <c r="A103" s="6" t="n"/>
    </row>
    <row r="104">
      <c r="A104" s="6" t="n"/>
    </row>
    <row r="105">
      <c r="A105" s="6" t="n"/>
    </row>
    <row r="106">
      <c r="A106" s="6" t="n"/>
    </row>
    <row r="107">
      <c r="A107" s="6" t="n"/>
    </row>
    <row r="108">
      <c r="A108" s="6" t="n"/>
    </row>
    <row r="109">
      <c r="A109" s="6" t="n"/>
    </row>
    <row r="110">
      <c r="A110" s="6" t="n"/>
    </row>
    <row r="111">
      <c r="A111" s="6" t="n"/>
    </row>
    <row r="112">
      <c r="A112" s="6" t="n"/>
    </row>
    <row r="113">
      <c r="A113" s="6" t="n"/>
    </row>
    <row r="114">
      <c r="A114" s="6" t="n"/>
    </row>
    <row r="115">
      <c r="A115" s="6" t="n"/>
    </row>
    <row r="116">
      <c r="A116" s="6" t="n"/>
    </row>
    <row r="117">
      <c r="A117" s="6" t="n"/>
    </row>
    <row r="118">
      <c r="A118" s="6" t="n"/>
    </row>
    <row r="119">
      <c r="A119" s="6" t="n"/>
    </row>
    <row r="120">
      <c r="A120" s="6" t="n"/>
    </row>
    <row r="121">
      <c r="A121" s="6" t="n"/>
    </row>
    <row r="122">
      <c r="A122" s="6" t="n"/>
    </row>
    <row r="123">
      <c r="A123" s="6" t="n"/>
    </row>
    <row r="124">
      <c r="A124" s="6" t="n"/>
    </row>
    <row r="125">
      <c r="A125" s="6" t="n"/>
    </row>
    <row r="126">
      <c r="A126" s="6" t="n"/>
    </row>
    <row r="127">
      <c r="A127" s="6" t="n"/>
    </row>
    <row r="128">
      <c r="A128" s="6" t="n"/>
    </row>
    <row r="129">
      <c r="A129" s="6" t="n"/>
    </row>
    <row r="130">
      <c r="A130" s="6" t="n"/>
    </row>
    <row r="131">
      <c r="A131" s="6" t="n"/>
    </row>
    <row r="132">
      <c r="A132" s="6" t="n"/>
    </row>
    <row r="133">
      <c r="A133" s="6" t="n"/>
    </row>
    <row r="134">
      <c r="A134" s="6" t="n"/>
    </row>
    <row r="135">
      <c r="A135" s="6" t="n"/>
    </row>
    <row r="136">
      <c r="A136" s="6" t="n"/>
    </row>
    <row r="137">
      <c r="A137" s="6" t="n"/>
    </row>
    <row r="138">
      <c r="A138" s="6" t="n"/>
    </row>
    <row r="139">
      <c r="A139" s="6" t="n"/>
    </row>
    <row r="140">
      <c r="A140" s="6" t="n"/>
    </row>
    <row r="141">
      <c r="A141" s="6" t="n"/>
    </row>
    <row r="142">
      <c r="A142" s="6" t="n"/>
    </row>
    <row r="143">
      <c r="A143" s="6" t="n"/>
    </row>
    <row r="144">
      <c r="A144" s="6" t="n"/>
    </row>
    <row r="145">
      <c r="A145" s="6" t="n"/>
    </row>
    <row r="146">
      <c r="A146" s="6" t="n"/>
    </row>
    <row r="147">
      <c r="A147" s="6" t="n"/>
    </row>
    <row r="148">
      <c r="A148" s="6" t="n"/>
    </row>
    <row r="149">
      <c r="A149" s="6" t="n"/>
    </row>
    <row r="150">
      <c r="A150" s="6" t="n"/>
    </row>
    <row r="151">
      <c r="A151" s="6" t="n"/>
    </row>
    <row r="152">
      <c r="A152" s="6" t="n"/>
    </row>
    <row r="153">
      <c r="A153" s="6" t="n"/>
    </row>
    <row r="154">
      <c r="A154" s="6" t="n"/>
    </row>
    <row r="155">
      <c r="A155" s="6" t="n"/>
    </row>
    <row r="156">
      <c r="A156" s="6" t="n"/>
    </row>
    <row r="157">
      <c r="A157" s="6" t="n"/>
    </row>
    <row r="158">
      <c r="A158" s="6" t="n"/>
    </row>
    <row r="159">
      <c r="A159" s="6" t="n"/>
    </row>
    <row r="160">
      <c r="A160" s="6" t="n"/>
    </row>
    <row r="161">
      <c r="A161" s="6" t="n"/>
    </row>
    <row r="162">
      <c r="A162" s="6" t="n"/>
    </row>
    <row r="163">
      <c r="A163" s="6" t="n"/>
    </row>
    <row r="164">
      <c r="A164" s="6" t="n"/>
    </row>
    <row r="165">
      <c r="A165" s="6" t="n"/>
    </row>
    <row r="166">
      <c r="A166" s="6" t="n"/>
    </row>
    <row r="167">
      <c r="A167" s="6" t="n"/>
    </row>
    <row r="168">
      <c r="A168" s="6" t="n"/>
    </row>
    <row r="169">
      <c r="A169" s="6" t="n"/>
    </row>
    <row r="170">
      <c r="A170" s="6" t="n"/>
    </row>
    <row r="171">
      <c r="A171" s="6" t="n"/>
    </row>
    <row r="172">
      <c r="A172" s="6" t="n"/>
    </row>
    <row r="173">
      <c r="A173" s="6" t="n"/>
    </row>
    <row r="174">
      <c r="A174" s="6" t="n"/>
    </row>
    <row r="175">
      <c r="A175" s="6" t="n"/>
    </row>
    <row r="176">
      <c r="A176" s="6" t="n"/>
    </row>
    <row r="177">
      <c r="A177" s="6" t="n"/>
    </row>
    <row r="178">
      <c r="A178" s="6" t="n"/>
    </row>
    <row r="179">
      <c r="A179" s="6" t="n"/>
    </row>
    <row r="180">
      <c r="A180" s="6" t="n"/>
    </row>
    <row r="181">
      <c r="A181" s="6" t="n"/>
    </row>
    <row r="182">
      <c r="A182" s="6" t="n"/>
    </row>
    <row r="183">
      <c r="A183" s="6" t="n"/>
    </row>
    <row r="184">
      <c r="A184" s="6" t="n"/>
    </row>
    <row r="185">
      <c r="A185" s="6" t="n"/>
    </row>
    <row r="186">
      <c r="A186" s="6" t="n"/>
    </row>
    <row r="187">
      <c r="A187" s="6" t="n"/>
    </row>
    <row r="188">
      <c r="A188" s="6" t="n"/>
    </row>
    <row r="189">
      <c r="A189" s="6" t="n"/>
    </row>
    <row r="190">
      <c r="A190" s="6" t="n"/>
    </row>
    <row r="191">
      <c r="A191" s="6" t="n"/>
    </row>
    <row r="192">
      <c r="A192" s="6" t="n"/>
    </row>
    <row r="193">
      <c r="A193" s="6" t="n"/>
    </row>
    <row r="194">
      <c r="A194" s="6" t="n"/>
    </row>
    <row r="195">
      <c r="A195" s="6" t="n"/>
    </row>
    <row r="196">
      <c r="A196" s="6" t="n"/>
    </row>
    <row r="197">
      <c r="A197" s="6" t="n"/>
    </row>
    <row r="198">
      <c r="A198" s="6" t="n"/>
    </row>
    <row r="199">
      <c r="A199" s="6" t="n"/>
    </row>
    <row r="200">
      <c r="A200" s="6" t="n"/>
    </row>
    <row r="201">
      <c r="A201" s="6" t="n"/>
    </row>
    <row r="202">
      <c r="A202" s="6" t="n"/>
    </row>
    <row r="203">
      <c r="A203" s="6" t="n"/>
    </row>
    <row r="204">
      <c r="A204" s="6" t="n"/>
    </row>
    <row r="205">
      <c r="A205" s="6" t="n"/>
    </row>
    <row r="206">
      <c r="A206" s="6" t="n"/>
    </row>
    <row r="207">
      <c r="A207" s="6" t="n"/>
    </row>
    <row r="208">
      <c r="A208" s="6" t="n"/>
    </row>
    <row r="209">
      <c r="A209" s="6" t="n"/>
    </row>
    <row r="210">
      <c r="A210" s="6" t="n"/>
    </row>
    <row r="211">
      <c r="A211" s="6" t="n"/>
    </row>
    <row r="212">
      <c r="A212" s="6" t="n"/>
    </row>
    <row r="213">
      <c r="A213" s="6" t="n"/>
    </row>
    <row r="214">
      <c r="A214" s="6" t="n"/>
    </row>
    <row r="215">
      <c r="A215" s="6" t="n"/>
    </row>
    <row r="216">
      <c r="A216" s="6" t="n"/>
    </row>
    <row r="217">
      <c r="A217" s="6" t="n"/>
    </row>
    <row r="218">
      <c r="A218" s="6" t="n"/>
    </row>
    <row r="219">
      <c r="A219" s="6" t="n"/>
    </row>
    <row r="220">
      <c r="A220" s="6" t="n"/>
    </row>
    <row r="221">
      <c r="A221" s="6" t="n"/>
    </row>
    <row r="222">
      <c r="A222" s="6" t="n"/>
    </row>
    <row r="223">
      <c r="A223" s="6" t="n"/>
    </row>
    <row r="224">
      <c r="A224" s="6" t="n"/>
    </row>
    <row r="225">
      <c r="A225" s="6" t="n"/>
    </row>
    <row r="226">
      <c r="A226" s="6" t="n"/>
    </row>
    <row r="227">
      <c r="A227" s="6" t="n"/>
    </row>
    <row r="228">
      <c r="A228" s="6" t="n"/>
    </row>
    <row r="229">
      <c r="A229" s="6" t="n"/>
    </row>
    <row r="230">
      <c r="A230" s="6" t="n"/>
    </row>
    <row r="231">
      <c r="A231" s="6" t="n"/>
    </row>
    <row r="232">
      <c r="A232" s="6" t="n"/>
    </row>
    <row r="233">
      <c r="A233" s="6" t="n"/>
    </row>
    <row r="234">
      <c r="A234" s="6" t="n"/>
    </row>
    <row r="235">
      <c r="A235" s="6" t="n"/>
    </row>
    <row r="236">
      <c r="A236" s="6" t="n"/>
    </row>
    <row r="237">
      <c r="A237" s="6" t="n"/>
    </row>
    <row r="238">
      <c r="A238" s="6" t="n"/>
    </row>
    <row r="239">
      <c r="A239" s="6" t="n"/>
    </row>
    <row r="240">
      <c r="A240" s="6" t="n"/>
    </row>
    <row r="241">
      <c r="A241" s="6" t="n"/>
    </row>
    <row r="242">
      <c r="A242" s="6" t="n"/>
    </row>
    <row r="243">
      <c r="A243" s="6" t="n"/>
    </row>
    <row r="244">
      <c r="A244" s="6" t="n"/>
    </row>
    <row r="245">
      <c r="A245" s="6" t="n"/>
    </row>
    <row r="246">
      <c r="A246" s="6" t="n"/>
    </row>
    <row r="247">
      <c r="A247" s="6" t="n"/>
    </row>
    <row r="248">
      <c r="A248" s="6" t="n"/>
    </row>
    <row r="249">
      <c r="A249" s="6" t="n"/>
    </row>
    <row r="250">
      <c r="A250" s="6" t="n"/>
    </row>
    <row r="251">
      <c r="A251" s="6" t="n"/>
    </row>
    <row r="252">
      <c r="A252" s="6" t="n"/>
    </row>
    <row r="253">
      <c r="A253" s="6" t="n"/>
    </row>
    <row r="254">
      <c r="A254" s="6" t="n"/>
    </row>
    <row r="255">
      <c r="A255" s="6" t="n"/>
    </row>
    <row r="256">
      <c r="A256" s="6" t="n"/>
    </row>
    <row r="257">
      <c r="A257" s="6" t="n"/>
    </row>
    <row r="258">
      <c r="A258" s="6" t="n"/>
    </row>
    <row r="259">
      <c r="A259" s="6" t="n"/>
    </row>
    <row r="260">
      <c r="A260" s="6" t="n"/>
    </row>
    <row r="261">
      <c r="A261" s="6" t="n"/>
    </row>
    <row r="262">
      <c r="A262" s="6" t="n"/>
    </row>
    <row r="263">
      <c r="A263" s="6" t="n"/>
    </row>
    <row r="264">
      <c r="A264" s="6" t="n"/>
    </row>
    <row r="265">
      <c r="A265" s="6" t="n"/>
    </row>
    <row r="266">
      <c r="A266" s="6" t="n"/>
    </row>
    <row r="267">
      <c r="A267" s="6" t="n"/>
    </row>
    <row r="268">
      <c r="A268" s="6" t="n"/>
    </row>
    <row r="269">
      <c r="A269" s="6" t="n"/>
    </row>
    <row r="270">
      <c r="A270" s="6" t="n"/>
    </row>
    <row r="271">
      <c r="A271" s="6" t="n"/>
    </row>
    <row r="272">
      <c r="A272" s="6" t="n"/>
    </row>
    <row r="273">
      <c r="A273" s="6" t="n"/>
    </row>
    <row r="274">
      <c r="A274" s="6" t="n"/>
    </row>
    <row r="275">
      <c r="A275" s="6" t="n"/>
    </row>
    <row r="276">
      <c r="A276" s="6" t="n"/>
    </row>
    <row r="277">
      <c r="A277" s="6" t="n"/>
    </row>
    <row r="278">
      <c r="A278" s="6" t="n"/>
    </row>
    <row r="279">
      <c r="A279" s="6" t="n"/>
    </row>
    <row r="280">
      <c r="A280" s="6" t="n"/>
    </row>
    <row r="281">
      <c r="A281" s="6" t="n"/>
    </row>
    <row r="282">
      <c r="A282" s="6" t="n"/>
    </row>
    <row r="283">
      <c r="A283" s="6" t="n"/>
    </row>
    <row r="284">
      <c r="A284" s="6" t="n"/>
    </row>
    <row r="285">
      <c r="A285" s="6" t="n"/>
    </row>
    <row r="286">
      <c r="A286" s="6" t="n"/>
    </row>
    <row r="287">
      <c r="A287" s="6" t="n"/>
    </row>
    <row r="288">
      <c r="A288" s="6" t="n"/>
    </row>
    <row r="289">
      <c r="A289" s="6" t="n"/>
    </row>
    <row r="290">
      <c r="A290" s="6" t="n"/>
    </row>
    <row r="291">
      <c r="A291" s="6" t="n"/>
    </row>
    <row r="292">
      <c r="A292" s="6" t="n"/>
    </row>
    <row r="293">
      <c r="A293" s="6" t="n"/>
    </row>
    <row r="294">
      <c r="A294" s="6" t="n"/>
    </row>
    <row r="295">
      <c r="A295" s="6" t="n"/>
    </row>
    <row r="296">
      <c r="A296" s="6" t="n"/>
    </row>
    <row r="297">
      <c r="A297" s="6" t="n"/>
    </row>
    <row r="298">
      <c r="A298" s="6" t="n"/>
    </row>
    <row r="299">
      <c r="A299" s="6" t="n"/>
    </row>
    <row r="300">
      <c r="A300" s="6" t="n"/>
    </row>
    <row r="301">
      <c r="A301" s="6" t="n"/>
    </row>
    <row r="302">
      <c r="A302" s="6" t="n"/>
    </row>
    <row r="303">
      <c r="A303" s="6" t="n"/>
    </row>
    <row r="304">
      <c r="A304" s="6" t="n"/>
    </row>
    <row r="305">
      <c r="A305" s="6" t="n"/>
    </row>
    <row r="306">
      <c r="A306" s="6" t="n"/>
    </row>
    <row r="307">
      <c r="A307" s="6" t="n"/>
    </row>
    <row r="308">
      <c r="A308" s="6" t="n"/>
    </row>
    <row r="309">
      <c r="A309" s="6" t="n"/>
    </row>
    <row r="310">
      <c r="A310" s="6" t="n"/>
    </row>
    <row r="311">
      <c r="A311" s="6" t="n"/>
    </row>
    <row r="312">
      <c r="A312" s="6" t="n"/>
    </row>
    <row r="313">
      <c r="A313" s="6" t="n"/>
    </row>
    <row r="314">
      <c r="A314" s="6" t="n"/>
    </row>
    <row r="315">
      <c r="A315" s="6" t="n"/>
    </row>
    <row r="316">
      <c r="A316" s="6" t="n"/>
    </row>
    <row r="317">
      <c r="A317" s="6" t="n"/>
    </row>
    <row r="318">
      <c r="A318" s="6" t="n"/>
    </row>
    <row r="319">
      <c r="A319" s="6" t="n"/>
    </row>
    <row r="320">
      <c r="A320" s="6" t="n"/>
    </row>
    <row r="321">
      <c r="A321" s="6" t="n"/>
    </row>
    <row r="322">
      <c r="A322" s="6" t="n"/>
    </row>
    <row r="323">
      <c r="A323" s="6" t="n"/>
    </row>
    <row r="324">
      <c r="A324" s="6" t="n"/>
    </row>
    <row r="325">
      <c r="A325" s="6" t="n"/>
    </row>
    <row r="326">
      <c r="A326" s="6" t="n"/>
    </row>
    <row r="327">
      <c r="A327" s="6" t="n"/>
    </row>
    <row r="328">
      <c r="A328" s="6" t="n"/>
    </row>
    <row r="329">
      <c r="A329" s="6" t="n"/>
    </row>
    <row r="330">
      <c r="A330" s="6" t="n"/>
    </row>
    <row r="331">
      <c r="A331" s="6" t="n"/>
    </row>
    <row r="332">
      <c r="A332" s="6" t="n"/>
    </row>
    <row r="333">
      <c r="A333" s="6" t="n"/>
    </row>
    <row r="334">
      <c r="A334" s="6" t="n"/>
    </row>
    <row r="335">
      <c r="A335" s="6" t="n"/>
    </row>
    <row r="336">
      <c r="A336" s="6" t="n"/>
    </row>
    <row r="337">
      <c r="A337" s="6" t="n"/>
    </row>
    <row r="338">
      <c r="A338" s="6" t="n"/>
    </row>
    <row r="339">
      <c r="A339" s="6" t="n"/>
    </row>
    <row r="340">
      <c r="A340" s="6" t="n"/>
    </row>
    <row r="341">
      <c r="A341" s="6" t="n"/>
    </row>
    <row r="342">
      <c r="A342" s="6" t="n"/>
    </row>
    <row r="343">
      <c r="A343" s="6" t="n"/>
    </row>
    <row r="344">
      <c r="A344" s="6" t="n"/>
    </row>
    <row r="345">
      <c r="A345" s="6" t="n"/>
    </row>
    <row r="346">
      <c r="A346" s="6" t="n"/>
    </row>
    <row r="347">
      <c r="A347" s="6" t="n"/>
    </row>
    <row r="348">
      <c r="A348" s="6" t="n"/>
    </row>
    <row r="349">
      <c r="A349" s="6" t="n"/>
    </row>
    <row r="350">
      <c r="A350" s="6" t="n"/>
    </row>
    <row r="351">
      <c r="A351" s="6" t="n"/>
    </row>
    <row r="352">
      <c r="A352" s="6" t="n"/>
    </row>
    <row r="353">
      <c r="A353" s="6" t="n"/>
    </row>
    <row r="354">
      <c r="A354" s="6" t="n"/>
    </row>
    <row r="355">
      <c r="A355" s="6" t="n"/>
    </row>
    <row r="356">
      <c r="A356" s="6" t="n"/>
    </row>
    <row r="357">
      <c r="A357" s="6" t="n"/>
    </row>
    <row r="358">
      <c r="A358" s="6" t="n"/>
    </row>
    <row r="359">
      <c r="A359" s="6" t="n"/>
    </row>
    <row r="360">
      <c r="A360" s="6" t="n"/>
    </row>
    <row r="361">
      <c r="A361" s="6" t="n"/>
    </row>
    <row r="362">
      <c r="A362" s="6" t="n"/>
    </row>
    <row r="363">
      <c r="A363" s="6" t="n"/>
    </row>
    <row r="364">
      <c r="A364" s="6" t="n"/>
    </row>
    <row r="365">
      <c r="A365" s="6" t="n"/>
    </row>
    <row r="366">
      <c r="A366" s="6" t="n"/>
    </row>
    <row r="367">
      <c r="A367" s="6" t="n"/>
    </row>
    <row r="368">
      <c r="A368" s="6" t="n"/>
    </row>
    <row r="369">
      <c r="A369" s="6" t="n"/>
    </row>
    <row r="370">
      <c r="A370" s="6" t="n"/>
    </row>
    <row r="371">
      <c r="A371" s="6" t="n"/>
    </row>
    <row r="372">
      <c r="A372" s="6" t="n"/>
    </row>
    <row r="373">
      <c r="A373" s="6" t="n"/>
    </row>
    <row r="374">
      <c r="A374" s="6" t="n"/>
    </row>
    <row r="375">
      <c r="A375" s="6" t="n"/>
    </row>
    <row r="376">
      <c r="A376" s="6" t="n"/>
    </row>
    <row r="377">
      <c r="A377" s="6" t="n"/>
    </row>
    <row r="378">
      <c r="A378" s="6" t="n"/>
    </row>
    <row r="379">
      <c r="A379" s="6" t="n"/>
    </row>
    <row r="380">
      <c r="A380" s="6" t="n"/>
    </row>
    <row r="381">
      <c r="A381" s="6" t="n"/>
    </row>
    <row r="382">
      <c r="A382" s="6" t="n"/>
    </row>
    <row r="383">
      <c r="A383" s="6" t="n"/>
    </row>
    <row r="384">
      <c r="A384" s="6" t="n"/>
    </row>
    <row r="385">
      <c r="A385" s="6" t="n"/>
    </row>
    <row r="386">
      <c r="A386" s="6" t="n"/>
    </row>
    <row r="387">
      <c r="A387" s="6" t="n"/>
    </row>
    <row r="388">
      <c r="A388" s="6" t="n"/>
    </row>
    <row r="389">
      <c r="A389" s="6" t="n"/>
    </row>
    <row r="390">
      <c r="A390" s="6" t="n"/>
    </row>
    <row r="391">
      <c r="A391" s="6" t="n"/>
    </row>
    <row r="392">
      <c r="A392" s="6" t="n"/>
    </row>
    <row r="393">
      <c r="A393" s="6" t="n"/>
    </row>
    <row r="394">
      <c r="A394" s="6" t="n"/>
    </row>
    <row r="395">
      <c r="A395" s="6" t="n"/>
    </row>
    <row r="396">
      <c r="A396" s="6" t="n"/>
    </row>
    <row r="397">
      <c r="A397" s="6" t="n"/>
    </row>
    <row r="398">
      <c r="A398" s="6" t="n"/>
    </row>
    <row r="399">
      <c r="A399" s="6" t="n"/>
    </row>
    <row r="400">
      <c r="A400" s="6" t="n"/>
    </row>
    <row r="401">
      <c r="A401" s="6" t="n"/>
    </row>
    <row r="402">
      <c r="A402" s="6" t="n"/>
    </row>
    <row r="403">
      <c r="A403" s="6" t="n"/>
    </row>
    <row r="404">
      <c r="A404" s="6" t="n"/>
    </row>
    <row r="405">
      <c r="A405" s="6" t="n"/>
    </row>
    <row r="406">
      <c r="A406" s="6" t="n"/>
    </row>
    <row r="407">
      <c r="A407" s="6" t="n"/>
    </row>
    <row r="408">
      <c r="A408" s="6" t="n"/>
    </row>
    <row r="409">
      <c r="A409" s="6" t="n"/>
    </row>
    <row r="410">
      <c r="A410" s="6" t="n"/>
    </row>
    <row r="411">
      <c r="A411" s="6" t="n"/>
    </row>
    <row r="412">
      <c r="A412" s="6" t="n"/>
    </row>
    <row r="413">
      <c r="A413" s="6" t="n"/>
    </row>
    <row r="414">
      <c r="A414" s="6" t="n"/>
    </row>
    <row r="415">
      <c r="A415" s="6" t="n"/>
    </row>
    <row r="416">
      <c r="A416" s="6" t="n"/>
    </row>
    <row r="417">
      <c r="A417" s="6" t="n"/>
    </row>
    <row r="418">
      <c r="A418" s="6" t="n"/>
    </row>
    <row r="419">
      <c r="A419" s="6" t="n"/>
    </row>
    <row r="420">
      <c r="A420" s="6" t="n"/>
    </row>
    <row r="421">
      <c r="A421" s="6" t="n"/>
    </row>
    <row r="422">
      <c r="A422" s="6" t="n"/>
    </row>
    <row r="423">
      <c r="A423" s="6" t="n"/>
    </row>
    <row r="424">
      <c r="A424" s="6" t="n"/>
    </row>
    <row r="425">
      <c r="A425" s="6" t="n"/>
    </row>
    <row r="426">
      <c r="A426" s="6" t="n"/>
    </row>
    <row r="427">
      <c r="A427" s="6" t="n"/>
    </row>
    <row r="428">
      <c r="A428" s="6" t="n"/>
    </row>
    <row r="429">
      <c r="A429" s="6" t="n"/>
    </row>
    <row r="430">
      <c r="A430" s="6" t="n"/>
    </row>
    <row r="431">
      <c r="A431" s="6" t="n"/>
    </row>
    <row r="432">
      <c r="A432" s="6" t="n"/>
    </row>
    <row r="433">
      <c r="A433" s="6" t="n"/>
    </row>
    <row r="434">
      <c r="A434" s="6" t="n"/>
    </row>
    <row r="435">
      <c r="A435" s="6" t="n"/>
    </row>
    <row r="436">
      <c r="A436" s="6" t="n"/>
    </row>
    <row r="437">
      <c r="A437" s="6" t="n"/>
    </row>
    <row r="438">
      <c r="A438" s="6" t="n"/>
    </row>
    <row r="439">
      <c r="A439" s="6" t="n"/>
    </row>
    <row r="440">
      <c r="A440" s="6" t="n"/>
    </row>
    <row r="441">
      <c r="A441" s="6" t="n"/>
    </row>
    <row r="442">
      <c r="A442" s="6" t="n"/>
    </row>
    <row r="443">
      <c r="A443" s="6" t="n"/>
    </row>
    <row r="444">
      <c r="A444" s="6" t="n"/>
    </row>
    <row r="445">
      <c r="A445" s="6" t="n"/>
    </row>
    <row r="446">
      <c r="A446" s="6" t="n"/>
    </row>
    <row r="447">
      <c r="A447" s="6" t="n"/>
    </row>
    <row r="448">
      <c r="A448" s="6" t="n"/>
    </row>
    <row r="449">
      <c r="A449" s="6" t="n"/>
    </row>
    <row r="450">
      <c r="A450" s="6" t="n"/>
    </row>
    <row r="451">
      <c r="A451" s="6" t="n"/>
    </row>
    <row r="452">
      <c r="A452" s="6" t="n"/>
    </row>
    <row r="453">
      <c r="A453" s="6" t="n"/>
    </row>
    <row r="454">
      <c r="A454" s="6" t="n"/>
    </row>
    <row r="455">
      <c r="A455" s="6" t="n"/>
    </row>
    <row r="456">
      <c r="A456" s="6" t="n"/>
    </row>
    <row r="457">
      <c r="A457" s="6" t="n"/>
    </row>
    <row r="458">
      <c r="A458" s="6" t="n"/>
    </row>
    <row r="459">
      <c r="A459" s="6" t="n"/>
    </row>
    <row r="460">
      <c r="A460" s="6" t="n"/>
    </row>
    <row r="461">
      <c r="A461" s="6" t="n"/>
    </row>
    <row r="462">
      <c r="A462" s="6" t="n"/>
    </row>
    <row r="463">
      <c r="A463" s="6" t="n"/>
    </row>
    <row r="464">
      <c r="A464" s="6" t="n"/>
    </row>
    <row r="465">
      <c r="A465" s="6" t="n"/>
    </row>
    <row r="466">
      <c r="A466" s="6" t="n"/>
    </row>
    <row r="467">
      <c r="A467" s="6" t="n"/>
    </row>
    <row r="468">
      <c r="A468" s="6" t="n"/>
    </row>
    <row r="469">
      <c r="A469" s="6" t="n"/>
    </row>
    <row r="470">
      <c r="A470" s="6" t="n"/>
    </row>
    <row r="471">
      <c r="A471" s="6" t="n"/>
    </row>
    <row r="472">
      <c r="A472" s="6" t="n"/>
    </row>
    <row r="473">
      <c r="A473" s="6" t="n"/>
    </row>
    <row r="474">
      <c r="A474" s="6" t="n"/>
    </row>
    <row r="475">
      <c r="A475" s="6" t="n"/>
    </row>
    <row r="476">
      <c r="A476" s="6" t="n"/>
    </row>
    <row r="477">
      <c r="A477" s="6" t="n"/>
    </row>
    <row r="478">
      <c r="A478" s="6" t="n"/>
    </row>
    <row r="479">
      <c r="A479" s="6" t="n"/>
    </row>
    <row r="480">
      <c r="A480" s="6" t="n"/>
    </row>
    <row r="481">
      <c r="A481" s="6" t="n"/>
    </row>
    <row r="482">
      <c r="A482" s="6" t="n"/>
    </row>
    <row r="483">
      <c r="A483" s="6" t="n"/>
    </row>
    <row r="484">
      <c r="A484" s="6" t="n"/>
    </row>
    <row r="485">
      <c r="A485" s="6" t="n"/>
    </row>
    <row r="486">
      <c r="A486" s="6" t="n"/>
    </row>
    <row r="487">
      <c r="A487" s="6" t="n"/>
    </row>
    <row r="488">
      <c r="A488" s="6" t="n"/>
    </row>
    <row r="489">
      <c r="A489" s="6" t="n"/>
    </row>
    <row r="490">
      <c r="A490" s="6" t="n"/>
    </row>
    <row r="491">
      <c r="A491" s="6" t="n"/>
    </row>
    <row r="492">
      <c r="A492" s="6" t="n"/>
    </row>
    <row r="493">
      <c r="A493" s="6" t="n"/>
    </row>
    <row r="494">
      <c r="A494" s="6" t="n"/>
    </row>
    <row r="495">
      <c r="A495" s="6" t="n"/>
    </row>
    <row r="496">
      <c r="A496" s="6" t="n"/>
    </row>
    <row r="497">
      <c r="A497" s="6" t="n"/>
    </row>
    <row r="498">
      <c r="A498" s="6" t="n"/>
    </row>
    <row r="499">
      <c r="A499" s="6" t="n"/>
    </row>
    <row r="500">
      <c r="A500" s="6" t="n"/>
    </row>
    <row r="501">
      <c r="A501" s="6" t="n"/>
    </row>
    <row r="502">
      <c r="A502" s="6" t="n"/>
    </row>
    <row r="503">
      <c r="A503" s="6" t="n"/>
    </row>
    <row r="504">
      <c r="A504" s="6" t="n"/>
    </row>
    <row r="505">
      <c r="A505" s="6" t="n"/>
    </row>
    <row r="506">
      <c r="A506" s="6" t="n"/>
    </row>
    <row r="507">
      <c r="A507" s="6" t="n"/>
    </row>
    <row r="508">
      <c r="A508" s="6" t="n"/>
    </row>
    <row r="509">
      <c r="A509" s="6" t="n"/>
    </row>
    <row r="510">
      <c r="A510" s="6" t="n"/>
    </row>
    <row r="511">
      <c r="A511" s="6" t="n"/>
    </row>
    <row r="512">
      <c r="A512" s="6" t="n"/>
    </row>
    <row r="513">
      <c r="A513" s="6" t="n"/>
    </row>
    <row r="514">
      <c r="A514" s="6" t="n"/>
    </row>
    <row r="515">
      <c r="A515" s="6" t="n"/>
    </row>
    <row r="516">
      <c r="A516" s="6" t="n"/>
    </row>
    <row r="517">
      <c r="A517" s="6" t="n"/>
    </row>
    <row r="518">
      <c r="A518" s="6" t="n"/>
    </row>
    <row r="519">
      <c r="A519" s="6" t="n"/>
    </row>
    <row r="520">
      <c r="A520" s="6" t="n"/>
    </row>
    <row r="521">
      <c r="A521" s="6" t="n"/>
    </row>
    <row r="522">
      <c r="A522" s="6" t="n"/>
    </row>
    <row r="523">
      <c r="A523" s="6" t="n"/>
    </row>
    <row r="524">
      <c r="A524" s="6" t="n"/>
    </row>
    <row r="525">
      <c r="A525" s="6" t="n"/>
    </row>
    <row r="526">
      <c r="A526" s="6" t="n"/>
    </row>
    <row r="527">
      <c r="A527" s="6" t="n"/>
    </row>
    <row r="528">
      <c r="A528" s="6" t="n"/>
    </row>
    <row r="529">
      <c r="A529" s="6" t="n"/>
    </row>
    <row r="530">
      <c r="A530" s="6" t="n"/>
    </row>
    <row r="531">
      <c r="A531" s="6" t="n"/>
    </row>
    <row r="532">
      <c r="A532" s="6" t="n"/>
    </row>
    <row r="533">
      <c r="A533" s="6" t="n"/>
    </row>
    <row r="534">
      <c r="A534" s="6" t="n"/>
    </row>
    <row r="535">
      <c r="A535" s="6" t="n"/>
    </row>
    <row r="536">
      <c r="A536" s="6" t="n"/>
    </row>
    <row r="537">
      <c r="A537" s="6" t="n"/>
    </row>
    <row r="538">
      <c r="A538" s="6" t="n"/>
    </row>
    <row r="539">
      <c r="A539" s="6" t="n"/>
    </row>
    <row r="540">
      <c r="A540" s="6" t="n"/>
    </row>
    <row r="541">
      <c r="A541" s="6" t="n"/>
    </row>
    <row r="542">
      <c r="A542" s="6" t="n"/>
    </row>
    <row r="543">
      <c r="A543" s="6" t="n"/>
    </row>
    <row r="544">
      <c r="A544" s="6" t="n"/>
    </row>
    <row r="545">
      <c r="A545" s="6" t="n"/>
    </row>
    <row r="546">
      <c r="A546" s="6" t="n"/>
    </row>
    <row r="547">
      <c r="A547" s="6" t="n"/>
    </row>
    <row r="548">
      <c r="A548" s="6" t="n"/>
    </row>
    <row r="549">
      <c r="A549" s="6" t="n"/>
    </row>
    <row r="550">
      <c r="A550" s="6" t="n"/>
    </row>
    <row r="551">
      <c r="A551" s="6" t="n"/>
    </row>
    <row r="552">
      <c r="A552" s="6" t="n"/>
    </row>
    <row r="553">
      <c r="A553" s="6" t="n"/>
    </row>
    <row r="554">
      <c r="A554" s="6" t="n"/>
    </row>
    <row r="555">
      <c r="A555" s="6" t="n"/>
    </row>
    <row r="556">
      <c r="A556" s="6" t="n"/>
    </row>
    <row r="557">
      <c r="A557" s="6" t="n"/>
    </row>
    <row r="558">
      <c r="A558" s="6" t="n"/>
    </row>
    <row r="559">
      <c r="A559" s="6" t="n"/>
    </row>
    <row r="560">
      <c r="A560" s="6" t="n"/>
    </row>
    <row r="561">
      <c r="A561" s="6" t="n"/>
    </row>
    <row r="562">
      <c r="A562" s="6" t="n"/>
    </row>
    <row r="563">
      <c r="A563" s="6" t="n"/>
    </row>
    <row r="564">
      <c r="A564" s="6" t="n"/>
    </row>
    <row r="565">
      <c r="A565" s="6" t="n"/>
    </row>
    <row r="566">
      <c r="A566" s="6" t="n"/>
    </row>
    <row r="567">
      <c r="A567" s="6" t="n"/>
    </row>
    <row r="568">
      <c r="A568" s="6" t="n"/>
    </row>
    <row r="569">
      <c r="A569" s="6" t="n"/>
    </row>
    <row r="570">
      <c r="A570" s="6" t="n"/>
    </row>
    <row r="571">
      <c r="A571" s="6" t="n"/>
    </row>
    <row r="572">
      <c r="A572" s="6" t="n"/>
    </row>
    <row r="573">
      <c r="A573" s="6" t="n"/>
    </row>
    <row r="574">
      <c r="A574" s="6" t="n"/>
    </row>
    <row r="575">
      <c r="A575" s="6" t="n"/>
    </row>
    <row r="576">
      <c r="A576" s="6" t="n"/>
    </row>
    <row r="577">
      <c r="A577" s="6" t="n"/>
    </row>
    <row r="578">
      <c r="A578" s="6" t="n"/>
    </row>
    <row r="579">
      <c r="A579" s="6" t="n"/>
    </row>
    <row r="580">
      <c r="A580" s="6" t="n"/>
    </row>
    <row r="581">
      <c r="A581" s="6" t="n"/>
    </row>
    <row r="582">
      <c r="A582" s="6" t="n"/>
    </row>
    <row r="583">
      <c r="A583" s="6" t="n"/>
    </row>
    <row r="584">
      <c r="A584" s="6" t="n"/>
    </row>
    <row r="585">
      <c r="A585" s="6" t="n"/>
    </row>
    <row r="586">
      <c r="A586" s="6" t="n"/>
    </row>
    <row r="587">
      <c r="A587" s="6" t="n"/>
    </row>
    <row r="588">
      <c r="A588" s="6" t="n"/>
    </row>
    <row r="589">
      <c r="A589" s="6" t="n"/>
    </row>
    <row r="590">
      <c r="A590" s="6" t="n"/>
    </row>
    <row r="591">
      <c r="A591" s="6" t="n"/>
    </row>
    <row r="592">
      <c r="A592" s="6" t="n"/>
    </row>
    <row r="593">
      <c r="A593" s="6" t="n"/>
    </row>
    <row r="594">
      <c r="A594" s="6" t="n"/>
    </row>
    <row r="595">
      <c r="A595" s="6" t="n"/>
    </row>
    <row r="596">
      <c r="A596" s="6" t="n"/>
    </row>
    <row r="597">
      <c r="A597" s="6" t="n"/>
    </row>
    <row r="598">
      <c r="A598" s="6" t="n"/>
    </row>
    <row r="599">
      <c r="A599" s="6" t="n"/>
    </row>
    <row r="600">
      <c r="A600" s="6" t="n"/>
    </row>
    <row r="601">
      <c r="A601" s="6" t="n"/>
    </row>
    <row r="602">
      <c r="A602" s="6" t="n"/>
    </row>
    <row r="603">
      <c r="A603" s="6" t="n"/>
    </row>
    <row r="604">
      <c r="A604" s="6" t="n"/>
    </row>
    <row r="605">
      <c r="A605" s="6" t="n"/>
    </row>
    <row r="606">
      <c r="A606" s="6" t="n"/>
    </row>
    <row r="607">
      <c r="A607" s="6" t="n"/>
    </row>
    <row r="608">
      <c r="A608" s="6" t="n"/>
    </row>
    <row r="609">
      <c r="A609" s="6" t="n"/>
    </row>
    <row r="610">
      <c r="A610" s="6" t="n"/>
    </row>
    <row r="611">
      <c r="A611" s="6" t="n"/>
    </row>
    <row r="612">
      <c r="A612" s="6" t="n"/>
    </row>
    <row r="613">
      <c r="A613" s="6" t="n"/>
    </row>
    <row r="614">
      <c r="A614" s="6" t="n"/>
    </row>
    <row r="615">
      <c r="A615" s="6" t="n"/>
    </row>
    <row r="616">
      <c r="A616" s="6" t="n"/>
    </row>
    <row r="617">
      <c r="A617" s="6" t="n"/>
    </row>
    <row r="618">
      <c r="A618" s="6" t="n"/>
    </row>
    <row r="619">
      <c r="A619" s="6" t="n"/>
    </row>
    <row r="620">
      <c r="A620" s="6" t="n"/>
    </row>
    <row r="621">
      <c r="A621" s="6" t="n"/>
    </row>
    <row r="622">
      <c r="A622" s="6" t="n"/>
    </row>
    <row r="623">
      <c r="A623" s="6" t="n"/>
    </row>
    <row r="624">
      <c r="A624" s="6" t="n"/>
    </row>
    <row r="625">
      <c r="A625" s="6" t="n"/>
    </row>
    <row r="626">
      <c r="A626" s="6" t="n"/>
    </row>
    <row r="627">
      <c r="A627" s="6" t="n"/>
    </row>
    <row r="628">
      <c r="A628" s="6" t="n"/>
    </row>
    <row r="629">
      <c r="A629" s="6" t="n"/>
    </row>
    <row r="630">
      <c r="A630" s="6" t="n"/>
    </row>
    <row r="631">
      <c r="A631" s="6" t="n"/>
    </row>
    <row r="632">
      <c r="A632" s="6" t="n"/>
    </row>
    <row r="633">
      <c r="A633" s="6" t="n"/>
    </row>
    <row r="634">
      <c r="A634" s="6" t="n"/>
    </row>
    <row r="635">
      <c r="A635" s="6" t="n"/>
    </row>
    <row r="636">
      <c r="A636" s="6" t="n"/>
    </row>
    <row r="637">
      <c r="A637" s="6" t="n"/>
    </row>
    <row r="638">
      <c r="A638" s="6" t="n"/>
    </row>
    <row r="639">
      <c r="A639" s="6" t="n"/>
    </row>
    <row r="640">
      <c r="A640" s="6" t="n"/>
    </row>
    <row r="641">
      <c r="A641" s="6" t="n"/>
    </row>
    <row r="642">
      <c r="A642" s="6" t="n"/>
    </row>
    <row r="643">
      <c r="A643" s="6" t="n"/>
    </row>
    <row r="644">
      <c r="A644" s="6" t="n"/>
    </row>
    <row r="645">
      <c r="A645" s="6" t="n"/>
    </row>
    <row r="646">
      <c r="A646" s="6" t="n"/>
    </row>
    <row r="647">
      <c r="A647" s="6" t="n"/>
    </row>
    <row r="648">
      <c r="A648" s="6" t="n"/>
    </row>
    <row r="649">
      <c r="A649" s="6" t="n"/>
    </row>
    <row r="650">
      <c r="A650" s="6" t="n"/>
    </row>
    <row r="651">
      <c r="A651" s="6" t="n"/>
    </row>
    <row r="652">
      <c r="A652" s="6" t="n"/>
    </row>
    <row r="653">
      <c r="A653" s="6" t="n"/>
    </row>
    <row r="654">
      <c r="A654" s="6" t="n"/>
    </row>
    <row r="655">
      <c r="A655" s="6" t="n"/>
    </row>
    <row r="656">
      <c r="A656" s="6" t="n"/>
    </row>
    <row r="657">
      <c r="A657" s="6" t="n"/>
    </row>
    <row r="658">
      <c r="A658" s="6" t="n"/>
    </row>
    <row r="659">
      <c r="A659" s="6" t="n"/>
    </row>
    <row r="660">
      <c r="A660" s="6" t="n"/>
    </row>
    <row r="661">
      <c r="A661" s="6" t="n"/>
    </row>
    <row r="662">
      <c r="A662" s="6" t="n"/>
    </row>
    <row r="663">
      <c r="A663" s="6" t="n"/>
    </row>
    <row r="664">
      <c r="A664" s="6" t="n"/>
    </row>
    <row r="665">
      <c r="A665" s="6" t="n"/>
    </row>
    <row r="666">
      <c r="A666" s="6" t="n"/>
    </row>
    <row r="667">
      <c r="A667" s="6" t="n"/>
    </row>
    <row r="668">
      <c r="A668" s="6" t="n"/>
    </row>
    <row r="669">
      <c r="A669" s="6" t="n"/>
    </row>
    <row r="670">
      <c r="A670" s="6" t="n"/>
    </row>
    <row r="671">
      <c r="A671" s="6" t="n"/>
    </row>
    <row r="672">
      <c r="A672" s="6" t="n"/>
    </row>
    <row r="673">
      <c r="A673" s="6" t="n"/>
    </row>
    <row r="674">
      <c r="A674" s="6" t="n"/>
    </row>
    <row r="675">
      <c r="A675" s="6" t="n"/>
    </row>
    <row r="676">
      <c r="A676" s="6" t="n"/>
    </row>
    <row r="677">
      <c r="A677" s="6" t="n"/>
    </row>
    <row r="678">
      <c r="A678" s="6" t="n"/>
    </row>
    <row r="679">
      <c r="A679" s="6" t="n"/>
    </row>
    <row r="680">
      <c r="A680" s="6" t="n"/>
    </row>
    <row r="681">
      <c r="A681" s="6" t="n"/>
    </row>
    <row r="682">
      <c r="A682" s="6" t="n"/>
    </row>
    <row r="683">
      <c r="A683" s="6" t="n"/>
    </row>
    <row r="684">
      <c r="A684" s="6" t="n"/>
    </row>
    <row r="685">
      <c r="A685" s="6" t="n"/>
    </row>
    <row r="686">
      <c r="A686" s="6" t="n"/>
    </row>
    <row r="687">
      <c r="A687" s="6" t="n"/>
    </row>
    <row r="688">
      <c r="A688" s="6" t="n"/>
    </row>
    <row r="689">
      <c r="A689" s="6" t="n"/>
    </row>
    <row r="690">
      <c r="A690" s="6" t="n"/>
    </row>
    <row r="691">
      <c r="A691" s="6" t="n"/>
    </row>
    <row r="692">
      <c r="A692" s="6" t="n"/>
    </row>
    <row r="693">
      <c r="A693" s="6" t="n"/>
    </row>
    <row r="694">
      <c r="A694" s="6" t="n"/>
    </row>
    <row r="695">
      <c r="A695" s="6" t="n"/>
    </row>
    <row r="696">
      <c r="A696" s="6" t="n"/>
    </row>
    <row r="697">
      <c r="A697" s="6" t="n"/>
    </row>
    <row r="698">
      <c r="A698" s="6" t="n"/>
    </row>
    <row r="699">
      <c r="A699" s="6" t="n"/>
    </row>
    <row r="700">
      <c r="A700" s="6" t="n"/>
    </row>
    <row r="701">
      <c r="A701" s="6" t="n"/>
    </row>
    <row r="702">
      <c r="A702" s="6" t="n"/>
    </row>
    <row r="703">
      <c r="A703" s="6" t="n"/>
    </row>
    <row r="704">
      <c r="A704" s="6" t="n"/>
    </row>
    <row r="705">
      <c r="A705" s="6" t="n"/>
    </row>
    <row r="706">
      <c r="A706" s="6" t="n"/>
    </row>
    <row r="707">
      <c r="A707" s="6" t="n"/>
    </row>
    <row r="708">
      <c r="A708" s="6" t="n"/>
    </row>
    <row r="709">
      <c r="A709" s="6" t="n"/>
    </row>
    <row r="710">
      <c r="A710" s="6" t="n"/>
    </row>
    <row r="711">
      <c r="A711" s="6" t="n"/>
    </row>
    <row r="712">
      <c r="A712" s="6" t="n"/>
    </row>
    <row r="713">
      <c r="A713" s="6" t="n"/>
    </row>
    <row r="714">
      <c r="A714" s="6" t="n"/>
    </row>
    <row r="715">
      <c r="A715" s="6" t="n"/>
    </row>
    <row r="716">
      <c r="A716" s="6" t="n"/>
    </row>
    <row r="717">
      <c r="A717" s="6" t="n"/>
    </row>
    <row r="718">
      <c r="A718" s="6" t="n"/>
    </row>
    <row r="719">
      <c r="A719" s="6" t="n"/>
    </row>
    <row r="720">
      <c r="A720" s="6" t="n"/>
    </row>
    <row r="721">
      <c r="A721" s="6" t="n"/>
    </row>
    <row r="722">
      <c r="A722" s="6" t="n"/>
    </row>
    <row r="723">
      <c r="A723" s="6" t="n"/>
    </row>
    <row r="724">
      <c r="A724" s="6" t="n"/>
    </row>
    <row r="725">
      <c r="A725" s="6" t="n"/>
    </row>
    <row r="726">
      <c r="A726" s="6" t="n"/>
    </row>
    <row r="727">
      <c r="A727" s="6" t="n"/>
    </row>
    <row r="728">
      <c r="A728" s="6" t="n"/>
    </row>
    <row r="729">
      <c r="A729" s="6" t="n"/>
    </row>
    <row r="730">
      <c r="A730" s="6" t="n"/>
    </row>
    <row r="731">
      <c r="A731" s="6" t="n"/>
    </row>
    <row r="732">
      <c r="A732" s="6" t="n"/>
    </row>
    <row r="733">
      <c r="A733" s="6" t="n"/>
    </row>
    <row r="734">
      <c r="A734" s="6" t="n"/>
    </row>
    <row r="735">
      <c r="A735" s="6" t="n"/>
    </row>
    <row r="736">
      <c r="A736" s="6" t="n"/>
    </row>
    <row r="737">
      <c r="A737" s="6" t="n"/>
    </row>
    <row r="738">
      <c r="A738" s="6" t="n"/>
    </row>
    <row r="739">
      <c r="A739" s="6" t="n"/>
    </row>
    <row r="740">
      <c r="A740" s="6" t="n"/>
    </row>
    <row r="741">
      <c r="A741" s="6" t="n"/>
    </row>
    <row r="742">
      <c r="A742" s="6" t="n"/>
    </row>
    <row r="743">
      <c r="A743" s="6" t="n"/>
    </row>
    <row r="744">
      <c r="A744" s="6" t="n"/>
    </row>
    <row r="745">
      <c r="A745" s="6" t="n"/>
    </row>
    <row r="746">
      <c r="A746" s="6" t="n"/>
    </row>
    <row r="747">
      <c r="A747" s="6" t="n"/>
    </row>
    <row r="748">
      <c r="A748" s="6" t="n"/>
    </row>
    <row r="749">
      <c r="A749" s="6" t="n"/>
    </row>
    <row r="750">
      <c r="A750" s="6" t="n"/>
    </row>
    <row r="751">
      <c r="A751" s="6" t="n"/>
    </row>
    <row r="752">
      <c r="A752" s="6" t="n"/>
    </row>
    <row r="753">
      <c r="A753" s="6" t="n"/>
    </row>
    <row r="754">
      <c r="A754" s="6" t="n"/>
    </row>
    <row r="755">
      <c r="A755" s="6" t="n"/>
    </row>
    <row r="756">
      <c r="A756" s="6" t="n"/>
    </row>
    <row r="757">
      <c r="A757" s="6" t="n"/>
    </row>
    <row r="758">
      <c r="A758" s="6" t="n"/>
    </row>
    <row r="759">
      <c r="A759" s="6" t="n"/>
    </row>
    <row r="760">
      <c r="A760" s="6" t="n"/>
    </row>
    <row r="761">
      <c r="A761" s="6" t="n"/>
    </row>
    <row r="762">
      <c r="A762" s="6" t="n"/>
    </row>
    <row r="763">
      <c r="A763" s="6" t="n"/>
    </row>
    <row r="764">
      <c r="A764" s="6" t="n"/>
    </row>
    <row r="765">
      <c r="A765" s="6" t="n"/>
    </row>
    <row r="766">
      <c r="A766" s="6" t="n"/>
    </row>
    <row r="767">
      <c r="A767" s="6" t="n"/>
    </row>
    <row r="768">
      <c r="A768" s="6" t="n"/>
    </row>
    <row r="769">
      <c r="A769" s="6" t="n"/>
    </row>
    <row r="770">
      <c r="A770" s="6" t="n"/>
    </row>
    <row r="771">
      <c r="A771" s="6" t="n"/>
    </row>
    <row r="772">
      <c r="A772" s="6" t="n"/>
    </row>
    <row r="773">
      <c r="A773" s="6" t="n"/>
    </row>
    <row r="774">
      <c r="A774" s="6" t="n"/>
    </row>
    <row r="775">
      <c r="A775" s="6" t="n"/>
    </row>
    <row r="776">
      <c r="A776" s="6" t="n"/>
    </row>
    <row r="777">
      <c r="A777" s="6" t="n"/>
    </row>
    <row r="778">
      <c r="A778" s="6" t="n"/>
    </row>
    <row r="779">
      <c r="A779" s="6" t="n"/>
    </row>
    <row r="780">
      <c r="A780" s="6" t="n"/>
    </row>
    <row r="781">
      <c r="A781" s="6" t="n"/>
    </row>
    <row r="782">
      <c r="A782" s="6" t="n"/>
    </row>
    <row r="783">
      <c r="A783" s="6" t="n"/>
    </row>
    <row r="784">
      <c r="A784" s="6" t="n"/>
    </row>
    <row r="785">
      <c r="A785" s="6" t="n"/>
    </row>
    <row r="786">
      <c r="A786" s="6" t="n"/>
    </row>
    <row r="787">
      <c r="A787" s="6" t="n"/>
    </row>
    <row r="788">
      <c r="A788" s="6" t="n"/>
    </row>
    <row r="789">
      <c r="A789" s="6" t="n"/>
    </row>
    <row r="790">
      <c r="A790" s="6" t="n"/>
    </row>
    <row r="791">
      <c r="A791" s="6" t="n"/>
    </row>
    <row r="792">
      <c r="A792" s="6" t="n"/>
    </row>
    <row r="793">
      <c r="A793" s="6" t="n"/>
    </row>
    <row r="794">
      <c r="A794" s="6" t="n"/>
    </row>
    <row r="795">
      <c r="A795" s="6" t="n"/>
    </row>
    <row r="796">
      <c r="A796" s="6" t="n"/>
    </row>
    <row r="797">
      <c r="A797" s="6" t="n"/>
    </row>
    <row r="798">
      <c r="A798" s="6" t="n"/>
    </row>
    <row r="799">
      <c r="A799" s="6" t="n"/>
    </row>
    <row r="800">
      <c r="A800" s="6" t="n"/>
    </row>
    <row r="801">
      <c r="A801" s="6" t="n"/>
    </row>
    <row r="802">
      <c r="A802" s="6" t="n"/>
    </row>
    <row r="803">
      <c r="A803" s="6" t="n"/>
    </row>
    <row r="804">
      <c r="A804" s="6" t="n"/>
    </row>
    <row r="805">
      <c r="A805" s="6" t="n"/>
    </row>
    <row r="806">
      <c r="A806" s="6" t="n"/>
    </row>
    <row r="807">
      <c r="A807" s="6" t="n"/>
    </row>
    <row r="808">
      <c r="A808" s="6" t="n"/>
    </row>
    <row r="809">
      <c r="A809" s="6" t="n"/>
    </row>
    <row r="810">
      <c r="A810" s="6" t="n"/>
    </row>
    <row r="811">
      <c r="A811" s="6" t="n"/>
    </row>
    <row r="812">
      <c r="A812" s="6" t="n"/>
    </row>
    <row r="813">
      <c r="A813" s="6" t="n"/>
    </row>
    <row r="814">
      <c r="A814" s="6" t="n"/>
    </row>
    <row r="815">
      <c r="A815" s="6" t="n"/>
    </row>
    <row r="816">
      <c r="A816" s="6" t="n"/>
    </row>
    <row r="817">
      <c r="A817" s="6" t="n"/>
    </row>
    <row r="818">
      <c r="A818" s="6" t="n"/>
    </row>
    <row r="819">
      <c r="A819" s="6" t="n"/>
    </row>
    <row r="820">
      <c r="A820" s="6" t="n"/>
    </row>
    <row r="821">
      <c r="A821" s="6" t="n"/>
    </row>
    <row r="822">
      <c r="A822" s="6" t="n"/>
    </row>
    <row r="823">
      <c r="A823" s="6" t="n"/>
    </row>
    <row r="824">
      <c r="A824" s="6" t="n"/>
    </row>
    <row r="825">
      <c r="A825" s="6" t="n"/>
    </row>
    <row r="826">
      <c r="A826" s="6" t="n"/>
    </row>
    <row r="827">
      <c r="A827" s="6" t="n"/>
    </row>
    <row r="828">
      <c r="A828" s="6" t="n"/>
    </row>
    <row r="829">
      <c r="A829" s="6" t="n"/>
    </row>
    <row r="830">
      <c r="A830" s="6" t="n"/>
    </row>
    <row r="831">
      <c r="A831" s="6" t="n"/>
    </row>
    <row r="832">
      <c r="A832" s="6" t="n"/>
    </row>
    <row r="833">
      <c r="A833" s="6" t="n"/>
    </row>
    <row r="834">
      <c r="A834" s="6" t="n"/>
    </row>
    <row r="835">
      <c r="A835" s="6" t="n"/>
    </row>
    <row r="836">
      <c r="A836" s="6" t="n"/>
    </row>
    <row r="837">
      <c r="A837" s="6" t="n"/>
    </row>
    <row r="838">
      <c r="A838" s="6" t="n"/>
    </row>
    <row r="839">
      <c r="A839" s="6" t="n"/>
    </row>
    <row r="840">
      <c r="A840" s="6" t="n"/>
    </row>
    <row r="841">
      <c r="A841" s="6" t="n"/>
    </row>
    <row r="842">
      <c r="A842" s="6" t="n"/>
    </row>
    <row r="843">
      <c r="A843" s="6" t="n"/>
    </row>
    <row r="844">
      <c r="A844" s="6" t="n"/>
    </row>
    <row r="845">
      <c r="A845" s="6" t="n"/>
    </row>
    <row r="846">
      <c r="A846" s="6" t="n"/>
    </row>
    <row r="847">
      <c r="A847" s="6" t="n"/>
    </row>
    <row r="848">
      <c r="A848" s="6" t="n"/>
    </row>
    <row r="849">
      <c r="A849" s="6" t="n"/>
    </row>
    <row r="850">
      <c r="A850" s="6" t="n"/>
    </row>
    <row r="851">
      <c r="A851" s="6" t="n"/>
    </row>
    <row r="852">
      <c r="A852" s="6" t="n"/>
    </row>
    <row r="853">
      <c r="A853" s="6" t="n"/>
    </row>
    <row r="854">
      <c r="A854" s="6" t="n"/>
    </row>
    <row r="855">
      <c r="A855" s="6" t="n"/>
    </row>
    <row r="856">
      <c r="A856" s="6" t="n"/>
    </row>
    <row r="857">
      <c r="A857" s="6" t="n"/>
    </row>
    <row r="858">
      <c r="A858" s="6" t="n"/>
    </row>
    <row r="859">
      <c r="A859" s="6" t="n"/>
    </row>
    <row r="860">
      <c r="A860" s="6" t="n"/>
    </row>
    <row r="861">
      <c r="A861" s="6" t="n"/>
    </row>
    <row r="862">
      <c r="A862" s="6" t="n"/>
    </row>
    <row r="863">
      <c r="A863" s="6" t="n"/>
    </row>
    <row r="864">
      <c r="A864" s="6" t="n"/>
    </row>
    <row r="865">
      <c r="A865" s="6" t="n"/>
    </row>
    <row r="866">
      <c r="A866" s="6" t="n"/>
    </row>
    <row r="867">
      <c r="A867" s="6" t="n"/>
    </row>
    <row r="868">
      <c r="A868" s="6" t="n"/>
    </row>
    <row r="869">
      <c r="A869" s="6" t="n"/>
    </row>
    <row r="870">
      <c r="A870" s="6" t="n"/>
    </row>
    <row r="871">
      <c r="A871" s="6" t="n"/>
    </row>
    <row r="872">
      <c r="A872" s="6" t="n"/>
    </row>
    <row r="873">
      <c r="A873" s="6" t="n"/>
    </row>
    <row r="874">
      <c r="A874" s="6" t="n"/>
    </row>
    <row r="875">
      <c r="A875" s="6" t="n"/>
    </row>
    <row r="876">
      <c r="A876" s="6" t="n"/>
    </row>
    <row r="877">
      <c r="A877" s="6" t="n"/>
    </row>
    <row r="878">
      <c r="A878" s="6" t="n"/>
    </row>
    <row r="879">
      <c r="A879" s="6" t="n"/>
    </row>
    <row r="880">
      <c r="A880" s="6" t="n"/>
    </row>
    <row r="881">
      <c r="A881" s="6" t="n"/>
    </row>
    <row r="882">
      <c r="A882" s="6" t="n"/>
    </row>
    <row r="883">
      <c r="A883" s="6" t="n"/>
    </row>
    <row r="884">
      <c r="A884" s="6" t="n"/>
    </row>
    <row r="885">
      <c r="A885" s="6" t="n"/>
    </row>
    <row r="886">
      <c r="A886" s="6" t="n"/>
    </row>
    <row r="887">
      <c r="A887" s="6" t="n"/>
    </row>
    <row r="888">
      <c r="A888" s="6" t="n"/>
    </row>
    <row r="889">
      <c r="A889" s="6" t="n"/>
    </row>
    <row r="890">
      <c r="A890" s="6" t="n"/>
    </row>
    <row r="891">
      <c r="A891" s="6" t="n"/>
    </row>
    <row r="892">
      <c r="A892" s="6" t="n"/>
    </row>
    <row r="893">
      <c r="A893" s="6" t="n"/>
    </row>
    <row r="894">
      <c r="A894" s="6" t="n"/>
    </row>
    <row r="895">
      <c r="A895" s="6" t="n"/>
    </row>
    <row r="896">
      <c r="A896" s="6" t="n"/>
    </row>
    <row r="897">
      <c r="A897" s="6" t="n"/>
    </row>
    <row r="898">
      <c r="A898" s="6" t="n"/>
    </row>
    <row r="899">
      <c r="A899" s="6" t="n"/>
    </row>
    <row r="900">
      <c r="A900" s="6" t="n"/>
    </row>
    <row r="901">
      <c r="A901" s="6" t="n"/>
    </row>
    <row r="902">
      <c r="A902" s="6" t="n"/>
    </row>
    <row r="903">
      <c r="A903" s="6" t="n"/>
    </row>
    <row r="904">
      <c r="A904" s="6" t="n"/>
    </row>
    <row r="905">
      <c r="A905" s="6" t="n"/>
    </row>
    <row r="906">
      <c r="A906" s="6" t="n"/>
    </row>
    <row r="907">
      <c r="A907" s="6" t="n"/>
    </row>
    <row r="908">
      <c r="A908" s="6" t="n"/>
    </row>
    <row r="909">
      <c r="A909" s="6" t="n"/>
    </row>
    <row r="910">
      <c r="A910" s="6" t="n"/>
    </row>
    <row r="911">
      <c r="A911" s="6" t="n"/>
    </row>
    <row r="912">
      <c r="A912" s="6" t="n"/>
    </row>
    <row r="913">
      <c r="A913" s="6" t="n"/>
    </row>
    <row r="914">
      <c r="A914" s="6" t="n"/>
    </row>
    <row r="915">
      <c r="A915" s="6" t="n"/>
    </row>
    <row r="916">
      <c r="A916" s="6" t="n"/>
    </row>
    <row r="917">
      <c r="A917" s="6" t="n"/>
    </row>
    <row r="918">
      <c r="A918" s="6" t="n"/>
    </row>
    <row r="919">
      <c r="A919" s="6" t="n"/>
    </row>
    <row r="920">
      <c r="A920" s="6" t="n"/>
    </row>
    <row r="921">
      <c r="A921" s="6" t="n"/>
    </row>
    <row r="922">
      <c r="A922" s="6" t="n"/>
    </row>
    <row r="923">
      <c r="A923" s="6" t="n"/>
    </row>
    <row r="924">
      <c r="A924" s="6" t="n"/>
    </row>
    <row r="925">
      <c r="A925" s="6" t="n"/>
    </row>
    <row r="926">
      <c r="A926" s="6" t="n"/>
    </row>
    <row r="927">
      <c r="A927" s="6" t="n"/>
    </row>
    <row r="928">
      <c r="A928" s="6" t="n"/>
    </row>
    <row r="929">
      <c r="A929" s="6" t="n"/>
    </row>
    <row r="930">
      <c r="A930" s="6" t="n"/>
    </row>
    <row r="931">
      <c r="A931" s="6" t="n"/>
    </row>
    <row r="932">
      <c r="A932" s="6" t="n"/>
    </row>
    <row r="933">
      <c r="A933" s="6" t="n"/>
    </row>
    <row r="934">
      <c r="A934" s="6" t="n"/>
    </row>
    <row r="935">
      <c r="A935" s="6" t="n"/>
    </row>
    <row r="936">
      <c r="A936" s="6" t="n"/>
    </row>
    <row r="937">
      <c r="A937" s="6" t="n"/>
    </row>
    <row r="938">
      <c r="A938" s="6" t="n"/>
    </row>
    <row r="939">
      <c r="A939" s="6" t="n"/>
    </row>
    <row r="940">
      <c r="A940" s="6" t="n"/>
    </row>
    <row r="941">
      <c r="A941" s="6" t="n"/>
    </row>
    <row r="942">
      <c r="A942" s="6" t="n"/>
    </row>
    <row r="943">
      <c r="A943" s="6" t="n"/>
    </row>
    <row r="944">
      <c r="A944" s="6" t="n"/>
    </row>
    <row r="945">
      <c r="A945" s="6" t="n"/>
    </row>
    <row r="946">
      <c r="A946" s="6" t="n"/>
    </row>
    <row r="947">
      <c r="A947" s="6" t="n"/>
    </row>
    <row r="948">
      <c r="A948" s="6" t="n"/>
    </row>
    <row r="949">
      <c r="A949" s="6" t="n"/>
    </row>
    <row r="950">
      <c r="A950" s="6" t="n"/>
    </row>
    <row r="951">
      <c r="A951" s="6" t="n"/>
    </row>
    <row r="952">
      <c r="A952" s="6" t="n"/>
    </row>
    <row r="953">
      <c r="A953" s="6" t="n"/>
    </row>
    <row r="954">
      <c r="A954" s="6" t="n"/>
    </row>
    <row r="955">
      <c r="A955" s="6" t="n"/>
    </row>
    <row r="956">
      <c r="A956" s="6" t="n"/>
    </row>
    <row r="957">
      <c r="A957" s="6" t="n"/>
    </row>
    <row r="958">
      <c r="A958" s="6" t="n"/>
    </row>
    <row r="959">
      <c r="A959" s="6" t="n"/>
    </row>
    <row r="960">
      <c r="A960" s="6" t="n"/>
    </row>
    <row r="961">
      <c r="A961" s="6" t="n"/>
    </row>
    <row r="962">
      <c r="A962" s="6" t="n"/>
    </row>
    <row r="963">
      <c r="A963" s="6" t="n"/>
    </row>
    <row r="964">
      <c r="A964" s="6" t="n"/>
    </row>
    <row r="965">
      <c r="A965" s="6" t="n"/>
    </row>
    <row r="966">
      <c r="A966" s="6" t="n"/>
    </row>
    <row r="967">
      <c r="A967" s="6" t="n"/>
    </row>
    <row r="968">
      <c r="A968" s="6" t="n"/>
    </row>
    <row r="969">
      <c r="A969" s="6" t="n"/>
    </row>
    <row r="970">
      <c r="A970" s="6" t="n"/>
    </row>
    <row r="971">
      <c r="A971" s="6" t="n"/>
    </row>
    <row r="972">
      <c r="A972" s="6" t="n"/>
    </row>
    <row r="973">
      <c r="A973" s="6" t="n"/>
    </row>
    <row r="974">
      <c r="A974" s="6" t="n"/>
    </row>
    <row r="975">
      <c r="A975" s="6" t="n"/>
    </row>
    <row r="976">
      <c r="A976" s="6" t="n"/>
    </row>
    <row r="977">
      <c r="A977" s="6" t="n"/>
    </row>
    <row r="978">
      <c r="A978" s="6" t="n"/>
    </row>
    <row r="979">
      <c r="A979" s="6" t="n"/>
    </row>
    <row r="980">
      <c r="A980" s="6" t="n"/>
    </row>
    <row r="981">
      <c r="A981" s="6" t="n"/>
    </row>
    <row r="982">
      <c r="A982" s="6" t="n"/>
    </row>
    <row r="983">
      <c r="A983" s="6" t="n"/>
    </row>
    <row r="984">
      <c r="A984" s="6" t="n"/>
    </row>
    <row r="985">
      <c r="A985" s="6" t="n"/>
    </row>
    <row r="986">
      <c r="A986" s="6" t="n"/>
    </row>
    <row r="987">
      <c r="A987" s="6" t="n"/>
    </row>
    <row r="988">
      <c r="A988" s="6" t="n"/>
    </row>
    <row r="989">
      <c r="A989" s="6" t="n"/>
    </row>
    <row r="990">
      <c r="A990" s="6" t="n"/>
    </row>
    <row r="991">
      <c r="A991" s="6" t="n"/>
    </row>
    <row r="992">
      <c r="A992" s="6" t="n"/>
    </row>
    <row r="993">
      <c r="A993" s="6" t="n"/>
    </row>
    <row r="994">
      <c r="A994" s="6" t="n"/>
    </row>
    <row r="995">
      <c r="A995" s="6" t="n"/>
    </row>
    <row r="996">
      <c r="A996" s="6" t="n"/>
    </row>
    <row r="997">
      <c r="A997" s="6" t="n"/>
    </row>
    <row r="998">
      <c r="A998" s="6" t="n"/>
    </row>
    <row r="999">
      <c r="A999" s="6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10.xml><?xml version="1.0" encoding="utf-8"?>
<worksheet xmlns="http://schemas.openxmlformats.org/spreadsheetml/2006/main">
  <sheetPr>
    <outlinePr summaryBelow="0" summaryRight="0"/>
    <pageSetUpPr/>
  </sheetPr>
  <dimension ref="A1:AA41"/>
  <sheetViews>
    <sheetView workbookViewId="0">
      <selection activeCell="A1" sqref="A1"/>
    </sheetView>
  </sheetViews>
  <sheetFormatPr baseColWidth="8" defaultColWidth="12.63" defaultRowHeight="15.75" customHeight="1"/>
  <cols>
    <col width="4.75" customWidth="1" style="27" min="1" max="1"/>
    <col width="5.38" customWidth="1" style="27" min="2" max="2"/>
    <col width="6.5" customWidth="1" style="27" min="3" max="3"/>
    <col width="7.13" customWidth="1" style="27" min="4" max="4"/>
    <col width="7" customWidth="1" style="27" min="5" max="6"/>
    <col width="28.38" customWidth="1" style="27" min="8" max="8"/>
    <col width="10.63" customWidth="1" style="27" min="9" max="9"/>
  </cols>
  <sheetData>
    <row r="1">
      <c r="A1" s="7" t="n"/>
      <c r="B1" s="7" t="inlineStr">
        <is>
          <t>活動記録/業務日報</t>
        </is>
      </c>
    </row>
    <row r="3">
      <c r="C3" s="26" t="inlineStr">
        <is>
          <t>氏名：</t>
        </is>
      </c>
      <c r="D3" s="26">
        <f>'基本情報'!B1</f>
        <v/>
      </c>
    </row>
    <row r="4">
      <c r="C4" s="26" t="inlineStr">
        <is>
          <t>期間：</t>
        </is>
      </c>
      <c r="D4" s="8">
        <f>'基本情報'!B2</f>
        <v/>
      </c>
      <c r="E4" s="6" t="inlineStr">
        <is>
          <t>-</t>
        </is>
      </c>
      <c r="F4" s="8">
        <f>'基本情報'!B3</f>
        <v/>
      </c>
    </row>
    <row r="5">
      <c r="C5" s="26" t="inlineStr">
        <is>
          <t>事業種別：　自　助　補　委　協</t>
        </is>
      </c>
      <c r="G5" s="26" t="inlineStr">
        <is>
          <t>(経理記入欄)：</t>
        </is>
      </c>
    </row>
    <row r="6">
      <c r="A6" s="9" t="inlineStr">
        <is>
          <t>年</t>
        </is>
      </c>
      <c r="B6" s="9" t="inlineStr">
        <is>
          <t>月</t>
        </is>
      </c>
      <c r="C6" s="9" t="inlineStr">
        <is>
          <t>日</t>
        </is>
      </c>
      <c r="D6" s="9" t="inlineStr">
        <is>
          <t>曜日</t>
        </is>
      </c>
      <c r="E6" s="9" t="inlineStr">
        <is>
          <t>始業時間</t>
        </is>
      </c>
      <c r="F6" s="9" t="inlineStr">
        <is>
          <t>終業時間</t>
        </is>
      </c>
      <c r="G6" s="9" t="inlineStr">
        <is>
          <t>活動時間計</t>
        </is>
      </c>
      <c r="H6" s="9" t="inlineStr">
        <is>
          <t>業務内容</t>
        </is>
      </c>
      <c r="I6" s="9" t="inlineStr">
        <is>
          <t>確認・受領印</t>
        </is>
      </c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</row>
    <row r="7" ht="22.5" customHeight="1" s="27">
      <c r="A7" s="12">
        <f>IF(ROW()-6&lt;=DAY(EOMONTH(DATE(2025,12,1),0)), YEAR(DATE(2025,12,ROW()-6)), "")</f>
        <v/>
      </c>
      <c r="B7" s="12">
        <f>IF(ROW()-6&lt;=DAY(EOMONTH(DATE(2025,12,1),0)), MONTH(DATE(2025,12,ROW()-6)), "")</f>
        <v/>
      </c>
      <c r="C7" s="12">
        <f>IF(ROW()-6&lt;=DAY(EOMONTH(DATE(2025,12,1),0)), DAY(DATE(2025,12,ROW()-6)), "")</f>
        <v/>
      </c>
      <c r="D7" s="12">
        <f>IF(ROW()-6&lt;=DAY(EOMONTH(DATE(2025,12,1),0)), TEXT(DATE(2025,12,ROW()-6),"aaa"), "")</f>
        <v/>
      </c>
      <c r="E7" s="11">
        <f>IF(AND(DATE(2025,12,ROW()-6)&gt;=$基本情報.B1,DATE(2025,12,ROW()-6)&lt;=$基本情報.B2,COUNTIF($基本情報.B3:H3, TEXT(DATE(2025,12,ROW()-6), "aaa"))&gt;0),DATE(2025,12,ROW()-6), "")</f>
        <v/>
      </c>
      <c r="F7" s="11">
        <f>'基本情報'!B7</f>
        <v/>
      </c>
      <c r="G7" s="11">
        <f>F7-E7</f>
        <v/>
      </c>
      <c r="H7" s="12" t="n"/>
      <c r="I7" s="12" t="n"/>
      <c r="J7" s="13" t="n"/>
      <c r="K7" s="13" t="n"/>
      <c r="L7" s="13" t="n"/>
      <c r="M7" s="13" t="n"/>
      <c r="N7" s="13" t="n"/>
      <c r="O7" s="13" t="n"/>
      <c r="P7" s="13" t="n"/>
      <c r="Q7" s="13" t="n"/>
      <c r="R7" s="13" t="n"/>
      <c r="S7" s="13" t="n"/>
      <c r="T7" s="13" t="n"/>
      <c r="U7" s="13" t="n"/>
      <c r="V7" s="13" t="n"/>
      <c r="W7" s="13" t="n"/>
      <c r="X7" s="13" t="n"/>
      <c r="Y7" s="13" t="n"/>
      <c r="Z7" s="13" t="n"/>
      <c r="AA7" s="13" t="n"/>
    </row>
    <row r="8" ht="22.5" customHeight="1" s="27">
      <c r="A8" s="12">
        <f>IF(ROW()-6&lt;=DAY(EOMONTH(DATE(2025,12,1),0)), YEAR(DATE(2025,12,ROW()-6)), "")</f>
        <v/>
      </c>
      <c r="B8" s="12">
        <f>IF(ROW()-6&lt;=DAY(EOMONTH(DATE(2025,12,1),0)), MONTH(DATE(2025,12,ROW()-6)), "")</f>
        <v/>
      </c>
      <c r="C8" s="12">
        <f>IF(ROW()-6&lt;=DAY(EOMONTH(DATE(2025,12,1),0)), DAY(DATE(2025,12,ROW()-6)), "")</f>
        <v/>
      </c>
      <c r="D8" s="12">
        <f>IF(ROW()-6&lt;=DAY(EOMONTH(DATE(2025,12,1),0)), TEXT(DATE(2025,12,ROW()-6),"aaa"), "")</f>
        <v/>
      </c>
      <c r="E8" s="12">
        <f>IF(AND(DATE(2025,12,ROW()-6)&gt;=$基本情報.B1,DATE(2025,12,ROW()-6)&lt;=$基本情報.B2,COUNTIF($基本情報.B3:H3, TEXT(DATE(2025,12,ROW()-6), "aaa"))&gt;0),DATE(2025,12,ROW()-6), "")</f>
        <v/>
      </c>
      <c r="F8" s="12" t="n"/>
      <c r="G8" s="12" t="n"/>
      <c r="H8" s="12" t="n"/>
      <c r="I8" s="12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3" t="n"/>
      <c r="X8" s="13" t="n"/>
      <c r="Y8" s="13" t="n"/>
      <c r="Z8" s="13" t="n"/>
      <c r="AA8" s="13" t="n"/>
    </row>
    <row r="9" ht="22.5" customHeight="1" s="27">
      <c r="A9" s="12">
        <f>IF(ROW()-6&lt;=DAY(EOMONTH(DATE(2025,12,1),0)), YEAR(DATE(2025,12,ROW()-6)), "")</f>
        <v/>
      </c>
      <c r="B9" s="12">
        <f>IF(ROW()-6&lt;=DAY(EOMONTH(DATE(2025,12,1),0)), MONTH(DATE(2025,12,ROW()-6)), "")</f>
        <v/>
      </c>
      <c r="C9" s="12">
        <f>IF(ROW()-6&lt;=DAY(EOMONTH(DATE(2025,12,1),0)), DAY(DATE(2025,12,ROW()-6)), "")</f>
        <v/>
      </c>
      <c r="D9" s="12">
        <f>IF(ROW()-6&lt;=DAY(EOMONTH(DATE(2025,12,1),0)), TEXT(DATE(2025,12,ROW()-6),"aaa"), "")</f>
        <v/>
      </c>
      <c r="E9" s="12">
        <f>IF(AND(DATE(2025,12,ROW()-6)&gt;=$基本情報.B1,DATE(2025,12,ROW()-6)&lt;=$基本情報.B2,COUNTIF($基本情報.B3:H3, TEXT(DATE(2025,12,ROW()-6), "aaa"))&gt;0),DATE(2025,12,ROW()-6), "")</f>
        <v/>
      </c>
      <c r="F9" s="12" t="n"/>
      <c r="G9" s="12" t="n"/>
      <c r="H9" s="12" t="n"/>
      <c r="I9" s="12" t="n"/>
      <c r="J9" s="13" t="n"/>
      <c r="K9" s="13" t="n"/>
      <c r="L9" s="13" t="n"/>
      <c r="M9" s="13" t="n"/>
      <c r="N9" s="13" t="n"/>
      <c r="O9" s="13" t="n"/>
      <c r="P9" s="13" t="n"/>
      <c r="Q9" s="13" t="n"/>
      <c r="R9" s="13" t="n"/>
      <c r="S9" s="13" t="n"/>
      <c r="T9" s="13" t="n"/>
      <c r="U9" s="13" t="n"/>
      <c r="V9" s="13" t="n"/>
      <c r="W9" s="13" t="n"/>
      <c r="X9" s="13" t="n"/>
      <c r="Y9" s="13" t="n"/>
      <c r="Z9" s="13" t="n"/>
      <c r="AA9" s="13" t="n"/>
    </row>
    <row r="10" ht="22.5" customHeight="1" s="27">
      <c r="A10" s="12">
        <f>IF(ROW()-6&lt;=DAY(EOMONTH(DATE(2025,12,1),0)), YEAR(DATE(2025,12,ROW()-6)), "")</f>
        <v/>
      </c>
      <c r="B10" s="12">
        <f>IF(ROW()-6&lt;=DAY(EOMONTH(DATE(2025,12,1),0)), MONTH(DATE(2025,12,ROW()-6)), "")</f>
        <v/>
      </c>
      <c r="C10" s="12">
        <f>IF(ROW()-6&lt;=DAY(EOMONTH(DATE(2025,12,1),0)), DAY(DATE(2025,12,ROW()-6)), "")</f>
        <v/>
      </c>
      <c r="D10" s="12">
        <f>IF(ROW()-6&lt;=DAY(EOMONTH(DATE(2025,12,1),0)), TEXT(DATE(2025,12,ROW()-6),"aaa"), "")</f>
        <v/>
      </c>
      <c r="E10" s="12">
        <f>IF(AND(DATE(2025,12,ROW()-6)&gt;=$基本情報.B1,DATE(2025,12,ROW()-6)&lt;=$基本情報.B2,COUNTIF($基本情報.B3:H3, TEXT(DATE(2025,12,ROW()-6), "aaa"))&gt;0),DATE(2025,12,ROW()-6), "")</f>
        <v/>
      </c>
      <c r="F10" s="12" t="n"/>
      <c r="G10" s="12" t="n"/>
      <c r="H10" s="12" t="n"/>
      <c r="I10" s="12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  <c r="U10" s="13" t="n"/>
      <c r="V10" s="13" t="n"/>
      <c r="W10" s="13" t="n"/>
      <c r="X10" s="13" t="n"/>
      <c r="Y10" s="13" t="n"/>
      <c r="Z10" s="13" t="n"/>
      <c r="AA10" s="13" t="n"/>
    </row>
    <row r="11" ht="22.5" customHeight="1" s="27">
      <c r="A11" s="12">
        <f>IF(ROW()-6&lt;=DAY(EOMONTH(DATE(2025,12,1),0)), YEAR(DATE(2025,12,ROW()-6)), "")</f>
        <v/>
      </c>
      <c r="B11" s="12">
        <f>IF(ROW()-6&lt;=DAY(EOMONTH(DATE(2025,12,1),0)), MONTH(DATE(2025,12,ROW()-6)), "")</f>
        <v/>
      </c>
      <c r="C11" s="12">
        <f>IF(ROW()-6&lt;=DAY(EOMONTH(DATE(2025,12,1),0)), DAY(DATE(2025,12,ROW()-6)), "")</f>
        <v/>
      </c>
      <c r="D11" s="12">
        <f>IF(ROW()-6&lt;=DAY(EOMONTH(DATE(2025,12,1),0)), TEXT(DATE(2025,12,ROW()-6),"aaa"), "")</f>
        <v/>
      </c>
      <c r="E11" s="12">
        <f>IF(AND(DATE(2025,12,ROW()-6)&gt;=$基本情報.B1,DATE(2025,12,ROW()-6)&lt;=$基本情報.B2,COUNTIF($基本情報.B3:H3, TEXT(DATE(2025,12,ROW()-6), "aaa"))&gt;0),DATE(2025,12,ROW()-6), "")</f>
        <v/>
      </c>
      <c r="F11" s="12" t="n"/>
      <c r="G11" s="12" t="n"/>
      <c r="H11" s="12" t="n"/>
      <c r="I11" s="12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  <c r="U11" s="13" t="n"/>
      <c r="V11" s="13" t="n"/>
      <c r="W11" s="13" t="n"/>
      <c r="X11" s="13" t="n"/>
      <c r="Y11" s="13" t="n"/>
      <c r="Z11" s="13" t="n"/>
      <c r="AA11" s="13" t="n"/>
    </row>
    <row r="12" ht="22.5" customHeight="1" s="27">
      <c r="A12" s="12">
        <f>IF(ROW()-6&lt;=DAY(EOMONTH(DATE(2025,12,1),0)), YEAR(DATE(2025,12,ROW()-6)), "")</f>
        <v/>
      </c>
      <c r="B12" s="12">
        <f>IF(ROW()-6&lt;=DAY(EOMONTH(DATE(2025,12,1),0)), MONTH(DATE(2025,12,ROW()-6)), "")</f>
        <v/>
      </c>
      <c r="C12" s="12">
        <f>IF(ROW()-6&lt;=DAY(EOMONTH(DATE(2025,12,1),0)), DAY(DATE(2025,12,ROW()-6)), "")</f>
        <v/>
      </c>
      <c r="D12" s="12">
        <f>IF(ROW()-6&lt;=DAY(EOMONTH(DATE(2025,12,1),0)), TEXT(DATE(2025,12,ROW()-6),"aaa"), "")</f>
        <v/>
      </c>
      <c r="E12" s="12">
        <f>IF(AND(DATE(2025,12,ROW()-6)&gt;=$基本情報.B1,DATE(2025,12,ROW()-6)&lt;=$基本情報.B2,COUNTIF($基本情報.B3:H3, TEXT(DATE(2025,12,ROW()-6), "aaa"))&gt;0),DATE(2025,12,ROW()-6), "")</f>
        <v/>
      </c>
      <c r="F12" s="12" t="n"/>
      <c r="G12" s="12" t="n"/>
      <c r="H12" s="12" t="n"/>
      <c r="I12" s="12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</row>
    <row r="13" ht="22.5" customHeight="1" s="27">
      <c r="A13" s="12">
        <f>IF(ROW()-6&lt;=DAY(EOMONTH(DATE(2025,12,1),0)), YEAR(DATE(2025,12,ROW()-6)), "")</f>
        <v/>
      </c>
      <c r="B13" s="12">
        <f>IF(ROW()-6&lt;=DAY(EOMONTH(DATE(2025,12,1),0)), MONTH(DATE(2025,12,ROW()-6)), "")</f>
        <v/>
      </c>
      <c r="C13" s="12">
        <f>IF(ROW()-6&lt;=DAY(EOMONTH(DATE(2025,12,1),0)), DAY(DATE(2025,12,ROW()-6)), "")</f>
        <v/>
      </c>
      <c r="D13" s="12">
        <f>IF(ROW()-6&lt;=DAY(EOMONTH(DATE(2025,12,1),0)), TEXT(DATE(2025,12,ROW()-6),"aaa"), "")</f>
        <v/>
      </c>
      <c r="E13" s="12">
        <f>IF(AND(DATE(2025,12,ROW()-6)&gt;=$基本情報.B1,DATE(2025,12,ROW()-6)&lt;=$基本情報.B2,COUNTIF($基本情報.B3:H3, TEXT(DATE(2025,12,ROW()-6), "aaa"))&gt;0),DATE(2025,12,ROW()-6), "")</f>
        <v/>
      </c>
      <c r="F13" s="12" t="n"/>
      <c r="G13" s="12" t="n"/>
      <c r="H13" s="12" t="n"/>
      <c r="I13" s="12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3" t="n"/>
      <c r="V13" s="13" t="n"/>
      <c r="W13" s="13" t="n"/>
      <c r="X13" s="13" t="n"/>
      <c r="Y13" s="13" t="n"/>
      <c r="Z13" s="13" t="n"/>
      <c r="AA13" s="13" t="n"/>
    </row>
    <row r="14" ht="22.5" customHeight="1" s="27">
      <c r="A14" s="12">
        <f>IF(ROW()-6&lt;=DAY(EOMONTH(DATE(2025,12,1),0)), YEAR(DATE(2025,12,ROW()-6)), "")</f>
        <v/>
      </c>
      <c r="B14" s="12">
        <f>IF(ROW()-6&lt;=DAY(EOMONTH(DATE(2025,12,1),0)), MONTH(DATE(2025,12,ROW()-6)), "")</f>
        <v/>
      </c>
      <c r="C14" s="12">
        <f>IF(ROW()-6&lt;=DAY(EOMONTH(DATE(2025,12,1),0)), DAY(DATE(2025,12,ROW()-6)), "")</f>
        <v/>
      </c>
      <c r="D14" s="12">
        <f>IF(ROW()-6&lt;=DAY(EOMONTH(DATE(2025,12,1),0)), TEXT(DATE(2025,12,ROW()-6),"aaa"), "")</f>
        <v/>
      </c>
      <c r="E14" s="12">
        <f>IF(AND(DATE(2025,12,ROW()-6)&gt;=$基本情報.B1,DATE(2025,12,ROW()-6)&lt;=$基本情報.B2,COUNTIF($基本情報.B3:H3, TEXT(DATE(2025,12,ROW()-6), "aaa"))&gt;0),DATE(2025,12,ROW()-6), "")</f>
        <v/>
      </c>
      <c r="F14" s="12" t="n"/>
      <c r="G14" s="12" t="n"/>
      <c r="H14" s="12" t="n"/>
      <c r="I14" s="12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  <c r="U14" s="13" t="n"/>
      <c r="V14" s="13" t="n"/>
      <c r="W14" s="13" t="n"/>
      <c r="X14" s="13" t="n"/>
      <c r="Y14" s="13" t="n"/>
      <c r="Z14" s="13" t="n"/>
      <c r="AA14" s="13" t="n"/>
    </row>
    <row r="15" ht="22.5" customHeight="1" s="27">
      <c r="A15" s="12">
        <f>IF(ROW()-6&lt;=DAY(EOMONTH(DATE(2025,12,1),0)), YEAR(DATE(2025,12,ROW()-6)), "")</f>
        <v/>
      </c>
      <c r="B15" s="12">
        <f>IF(ROW()-6&lt;=DAY(EOMONTH(DATE(2025,12,1),0)), MONTH(DATE(2025,12,ROW()-6)), "")</f>
        <v/>
      </c>
      <c r="C15" s="12">
        <f>IF(ROW()-6&lt;=DAY(EOMONTH(DATE(2025,12,1),0)), DAY(DATE(2025,12,ROW()-6)), "")</f>
        <v/>
      </c>
      <c r="D15" s="12">
        <f>IF(ROW()-6&lt;=DAY(EOMONTH(DATE(2025,12,1),0)), TEXT(DATE(2025,12,ROW()-6),"aaa"), "")</f>
        <v/>
      </c>
      <c r="E15" s="12">
        <f>IF(AND(DATE(2025,12,ROW()-6)&gt;=$基本情報.B1,DATE(2025,12,ROW()-6)&lt;=$基本情報.B2,COUNTIF($基本情報.B3:H3, TEXT(DATE(2025,12,ROW()-6), "aaa"))&gt;0),DATE(2025,12,ROW()-6), "")</f>
        <v/>
      </c>
      <c r="F15" s="12" t="n"/>
      <c r="G15" s="12" t="n"/>
      <c r="H15" s="12" t="n"/>
      <c r="I15" s="12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  <c r="U15" s="13" t="n"/>
      <c r="V15" s="13" t="n"/>
      <c r="W15" s="13" t="n"/>
      <c r="X15" s="13" t="n"/>
      <c r="Y15" s="13" t="n"/>
      <c r="Z15" s="13" t="n"/>
      <c r="AA15" s="13" t="n"/>
    </row>
    <row r="16" ht="22.5" customHeight="1" s="27">
      <c r="A16" s="12">
        <f>IF(ROW()-6&lt;=DAY(EOMONTH(DATE(2025,12,1),0)), YEAR(DATE(2025,12,ROW()-6)), "")</f>
        <v/>
      </c>
      <c r="B16" s="12">
        <f>IF(ROW()-6&lt;=DAY(EOMONTH(DATE(2025,12,1),0)), MONTH(DATE(2025,12,ROW()-6)), "")</f>
        <v/>
      </c>
      <c r="C16" s="12">
        <f>IF(ROW()-6&lt;=DAY(EOMONTH(DATE(2025,12,1),0)), DAY(DATE(2025,12,ROW()-6)), "")</f>
        <v/>
      </c>
      <c r="D16" s="12">
        <f>IF(ROW()-6&lt;=DAY(EOMONTH(DATE(2025,12,1),0)), TEXT(DATE(2025,12,ROW()-6),"aaa"), "")</f>
        <v/>
      </c>
      <c r="E16" s="12">
        <f>IF(AND(DATE(2025,12,ROW()-6)&gt;=$基本情報.B1,DATE(2025,12,ROW()-6)&lt;=$基本情報.B2,COUNTIF($基本情報.B3:H3, TEXT(DATE(2025,12,ROW()-6), "aaa"))&gt;0),DATE(2025,12,ROW()-6), "")</f>
        <v/>
      </c>
      <c r="F16" s="12" t="n"/>
      <c r="G16" s="12" t="n"/>
      <c r="H16" s="12" t="n"/>
      <c r="I16" s="12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3" t="n"/>
      <c r="T16" s="13" t="n"/>
      <c r="U16" s="13" t="n"/>
      <c r="V16" s="13" t="n"/>
      <c r="W16" s="13" t="n"/>
      <c r="X16" s="13" t="n"/>
      <c r="Y16" s="13" t="n"/>
      <c r="Z16" s="13" t="n"/>
      <c r="AA16" s="13" t="n"/>
    </row>
    <row r="17" ht="22.5" customHeight="1" s="27">
      <c r="A17" s="12">
        <f>IF(ROW()-6&lt;=DAY(EOMONTH(DATE(2025,12,1),0)), YEAR(DATE(2025,12,ROW()-6)), "")</f>
        <v/>
      </c>
      <c r="B17" s="12">
        <f>IF(ROW()-6&lt;=DAY(EOMONTH(DATE(2025,12,1),0)), MONTH(DATE(2025,12,ROW()-6)), "")</f>
        <v/>
      </c>
      <c r="C17" s="12">
        <f>IF(ROW()-6&lt;=DAY(EOMONTH(DATE(2025,12,1),0)), DAY(DATE(2025,12,ROW()-6)), "")</f>
        <v/>
      </c>
      <c r="D17" s="12">
        <f>IF(ROW()-6&lt;=DAY(EOMONTH(DATE(2025,12,1),0)), TEXT(DATE(2025,12,ROW()-6),"aaa"), "")</f>
        <v/>
      </c>
      <c r="E17" s="12">
        <f>IF(AND(DATE(2025,12,ROW()-6)&gt;=$基本情報.B1,DATE(2025,12,ROW()-6)&lt;=$基本情報.B2,COUNTIF($基本情報.B3:H3, TEXT(DATE(2025,12,ROW()-6), "aaa"))&gt;0),DATE(2025,12,ROW()-6), "")</f>
        <v/>
      </c>
      <c r="F17" s="12" t="n"/>
      <c r="G17" s="12" t="n"/>
      <c r="H17" s="12" t="n"/>
      <c r="I17" s="12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  <c r="W17" s="13" t="n"/>
      <c r="X17" s="13" t="n"/>
      <c r="Y17" s="13" t="n"/>
      <c r="Z17" s="13" t="n"/>
      <c r="AA17" s="13" t="n"/>
    </row>
    <row r="18" ht="22.5" customHeight="1" s="27">
      <c r="A18" s="12">
        <f>IF(ROW()-6&lt;=DAY(EOMONTH(DATE(2025,12,1),0)), YEAR(DATE(2025,12,ROW()-6)), "")</f>
        <v/>
      </c>
      <c r="B18" s="12">
        <f>IF(ROW()-6&lt;=DAY(EOMONTH(DATE(2025,12,1),0)), MONTH(DATE(2025,12,ROW()-6)), "")</f>
        <v/>
      </c>
      <c r="C18" s="12">
        <f>IF(ROW()-6&lt;=DAY(EOMONTH(DATE(2025,12,1),0)), DAY(DATE(2025,12,ROW()-6)), "")</f>
        <v/>
      </c>
      <c r="D18" s="12">
        <f>IF(ROW()-6&lt;=DAY(EOMONTH(DATE(2025,12,1),0)), TEXT(DATE(2025,12,ROW()-6),"aaa"), "")</f>
        <v/>
      </c>
      <c r="E18" s="12">
        <f>IF(AND(DATE(2025,12,ROW()-6)&gt;=$基本情報.B1,DATE(2025,12,ROW()-6)&lt;=$基本情報.B2,COUNTIF($基本情報.B3:H3, TEXT(DATE(2025,12,ROW()-6), "aaa"))&gt;0),DATE(2025,12,ROW()-6), "")</f>
        <v/>
      </c>
      <c r="F18" s="12" t="n"/>
      <c r="G18" s="12" t="n"/>
      <c r="H18" s="12" t="n"/>
      <c r="I18" s="12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3" t="n"/>
      <c r="T18" s="13" t="n"/>
      <c r="U18" s="13" t="n"/>
      <c r="V18" s="13" t="n"/>
      <c r="W18" s="13" t="n"/>
      <c r="X18" s="13" t="n"/>
      <c r="Y18" s="13" t="n"/>
      <c r="Z18" s="13" t="n"/>
      <c r="AA18" s="13" t="n"/>
    </row>
    <row r="19" ht="22.5" customHeight="1" s="27">
      <c r="A19" s="12">
        <f>IF(ROW()-6&lt;=DAY(EOMONTH(DATE(2025,12,1),0)), YEAR(DATE(2025,12,ROW()-6)), "")</f>
        <v/>
      </c>
      <c r="B19" s="12">
        <f>IF(ROW()-6&lt;=DAY(EOMONTH(DATE(2025,12,1),0)), MONTH(DATE(2025,12,ROW()-6)), "")</f>
        <v/>
      </c>
      <c r="C19" s="12">
        <f>IF(ROW()-6&lt;=DAY(EOMONTH(DATE(2025,12,1),0)), DAY(DATE(2025,12,ROW()-6)), "")</f>
        <v/>
      </c>
      <c r="D19" s="12">
        <f>IF(ROW()-6&lt;=DAY(EOMONTH(DATE(2025,12,1),0)), TEXT(DATE(2025,12,ROW()-6),"aaa"), "")</f>
        <v/>
      </c>
      <c r="E19" s="12">
        <f>IF(AND(DATE(2025,12,ROW()-6)&gt;=$基本情報.B1,DATE(2025,12,ROW()-6)&lt;=$基本情報.B2,COUNTIF($基本情報.B3:H3, TEXT(DATE(2025,12,ROW()-6), "aaa"))&gt;0),DATE(2025,12,ROW()-6), "")</f>
        <v/>
      </c>
      <c r="F19" s="12" t="n"/>
      <c r="G19" s="12" t="n"/>
      <c r="H19" s="12" t="n"/>
      <c r="I19" s="12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3" t="n"/>
      <c r="T19" s="13" t="n"/>
      <c r="U19" s="13" t="n"/>
      <c r="V19" s="13" t="n"/>
      <c r="W19" s="13" t="n"/>
      <c r="X19" s="13" t="n"/>
      <c r="Y19" s="13" t="n"/>
      <c r="Z19" s="13" t="n"/>
      <c r="AA19" s="13" t="n"/>
    </row>
    <row r="20" ht="22.5" customHeight="1" s="27">
      <c r="A20" s="12">
        <f>IF(ROW()-6&lt;=DAY(EOMONTH(DATE(2025,12,1),0)), YEAR(DATE(2025,12,ROW()-6)), "")</f>
        <v/>
      </c>
      <c r="B20" s="12">
        <f>IF(ROW()-6&lt;=DAY(EOMONTH(DATE(2025,12,1),0)), MONTH(DATE(2025,12,ROW()-6)), "")</f>
        <v/>
      </c>
      <c r="C20" s="12">
        <f>IF(ROW()-6&lt;=DAY(EOMONTH(DATE(2025,12,1),0)), DAY(DATE(2025,12,ROW()-6)), "")</f>
        <v/>
      </c>
      <c r="D20" s="12">
        <f>IF(ROW()-6&lt;=DAY(EOMONTH(DATE(2025,12,1),0)), TEXT(DATE(2025,12,ROW()-6),"aaa"), "")</f>
        <v/>
      </c>
      <c r="E20" s="12">
        <f>IF(AND(DATE(2025,12,ROW()-6)&gt;=$基本情報.B1,DATE(2025,12,ROW()-6)&lt;=$基本情報.B2,COUNTIF($基本情報.B3:H3, TEXT(DATE(2025,12,ROW()-6), "aaa"))&gt;0),DATE(2025,12,ROW()-6), "")</f>
        <v/>
      </c>
      <c r="F20" s="12" t="n"/>
      <c r="G20" s="12" t="n"/>
      <c r="H20" s="12" t="n"/>
      <c r="I20" s="12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3" t="n"/>
      <c r="T20" s="13" t="n"/>
      <c r="U20" s="13" t="n"/>
      <c r="V20" s="13" t="n"/>
      <c r="W20" s="13" t="n"/>
      <c r="X20" s="13" t="n"/>
      <c r="Y20" s="13" t="n"/>
      <c r="Z20" s="13" t="n"/>
      <c r="AA20" s="13" t="n"/>
    </row>
    <row r="21" ht="22.5" customHeight="1" s="27">
      <c r="A21" s="12">
        <f>IF(ROW()-6&lt;=DAY(EOMONTH(DATE(2025,12,1),0)), YEAR(DATE(2025,12,ROW()-6)), "")</f>
        <v/>
      </c>
      <c r="B21" s="12">
        <f>IF(ROW()-6&lt;=DAY(EOMONTH(DATE(2025,12,1),0)), MONTH(DATE(2025,12,ROW()-6)), "")</f>
        <v/>
      </c>
      <c r="C21" s="12">
        <f>IF(ROW()-6&lt;=DAY(EOMONTH(DATE(2025,12,1),0)), DAY(DATE(2025,12,ROW()-6)), "")</f>
        <v/>
      </c>
      <c r="D21" s="12">
        <f>IF(ROW()-6&lt;=DAY(EOMONTH(DATE(2025,12,1),0)), TEXT(DATE(2025,12,ROW()-6),"aaa"), "")</f>
        <v/>
      </c>
      <c r="E21" s="12">
        <f>IF(AND(DATE(2025,12,ROW()-6)&gt;=$基本情報.B1,DATE(2025,12,ROW()-6)&lt;=$基本情報.B2,COUNTIF($基本情報.B3:H3, TEXT(DATE(2025,12,ROW()-6), "aaa"))&gt;0),DATE(2025,12,ROW()-6), "")</f>
        <v/>
      </c>
      <c r="F21" s="12" t="n"/>
      <c r="G21" s="12" t="n"/>
      <c r="H21" s="12" t="n"/>
      <c r="I21" s="12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3" t="n"/>
      <c r="T21" s="13" t="n"/>
      <c r="U21" s="13" t="n"/>
      <c r="V21" s="13" t="n"/>
      <c r="W21" s="13" t="n"/>
      <c r="X21" s="13" t="n"/>
      <c r="Y21" s="13" t="n"/>
      <c r="Z21" s="13" t="n"/>
      <c r="AA21" s="13" t="n"/>
    </row>
    <row r="22" ht="22.5" customHeight="1" s="27">
      <c r="A22" s="12">
        <f>IF(ROW()-6&lt;=DAY(EOMONTH(DATE(2025,12,1),0)), YEAR(DATE(2025,12,ROW()-6)), "")</f>
        <v/>
      </c>
      <c r="B22" s="12">
        <f>IF(ROW()-6&lt;=DAY(EOMONTH(DATE(2025,12,1),0)), MONTH(DATE(2025,12,ROW()-6)), "")</f>
        <v/>
      </c>
      <c r="C22" s="12">
        <f>IF(ROW()-6&lt;=DAY(EOMONTH(DATE(2025,12,1),0)), DAY(DATE(2025,12,ROW()-6)), "")</f>
        <v/>
      </c>
      <c r="D22" s="12">
        <f>IF(ROW()-6&lt;=DAY(EOMONTH(DATE(2025,12,1),0)), TEXT(DATE(2025,12,ROW()-6),"aaa"), "")</f>
        <v/>
      </c>
      <c r="E22" s="12">
        <f>IF(AND(DATE(2025,12,ROW()-6)&gt;=$基本情報.B1,DATE(2025,12,ROW()-6)&lt;=$基本情報.B2,COUNTIF($基本情報.B3:H3, TEXT(DATE(2025,12,ROW()-6), "aaa"))&gt;0),DATE(2025,12,ROW()-6), "")</f>
        <v/>
      </c>
      <c r="F22" s="12" t="n"/>
      <c r="G22" s="12" t="n"/>
      <c r="H22" s="12" t="n"/>
      <c r="I22" s="12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3" t="n"/>
      <c r="T22" s="13" t="n"/>
      <c r="U22" s="13" t="n"/>
      <c r="V22" s="13" t="n"/>
      <c r="W22" s="13" t="n"/>
      <c r="X22" s="13" t="n"/>
      <c r="Y22" s="13" t="n"/>
      <c r="Z22" s="13" t="n"/>
      <c r="AA22" s="13" t="n"/>
    </row>
    <row r="23" ht="22.5" customHeight="1" s="27">
      <c r="A23" s="12">
        <f>IF(ROW()-6&lt;=DAY(EOMONTH(DATE(2025,12,1),0)), YEAR(DATE(2025,12,ROW()-6)), "")</f>
        <v/>
      </c>
      <c r="B23" s="12">
        <f>IF(ROW()-6&lt;=DAY(EOMONTH(DATE(2025,12,1),0)), MONTH(DATE(2025,12,ROW()-6)), "")</f>
        <v/>
      </c>
      <c r="C23" s="12">
        <f>IF(ROW()-6&lt;=DAY(EOMONTH(DATE(2025,12,1),0)), DAY(DATE(2025,12,ROW()-6)), "")</f>
        <v/>
      </c>
      <c r="D23" s="12">
        <f>IF(ROW()-6&lt;=DAY(EOMONTH(DATE(2025,12,1),0)), TEXT(DATE(2025,12,ROW()-6),"aaa"), "")</f>
        <v/>
      </c>
      <c r="E23" s="12">
        <f>IF(AND(DATE(2025,12,ROW()-6)&gt;=$基本情報.B1,DATE(2025,12,ROW()-6)&lt;=$基本情報.B2,COUNTIF($基本情報.B3:H3, TEXT(DATE(2025,12,ROW()-6), "aaa"))&gt;0),DATE(2025,12,ROW()-6), "")</f>
        <v/>
      </c>
      <c r="F23" s="12" t="n"/>
      <c r="G23" s="12" t="n"/>
      <c r="H23" s="12" t="n"/>
      <c r="I23" s="12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3" t="n"/>
      <c r="T23" s="13" t="n"/>
      <c r="U23" s="13" t="n"/>
      <c r="V23" s="13" t="n"/>
      <c r="W23" s="13" t="n"/>
      <c r="X23" s="13" t="n"/>
      <c r="Y23" s="13" t="n"/>
      <c r="Z23" s="13" t="n"/>
      <c r="AA23" s="13" t="n"/>
    </row>
    <row r="24" ht="22.5" customHeight="1" s="27">
      <c r="A24" s="12">
        <f>IF(ROW()-6&lt;=DAY(EOMONTH(DATE(2025,12,1),0)), YEAR(DATE(2025,12,ROW()-6)), "")</f>
        <v/>
      </c>
      <c r="B24" s="12">
        <f>IF(ROW()-6&lt;=DAY(EOMONTH(DATE(2025,12,1),0)), MONTH(DATE(2025,12,ROW()-6)), "")</f>
        <v/>
      </c>
      <c r="C24" s="12">
        <f>IF(ROW()-6&lt;=DAY(EOMONTH(DATE(2025,12,1),0)), DAY(DATE(2025,12,ROW()-6)), "")</f>
        <v/>
      </c>
      <c r="D24" s="12">
        <f>IF(ROW()-6&lt;=DAY(EOMONTH(DATE(2025,12,1),0)), TEXT(DATE(2025,12,ROW()-6),"aaa"), "")</f>
        <v/>
      </c>
      <c r="E24" s="12">
        <f>IF(AND(DATE(2025,12,ROW()-6)&gt;=$基本情報.B1,DATE(2025,12,ROW()-6)&lt;=$基本情報.B2,COUNTIF($基本情報.B3:H3, TEXT(DATE(2025,12,ROW()-6), "aaa"))&gt;0),DATE(2025,12,ROW()-6), "")</f>
        <v/>
      </c>
      <c r="F24" s="12" t="n"/>
      <c r="G24" s="12" t="n"/>
      <c r="H24" s="12" t="n"/>
      <c r="I24" s="12" t="n"/>
      <c r="J24" s="13" t="n"/>
      <c r="K24" s="13" t="n"/>
      <c r="L24" s="13" t="n"/>
      <c r="M24" s="13" t="n"/>
      <c r="N24" s="13" t="n"/>
      <c r="O24" s="13" t="n"/>
      <c r="P24" s="13" t="n"/>
      <c r="Q24" s="13" t="n"/>
      <c r="R24" s="13" t="n"/>
      <c r="S24" s="13" t="n"/>
      <c r="T24" s="13" t="n"/>
      <c r="U24" s="13" t="n"/>
      <c r="V24" s="13" t="n"/>
      <c r="W24" s="13" t="n"/>
      <c r="X24" s="13" t="n"/>
      <c r="Y24" s="13" t="n"/>
      <c r="Z24" s="13" t="n"/>
      <c r="AA24" s="13" t="n"/>
    </row>
    <row r="25" ht="22.5" customHeight="1" s="27">
      <c r="A25" s="12">
        <f>IF(ROW()-6&lt;=DAY(EOMONTH(DATE(2025,12,1),0)), YEAR(DATE(2025,12,ROW()-6)), "")</f>
        <v/>
      </c>
      <c r="B25" s="12">
        <f>IF(ROW()-6&lt;=DAY(EOMONTH(DATE(2025,12,1),0)), MONTH(DATE(2025,12,ROW()-6)), "")</f>
        <v/>
      </c>
      <c r="C25" s="12">
        <f>IF(ROW()-6&lt;=DAY(EOMONTH(DATE(2025,12,1),0)), DAY(DATE(2025,12,ROW()-6)), "")</f>
        <v/>
      </c>
      <c r="D25" s="12">
        <f>IF(ROW()-6&lt;=DAY(EOMONTH(DATE(2025,12,1),0)), TEXT(DATE(2025,12,ROW()-6),"aaa"), "")</f>
        <v/>
      </c>
      <c r="E25" s="12">
        <f>IF(AND(DATE(2025,12,ROW()-6)&gt;=$基本情報.B1,DATE(2025,12,ROW()-6)&lt;=$基本情報.B2,COUNTIF($基本情報.B3:H3, TEXT(DATE(2025,12,ROW()-6), "aaa"))&gt;0),DATE(2025,12,ROW()-6), "")</f>
        <v/>
      </c>
      <c r="F25" s="12" t="n"/>
      <c r="G25" s="12" t="n"/>
      <c r="H25" s="12" t="n"/>
      <c r="I25" s="12" t="n"/>
      <c r="J25" s="13" t="n"/>
      <c r="K25" s="13" t="n"/>
      <c r="L25" s="13" t="n"/>
      <c r="M25" s="13" t="n"/>
      <c r="N25" s="13" t="n"/>
      <c r="O25" s="13" t="n"/>
      <c r="P25" s="13" t="n"/>
      <c r="Q25" s="13" t="n"/>
      <c r="R25" s="13" t="n"/>
      <c r="S25" s="13" t="n"/>
      <c r="T25" s="13" t="n"/>
      <c r="U25" s="13" t="n"/>
      <c r="V25" s="13" t="n"/>
      <c r="W25" s="13" t="n"/>
      <c r="X25" s="13" t="n"/>
      <c r="Y25" s="13" t="n"/>
      <c r="Z25" s="13" t="n"/>
      <c r="AA25" s="13" t="n"/>
    </row>
    <row r="26" ht="22.5" customHeight="1" s="27">
      <c r="A26" s="12">
        <f>IF(ROW()-6&lt;=DAY(EOMONTH(DATE(2025,12,1),0)), YEAR(DATE(2025,12,ROW()-6)), "")</f>
        <v/>
      </c>
      <c r="B26" s="12">
        <f>IF(ROW()-6&lt;=DAY(EOMONTH(DATE(2025,12,1),0)), MONTH(DATE(2025,12,ROW()-6)), "")</f>
        <v/>
      </c>
      <c r="C26" s="12">
        <f>IF(ROW()-6&lt;=DAY(EOMONTH(DATE(2025,12,1),0)), DAY(DATE(2025,12,ROW()-6)), "")</f>
        <v/>
      </c>
      <c r="D26" s="12">
        <f>IF(ROW()-6&lt;=DAY(EOMONTH(DATE(2025,12,1),0)), TEXT(DATE(2025,12,ROW()-6),"aaa"), "")</f>
        <v/>
      </c>
      <c r="E26" s="12">
        <f>IF(AND(DATE(2025,12,ROW()-6)&gt;=$基本情報.B1,DATE(2025,12,ROW()-6)&lt;=$基本情報.B2,COUNTIF($基本情報.B3:H3, TEXT(DATE(2025,12,ROW()-6), "aaa"))&gt;0),DATE(2025,12,ROW()-6), "")</f>
        <v/>
      </c>
      <c r="F26" s="12" t="n"/>
      <c r="G26" s="12" t="n"/>
      <c r="H26" s="12" t="n"/>
      <c r="I26" s="12" t="n"/>
      <c r="J26" s="13" t="n"/>
      <c r="K26" s="13" t="n"/>
      <c r="L26" s="13" t="n"/>
      <c r="M26" s="13" t="n"/>
      <c r="N26" s="13" t="n"/>
      <c r="O26" s="13" t="n"/>
      <c r="P26" s="13" t="n"/>
      <c r="Q26" s="13" t="n"/>
      <c r="R26" s="13" t="n"/>
      <c r="S26" s="13" t="n"/>
      <c r="T26" s="13" t="n"/>
      <c r="U26" s="13" t="n"/>
      <c r="V26" s="13" t="n"/>
      <c r="W26" s="13" t="n"/>
      <c r="X26" s="13" t="n"/>
      <c r="Y26" s="13" t="n"/>
      <c r="Z26" s="13" t="n"/>
      <c r="AA26" s="13" t="n"/>
    </row>
    <row r="27" ht="22.5" customHeight="1" s="27">
      <c r="A27" s="12">
        <f>IF(ROW()-6&lt;=DAY(EOMONTH(DATE(2025,12,1),0)), YEAR(DATE(2025,12,ROW()-6)), "")</f>
        <v/>
      </c>
      <c r="B27" s="12">
        <f>IF(ROW()-6&lt;=DAY(EOMONTH(DATE(2025,12,1),0)), MONTH(DATE(2025,12,ROW()-6)), "")</f>
        <v/>
      </c>
      <c r="C27" s="12">
        <f>IF(ROW()-6&lt;=DAY(EOMONTH(DATE(2025,12,1),0)), DAY(DATE(2025,12,ROW()-6)), "")</f>
        <v/>
      </c>
      <c r="D27" s="12">
        <f>IF(ROW()-6&lt;=DAY(EOMONTH(DATE(2025,12,1),0)), TEXT(DATE(2025,12,ROW()-6),"aaa"), "")</f>
        <v/>
      </c>
      <c r="E27" s="12">
        <f>IF(AND(DATE(2025,12,ROW()-6)&gt;=$基本情報.B1,DATE(2025,12,ROW()-6)&lt;=$基本情報.B2,COUNTIF($基本情報.B3:H3, TEXT(DATE(2025,12,ROW()-6), "aaa"))&gt;0),DATE(2025,12,ROW()-6), "")</f>
        <v/>
      </c>
      <c r="F27" s="12" t="n"/>
      <c r="G27" s="12" t="n"/>
      <c r="H27" s="12" t="n"/>
      <c r="I27" s="12" t="n"/>
      <c r="J27" s="13" t="n"/>
      <c r="K27" s="13" t="n"/>
      <c r="L27" s="13" t="n"/>
      <c r="M27" s="13" t="n"/>
      <c r="N27" s="13" t="n"/>
      <c r="O27" s="13" t="n"/>
      <c r="P27" s="13" t="n"/>
      <c r="Q27" s="13" t="n"/>
      <c r="R27" s="13" t="n"/>
      <c r="S27" s="13" t="n"/>
      <c r="T27" s="13" t="n"/>
      <c r="U27" s="13" t="n"/>
      <c r="V27" s="13" t="n"/>
      <c r="W27" s="13" t="n"/>
      <c r="X27" s="13" t="n"/>
      <c r="Y27" s="13" t="n"/>
      <c r="Z27" s="13" t="n"/>
      <c r="AA27" s="13" t="n"/>
    </row>
    <row r="28" ht="22.5" customHeight="1" s="27">
      <c r="A28" s="12">
        <f>IF(ROW()-6&lt;=DAY(EOMONTH(DATE(2025,12,1),0)), YEAR(DATE(2025,12,ROW()-6)), "")</f>
        <v/>
      </c>
      <c r="B28" s="12">
        <f>IF(ROW()-6&lt;=DAY(EOMONTH(DATE(2025,12,1),0)), MONTH(DATE(2025,12,ROW()-6)), "")</f>
        <v/>
      </c>
      <c r="C28" s="12">
        <f>IF(ROW()-6&lt;=DAY(EOMONTH(DATE(2025,12,1),0)), DAY(DATE(2025,12,ROW()-6)), "")</f>
        <v/>
      </c>
      <c r="D28" s="12">
        <f>IF(ROW()-6&lt;=DAY(EOMONTH(DATE(2025,12,1),0)), TEXT(DATE(2025,12,ROW()-6),"aaa"), "")</f>
        <v/>
      </c>
      <c r="E28" s="12">
        <f>IF(AND(DATE(2025,12,ROW()-6)&gt;=$基本情報.B1,DATE(2025,12,ROW()-6)&lt;=$基本情報.B2,COUNTIF($基本情報.B3:H3, TEXT(DATE(2025,12,ROW()-6), "aaa"))&gt;0),DATE(2025,12,ROW()-6), "")</f>
        <v/>
      </c>
      <c r="F28" s="12" t="n"/>
      <c r="G28" s="12" t="n"/>
      <c r="H28" s="12" t="n"/>
      <c r="I28" s="12" t="n"/>
      <c r="J28" s="13" t="n"/>
      <c r="K28" s="13" t="n"/>
      <c r="L28" s="13" t="n"/>
      <c r="M28" s="13" t="n"/>
      <c r="N28" s="13" t="n"/>
      <c r="O28" s="13" t="n"/>
      <c r="P28" s="13" t="n"/>
      <c r="Q28" s="13" t="n"/>
      <c r="R28" s="13" t="n"/>
      <c r="S28" s="13" t="n"/>
      <c r="T28" s="13" t="n"/>
      <c r="U28" s="13" t="n"/>
      <c r="V28" s="13" t="n"/>
      <c r="W28" s="13" t="n"/>
      <c r="X28" s="13" t="n"/>
      <c r="Y28" s="13" t="n"/>
      <c r="Z28" s="13" t="n"/>
      <c r="AA28" s="13" t="n"/>
    </row>
    <row r="29" ht="22.5" customHeight="1" s="27">
      <c r="A29" s="12">
        <f>IF(ROW()-6&lt;=DAY(EOMONTH(DATE(2025,12,1),0)), YEAR(DATE(2025,12,ROW()-6)), "")</f>
        <v/>
      </c>
      <c r="B29" s="12">
        <f>IF(ROW()-6&lt;=DAY(EOMONTH(DATE(2025,12,1),0)), MONTH(DATE(2025,12,ROW()-6)), "")</f>
        <v/>
      </c>
      <c r="C29" s="12">
        <f>IF(ROW()-6&lt;=DAY(EOMONTH(DATE(2025,12,1),0)), DAY(DATE(2025,12,ROW()-6)), "")</f>
        <v/>
      </c>
      <c r="D29" s="12">
        <f>IF(ROW()-6&lt;=DAY(EOMONTH(DATE(2025,12,1),0)), TEXT(DATE(2025,12,ROW()-6),"aaa"), "")</f>
        <v/>
      </c>
      <c r="E29" s="12">
        <f>IF(AND(DATE(2025,12,ROW()-6)&gt;=$基本情報.B1,DATE(2025,12,ROW()-6)&lt;=$基本情報.B2,COUNTIF($基本情報.B3:H3, TEXT(DATE(2025,12,ROW()-6), "aaa"))&gt;0),DATE(2025,12,ROW()-6), "")</f>
        <v/>
      </c>
      <c r="F29" s="12" t="n"/>
      <c r="G29" s="12" t="n"/>
      <c r="H29" s="12" t="n"/>
      <c r="I29" s="12" t="n"/>
      <c r="J29" s="13" t="n"/>
      <c r="K29" s="13" t="n"/>
      <c r="L29" s="13" t="n"/>
      <c r="M29" s="13" t="n"/>
      <c r="N29" s="13" t="n"/>
      <c r="O29" s="13" t="n"/>
      <c r="P29" s="13" t="n"/>
      <c r="Q29" s="13" t="n"/>
      <c r="R29" s="13" t="n"/>
      <c r="S29" s="13" t="n"/>
      <c r="T29" s="13" t="n"/>
      <c r="U29" s="13" t="n"/>
      <c r="V29" s="13" t="n"/>
      <c r="W29" s="13" t="n"/>
      <c r="X29" s="13" t="n"/>
      <c r="Y29" s="13" t="n"/>
      <c r="Z29" s="13" t="n"/>
      <c r="AA29" s="13" t="n"/>
    </row>
    <row r="30" ht="22.5" customHeight="1" s="27">
      <c r="A30" s="12">
        <f>IF(ROW()-6&lt;=DAY(EOMONTH(DATE(2025,12,1),0)), YEAR(DATE(2025,12,ROW()-6)), "")</f>
        <v/>
      </c>
      <c r="B30" s="12">
        <f>IF(ROW()-6&lt;=DAY(EOMONTH(DATE(2025,12,1),0)), MONTH(DATE(2025,12,ROW()-6)), "")</f>
        <v/>
      </c>
      <c r="C30" s="12">
        <f>IF(ROW()-6&lt;=DAY(EOMONTH(DATE(2025,12,1),0)), DAY(DATE(2025,12,ROW()-6)), "")</f>
        <v/>
      </c>
      <c r="D30" s="12">
        <f>IF(ROW()-6&lt;=DAY(EOMONTH(DATE(2025,12,1),0)), TEXT(DATE(2025,12,ROW()-6),"aaa"), "")</f>
        <v/>
      </c>
      <c r="E30" s="12">
        <f>IF(AND(DATE(2025,12,ROW()-6)&gt;=$基本情報.B1,DATE(2025,12,ROW()-6)&lt;=$基本情報.B2,COUNTIF($基本情報.B3:H3, TEXT(DATE(2025,12,ROW()-6), "aaa"))&gt;0),DATE(2025,12,ROW()-6), "")</f>
        <v/>
      </c>
      <c r="F30" s="12" t="n"/>
      <c r="G30" s="12" t="n"/>
      <c r="H30" s="12" t="n"/>
      <c r="I30" s="12" t="n"/>
      <c r="J30" s="13" t="n"/>
      <c r="K30" s="13" t="n"/>
      <c r="L30" s="13" t="n"/>
      <c r="M30" s="13" t="n"/>
      <c r="N30" s="13" t="n"/>
      <c r="O30" s="13" t="n"/>
      <c r="P30" s="13" t="n"/>
      <c r="Q30" s="13" t="n"/>
      <c r="R30" s="13" t="n"/>
      <c r="S30" s="13" t="n"/>
      <c r="T30" s="13" t="n"/>
      <c r="U30" s="13" t="n"/>
      <c r="V30" s="13" t="n"/>
      <c r="W30" s="13" t="n"/>
      <c r="X30" s="13" t="n"/>
      <c r="Y30" s="13" t="n"/>
      <c r="Z30" s="13" t="n"/>
      <c r="AA30" s="13" t="n"/>
    </row>
    <row r="31" ht="22.5" customHeight="1" s="27">
      <c r="A31" s="12">
        <f>IF(ROW()-6&lt;=DAY(EOMONTH(DATE(2025,12,1),0)), YEAR(DATE(2025,12,ROW()-6)), "")</f>
        <v/>
      </c>
      <c r="B31" s="12">
        <f>IF(ROW()-6&lt;=DAY(EOMONTH(DATE(2025,12,1),0)), MONTH(DATE(2025,12,ROW()-6)), "")</f>
        <v/>
      </c>
      <c r="C31" s="12">
        <f>IF(ROW()-6&lt;=DAY(EOMONTH(DATE(2025,12,1),0)), DAY(DATE(2025,12,ROW()-6)), "")</f>
        <v/>
      </c>
      <c r="D31" s="12">
        <f>IF(ROW()-6&lt;=DAY(EOMONTH(DATE(2025,12,1),0)), TEXT(DATE(2025,12,ROW()-6),"aaa"), "")</f>
        <v/>
      </c>
      <c r="E31" s="12">
        <f>IF(AND(DATE(2025,12,ROW()-6)&gt;=$基本情報.B1,DATE(2025,12,ROW()-6)&lt;=$基本情報.B2,COUNTIF($基本情報.B3:H3, TEXT(DATE(2025,12,ROW()-6), "aaa"))&gt;0),DATE(2025,12,ROW()-6), "")</f>
        <v/>
      </c>
      <c r="F31" s="12" t="n"/>
      <c r="G31" s="12" t="n"/>
      <c r="H31" s="12" t="n"/>
      <c r="I31" s="12" t="n"/>
      <c r="J31" s="13" t="n"/>
      <c r="K31" s="13" t="n"/>
      <c r="L31" s="13" t="n"/>
      <c r="M31" s="13" t="n"/>
      <c r="N31" s="13" t="n"/>
      <c r="O31" s="13" t="n"/>
      <c r="P31" s="13" t="n"/>
      <c r="Q31" s="13" t="n"/>
      <c r="R31" s="13" t="n"/>
      <c r="S31" s="13" t="n"/>
      <c r="T31" s="13" t="n"/>
      <c r="U31" s="13" t="n"/>
      <c r="V31" s="13" t="n"/>
      <c r="W31" s="13" t="n"/>
      <c r="X31" s="13" t="n"/>
      <c r="Y31" s="13" t="n"/>
      <c r="Z31" s="13" t="n"/>
      <c r="AA31" s="13" t="n"/>
    </row>
    <row r="32" ht="22.5" customHeight="1" s="27">
      <c r="A32" s="12">
        <f>IF(ROW()-6&lt;=DAY(EOMONTH(DATE(2025,12,1),0)), YEAR(DATE(2025,12,ROW()-6)), "")</f>
        <v/>
      </c>
      <c r="B32" s="12">
        <f>IF(ROW()-6&lt;=DAY(EOMONTH(DATE(2025,12,1),0)), MONTH(DATE(2025,12,ROW()-6)), "")</f>
        <v/>
      </c>
      <c r="C32" s="12">
        <f>IF(ROW()-6&lt;=DAY(EOMONTH(DATE(2025,12,1),0)), DAY(DATE(2025,12,ROW()-6)), "")</f>
        <v/>
      </c>
      <c r="D32" s="12">
        <f>IF(ROW()-6&lt;=DAY(EOMONTH(DATE(2025,12,1),0)), TEXT(DATE(2025,12,ROW()-6),"aaa"), "")</f>
        <v/>
      </c>
      <c r="E32" s="12">
        <f>IF(AND(DATE(2025,12,ROW()-6)&gt;=$基本情報.B1,DATE(2025,12,ROW()-6)&lt;=$基本情報.B2,COUNTIF($基本情報.B3:H3, TEXT(DATE(2025,12,ROW()-6), "aaa"))&gt;0),DATE(2025,12,ROW()-6), "")</f>
        <v/>
      </c>
      <c r="F32" s="12" t="n"/>
      <c r="G32" s="12" t="n"/>
      <c r="H32" s="12" t="n"/>
      <c r="I32" s="12" t="n"/>
      <c r="J32" s="13" t="n"/>
      <c r="K32" s="13" t="n"/>
      <c r="L32" s="13" t="n"/>
      <c r="M32" s="13" t="n"/>
      <c r="N32" s="13" t="n"/>
      <c r="O32" s="13" t="n"/>
      <c r="P32" s="13" t="n"/>
      <c r="Q32" s="13" t="n"/>
      <c r="R32" s="13" t="n"/>
      <c r="S32" s="13" t="n"/>
      <c r="T32" s="13" t="n"/>
      <c r="U32" s="13" t="n"/>
      <c r="V32" s="13" t="n"/>
      <c r="W32" s="13" t="n"/>
      <c r="X32" s="13" t="n"/>
      <c r="Y32" s="13" t="n"/>
      <c r="Z32" s="13" t="n"/>
      <c r="AA32" s="13" t="n"/>
    </row>
    <row r="33" ht="22.5" customHeight="1" s="27">
      <c r="A33" s="12">
        <f>IF(ROW()-6&lt;=DAY(EOMONTH(DATE(2025,12,1),0)), YEAR(DATE(2025,12,ROW()-6)), "")</f>
        <v/>
      </c>
      <c r="B33" s="12">
        <f>IF(ROW()-6&lt;=DAY(EOMONTH(DATE(2025,12,1),0)), MONTH(DATE(2025,12,ROW()-6)), "")</f>
        <v/>
      </c>
      <c r="C33" s="12">
        <f>IF(ROW()-6&lt;=DAY(EOMONTH(DATE(2025,12,1),0)), DAY(DATE(2025,12,ROW()-6)), "")</f>
        <v/>
      </c>
      <c r="D33" s="12">
        <f>IF(ROW()-6&lt;=DAY(EOMONTH(DATE(2025,12,1),0)), TEXT(DATE(2025,12,ROW()-6),"aaa"), "")</f>
        <v/>
      </c>
      <c r="E33" s="12">
        <f>IF(AND(DATE(2025,12,ROW()-6)&gt;=$基本情報.B1,DATE(2025,12,ROW()-6)&lt;=$基本情報.B2,COUNTIF($基本情報.B3:H3, TEXT(DATE(2025,12,ROW()-6), "aaa"))&gt;0),DATE(2025,12,ROW()-6), "")</f>
        <v/>
      </c>
      <c r="F33" s="12" t="n"/>
      <c r="G33" s="12" t="n"/>
      <c r="H33" s="12" t="n"/>
      <c r="I33" s="12" t="n"/>
      <c r="J33" s="13" t="n"/>
      <c r="K33" s="13" t="n"/>
      <c r="L33" s="13" t="n"/>
      <c r="M33" s="13" t="n"/>
      <c r="N33" s="13" t="n"/>
      <c r="O33" s="13" t="n"/>
      <c r="P33" s="13" t="n"/>
      <c r="Q33" s="13" t="n"/>
      <c r="R33" s="13" t="n"/>
      <c r="S33" s="13" t="n"/>
      <c r="T33" s="13" t="n"/>
      <c r="U33" s="13" t="n"/>
      <c r="V33" s="13" t="n"/>
      <c r="W33" s="13" t="n"/>
      <c r="X33" s="13" t="n"/>
      <c r="Y33" s="13" t="n"/>
      <c r="Z33" s="13" t="n"/>
      <c r="AA33" s="13" t="n"/>
    </row>
    <row r="34" ht="22.5" customHeight="1" s="27">
      <c r="A34" s="12">
        <f>IF(ROW()-6&lt;=DAY(EOMONTH(DATE(2025,12,1),0)), YEAR(DATE(2025,12,ROW()-6)), "")</f>
        <v/>
      </c>
      <c r="B34" s="12">
        <f>IF(ROW()-6&lt;=DAY(EOMONTH(DATE(2025,12,1),0)), MONTH(DATE(2025,12,ROW()-6)), "")</f>
        <v/>
      </c>
      <c r="C34" s="12">
        <f>IF(ROW()-6&lt;=DAY(EOMONTH(DATE(2025,12,1),0)), DAY(DATE(2025,12,ROW()-6)), "")</f>
        <v/>
      </c>
      <c r="D34" s="12">
        <f>IF(ROW()-6&lt;=DAY(EOMONTH(DATE(2025,12,1),0)), TEXT(DATE(2025,12,ROW()-6),"aaa"), "")</f>
        <v/>
      </c>
      <c r="E34" s="12">
        <f>IF(AND(DATE(2025,12,ROW()-6)&gt;=$基本情報.B1,DATE(2025,12,ROW()-6)&lt;=$基本情報.B2,COUNTIF($基本情報.B3:H3, TEXT(DATE(2025,12,ROW()-6), "aaa"))&gt;0),DATE(2025,12,ROW()-6), "")</f>
        <v/>
      </c>
      <c r="F34" s="12" t="n"/>
      <c r="G34" s="12" t="n"/>
      <c r="H34" s="12" t="n"/>
      <c r="I34" s="12" t="n"/>
      <c r="J34" s="13" t="n"/>
      <c r="K34" s="13" t="n"/>
      <c r="L34" s="13" t="n"/>
      <c r="M34" s="13" t="n"/>
      <c r="N34" s="13" t="n"/>
      <c r="O34" s="13" t="n"/>
      <c r="P34" s="13" t="n"/>
      <c r="Q34" s="13" t="n"/>
      <c r="R34" s="13" t="n"/>
      <c r="S34" s="13" t="n"/>
      <c r="T34" s="13" t="n"/>
      <c r="U34" s="13" t="n"/>
      <c r="V34" s="13" t="n"/>
      <c r="W34" s="13" t="n"/>
      <c r="X34" s="13" t="n"/>
      <c r="Y34" s="13" t="n"/>
      <c r="Z34" s="13" t="n"/>
      <c r="AA34" s="13" t="n"/>
    </row>
    <row r="35" ht="22.5" customHeight="1" s="27">
      <c r="A35" s="12">
        <f>IF(ROW()-6&lt;=DAY(EOMONTH(DATE(2025,12,1),0)), YEAR(DATE(2025,12,ROW()-6)), "")</f>
        <v/>
      </c>
      <c r="B35" s="12">
        <f>IF(ROW()-6&lt;=DAY(EOMONTH(DATE(2025,12,1),0)), MONTH(DATE(2025,12,ROW()-6)), "")</f>
        <v/>
      </c>
      <c r="C35" s="12">
        <f>IF(ROW()-6&lt;=DAY(EOMONTH(DATE(2025,12,1),0)), DAY(DATE(2025,12,ROW()-6)), "")</f>
        <v/>
      </c>
      <c r="D35" s="12">
        <f>IF(ROW()-6&lt;=DAY(EOMONTH(DATE(2025,12,1),0)), TEXT(DATE(2025,12,ROW()-6),"aaa"), "")</f>
        <v/>
      </c>
      <c r="E35" s="12">
        <f>IF(AND(DATE(2025,12,ROW()-6)&gt;=$基本情報.B1,DATE(2025,12,ROW()-6)&lt;=$基本情報.B2,COUNTIF($基本情報.B3:H3, TEXT(DATE(2025,12,ROW()-6), "aaa"))&gt;0),DATE(2025,12,ROW()-6), "")</f>
        <v/>
      </c>
      <c r="F35" s="12" t="n"/>
      <c r="G35" s="12" t="n"/>
      <c r="H35" s="12" t="n"/>
      <c r="I35" s="12" t="n"/>
      <c r="J35" s="13" t="n"/>
      <c r="K35" s="13" t="n"/>
      <c r="L35" s="13" t="n"/>
      <c r="M35" s="13" t="n"/>
      <c r="N35" s="13" t="n"/>
      <c r="O35" s="13" t="n"/>
      <c r="P35" s="13" t="n"/>
      <c r="Q35" s="13" t="n"/>
      <c r="R35" s="13" t="n"/>
      <c r="S35" s="13" t="n"/>
      <c r="T35" s="13" t="n"/>
      <c r="U35" s="13" t="n"/>
      <c r="V35" s="13" t="n"/>
      <c r="W35" s="13" t="n"/>
      <c r="X35" s="13" t="n"/>
      <c r="Y35" s="13" t="n"/>
      <c r="Z35" s="13" t="n"/>
      <c r="AA35" s="13" t="n"/>
    </row>
    <row r="36" ht="22.5" customHeight="1" s="27">
      <c r="A36" s="12">
        <f>IF(ROW()-6&lt;=DAY(EOMONTH(DATE(2025,12,1),0)), YEAR(DATE(2025,12,ROW()-6)), "")</f>
        <v/>
      </c>
      <c r="B36" s="12">
        <f>IF(ROW()-6&lt;=DAY(EOMONTH(DATE(2025,12,1),0)), MONTH(DATE(2025,12,ROW()-6)), "")</f>
        <v/>
      </c>
      <c r="C36" s="12">
        <f>IF(ROW()-6&lt;=DAY(EOMONTH(DATE(2025,12,1),0)), DAY(DATE(2025,12,ROW()-6)), "")</f>
        <v/>
      </c>
      <c r="D36" s="12">
        <f>IF(ROW()-6&lt;=DAY(EOMONTH(DATE(2025,12,1),0)), TEXT(DATE(2025,12,ROW()-6),"aaa"), "")</f>
        <v/>
      </c>
      <c r="E36" s="12">
        <f>IF(AND(DATE(2025,12,ROW()-6)&gt;=$基本情報.B1,DATE(2025,12,ROW()-6)&lt;=$基本情報.B2,COUNTIF($基本情報.B3:H3, TEXT(DATE(2025,12,ROW()-6), "aaa"))&gt;0),DATE(2025,12,ROW()-6), "")</f>
        <v/>
      </c>
      <c r="F36" s="12" t="n"/>
      <c r="G36" s="12" t="n"/>
      <c r="H36" s="12" t="n"/>
      <c r="I36" s="12" t="n"/>
      <c r="J36" s="13" t="n"/>
      <c r="K36" s="13" t="n"/>
      <c r="L36" s="13" t="n"/>
      <c r="M36" s="13" t="n"/>
      <c r="N36" s="13" t="n"/>
      <c r="O36" s="13" t="n"/>
      <c r="P36" s="13" t="n"/>
      <c r="Q36" s="13" t="n"/>
      <c r="R36" s="13" t="n"/>
      <c r="S36" s="13" t="n"/>
      <c r="T36" s="13" t="n"/>
      <c r="U36" s="13" t="n"/>
      <c r="V36" s="13" t="n"/>
      <c r="W36" s="13" t="n"/>
      <c r="X36" s="13" t="n"/>
      <c r="Y36" s="13" t="n"/>
      <c r="Z36" s="13" t="n"/>
      <c r="AA36" s="13" t="n"/>
    </row>
    <row r="37" ht="22.5" customHeight="1" s="27">
      <c r="A37" s="12">
        <f>IF(ROW()-6&lt;=DAY(EOMONTH(DATE(2025,12,1),0)), YEAR(DATE(2025,12,ROW()-6)), "")</f>
        <v/>
      </c>
      <c r="B37" s="12">
        <f>IF(ROW()-6&lt;=DAY(EOMONTH(DATE(2025,12,1),0)), MONTH(DATE(2025,12,ROW()-6)), "")</f>
        <v/>
      </c>
      <c r="C37" s="12">
        <f>IF(ROW()-6&lt;=DAY(EOMONTH(DATE(2025,12,1),0)), DAY(DATE(2025,12,ROW()-6)), "")</f>
        <v/>
      </c>
      <c r="D37" s="12">
        <f>IF(ROW()-6&lt;=DAY(EOMONTH(DATE(2025,12,1),0)), TEXT(DATE(2025,12,ROW()-6),"aaa"), "")</f>
        <v/>
      </c>
      <c r="E37" s="12">
        <f>IF(AND(DATE(2025,12,ROW()-6)&gt;=$基本情報.B1,DATE(2025,12,ROW()-6)&lt;=$基本情報.B2,COUNTIF($基本情報.B3:H3, TEXT(DATE(2025,12,ROW()-6), "aaa"))&gt;0),DATE(2025,12,ROW()-6), "")</f>
        <v/>
      </c>
      <c r="F37" s="12" t="n"/>
      <c r="G37" s="12" t="n"/>
      <c r="H37" s="12" t="n"/>
      <c r="I37" s="12" t="n"/>
      <c r="J37" s="13" t="n"/>
      <c r="K37" s="13" t="n"/>
      <c r="L37" s="13" t="n"/>
      <c r="M37" s="13" t="n"/>
      <c r="N37" s="13" t="n"/>
      <c r="O37" s="13" t="n"/>
      <c r="P37" s="13" t="n"/>
      <c r="Q37" s="13" t="n"/>
      <c r="R37" s="13" t="n"/>
      <c r="S37" s="13" t="n"/>
      <c r="T37" s="13" t="n"/>
      <c r="U37" s="13" t="n"/>
      <c r="V37" s="13" t="n"/>
      <c r="W37" s="13" t="n"/>
      <c r="X37" s="13" t="n"/>
      <c r="Y37" s="13" t="n"/>
      <c r="Z37" s="13" t="n"/>
      <c r="AA37" s="13" t="n"/>
    </row>
    <row r="38">
      <c r="A38" s="14" t="n"/>
      <c r="B38" s="14" t="inlineStr">
        <is>
          <t>出勤日数：</t>
        </is>
      </c>
    </row>
    <row r="39">
      <c r="A39" s="14" t="n"/>
      <c r="B39" s="14" t="inlineStr">
        <is>
          <t>出勤時間：</t>
        </is>
      </c>
      <c r="I39" s="15" t="inlineStr">
        <is>
          <t>備考・適用</t>
        </is>
      </c>
    </row>
    <row r="40">
      <c r="A40" s="14" t="n"/>
      <c r="B40" s="14" t="inlineStr">
        <is>
          <t>謝金/給与：　有　無</t>
        </is>
      </c>
      <c r="I40" s="24" t="n"/>
    </row>
    <row r="41">
      <c r="I41" s="28" t="n"/>
    </row>
  </sheetData>
  <mergeCells count="2">
    <mergeCell ref="B1:I1"/>
    <mergeCell ref="I40:I4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0" summaryRight="0"/>
    <pageSetUpPr/>
  </sheetPr>
  <dimension ref="A1:AA41"/>
  <sheetViews>
    <sheetView workbookViewId="0">
      <selection activeCell="A1" sqref="A1"/>
    </sheetView>
  </sheetViews>
  <sheetFormatPr baseColWidth="8" defaultColWidth="12.63" defaultRowHeight="15.75" customHeight="1"/>
  <cols>
    <col width="4.75" customWidth="1" style="27" min="1" max="1"/>
    <col width="5.38" customWidth="1" style="27" min="2" max="2"/>
    <col width="6.5" customWidth="1" style="27" min="3" max="3"/>
    <col width="7.13" customWidth="1" style="27" min="4" max="4"/>
    <col width="7" customWidth="1" style="27" min="5" max="6"/>
    <col width="28.38" customWidth="1" style="27" min="8" max="8"/>
    <col width="10.63" customWidth="1" style="27" min="9" max="9"/>
  </cols>
  <sheetData>
    <row r="1">
      <c r="A1" s="7" t="n"/>
      <c r="B1" s="7" t="inlineStr">
        <is>
          <t>活動記録/業務日報</t>
        </is>
      </c>
    </row>
    <row r="3">
      <c r="C3" s="26" t="inlineStr">
        <is>
          <t>氏名：</t>
        </is>
      </c>
      <c r="D3" s="26">
        <f>'基本情報'!B1</f>
        <v/>
      </c>
    </row>
    <row r="4">
      <c r="C4" s="26" t="inlineStr">
        <is>
          <t>期間：</t>
        </is>
      </c>
      <c r="D4" s="8">
        <f>'基本情報'!B2</f>
        <v/>
      </c>
      <c r="E4" s="6" t="inlineStr">
        <is>
          <t>-</t>
        </is>
      </c>
      <c r="F4" s="8">
        <f>'基本情報'!B3</f>
        <v/>
      </c>
    </row>
    <row r="5">
      <c r="C5" s="26" t="inlineStr">
        <is>
          <t>事業種別：　自　助　補　委　協</t>
        </is>
      </c>
      <c r="G5" s="26" t="inlineStr">
        <is>
          <t>(経理記入欄)：</t>
        </is>
      </c>
    </row>
    <row r="6">
      <c r="A6" s="9" t="inlineStr">
        <is>
          <t>年</t>
        </is>
      </c>
      <c r="B6" s="9" t="inlineStr">
        <is>
          <t>月</t>
        </is>
      </c>
      <c r="C6" s="9" t="inlineStr">
        <is>
          <t>日</t>
        </is>
      </c>
      <c r="D6" s="9" t="inlineStr">
        <is>
          <t>曜日</t>
        </is>
      </c>
      <c r="E6" s="9" t="inlineStr">
        <is>
          <t>始業時間</t>
        </is>
      </c>
      <c r="F6" s="9" t="inlineStr">
        <is>
          <t>終業時間</t>
        </is>
      </c>
      <c r="G6" s="9" t="inlineStr">
        <is>
          <t>活動時間計</t>
        </is>
      </c>
      <c r="H6" s="9" t="inlineStr">
        <is>
          <t>業務内容</t>
        </is>
      </c>
      <c r="I6" s="9" t="inlineStr">
        <is>
          <t>確認・受領印</t>
        </is>
      </c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</row>
    <row r="7" ht="22.5" customHeight="1" s="27">
      <c r="A7" s="12">
        <f>IF(ROW()-6&lt;=DAY(EOMONTH(DATE(2026,1,1),0)), YEAR(DATE(2026,1,ROW()-6)), "")</f>
        <v/>
      </c>
      <c r="B7" s="12">
        <f>IF(ROW()-6&lt;=DAY(EOMONTH(DATE(2026,1,1),0)), MONTH(DATE(2026,1,ROW()-6)), "")</f>
        <v/>
      </c>
      <c r="C7" s="12">
        <f>IF(ROW()-6&lt;=DAY(EOMONTH(DATE(2026,1,1),0)), DAY(DATE(2026,1,ROW()-6)), "")</f>
        <v/>
      </c>
      <c r="D7" s="12">
        <f>IF(ROW()-6&lt;=DAY(EOMONTH(DATE(2026,1,1),0)), TEXT(DATE(2026,1,ROW()-6),"aaa"), "")</f>
        <v/>
      </c>
      <c r="E7" s="11">
        <f>IF(AND(DATE(2026,1,ROW()-6)&gt;=$基本情報.B1,DATE(2026,1,ROW()-6)&lt;=$基本情報.B2,COUNTIF($基本情報.B3:H3, TEXT(DATE(2026,1,ROW()-6), "aaa"))&gt;0),DATE(2026,1,ROW()-6), "")</f>
        <v/>
      </c>
      <c r="F7" s="11">
        <f>'基本情報'!B7</f>
        <v/>
      </c>
      <c r="G7" s="11">
        <f>F7-E7</f>
        <v/>
      </c>
      <c r="H7" s="12" t="n"/>
      <c r="I7" s="12" t="n"/>
      <c r="J7" s="13" t="n"/>
      <c r="K7" s="13" t="n"/>
      <c r="L7" s="13" t="n"/>
      <c r="M7" s="13" t="n"/>
      <c r="N7" s="13" t="n"/>
      <c r="O7" s="13" t="n"/>
      <c r="P7" s="13" t="n"/>
      <c r="Q7" s="13" t="n"/>
      <c r="R7" s="13" t="n"/>
      <c r="S7" s="13" t="n"/>
      <c r="T7" s="13" t="n"/>
      <c r="U7" s="13" t="n"/>
      <c r="V7" s="13" t="n"/>
      <c r="W7" s="13" t="n"/>
      <c r="X7" s="13" t="n"/>
      <c r="Y7" s="13" t="n"/>
      <c r="Z7" s="13" t="n"/>
      <c r="AA7" s="13" t="n"/>
    </row>
    <row r="8" ht="22.5" customHeight="1" s="27">
      <c r="A8" s="12">
        <f>IF(ROW()-6&lt;=DAY(EOMONTH(DATE(2026,1,1),0)), YEAR(DATE(2026,1,ROW()-6)), "")</f>
        <v/>
      </c>
      <c r="B8" s="12">
        <f>IF(ROW()-6&lt;=DAY(EOMONTH(DATE(2026,1,1),0)), MONTH(DATE(2026,1,ROW()-6)), "")</f>
        <v/>
      </c>
      <c r="C8" s="12">
        <f>IF(ROW()-6&lt;=DAY(EOMONTH(DATE(2026,1,1),0)), DAY(DATE(2026,1,ROW()-6)), "")</f>
        <v/>
      </c>
      <c r="D8" s="12">
        <f>IF(ROW()-6&lt;=DAY(EOMONTH(DATE(2026,1,1),0)), TEXT(DATE(2026,1,ROW()-6),"aaa"), "")</f>
        <v/>
      </c>
      <c r="E8" s="12">
        <f>IF(AND(DATE(2026,1,ROW()-6)&gt;=$基本情報.B1,DATE(2026,1,ROW()-6)&lt;=$基本情報.B2,COUNTIF($基本情報.B3:H3, TEXT(DATE(2026,1,ROW()-6), "aaa"))&gt;0),DATE(2026,1,ROW()-6), "")</f>
        <v/>
      </c>
      <c r="F8" s="12" t="n"/>
      <c r="G8" s="12" t="n"/>
      <c r="H8" s="12" t="n"/>
      <c r="I8" s="12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3" t="n"/>
      <c r="X8" s="13" t="n"/>
      <c r="Y8" s="13" t="n"/>
      <c r="Z8" s="13" t="n"/>
      <c r="AA8" s="13" t="n"/>
    </row>
    <row r="9" ht="22.5" customHeight="1" s="27">
      <c r="A9" s="12">
        <f>IF(ROW()-6&lt;=DAY(EOMONTH(DATE(2026,1,1),0)), YEAR(DATE(2026,1,ROW()-6)), "")</f>
        <v/>
      </c>
      <c r="B9" s="12">
        <f>IF(ROW()-6&lt;=DAY(EOMONTH(DATE(2026,1,1),0)), MONTH(DATE(2026,1,ROW()-6)), "")</f>
        <v/>
      </c>
      <c r="C9" s="12">
        <f>IF(ROW()-6&lt;=DAY(EOMONTH(DATE(2026,1,1),0)), DAY(DATE(2026,1,ROW()-6)), "")</f>
        <v/>
      </c>
      <c r="D9" s="12">
        <f>IF(ROW()-6&lt;=DAY(EOMONTH(DATE(2026,1,1),0)), TEXT(DATE(2026,1,ROW()-6),"aaa"), "")</f>
        <v/>
      </c>
      <c r="E9" s="12">
        <f>IF(AND(DATE(2026,1,ROW()-6)&gt;=$基本情報.B1,DATE(2026,1,ROW()-6)&lt;=$基本情報.B2,COUNTIF($基本情報.B3:H3, TEXT(DATE(2026,1,ROW()-6), "aaa"))&gt;0),DATE(2026,1,ROW()-6), "")</f>
        <v/>
      </c>
      <c r="F9" s="12" t="n"/>
      <c r="G9" s="12" t="n"/>
      <c r="H9" s="12" t="n"/>
      <c r="I9" s="12" t="n"/>
      <c r="J9" s="13" t="n"/>
      <c r="K9" s="13" t="n"/>
      <c r="L9" s="13" t="n"/>
      <c r="M9" s="13" t="n"/>
      <c r="N9" s="13" t="n"/>
      <c r="O9" s="13" t="n"/>
      <c r="P9" s="13" t="n"/>
      <c r="Q9" s="13" t="n"/>
      <c r="R9" s="13" t="n"/>
      <c r="S9" s="13" t="n"/>
      <c r="T9" s="13" t="n"/>
      <c r="U9" s="13" t="n"/>
      <c r="V9" s="13" t="n"/>
      <c r="W9" s="13" t="n"/>
      <c r="X9" s="13" t="n"/>
      <c r="Y9" s="13" t="n"/>
      <c r="Z9" s="13" t="n"/>
      <c r="AA9" s="13" t="n"/>
    </row>
    <row r="10" ht="22.5" customHeight="1" s="27">
      <c r="A10" s="12">
        <f>IF(ROW()-6&lt;=DAY(EOMONTH(DATE(2026,1,1),0)), YEAR(DATE(2026,1,ROW()-6)), "")</f>
        <v/>
      </c>
      <c r="B10" s="12">
        <f>IF(ROW()-6&lt;=DAY(EOMONTH(DATE(2026,1,1),0)), MONTH(DATE(2026,1,ROW()-6)), "")</f>
        <v/>
      </c>
      <c r="C10" s="12">
        <f>IF(ROW()-6&lt;=DAY(EOMONTH(DATE(2026,1,1),0)), DAY(DATE(2026,1,ROW()-6)), "")</f>
        <v/>
      </c>
      <c r="D10" s="12">
        <f>IF(ROW()-6&lt;=DAY(EOMONTH(DATE(2026,1,1),0)), TEXT(DATE(2026,1,ROW()-6),"aaa"), "")</f>
        <v/>
      </c>
      <c r="E10" s="12">
        <f>IF(AND(DATE(2026,1,ROW()-6)&gt;=$基本情報.B1,DATE(2026,1,ROW()-6)&lt;=$基本情報.B2,COUNTIF($基本情報.B3:H3, TEXT(DATE(2026,1,ROW()-6), "aaa"))&gt;0),DATE(2026,1,ROW()-6), "")</f>
        <v/>
      </c>
      <c r="F10" s="12" t="n"/>
      <c r="G10" s="12" t="n"/>
      <c r="H10" s="12" t="n"/>
      <c r="I10" s="12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  <c r="U10" s="13" t="n"/>
      <c r="V10" s="13" t="n"/>
      <c r="W10" s="13" t="n"/>
      <c r="X10" s="13" t="n"/>
      <c r="Y10" s="13" t="n"/>
      <c r="Z10" s="13" t="n"/>
      <c r="AA10" s="13" t="n"/>
    </row>
    <row r="11" ht="22.5" customHeight="1" s="27">
      <c r="A11" s="12">
        <f>IF(ROW()-6&lt;=DAY(EOMONTH(DATE(2026,1,1),0)), YEAR(DATE(2026,1,ROW()-6)), "")</f>
        <v/>
      </c>
      <c r="B11" s="12">
        <f>IF(ROW()-6&lt;=DAY(EOMONTH(DATE(2026,1,1),0)), MONTH(DATE(2026,1,ROW()-6)), "")</f>
        <v/>
      </c>
      <c r="C11" s="12">
        <f>IF(ROW()-6&lt;=DAY(EOMONTH(DATE(2026,1,1),0)), DAY(DATE(2026,1,ROW()-6)), "")</f>
        <v/>
      </c>
      <c r="D11" s="12">
        <f>IF(ROW()-6&lt;=DAY(EOMONTH(DATE(2026,1,1),0)), TEXT(DATE(2026,1,ROW()-6),"aaa"), "")</f>
        <v/>
      </c>
      <c r="E11" s="12">
        <f>IF(AND(DATE(2026,1,ROW()-6)&gt;=$基本情報.B1,DATE(2026,1,ROW()-6)&lt;=$基本情報.B2,COUNTIF($基本情報.B3:H3, TEXT(DATE(2026,1,ROW()-6), "aaa"))&gt;0),DATE(2026,1,ROW()-6), "")</f>
        <v/>
      </c>
      <c r="F11" s="12" t="n"/>
      <c r="G11" s="12" t="n"/>
      <c r="H11" s="12" t="n"/>
      <c r="I11" s="12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  <c r="U11" s="13" t="n"/>
      <c r="V11" s="13" t="n"/>
      <c r="W11" s="13" t="n"/>
      <c r="X11" s="13" t="n"/>
      <c r="Y11" s="13" t="n"/>
      <c r="Z11" s="13" t="n"/>
      <c r="AA11" s="13" t="n"/>
    </row>
    <row r="12" ht="22.5" customHeight="1" s="27">
      <c r="A12" s="12">
        <f>IF(ROW()-6&lt;=DAY(EOMONTH(DATE(2026,1,1),0)), YEAR(DATE(2026,1,ROW()-6)), "")</f>
        <v/>
      </c>
      <c r="B12" s="12">
        <f>IF(ROW()-6&lt;=DAY(EOMONTH(DATE(2026,1,1),0)), MONTH(DATE(2026,1,ROW()-6)), "")</f>
        <v/>
      </c>
      <c r="C12" s="12">
        <f>IF(ROW()-6&lt;=DAY(EOMONTH(DATE(2026,1,1),0)), DAY(DATE(2026,1,ROW()-6)), "")</f>
        <v/>
      </c>
      <c r="D12" s="12">
        <f>IF(ROW()-6&lt;=DAY(EOMONTH(DATE(2026,1,1),0)), TEXT(DATE(2026,1,ROW()-6),"aaa"), "")</f>
        <v/>
      </c>
      <c r="E12" s="12">
        <f>IF(AND(DATE(2026,1,ROW()-6)&gt;=$基本情報.B1,DATE(2026,1,ROW()-6)&lt;=$基本情報.B2,COUNTIF($基本情報.B3:H3, TEXT(DATE(2026,1,ROW()-6), "aaa"))&gt;0),DATE(2026,1,ROW()-6), "")</f>
        <v/>
      </c>
      <c r="F12" s="12" t="n"/>
      <c r="G12" s="12" t="n"/>
      <c r="H12" s="12" t="n"/>
      <c r="I12" s="12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</row>
    <row r="13" ht="22.5" customHeight="1" s="27">
      <c r="A13" s="12">
        <f>IF(ROW()-6&lt;=DAY(EOMONTH(DATE(2026,1,1),0)), YEAR(DATE(2026,1,ROW()-6)), "")</f>
        <v/>
      </c>
      <c r="B13" s="12">
        <f>IF(ROW()-6&lt;=DAY(EOMONTH(DATE(2026,1,1),0)), MONTH(DATE(2026,1,ROW()-6)), "")</f>
        <v/>
      </c>
      <c r="C13" s="12">
        <f>IF(ROW()-6&lt;=DAY(EOMONTH(DATE(2026,1,1),0)), DAY(DATE(2026,1,ROW()-6)), "")</f>
        <v/>
      </c>
      <c r="D13" s="12">
        <f>IF(ROW()-6&lt;=DAY(EOMONTH(DATE(2026,1,1),0)), TEXT(DATE(2026,1,ROW()-6),"aaa"), "")</f>
        <v/>
      </c>
      <c r="E13" s="12">
        <f>IF(AND(DATE(2026,1,ROW()-6)&gt;=$基本情報.B1,DATE(2026,1,ROW()-6)&lt;=$基本情報.B2,COUNTIF($基本情報.B3:H3, TEXT(DATE(2026,1,ROW()-6), "aaa"))&gt;0),DATE(2026,1,ROW()-6), "")</f>
        <v/>
      </c>
      <c r="F13" s="12" t="n"/>
      <c r="G13" s="12" t="n"/>
      <c r="H13" s="12" t="n"/>
      <c r="I13" s="12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3" t="n"/>
      <c r="V13" s="13" t="n"/>
      <c r="W13" s="13" t="n"/>
      <c r="X13" s="13" t="n"/>
      <c r="Y13" s="13" t="n"/>
      <c r="Z13" s="13" t="n"/>
      <c r="AA13" s="13" t="n"/>
    </row>
    <row r="14" ht="22.5" customHeight="1" s="27">
      <c r="A14" s="12">
        <f>IF(ROW()-6&lt;=DAY(EOMONTH(DATE(2026,1,1),0)), YEAR(DATE(2026,1,ROW()-6)), "")</f>
        <v/>
      </c>
      <c r="B14" s="12">
        <f>IF(ROW()-6&lt;=DAY(EOMONTH(DATE(2026,1,1),0)), MONTH(DATE(2026,1,ROW()-6)), "")</f>
        <v/>
      </c>
      <c r="C14" s="12">
        <f>IF(ROW()-6&lt;=DAY(EOMONTH(DATE(2026,1,1),0)), DAY(DATE(2026,1,ROW()-6)), "")</f>
        <v/>
      </c>
      <c r="D14" s="12">
        <f>IF(ROW()-6&lt;=DAY(EOMONTH(DATE(2026,1,1),0)), TEXT(DATE(2026,1,ROW()-6),"aaa"), "")</f>
        <v/>
      </c>
      <c r="E14" s="12">
        <f>IF(AND(DATE(2026,1,ROW()-6)&gt;=$基本情報.B1,DATE(2026,1,ROW()-6)&lt;=$基本情報.B2,COUNTIF($基本情報.B3:H3, TEXT(DATE(2026,1,ROW()-6), "aaa"))&gt;0),DATE(2026,1,ROW()-6), "")</f>
        <v/>
      </c>
      <c r="F14" s="12" t="n"/>
      <c r="G14" s="12" t="n"/>
      <c r="H14" s="12" t="n"/>
      <c r="I14" s="12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  <c r="U14" s="13" t="n"/>
      <c r="V14" s="13" t="n"/>
      <c r="W14" s="13" t="n"/>
      <c r="X14" s="13" t="n"/>
      <c r="Y14" s="13" t="n"/>
      <c r="Z14" s="13" t="n"/>
      <c r="AA14" s="13" t="n"/>
    </row>
    <row r="15" ht="22.5" customHeight="1" s="27">
      <c r="A15" s="12">
        <f>IF(ROW()-6&lt;=DAY(EOMONTH(DATE(2026,1,1),0)), YEAR(DATE(2026,1,ROW()-6)), "")</f>
        <v/>
      </c>
      <c r="B15" s="12">
        <f>IF(ROW()-6&lt;=DAY(EOMONTH(DATE(2026,1,1),0)), MONTH(DATE(2026,1,ROW()-6)), "")</f>
        <v/>
      </c>
      <c r="C15" s="12">
        <f>IF(ROW()-6&lt;=DAY(EOMONTH(DATE(2026,1,1),0)), DAY(DATE(2026,1,ROW()-6)), "")</f>
        <v/>
      </c>
      <c r="D15" s="12">
        <f>IF(ROW()-6&lt;=DAY(EOMONTH(DATE(2026,1,1),0)), TEXT(DATE(2026,1,ROW()-6),"aaa"), "")</f>
        <v/>
      </c>
      <c r="E15" s="12">
        <f>IF(AND(DATE(2026,1,ROW()-6)&gt;=$基本情報.B1,DATE(2026,1,ROW()-6)&lt;=$基本情報.B2,COUNTIF($基本情報.B3:H3, TEXT(DATE(2026,1,ROW()-6), "aaa"))&gt;0),DATE(2026,1,ROW()-6), "")</f>
        <v/>
      </c>
      <c r="F15" s="12" t="n"/>
      <c r="G15" s="12" t="n"/>
      <c r="H15" s="12" t="n"/>
      <c r="I15" s="12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  <c r="U15" s="13" t="n"/>
      <c r="V15" s="13" t="n"/>
      <c r="W15" s="13" t="n"/>
      <c r="X15" s="13" t="n"/>
      <c r="Y15" s="13" t="n"/>
      <c r="Z15" s="13" t="n"/>
      <c r="AA15" s="13" t="n"/>
    </row>
    <row r="16" ht="22.5" customHeight="1" s="27">
      <c r="A16" s="12">
        <f>IF(ROW()-6&lt;=DAY(EOMONTH(DATE(2026,1,1),0)), YEAR(DATE(2026,1,ROW()-6)), "")</f>
        <v/>
      </c>
      <c r="B16" s="12">
        <f>IF(ROW()-6&lt;=DAY(EOMONTH(DATE(2026,1,1),0)), MONTH(DATE(2026,1,ROW()-6)), "")</f>
        <v/>
      </c>
      <c r="C16" s="12">
        <f>IF(ROW()-6&lt;=DAY(EOMONTH(DATE(2026,1,1),0)), DAY(DATE(2026,1,ROW()-6)), "")</f>
        <v/>
      </c>
      <c r="D16" s="12">
        <f>IF(ROW()-6&lt;=DAY(EOMONTH(DATE(2026,1,1),0)), TEXT(DATE(2026,1,ROW()-6),"aaa"), "")</f>
        <v/>
      </c>
      <c r="E16" s="12">
        <f>IF(AND(DATE(2026,1,ROW()-6)&gt;=$基本情報.B1,DATE(2026,1,ROW()-6)&lt;=$基本情報.B2,COUNTIF($基本情報.B3:H3, TEXT(DATE(2026,1,ROW()-6), "aaa"))&gt;0),DATE(2026,1,ROW()-6), "")</f>
        <v/>
      </c>
      <c r="F16" s="12" t="n"/>
      <c r="G16" s="12" t="n"/>
      <c r="H16" s="12" t="n"/>
      <c r="I16" s="12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3" t="n"/>
      <c r="T16" s="13" t="n"/>
      <c r="U16" s="13" t="n"/>
      <c r="V16" s="13" t="n"/>
      <c r="W16" s="13" t="n"/>
      <c r="X16" s="13" t="n"/>
      <c r="Y16" s="13" t="n"/>
      <c r="Z16" s="13" t="n"/>
      <c r="AA16" s="13" t="n"/>
    </row>
    <row r="17" ht="22.5" customHeight="1" s="27">
      <c r="A17" s="12">
        <f>IF(ROW()-6&lt;=DAY(EOMONTH(DATE(2026,1,1),0)), YEAR(DATE(2026,1,ROW()-6)), "")</f>
        <v/>
      </c>
      <c r="B17" s="12">
        <f>IF(ROW()-6&lt;=DAY(EOMONTH(DATE(2026,1,1),0)), MONTH(DATE(2026,1,ROW()-6)), "")</f>
        <v/>
      </c>
      <c r="C17" s="12">
        <f>IF(ROW()-6&lt;=DAY(EOMONTH(DATE(2026,1,1),0)), DAY(DATE(2026,1,ROW()-6)), "")</f>
        <v/>
      </c>
      <c r="D17" s="12">
        <f>IF(ROW()-6&lt;=DAY(EOMONTH(DATE(2026,1,1),0)), TEXT(DATE(2026,1,ROW()-6),"aaa"), "")</f>
        <v/>
      </c>
      <c r="E17" s="12">
        <f>IF(AND(DATE(2026,1,ROW()-6)&gt;=$基本情報.B1,DATE(2026,1,ROW()-6)&lt;=$基本情報.B2,COUNTIF($基本情報.B3:H3, TEXT(DATE(2026,1,ROW()-6), "aaa"))&gt;0),DATE(2026,1,ROW()-6), "")</f>
        <v/>
      </c>
      <c r="F17" s="12" t="n"/>
      <c r="G17" s="12" t="n"/>
      <c r="H17" s="12" t="n"/>
      <c r="I17" s="12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  <c r="W17" s="13" t="n"/>
      <c r="X17" s="13" t="n"/>
      <c r="Y17" s="13" t="n"/>
      <c r="Z17" s="13" t="n"/>
      <c r="AA17" s="13" t="n"/>
    </row>
    <row r="18" ht="22.5" customHeight="1" s="27">
      <c r="A18" s="12">
        <f>IF(ROW()-6&lt;=DAY(EOMONTH(DATE(2026,1,1),0)), YEAR(DATE(2026,1,ROW()-6)), "")</f>
        <v/>
      </c>
      <c r="B18" s="12">
        <f>IF(ROW()-6&lt;=DAY(EOMONTH(DATE(2026,1,1),0)), MONTH(DATE(2026,1,ROW()-6)), "")</f>
        <v/>
      </c>
      <c r="C18" s="12">
        <f>IF(ROW()-6&lt;=DAY(EOMONTH(DATE(2026,1,1),0)), DAY(DATE(2026,1,ROW()-6)), "")</f>
        <v/>
      </c>
      <c r="D18" s="12">
        <f>IF(ROW()-6&lt;=DAY(EOMONTH(DATE(2026,1,1),0)), TEXT(DATE(2026,1,ROW()-6),"aaa"), "")</f>
        <v/>
      </c>
      <c r="E18" s="12">
        <f>IF(AND(DATE(2026,1,ROW()-6)&gt;=$基本情報.B1,DATE(2026,1,ROW()-6)&lt;=$基本情報.B2,COUNTIF($基本情報.B3:H3, TEXT(DATE(2026,1,ROW()-6), "aaa"))&gt;0),DATE(2026,1,ROW()-6), "")</f>
        <v/>
      </c>
      <c r="F18" s="12" t="n"/>
      <c r="G18" s="12" t="n"/>
      <c r="H18" s="12" t="n"/>
      <c r="I18" s="12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3" t="n"/>
      <c r="T18" s="13" t="n"/>
      <c r="U18" s="13" t="n"/>
      <c r="V18" s="13" t="n"/>
      <c r="W18" s="13" t="n"/>
      <c r="X18" s="13" t="n"/>
      <c r="Y18" s="13" t="n"/>
      <c r="Z18" s="13" t="n"/>
      <c r="AA18" s="13" t="n"/>
    </row>
    <row r="19" ht="22.5" customHeight="1" s="27">
      <c r="A19" s="12">
        <f>IF(ROW()-6&lt;=DAY(EOMONTH(DATE(2026,1,1),0)), YEAR(DATE(2026,1,ROW()-6)), "")</f>
        <v/>
      </c>
      <c r="B19" s="12">
        <f>IF(ROW()-6&lt;=DAY(EOMONTH(DATE(2026,1,1),0)), MONTH(DATE(2026,1,ROW()-6)), "")</f>
        <v/>
      </c>
      <c r="C19" s="12">
        <f>IF(ROW()-6&lt;=DAY(EOMONTH(DATE(2026,1,1),0)), DAY(DATE(2026,1,ROW()-6)), "")</f>
        <v/>
      </c>
      <c r="D19" s="12">
        <f>IF(ROW()-6&lt;=DAY(EOMONTH(DATE(2026,1,1),0)), TEXT(DATE(2026,1,ROW()-6),"aaa"), "")</f>
        <v/>
      </c>
      <c r="E19" s="12">
        <f>IF(AND(DATE(2026,1,ROW()-6)&gt;=$基本情報.B1,DATE(2026,1,ROW()-6)&lt;=$基本情報.B2,COUNTIF($基本情報.B3:H3, TEXT(DATE(2026,1,ROW()-6), "aaa"))&gt;0),DATE(2026,1,ROW()-6), "")</f>
        <v/>
      </c>
      <c r="F19" s="12" t="n"/>
      <c r="G19" s="12" t="n"/>
      <c r="H19" s="12" t="n"/>
      <c r="I19" s="12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3" t="n"/>
      <c r="T19" s="13" t="n"/>
      <c r="U19" s="13" t="n"/>
      <c r="V19" s="13" t="n"/>
      <c r="W19" s="13" t="n"/>
      <c r="X19" s="13" t="n"/>
      <c r="Y19" s="13" t="n"/>
      <c r="Z19" s="13" t="n"/>
      <c r="AA19" s="13" t="n"/>
    </row>
    <row r="20" ht="22.5" customHeight="1" s="27">
      <c r="A20" s="12">
        <f>IF(ROW()-6&lt;=DAY(EOMONTH(DATE(2026,1,1),0)), YEAR(DATE(2026,1,ROW()-6)), "")</f>
        <v/>
      </c>
      <c r="B20" s="12">
        <f>IF(ROW()-6&lt;=DAY(EOMONTH(DATE(2026,1,1),0)), MONTH(DATE(2026,1,ROW()-6)), "")</f>
        <v/>
      </c>
      <c r="C20" s="12">
        <f>IF(ROW()-6&lt;=DAY(EOMONTH(DATE(2026,1,1),0)), DAY(DATE(2026,1,ROW()-6)), "")</f>
        <v/>
      </c>
      <c r="D20" s="12">
        <f>IF(ROW()-6&lt;=DAY(EOMONTH(DATE(2026,1,1),0)), TEXT(DATE(2026,1,ROW()-6),"aaa"), "")</f>
        <v/>
      </c>
      <c r="E20" s="12">
        <f>IF(AND(DATE(2026,1,ROW()-6)&gt;=$基本情報.B1,DATE(2026,1,ROW()-6)&lt;=$基本情報.B2,COUNTIF($基本情報.B3:H3, TEXT(DATE(2026,1,ROW()-6), "aaa"))&gt;0),DATE(2026,1,ROW()-6), "")</f>
        <v/>
      </c>
      <c r="F20" s="12" t="n"/>
      <c r="G20" s="12" t="n"/>
      <c r="H20" s="12" t="n"/>
      <c r="I20" s="12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3" t="n"/>
      <c r="T20" s="13" t="n"/>
      <c r="U20" s="13" t="n"/>
      <c r="V20" s="13" t="n"/>
      <c r="W20" s="13" t="n"/>
      <c r="X20" s="13" t="n"/>
      <c r="Y20" s="13" t="n"/>
      <c r="Z20" s="13" t="n"/>
      <c r="AA20" s="13" t="n"/>
    </row>
    <row r="21" ht="22.5" customHeight="1" s="27">
      <c r="A21" s="12">
        <f>IF(ROW()-6&lt;=DAY(EOMONTH(DATE(2026,1,1),0)), YEAR(DATE(2026,1,ROW()-6)), "")</f>
        <v/>
      </c>
      <c r="B21" s="12">
        <f>IF(ROW()-6&lt;=DAY(EOMONTH(DATE(2026,1,1),0)), MONTH(DATE(2026,1,ROW()-6)), "")</f>
        <v/>
      </c>
      <c r="C21" s="12">
        <f>IF(ROW()-6&lt;=DAY(EOMONTH(DATE(2026,1,1),0)), DAY(DATE(2026,1,ROW()-6)), "")</f>
        <v/>
      </c>
      <c r="D21" s="12">
        <f>IF(ROW()-6&lt;=DAY(EOMONTH(DATE(2026,1,1),0)), TEXT(DATE(2026,1,ROW()-6),"aaa"), "")</f>
        <v/>
      </c>
      <c r="E21" s="12">
        <f>IF(AND(DATE(2026,1,ROW()-6)&gt;=$基本情報.B1,DATE(2026,1,ROW()-6)&lt;=$基本情報.B2,COUNTIF($基本情報.B3:H3, TEXT(DATE(2026,1,ROW()-6), "aaa"))&gt;0),DATE(2026,1,ROW()-6), "")</f>
        <v/>
      </c>
      <c r="F21" s="12" t="n"/>
      <c r="G21" s="12" t="n"/>
      <c r="H21" s="12" t="n"/>
      <c r="I21" s="12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3" t="n"/>
      <c r="T21" s="13" t="n"/>
      <c r="U21" s="13" t="n"/>
      <c r="V21" s="13" t="n"/>
      <c r="W21" s="13" t="n"/>
      <c r="X21" s="13" t="n"/>
      <c r="Y21" s="13" t="n"/>
      <c r="Z21" s="13" t="n"/>
      <c r="AA21" s="13" t="n"/>
    </row>
    <row r="22" ht="22.5" customHeight="1" s="27">
      <c r="A22" s="12">
        <f>IF(ROW()-6&lt;=DAY(EOMONTH(DATE(2026,1,1),0)), YEAR(DATE(2026,1,ROW()-6)), "")</f>
        <v/>
      </c>
      <c r="B22" s="12">
        <f>IF(ROW()-6&lt;=DAY(EOMONTH(DATE(2026,1,1),0)), MONTH(DATE(2026,1,ROW()-6)), "")</f>
        <v/>
      </c>
      <c r="C22" s="12">
        <f>IF(ROW()-6&lt;=DAY(EOMONTH(DATE(2026,1,1),0)), DAY(DATE(2026,1,ROW()-6)), "")</f>
        <v/>
      </c>
      <c r="D22" s="12">
        <f>IF(ROW()-6&lt;=DAY(EOMONTH(DATE(2026,1,1),0)), TEXT(DATE(2026,1,ROW()-6),"aaa"), "")</f>
        <v/>
      </c>
      <c r="E22" s="12">
        <f>IF(AND(DATE(2026,1,ROW()-6)&gt;=$基本情報.B1,DATE(2026,1,ROW()-6)&lt;=$基本情報.B2,COUNTIF($基本情報.B3:H3, TEXT(DATE(2026,1,ROW()-6), "aaa"))&gt;0),DATE(2026,1,ROW()-6), "")</f>
        <v/>
      </c>
      <c r="F22" s="12" t="n"/>
      <c r="G22" s="12" t="n"/>
      <c r="H22" s="12" t="n"/>
      <c r="I22" s="12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3" t="n"/>
      <c r="T22" s="13" t="n"/>
      <c r="U22" s="13" t="n"/>
      <c r="V22" s="13" t="n"/>
      <c r="W22" s="13" t="n"/>
      <c r="X22" s="13" t="n"/>
      <c r="Y22" s="13" t="n"/>
      <c r="Z22" s="13" t="n"/>
      <c r="AA22" s="13" t="n"/>
    </row>
    <row r="23" ht="22.5" customHeight="1" s="27">
      <c r="A23" s="12">
        <f>IF(ROW()-6&lt;=DAY(EOMONTH(DATE(2026,1,1),0)), YEAR(DATE(2026,1,ROW()-6)), "")</f>
        <v/>
      </c>
      <c r="B23" s="12">
        <f>IF(ROW()-6&lt;=DAY(EOMONTH(DATE(2026,1,1),0)), MONTH(DATE(2026,1,ROW()-6)), "")</f>
        <v/>
      </c>
      <c r="C23" s="12">
        <f>IF(ROW()-6&lt;=DAY(EOMONTH(DATE(2026,1,1),0)), DAY(DATE(2026,1,ROW()-6)), "")</f>
        <v/>
      </c>
      <c r="D23" s="12">
        <f>IF(ROW()-6&lt;=DAY(EOMONTH(DATE(2026,1,1),0)), TEXT(DATE(2026,1,ROW()-6),"aaa"), "")</f>
        <v/>
      </c>
      <c r="E23" s="12">
        <f>IF(AND(DATE(2026,1,ROW()-6)&gt;=$基本情報.B1,DATE(2026,1,ROW()-6)&lt;=$基本情報.B2,COUNTIF($基本情報.B3:H3, TEXT(DATE(2026,1,ROW()-6), "aaa"))&gt;0),DATE(2026,1,ROW()-6), "")</f>
        <v/>
      </c>
      <c r="F23" s="12" t="n"/>
      <c r="G23" s="12" t="n"/>
      <c r="H23" s="12" t="n"/>
      <c r="I23" s="12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3" t="n"/>
      <c r="T23" s="13" t="n"/>
      <c r="U23" s="13" t="n"/>
      <c r="V23" s="13" t="n"/>
      <c r="W23" s="13" t="n"/>
      <c r="X23" s="13" t="n"/>
      <c r="Y23" s="13" t="n"/>
      <c r="Z23" s="13" t="n"/>
      <c r="AA23" s="13" t="n"/>
    </row>
    <row r="24" ht="22.5" customHeight="1" s="27">
      <c r="A24" s="12">
        <f>IF(ROW()-6&lt;=DAY(EOMONTH(DATE(2026,1,1),0)), YEAR(DATE(2026,1,ROW()-6)), "")</f>
        <v/>
      </c>
      <c r="B24" s="12">
        <f>IF(ROW()-6&lt;=DAY(EOMONTH(DATE(2026,1,1),0)), MONTH(DATE(2026,1,ROW()-6)), "")</f>
        <v/>
      </c>
      <c r="C24" s="12">
        <f>IF(ROW()-6&lt;=DAY(EOMONTH(DATE(2026,1,1),0)), DAY(DATE(2026,1,ROW()-6)), "")</f>
        <v/>
      </c>
      <c r="D24" s="12">
        <f>IF(ROW()-6&lt;=DAY(EOMONTH(DATE(2026,1,1),0)), TEXT(DATE(2026,1,ROW()-6),"aaa"), "")</f>
        <v/>
      </c>
      <c r="E24" s="12">
        <f>IF(AND(DATE(2026,1,ROW()-6)&gt;=$基本情報.B1,DATE(2026,1,ROW()-6)&lt;=$基本情報.B2,COUNTIF($基本情報.B3:H3, TEXT(DATE(2026,1,ROW()-6), "aaa"))&gt;0),DATE(2026,1,ROW()-6), "")</f>
        <v/>
      </c>
      <c r="F24" s="12" t="n"/>
      <c r="G24" s="12" t="n"/>
      <c r="H24" s="12" t="n"/>
      <c r="I24" s="12" t="n"/>
      <c r="J24" s="13" t="n"/>
      <c r="K24" s="13" t="n"/>
      <c r="L24" s="13" t="n"/>
      <c r="M24" s="13" t="n"/>
      <c r="N24" s="13" t="n"/>
      <c r="O24" s="13" t="n"/>
      <c r="P24" s="13" t="n"/>
      <c r="Q24" s="13" t="n"/>
      <c r="R24" s="13" t="n"/>
      <c r="S24" s="13" t="n"/>
      <c r="T24" s="13" t="n"/>
      <c r="U24" s="13" t="n"/>
      <c r="V24" s="13" t="n"/>
      <c r="W24" s="13" t="n"/>
      <c r="X24" s="13" t="n"/>
      <c r="Y24" s="13" t="n"/>
      <c r="Z24" s="13" t="n"/>
      <c r="AA24" s="13" t="n"/>
    </row>
    <row r="25" ht="22.5" customHeight="1" s="27">
      <c r="A25" s="12">
        <f>IF(ROW()-6&lt;=DAY(EOMONTH(DATE(2026,1,1),0)), YEAR(DATE(2026,1,ROW()-6)), "")</f>
        <v/>
      </c>
      <c r="B25" s="12">
        <f>IF(ROW()-6&lt;=DAY(EOMONTH(DATE(2026,1,1),0)), MONTH(DATE(2026,1,ROW()-6)), "")</f>
        <v/>
      </c>
      <c r="C25" s="12">
        <f>IF(ROW()-6&lt;=DAY(EOMONTH(DATE(2026,1,1),0)), DAY(DATE(2026,1,ROW()-6)), "")</f>
        <v/>
      </c>
      <c r="D25" s="12">
        <f>IF(ROW()-6&lt;=DAY(EOMONTH(DATE(2026,1,1),0)), TEXT(DATE(2026,1,ROW()-6),"aaa"), "")</f>
        <v/>
      </c>
      <c r="E25" s="12">
        <f>IF(AND(DATE(2026,1,ROW()-6)&gt;=$基本情報.B1,DATE(2026,1,ROW()-6)&lt;=$基本情報.B2,COUNTIF($基本情報.B3:H3, TEXT(DATE(2026,1,ROW()-6), "aaa"))&gt;0),DATE(2026,1,ROW()-6), "")</f>
        <v/>
      </c>
      <c r="F25" s="12" t="n"/>
      <c r="G25" s="12" t="n"/>
      <c r="H25" s="12" t="n"/>
      <c r="I25" s="12" t="n"/>
      <c r="J25" s="13" t="n"/>
      <c r="K25" s="13" t="n"/>
      <c r="L25" s="13" t="n"/>
      <c r="M25" s="13" t="n"/>
      <c r="N25" s="13" t="n"/>
      <c r="O25" s="13" t="n"/>
      <c r="P25" s="13" t="n"/>
      <c r="Q25" s="13" t="n"/>
      <c r="R25" s="13" t="n"/>
      <c r="S25" s="13" t="n"/>
      <c r="T25" s="13" t="n"/>
      <c r="U25" s="13" t="n"/>
      <c r="V25" s="13" t="n"/>
      <c r="W25" s="13" t="n"/>
      <c r="X25" s="13" t="n"/>
      <c r="Y25" s="13" t="n"/>
      <c r="Z25" s="13" t="n"/>
      <c r="AA25" s="13" t="n"/>
    </row>
    <row r="26" ht="22.5" customHeight="1" s="27">
      <c r="A26" s="12">
        <f>IF(ROW()-6&lt;=DAY(EOMONTH(DATE(2026,1,1),0)), YEAR(DATE(2026,1,ROW()-6)), "")</f>
        <v/>
      </c>
      <c r="B26" s="12">
        <f>IF(ROW()-6&lt;=DAY(EOMONTH(DATE(2026,1,1),0)), MONTH(DATE(2026,1,ROW()-6)), "")</f>
        <v/>
      </c>
      <c r="C26" s="12">
        <f>IF(ROW()-6&lt;=DAY(EOMONTH(DATE(2026,1,1),0)), DAY(DATE(2026,1,ROW()-6)), "")</f>
        <v/>
      </c>
      <c r="D26" s="12">
        <f>IF(ROW()-6&lt;=DAY(EOMONTH(DATE(2026,1,1),0)), TEXT(DATE(2026,1,ROW()-6),"aaa"), "")</f>
        <v/>
      </c>
      <c r="E26" s="12">
        <f>IF(AND(DATE(2026,1,ROW()-6)&gt;=$基本情報.B1,DATE(2026,1,ROW()-6)&lt;=$基本情報.B2,COUNTIF($基本情報.B3:H3, TEXT(DATE(2026,1,ROW()-6), "aaa"))&gt;0),DATE(2026,1,ROW()-6), "")</f>
        <v/>
      </c>
      <c r="F26" s="12" t="n"/>
      <c r="G26" s="12" t="n"/>
      <c r="H26" s="12" t="n"/>
      <c r="I26" s="12" t="n"/>
      <c r="J26" s="13" t="n"/>
      <c r="K26" s="13" t="n"/>
      <c r="L26" s="13" t="n"/>
      <c r="M26" s="13" t="n"/>
      <c r="N26" s="13" t="n"/>
      <c r="O26" s="13" t="n"/>
      <c r="P26" s="13" t="n"/>
      <c r="Q26" s="13" t="n"/>
      <c r="R26" s="13" t="n"/>
      <c r="S26" s="13" t="n"/>
      <c r="T26" s="13" t="n"/>
      <c r="U26" s="13" t="n"/>
      <c r="V26" s="13" t="n"/>
      <c r="W26" s="13" t="n"/>
      <c r="X26" s="13" t="n"/>
      <c r="Y26" s="13" t="n"/>
      <c r="Z26" s="13" t="n"/>
      <c r="AA26" s="13" t="n"/>
    </row>
    <row r="27" ht="22.5" customHeight="1" s="27">
      <c r="A27" s="12">
        <f>IF(ROW()-6&lt;=DAY(EOMONTH(DATE(2026,1,1),0)), YEAR(DATE(2026,1,ROW()-6)), "")</f>
        <v/>
      </c>
      <c r="B27" s="12">
        <f>IF(ROW()-6&lt;=DAY(EOMONTH(DATE(2026,1,1),0)), MONTH(DATE(2026,1,ROW()-6)), "")</f>
        <v/>
      </c>
      <c r="C27" s="12">
        <f>IF(ROW()-6&lt;=DAY(EOMONTH(DATE(2026,1,1),0)), DAY(DATE(2026,1,ROW()-6)), "")</f>
        <v/>
      </c>
      <c r="D27" s="12">
        <f>IF(ROW()-6&lt;=DAY(EOMONTH(DATE(2026,1,1),0)), TEXT(DATE(2026,1,ROW()-6),"aaa"), "")</f>
        <v/>
      </c>
      <c r="E27" s="12">
        <f>IF(AND(DATE(2026,1,ROW()-6)&gt;=$基本情報.B1,DATE(2026,1,ROW()-6)&lt;=$基本情報.B2,COUNTIF($基本情報.B3:H3, TEXT(DATE(2026,1,ROW()-6), "aaa"))&gt;0),DATE(2026,1,ROW()-6), "")</f>
        <v/>
      </c>
      <c r="F27" s="12" t="n"/>
      <c r="G27" s="12" t="n"/>
      <c r="H27" s="12" t="n"/>
      <c r="I27" s="12" t="n"/>
      <c r="J27" s="13" t="n"/>
      <c r="K27" s="13" t="n"/>
      <c r="L27" s="13" t="n"/>
      <c r="M27" s="13" t="n"/>
      <c r="N27" s="13" t="n"/>
      <c r="O27" s="13" t="n"/>
      <c r="P27" s="13" t="n"/>
      <c r="Q27" s="13" t="n"/>
      <c r="R27" s="13" t="n"/>
      <c r="S27" s="13" t="n"/>
      <c r="T27" s="13" t="n"/>
      <c r="U27" s="13" t="n"/>
      <c r="V27" s="13" t="n"/>
      <c r="W27" s="13" t="n"/>
      <c r="X27" s="13" t="n"/>
      <c r="Y27" s="13" t="n"/>
      <c r="Z27" s="13" t="n"/>
      <c r="AA27" s="13" t="n"/>
    </row>
    <row r="28" ht="22.5" customHeight="1" s="27">
      <c r="A28" s="12">
        <f>IF(ROW()-6&lt;=DAY(EOMONTH(DATE(2026,1,1),0)), YEAR(DATE(2026,1,ROW()-6)), "")</f>
        <v/>
      </c>
      <c r="B28" s="12">
        <f>IF(ROW()-6&lt;=DAY(EOMONTH(DATE(2026,1,1),0)), MONTH(DATE(2026,1,ROW()-6)), "")</f>
        <v/>
      </c>
      <c r="C28" s="12">
        <f>IF(ROW()-6&lt;=DAY(EOMONTH(DATE(2026,1,1),0)), DAY(DATE(2026,1,ROW()-6)), "")</f>
        <v/>
      </c>
      <c r="D28" s="12">
        <f>IF(ROW()-6&lt;=DAY(EOMONTH(DATE(2026,1,1),0)), TEXT(DATE(2026,1,ROW()-6),"aaa"), "")</f>
        <v/>
      </c>
      <c r="E28" s="12">
        <f>IF(AND(DATE(2026,1,ROW()-6)&gt;=$基本情報.B1,DATE(2026,1,ROW()-6)&lt;=$基本情報.B2,COUNTIF($基本情報.B3:H3, TEXT(DATE(2026,1,ROW()-6), "aaa"))&gt;0),DATE(2026,1,ROW()-6), "")</f>
        <v/>
      </c>
      <c r="F28" s="12" t="n"/>
      <c r="G28" s="12" t="n"/>
      <c r="H28" s="12" t="n"/>
      <c r="I28" s="12" t="n"/>
      <c r="J28" s="13" t="n"/>
      <c r="K28" s="13" t="n"/>
      <c r="L28" s="13" t="n"/>
      <c r="M28" s="13" t="n"/>
      <c r="N28" s="13" t="n"/>
      <c r="O28" s="13" t="n"/>
      <c r="P28" s="13" t="n"/>
      <c r="Q28" s="13" t="n"/>
      <c r="R28" s="13" t="n"/>
      <c r="S28" s="13" t="n"/>
      <c r="T28" s="13" t="n"/>
      <c r="U28" s="13" t="n"/>
      <c r="V28" s="13" t="n"/>
      <c r="W28" s="13" t="n"/>
      <c r="X28" s="13" t="n"/>
      <c r="Y28" s="13" t="n"/>
      <c r="Z28" s="13" t="n"/>
      <c r="AA28" s="13" t="n"/>
    </row>
    <row r="29" ht="22.5" customHeight="1" s="27">
      <c r="A29" s="12">
        <f>IF(ROW()-6&lt;=DAY(EOMONTH(DATE(2026,1,1),0)), YEAR(DATE(2026,1,ROW()-6)), "")</f>
        <v/>
      </c>
      <c r="B29" s="12">
        <f>IF(ROW()-6&lt;=DAY(EOMONTH(DATE(2026,1,1),0)), MONTH(DATE(2026,1,ROW()-6)), "")</f>
        <v/>
      </c>
      <c r="C29" s="12">
        <f>IF(ROW()-6&lt;=DAY(EOMONTH(DATE(2026,1,1),0)), DAY(DATE(2026,1,ROW()-6)), "")</f>
        <v/>
      </c>
      <c r="D29" s="12">
        <f>IF(ROW()-6&lt;=DAY(EOMONTH(DATE(2026,1,1),0)), TEXT(DATE(2026,1,ROW()-6),"aaa"), "")</f>
        <v/>
      </c>
      <c r="E29" s="12">
        <f>IF(AND(DATE(2026,1,ROW()-6)&gt;=$基本情報.B1,DATE(2026,1,ROW()-6)&lt;=$基本情報.B2,COUNTIF($基本情報.B3:H3, TEXT(DATE(2026,1,ROW()-6), "aaa"))&gt;0),DATE(2026,1,ROW()-6), "")</f>
        <v/>
      </c>
      <c r="F29" s="12" t="n"/>
      <c r="G29" s="12" t="n"/>
      <c r="H29" s="12" t="n"/>
      <c r="I29" s="12" t="n"/>
      <c r="J29" s="13" t="n"/>
      <c r="K29" s="13" t="n"/>
      <c r="L29" s="13" t="n"/>
      <c r="M29" s="13" t="n"/>
      <c r="N29" s="13" t="n"/>
      <c r="O29" s="13" t="n"/>
      <c r="P29" s="13" t="n"/>
      <c r="Q29" s="13" t="n"/>
      <c r="R29" s="13" t="n"/>
      <c r="S29" s="13" t="n"/>
      <c r="T29" s="13" t="n"/>
      <c r="U29" s="13" t="n"/>
      <c r="V29" s="13" t="n"/>
      <c r="W29" s="13" t="n"/>
      <c r="X29" s="13" t="n"/>
      <c r="Y29" s="13" t="n"/>
      <c r="Z29" s="13" t="n"/>
      <c r="AA29" s="13" t="n"/>
    </row>
    <row r="30" ht="22.5" customHeight="1" s="27">
      <c r="A30" s="12">
        <f>IF(ROW()-6&lt;=DAY(EOMONTH(DATE(2026,1,1),0)), YEAR(DATE(2026,1,ROW()-6)), "")</f>
        <v/>
      </c>
      <c r="B30" s="12">
        <f>IF(ROW()-6&lt;=DAY(EOMONTH(DATE(2026,1,1),0)), MONTH(DATE(2026,1,ROW()-6)), "")</f>
        <v/>
      </c>
      <c r="C30" s="12">
        <f>IF(ROW()-6&lt;=DAY(EOMONTH(DATE(2026,1,1),0)), DAY(DATE(2026,1,ROW()-6)), "")</f>
        <v/>
      </c>
      <c r="D30" s="12">
        <f>IF(ROW()-6&lt;=DAY(EOMONTH(DATE(2026,1,1),0)), TEXT(DATE(2026,1,ROW()-6),"aaa"), "")</f>
        <v/>
      </c>
      <c r="E30" s="12">
        <f>IF(AND(DATE(2026,1,ROW()-6)&gt;=$基本情報.B1,DATE(2026,1,ROW()-6)&lt;=$基本情報.B2,COUNTIF($基本情報.B3:H3, TEXT(DATE(2026,1,ROW()-6), "aaa"))&gt;0),DATE(2026,1,ROW()-6), "")</f>
        <v/>
      </c>
      <c r="F30" s="12" t="n"/>
      <c r="G30" s="12" t="n"/>
      <c r="H30" s="12" t="n"/>
      <c r="I30" s="12" t="n"/>
      <c r="J30" s="13" t="n"/>
      <c r="K30" s="13" t="n"/>
      <c r="L30" s="13" t="n"/>
      <c r="M30" s="13" t="n"/>
      <c r="N30" s="13" t="n"/>
      <c r="O30" s="13" t="n"/>
      <c r="P30" s="13" t="n"/>
      <c r="Q30" s="13" t="n"/>
      <c r="R30" s="13" t="n"/>
      <c r="S30" s="13" t="n"/>
      <c r="T30" s="13" t="n"/>
      <c r="U30" s="13" t="n"/>
      <c r="V30" s="13" t="n"/>
      <c r="W30" s="13" t="n"/>
      <c r="X30" s="13" t="n"/>
      <c r="Y30" s="13" t="n"/>
      <c r="Z30" s="13" t="n"/>
      <c r="AA30" s="13" t="n"/>
    </row>
    <row r="31" ht="22.5" customHeight="1" s="27">
      <c r="A31" s="12">
        <f>IF(ROW()-6&lt;=DAY(EOMONTH(DATE(2026,1,1),0)), YEAR(DATE(2026,1,ROW()-6)), "")</f>
        <v/>
      </c>
      <c r="B31" s="12">
        <f>IF(ROW()-6&lt;=DAY(EOMONTH(DATE(2026,1,1),0)), MONTH(DATE(2026,1,ROW()-6)), "")</f>
        <v/>
      </c>
      <c r="C31" s="12">
        <f>IF(ROW()-6&lt;=DAY(EOMONTH(DATE(2026,1,1),0)), DAY(DATE(2026,1,ROW()-6)), "")</f>
        <v/>
      </c>
      <c r="D31" s="12">
        <f>IF(ROW()-6&lt;=DAY(EOMONTH(DATE(2026,1,1),0)), TEXT(DATE(2026,1,ROW()-6),"aaa"), "")</f>
        <v/>
      </c>
      <c r="E31" s="12">
        <f>IF(AND(DATE(2026,1,ROW()-6)&gt;=$基本情報.B1,DATE(2026,1,ROW()-6)&lt;=$基本情報.B2,COUNTIF($基本情報.B3:H3, TEXT(DATE(2026,1,ROW()-6), "aaa"))&gt;0),DATE(2026,1,ROW()-6), "")</f>
        <v/>
      </c>
      <c r="F31" s="12" t="n"/>
      <c r="G31" s="12" t="n"/>
      <c r="H31" s="12" t="n"/>
      <c r="I31" s="12" t="n"/>
      <c r="J31" s="13" t="n"/>
      <c r="K31" s="13" t="n"/>
      <c r="L31" s="13" t="n"/>
      <c r="M31" s="13" t="n"/>
      <c r="N31" s="13" t="n"/>
      <c r="O31" s="13" t="n"/>
      <c r="P31" s="13" t="n"/>
      <c r="Q31" s="13" t="n"/>
      <c r="R31" s="13" t="n"/>
      <c r="S31" s="13" t="n"/>
      <c r="T31" s="13" t="n"/>
      <c r="U31" s="13" t="n"/>
      <c r="V31" s="13" t="n"/>
      <c r="W31" s="13" t="n"/>
      <c r="X31" s="13" t="n"/>
      <c r="Y31" s="13" t="n"/>
      <c r="Z31" s="13" t="n"/>
      <c r="AA31" s="13" t="n"/>
    </row>
    <row r="32" ht="22.5" customHeight="1" s="27">
      <c r="A32" s="12">
        <f>IF(ROW()-6&lt;=DAY(EOMONTH(DATE(2026,1,1),0)), YEAR(DATE(2026,1,ROW()-6)), "")</f>
        <v/>
      </c>
      <c r="B32" s="12">
        <f>IF(ROW()-6&lt;=DAY(EOMONTH(DATE(2026,1,1),0)), MONTH(DATE(2026,1,ROW()-6)), "")</f>
        <v/>
      </c>
      <c r="C32" s="12">
        <f>IF(ROW()-6&lt;=DAY(EOMONTH(DATE(2026,1,1),0)), DAY(DATE(2026,1,ROW()-6)), "")</f>
        <v/>
      </c>
      <c r="D32" s="12">
        <f>IF(ROW()-6&lt;=DAY(EOMONTH(DATE(2026,1,1),0)), TEXT(DATE(2026,1,ROW()-6),"aaa"), "")</f>
        <v/>
      </c>
      <c r="E32" s="12">
        <f>IF(AND(DATE(2026,1,ROW()-6)&gt;=$基本情報.B1,DATE(2026,1,ROW()-6)&lt;=$基本情報.B2,COUNTIF($基本情報.B3:H3, TEXT(DATE(2026,1,ROW()-6), "aaa"))&gt;0),DATE(2026,1,ROW()-6), "")</f>
        <v/>
      </c>
      <c r="F32" s="12" t="n"/>
      <c r="G32" s="12" t="n"/>
      <c r="H32" s="12" t="n"/>
      <c r="I32" s="12" t="n"/>
      <c r="J32" s="13" t="n"/>
      <c r="K32" s="13" t="n"/>
      <c r="L32" s="13" t="n"/>
      <c r="M32" s="13" t="n"/>
      <c r="N32" s="13" t="n"/>
      <c r="O32" s="13" t="n"/>
      <c r="P32" s="13" t="n"/>
      <c r="Q32" s="13" t="n"/>
      <c r="R32" s="13" t="n"/>
      <c r="S32" s="13" t="n"/>
      <c r="T32" s="13" t="n"/>
      <c r="U32" s="13" t="n"/>
      <c r="V32" s="13" t="n"/>
      <c r="W32" s="13" t="n"/>
      <c r="X32" s="13" t="n"/>
      <c r="Y32" s="13" t="n"/>
      <c r="Z32" s="13" t="n"/>
      <c r="AA32" s="13" t="n"/>
    </row>
    <row r="33" ht="22.5" customHeight="1" s="27">
      <c r="A33" s="12">
        <f>IF(ROW()-6&lt;=DAY(EOMONTH(DATE(2026,1,1),0)), YEAR(DATE(2026,1,ROW()-6)), "")</f>
        <v/>
      </c>
      <c r="B33" s="12">
        <f>IF(ROW()-6&lt;=DAY(EOMONTH(DATE(2026,1,1),0)), MONTH(DATE(2026,1,ROW()-6)), "")</f>
        <v/>
      </c>
      <c r="C33" s="12">
        <f>IF(ROW()-6&lt;=DAY(EOMONTH(DATE(2026,1,1),0)), DAY(DATE(2026,1,ROW()-6)), "")</f>
        <v/>
      </c>
      <c r="D33" s="12">
        <f>IF(ROW()-6&lt;=DAY(EOMONTH(DATE(2026,1,1),0)), TEXT(DATE(2026,1,ROW()-6),"aaa"), "")</f>
        <v/>
      </c>
      <c r="E33" s="12">
        <f>IF(AND(DATE(2026,1,ROW()-6)&gt;=$基本情報.B1,DATE(2026,1,ROW()-6)&lt;=$基本情報.B2,COUNTIF($基本情報.B3:H3, TEXT(DATE(2026,1,ROW()-6), "aaa"))&gt;0),DATE(2026,1,ROW()-6), "")</f>
        <v/>
      </c>
      <c r="F33" s="12" t="n"/>
      <c r="G33" s="12" t="n"/>
      <c r="H33" s="12" t="n"/>
      <c r="I33" s="12" t="n"/>
      <c r="J33" s="13" t="n"/>
      <c r="K33" s="13" t="n"/>
      <c r="L33" s="13" t="n"/>
      <c r="M33" s="13" t="n"/>
      <c r="N33" s="13" t="n"/>
      <c r="O33" s="13" t="n"/>
      <c r="P33" s="13" t="n"/>
      <c r="Q33" s="13" t="n"/>
      <c r="R33" s="13" t="n"/>
      <c r="S33" s="13" t="n"/>
      <c r="T33" s="13" t="n"/>
      <c r="U33" s="13" t="n"/>
      <c r="V33" s="13" t="n"/>
      <c r="W33" s="13" t="n"/>
      <c r="X33" s="13" t="n"/>
      <c r="Y33" s="13" t="n"/>
      <c r="Z33" s="13" t="n"/>
      <c r="AA33" s="13" t="n"/>
    </row>
    <row r="34" ht="22.5" customHeight="1" s="27">
      <c r="A34" s="12">
        <f>IF(ROW()-6&lt;=DAY(EOMONTH(DATE(2026,1,1),0)), YEAR(DATE(2026,1,ROW()-6)), "")</f>
        <v/>
      </c>
      <c r="B34" s="12">
        <f>IF(ROW()-6&lt;=DAY(EOMONTH(DATE(2026,1,1),0)), MONTH(DATE(2026,1,ROW()-6)), "")</f>
        <v/>
      </c>
      <c r="C34" s="12">
        <f>IF(ROW()-6&lt;=DAY(EOMONTH(DATE(2026,1,1),0)), DAY(DATE(2026,1,ROW()-6)), "")</f>
        <v/>
      </c>
      <c r="D34" s="12">
        <f>IF(ROW()-6&lt;=DAY(EOMONTH(DATE(2026,1,1),0)), TEXT(DATE(2026,1,ROW()-6),"aaa"), "")</f>
        <v/>
      </c>
      <c r="E34" s="12">
        <f>IF(AND(DATE(2026,1,ROW()-6)&gt;=$基本情報.B1,DATE(2026,1,ROW()-6)&lt;=$基本情報.B2,COUNTIF($基本情報.B3:H3, TEXT(DATE(2026,1,ROW()-6), "aaa"))&gt;0),DATE(2026,1,ROW()-6), "")</f>
        <v/>
      </c>
      <c r="F34" s="12" t="n"/>
      <c r="G34" s="12" t="n"/>
      <c r="H34" s="12" t="n"/>
      <c r="I34" s="12" t="n"/>
      <c r="J34" s="13" t="n"/>
      <c r="K34" s="13" t="n"/>
      <c r="L34" s="13" t="n"/>
      <c r="M34" s="13" t="n"/>
      <c r="N34" s="13" t="n"/>
      <c r="O34" s="13" t="n"/>
      <c r="P34" s="13" t="n"/>
      <c r="Q34" s="13" t="n"/>
      <c r="R34" s="13" t="n"/>
      <c r="S34" s="13" t="n"/>
      <c r="T34" s="13" t="n"/>
      <c r="U34" s="13" t="n"/>
      <c r="V34" s="13" t="n"/>
      <c r="W34" s="13" t="n"/>
      <c r="X34" s="13" t="n"/>
      <c r="Y34" s="13" t="n"/>
      <c r="Z34" s="13" t="n"/>
      <c r="AA34" s="13" t="n"/>
    </row>
    <row r="35" ht="22.5" customHeight="1" s="27">
      <c r="A35" s="12">
        <f>IF(ROW()-6&lt;=DAY(EOMONTH(DATE(2026,1,1),0)), YEAR(DATE(2026,1,ROW()-6)), "")</f>
        <v/>
      </c>
      <c r="B35" s="12">
        <f>IF(ROW()-6&lt;=DAY(EOMONTH(DATE(2026,1,1),0)), MONTH(DATE(2026,1,ROW()-6)), "")</f>
        <v/>
      </c>
      <c r="C35" s="12">
        <f>IF(ROW()-6&lt;=DAY(EOMONTH(DATE(2026,1,1),0)), DAY(DATE(2026,1,ROW()-6)), "")</f>
        <v/>
      </c>
      <c r="D35" s="12">
        <f>IF(ROW()-6&lt;=DAY(EOMONTH(DATE(2026,1,1),0)), TEXT(DATE(2026,1,ROW()-6),"aaa"), "")</f>
        <v/>
      </c>
      <c r="E35" s="12">
        <f>IF(AND(DATE(2026,1,ROW()-6)&gt;=$基本情報.B1,DATE(2026,1,ROW()-6)&lt;=$基本情報.B2,COUNTIF($基本情報.B3:H3, TEXT(DATE(2026,1,ROW()-6), "aaa"))&gt;0),DATE(2026,1,ROW()-6), "")</f>
        <v/>
      </c>
      <c r="F35" s="12" t="n"/>
      <c r="G35" s="12" t="n"/>
      <c r="H35" s="12" t="n"/>
      <c r="I35" s="12" t="n"/>
      <c r="J35" s="13" t="n"/>
      <c r="K35" s="13" t="n"/>
      <c r="L35" s="13" t="n"/>
      <c r="M35" s="13" t="n"/>
      <c r="N35" s="13" t="n"/>
      <c r="O35" s="13" t="n"/>
      <c r="P35" s="13" t="n"/>
      <c r="Q35" s="13" t="n"/>
      <c r="R35" s="13" t="n"/>
      <c r="S35" s="13" t="n"/>
      <c r="T35" s="13" t="n"/>
      <c r="U35" s="13" t="n"/>
      <c r="V35" s="13" t="n"/>
      <c r="W35" s="13" t="n"/>
      <c r="X35" s="13" t="n"/>
      <c r="Y35" s="13" t="n"/>
      <c r="Z35" s="13" t="n"/>
      <c r="AA35" s="13" t="n"/>
    </row>
    <row r="36" ht="22.5" customHeight="1" s="27">
      <c r="A36" s="12">
        <f>IF(ROW()-6&lt;=DAY(EOMONTH(DATE(2026,1,1),0)), YEAR(DATE(2026,1,ROW()-6)), "")</f>
        <v/>
      </c>
      <c r="B36" s="12">
        <f>IF(ROW()-6&lt;=DAY(EOMONTH(DATE(2026,1,1),0)), MONTH(DATE(2026,1,ROW()-6)), "")</f>
        <v/>
      </c>
      <c r="C36" s="12">
        <f>IF(ROW()-6&lt;=DAY(EOMONTH(DATE(2026,1,1),0)), DAY(DATE(2026,1,ROW()-6)), "")</f>
        <v/>
      </c>
      <c r="D36" s="12">
        <f>IF(ROW()-6&lt;=DAY(EOMONTH(DATE(2026,1,1),0)), TEXT(DATE(2026,1,ROW()-6),"aaa"), "")</f>
        <v/>
      </c>
      <c r="E36" s="12">
        <f>IF(AND(DATE(2026,1,ROW()-6)&gt;=$基本情報.B1,DATE(2026,1,ROW()-6)&lt;=$基本情報.B2,COUNTIF($基本情報.B3:H3, TEXT(DATE(2026,1,ROW()-6), "aaa"))&gt;0),DATE(2026,1,ROW()-6), "")</f>
        <v/>
      </c>
      <c r="F36" s="12" t="n"/>
      <c r="G36" s="12" t="n"/>
      <c r="H36" s="12" t="n"/>
      <c r="I36" s="12" t="n"/>
      <c r="J36" s="13" t="n"/>
      <c r="K36" s="13" t="n"/>
      <c r="L36" s="13" t="n"/>
      <c r="M36" s="13" t="n"/>
      <c r="N36" s="13" t="n"/>
      <c r="O36" s="13" t="n"/>
      <c r="P36" s="13" t="n"/>
      <c r="Q36" s="13" t="n"/>
      <c r="R36" s="13" t="n"/>
      <c r="S36" s="13" t="n"/>
      <c r="T36" s="13" t="n"/>
      <c r="U36" s="13" t="n"/>
      <c r="V36" s="13" t="n"/>
      <c r="W36" s="13" t="n"/>
      <c r="X36" s="13" t="n"/>
      <c r="Y36" s="13" t="n"/>
      <c r="Z36" s="13" t="n"/>
      <c r="AA36" s="13" t="n"/>
    </row>
    <row r="37" ht="22.5" customHeight="1" s="27">
      <c r="A37" s="12">
        <f>IF(ROW()-6&lt;=DAY(EOMONTH(DATE(2026,1,1),0)), YEAR(DATE(2026,1,ROW()-6)), "")</f>
        <v/>
      </c>
      <c r="B37" s="12">
        <f>IF(ROW()-6&lt;=DAY(EOMONTH(DATE(2026,1,1),0)), MONTH(DATE(2026,1,ROW()-6)), "")</f>
        <v/>
      </c>
      <c r="C37" s="12">
        <f>IF(ROW()-6&lt;=DAY(EOMONTH(DATE(2026,1,1),0)), DAY(DATE(2026,1,ROW()-6)), "")</f>
        <v/>
      </c>
      <c r="D37" s="12">
        <f>IF(ROW()-6&lt;=DAY(EOMONTH(DATE(2026,1,1),0)), TEXT(DATE(2026,1,ROW()-6),"aaa"), "")</f>
        <v/>
      </c>
      <c r="E37" s="12">
        <f>IF(AND(DATE(2026,1,ROW()-6)&gt;=$基本情報.B1,DATE(2026,1,ROW()-6)&lt;=$基本情報.B2,COUNTIF($基本情報.B3:H3, TEXT(DATE(2026,1,ROW()-6), "aaa"))&gt;0),DATE(2026,1,ROW()-6), "")</f>
        <v/>
      </c>
      <c r="F37" s="12" t="n"/>
      <c r="G37" s="12" t="n"/>
      <c r="H37" s="12" t="n"/>
      <c r="I37" s="12" t="n"/>
      <c r="J37" s="13" t="n"/>
      <c r="K37" s="13" t="n"/>
      <c r="L37" s="13" t="n"/>
      <c r="M37" s="13" t="n"/>
      <c r="N37" s="13" t="n"/>
      <c r="O37" s="13" t="n"/>
      <c r="P37" s="13" t="n"/>
      <c r="Q37" s="13" t="n"/>
      <c r="R37" s="13" t="n"/>
      <c r="S37" s="13" t="n"/>
      <c r="T37" s="13" t="n"/>
      <c r="U37" s="13" t="n"/>
      <c r="V37" s="13" t="n"/>
      <c r="W37" s="13" t="n"/>
      <c r="X37" s="13" t="n"/>
      <c r="Y37" s="13" t="n"/>
      <c r="Z37" s="13" t="n"/>
      <c r="AA37" s="13" t="n"/>
    </row>
    <row r="38">
      <c r="A38" s="14" t="n"/>
      <c r="B38" s="14" t="inlineStr">
        <is>
          <t>出勤日数：</t>
        </is>
      </c>
    </row>
    <row r="39">
      <c r="A39" s="14" t="n"/>
      <c r="B39" s="14" t="inlineStr">
        <is>
          <t>出勤時間：</t>
        </is>
      </c>
      <c r="I39" s="15" t="inlineStr">
        <is>
          <t>備考・適用</t>
        </is>
      </c>
    </row>
    <row r="40">
      <c r="A40" s="14" t="n"/>
      <c r="B40" s="14" t="inlineStr">
        <is>
          <t>謝金/給与：　有　無</t>
        </is>
      </c>
      <c r="I40" s="24" t="n"/>
    </row>
    <row r="41">
      <c r="I41" s="28" t="n"/>
    </row>
  </sheetData>
  <mergeCells count="2">
    <mergeCell ref="B1:I1"/>
    <mergeCell ref="I40:I4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0" summaryRight="0"/>
    <pageSetUpPr/>
  </sheetPr>
  <dimension ref="A1:AA41"/>
  <sheetViews>
    <sheetView workbookViewId="0">
      <selection activeCell="A1" sqref="A1"/>
    </sheetView>
  </sheetViews>
  <sheetFormatPr baseColWidth="8" defaultColWidth="12.63" defaultRowHeight="15.75" customHeight="1"/>
  <cols>
    <col width="4.75" customWidth="1" style="27" min="1" max="1"/>
    <col width="5.38" customWidth="1" style="27" min="2" max="2"/>
    <col width="6.5" customWidth="1" style="27" min="3" max="3"/>
    <col width="7.13" customWidth="1" style="27" min="4" max="4"/>
    <col width="7" customWidth="1" style="27" min="5" max="6"/>
    <col width="28.38" customWidth="1" style="27" min="8" max="8"/>
    <col width="10.63" customWidth="1" style="27" min="9" max="9"/>
  </cols>
  <sheetData>
    <row r="1">
      <c r="A1" s="7" t="n"/>
      <c r="B1" s="7" t="inlineStr">
        <is>
          <t>活動記録/業務日報</t>
        </is>
      </c>
    </row>
    <row r="3">
      <c r="C3" s="26" t="inlineStr">
        <is>
          <t>氏名：</t>
        </is>
      </c>
      <c r="D3" s="26">
        <f>'基本情報'!B1</f>
        <v/>
      </c>
    </row>
    <row r="4">
      <c r="C4" s="26" t="inlineStr">
        <is>
          <t>期間：</t>
        </is>
      </c>
      <c r="D4" s="8">
        <f>'基本情報'!B2</f>
        <v/>
      </c>
      <c r="E4" s="6" t="inlineStr">
        <is>
          <t>-</t>
        </is>
      </c>
      <c r="F4" s="8">
        <f>'基本情報'!B3</f>
        <v/>
      </c>
    </row>
    <row r="5">
      <c r="C5" s="26" t="inlineStr">
        <is>
          <t>事業種別：　自　助　補　委　協</t>
        </is>
      </c>
      <c r="G5" s="26" t="inlineStr">
        <is>
          <t>(経理記入欄)：</t>
        </is>
      </c>
    </row>
    <row r="6">
      <c r="A6" s="9" t="inlineStr">
        <is>
          <t>年</t>
        </is>
      </c>
      <c r="B6" s="9" t="inlineStr">
        <is>
          <t>月</t>
        </is>
      </c>
      <c r="C6" s="9" t="inlineStr">
        <is>
          <t>日</t>
        </is>
      </c>
      <c r="D6" s="9" t="inlineStr">
        <is>
          <t>曜日</t>
        </is>
      </c>
      <c r="E6" s="9" t="inlineStr">
        <is>
          <t>始業時間</t>
        </is>
      </c>
      <c r="F6" s="9" t="inlineStr">
        <is>
          <t>終業時間</t>
        </is>
      </c>
      <c r="G6" s="9" t="inlineStr">
        <is>
          <t>活動時間計</t>
        </is>
      </c>
      <c r="H6" s="9" t="inlineStr">
        <is>
          <t>業務内容</t>
        </is>
      </c>
      <c r="I6" s="9" t="inlineStr">
        <is>
          <t>確認・受領印</t>
        </is>
      </c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</row>
    <row r="7" ht="22.5" customHeight="1" s="27">
      <c r="A7" s="12">
        <f>IF(ROW()-6&lt;=DAY(EOMONTH(DATE(2026,2,1),0)), YEAR(DATE(2026,2,ROW()-6)), "")</f>
        <v/>
      </c>
      <c r="B7" s="12">
        <f>IF(ROW()-6&lt;=DAY(EOMONTH(DATE(2026,2,1),0)), MONTH(DATE(2026,2,ROW()-6)), "")</f>
        <v/>
      </c>
      <c r="C7" s="12">
        <f>IF(ROW()-6&lt;=DAY(EOMONTH(DATE(2026,2,1),0)), DAY(DATE(2026,2,ROW()-6)), "")</f>
        <v/>
      </c>
      <c r="D7" s="12">
        <f>IF(ROW()-6&lt;=DAY(EOMONTH(DATE(2026,2,1),0)), TEXT(DATE(2026,2,ROW()-6),"aaa"), "")</f>
        <v/>
      </c>
      <c r="E7" s="11">
        <f>IF(AND(DATE(2026,2,ROW()-6)&gt;=$基本情報.B1,DATE(2026,2,ROW()-6)&lt;=$基本情報.B2,COUNTIF($基本情報.B3:H3, TEXT(DATE(2026,2,ROW()-6), "aaa"))&gt;0),DATE(2026,2,ROW()-6), "")</f>
        <v/>
      </c>
      <c r="F7" s="11">
        <f>'基本情報'!B7</f>
        <v/>
      </c>
      <c r="G7" s="11">
        <f>F7-E7</f>
        <v/>
      </c>
      <c r="H7" s="12" t="n"/>
      <c r="I7" s="12" t="n"/>
      <c r="J7" s="13" t="n"/>
      <c r="K7" s="13" t="n"/>
      <c r="L7" s="13" t="n"/>
      <c r="M7" s="13" t="n"/>
      <c r="N7" s="13" t="n"/>
      <c r="O7" s="13" t="n"/>
      <c r="P7" s="13" t="n"/>
      <c r="Q7" s="13" t="n"/>
      <c r="R7" s="13" t="n"/>
      <c r="S7" s="13" t="n"/>
      <c r="T7" s="13" t="n"/>
      <c r="U7" s="13" t="n"/>
      <c r="V7" s="13" t="n"/>
      <c r="W7" s="13" t="n"/>
      <c r="X7" s="13" t="n"/>
      <c r="Y7" s="13" t="n"/>
      <c r="Z7" s="13" t="n"/>
      <c r="AA7" s="13" t="n"/>
    </row>
    <row r="8" ht="22.5" customHeight="1" s="27">
      <c r="A8" s="12">
        <f>IF(ROW()-6&lt;=DAY(EOMONTH(DATE(2026,2,1),0)), YEAR(DATE(2026,2,ROW()-6)), "")</f>
        <v/>
      </c>
      <c r="B8" s="12">
        <f>IF(ROW()-6&lt;=DAY(EOMONTH(DATE(2026,2,1),0)), MONTH(DATE(2026,2,ROW()-6)), "")</f>
        <v/>
      </c>
      <c r="C8" s="12">
        <f>IF(ROW()-6&lt;=DAY(EOMONTH(DATE(2026,2,1),0)), DAY(DATE(2026,2,ROW()-6)), "")</f>
        <v/>
      </c>
      <c r="D8" s="12">
        <f>IF(ROW()-6&lt;=DAY(EOMONTH(DATE(2026,2,1),0)), TEXT(DATE(2026,2,ROW()-6),"aaa"), "")</f>
        <v/>
      </c>
      <c r="E8" s="12">
        <f>IF(AND(DATE(2026,2,ROW()-6)&gt;=$基本情報.B1,DATE(2026,2,ROW()-6)&lt;=$基本情報.B2,COUNTIF($基本情報.B3:H3, TEXT(DATE(2026,2,ROW()-6), "aaa"))&gt;0),DATE(2026,2,ROW()-6), "")</f>
        <v/>
      </c>
      <c r="F8" s="12" t="n"/>
      <c r="G8" s="12" t="n"/>
      <c r="H8" s="12" t="n"/>
      <c r="I8" s="12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3" t="n"/>
      <c r="X8" s="13" t="n"/>
      <c r="Y8" s="13" t="n"/>
      <c r="Z8" s="13" t="n"/>
      <c r="AA8" s="13" t="n"/>
    </row>
    <row r="9" ht="22.5" customHeight="1" s="27">
      <c r="A9" s="12">
        <f>IF(ROW()-6&lt;=DAY(EOMONTH(DATE(2026,2,1),0)), YEAR(DATE(2026,2,ROW()-6)), "")</f>
        <v/>
      </c>
      <c r="B9" s="12">
        <f>IF(ROW()-6&lt;=DAY(EOMONTH(DATE(2026,2,1),0)), MONTH(DATE(2026,2,ROW()-6)), "")</f>
        <v/>
      </c>
      <c r="C9" s="12">
        <f>IF(ROW()-6&lt;=DAY(EOMONTH(DATE(2026,2,1),0)), DAY(DATE(2026,2,ROW()-6)), "")</f>
        <v/>
      </c>
      <c r="D9" s="12">
        <f>IF(ROW()-6&lt;=DAY(EOMONTH(DATE(2026,2,1),0)), TEXT(DATE(2026,2,ROW()-6),"aaa"), "")</f>
        <v/>
      </c>
      <c r="E9" s="12">
        <f>IF(AND(DATE(2026,2,ROW()-6)&gt;=$基本情報.B1,DATE(2026,2,ROW()-6)&lt;=$基本情報.B2,COUNTIF($基本情報.B3:H3, TEXT(DATE(2026,2,ROW()-6), "aaa"))&gt;0),DATE(2026,2,ROW()-6), "")</f>
        <v/>
      </c>
      <c r="F9" s="12" t="n"/>
      <c r="G9" s="12" t="n"/>
      <c r="H9" s="12" t="n"/>
      <c r="I9" s="12" t="n"/>
      <c r="J9" s="13" t="n"/>
      <c r="K9" s="13" t="n"/>
      <c r="L9" s="13" t="n"/>
      <c r="M9" s="13" t="n"/>
      <c r="N9" s="13" t="n"/>
      <c r="O9" s="13" t="n"/>
      <c r="P9" s="13" t="n"/>
      <c r="Q9" s="13" t="n"/>
      <c r="R9" s="13" t="n"/>
      <c r="S9" s="13" t="n"/>
      <c r="T9" s="13" t="n"/>
      <c r="U9" s="13" t="n"/>
      <c r="V9" s="13" t="n"/>
      <c r="W9" s="13" t="n"/>
      <c r="X9" s="13" t="n"/>
      <c r="Y9" s="13" t="n"/>
      <c r="Z9" s="13" t="n"/>
      <c r="AA9" s="13" t="n"/>
    </row>
    <row r="10" ht="22.5" customHeight="1" s="27">
      <c r="A10" s="12">
        <f>IF(ROW()-6&lt;=DAY(EOMONTH(DATE(2026,2,1),0)), YEAR(DATE(2026,2,ROW()-6)), "")</f>
        <v/>
      </c>
      <c r="B10" s="12">
        <f>IF(ROW()-6&lt;=DAY(EOMONTH(DATE(2026,2,1),0)), MONTH(DATE(2026,2,ROW()-6)), "")</f>
        <v/>
      </c>
      <c r="C10" s="12">
        <f>IF(ROW()-6&lt;=DAY(EOMONTH(DATE(2026,2,1),0)), DAY(DATE(2026,2,ROW()-6)), "")</f>
        <v/>
      </c>
      <c r="D10" s="12">
        <f>IF(ROW()-6&lt;=DAY(EOMONTH(DATE(2026,2,1),0)), TEXT(DATE(2026,2,ROW()-6),"aaa"), "")</f>
        <v/>
      </c>
      <c r="E10" s="12">
        <f>IF(AND(DATE(2026,2,ROW()-6)&gt;=$基本情報.B1,DATE(2026,2,ROW()-6)&lt;=$基本情報.B2,COUNTIF($基本情報.B3:H3, TEXT(DATE(2026,2,ROW()-6), "aaa"))&gt;0),DATE(2026,2,ROW()-6), "")</f>
        <v/>
      </c>
      <c r="F10" s="12" t="n"/>
      <c r="G10" s="12" t="n"/>
      <c r="H10" s="12" t="n"/>
      <c r="I10" s="12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  <c r="U10" s="13" t="n"/>
      <c r="V10" s="13" t="n"/>
      <c r="W10" s="13" t="n"/>
      <c r="X10" s="13" t="n"/>
      <c r="Y10" s="13" t="n"/>
      <c r="Z10" s="13" t="n"/>
      <c r="AA10" s="13" t="n"/>
    </row>
    <row r="11" ht="22.5" customHeight="1" s="27">
      <c r="A11" s="12">
        <f>IF(ROW()-6&lt;=DAY(EOMONTH(DATE(2026,2,1),0)), YEAR(DATE(2026,2,ROW()-6)), "")</f>
        <v/>
      </c>
      <c r="B11" s="12">
        <f>IF(ROW()-6&lt;=DAY(EOMONTH(DATE(2026,2,1),0)), MONTH(DATE(2026,2,ROW()-6)), "")</f>
        <v/>
      </c>
      <c r="C11" s="12">
        <f>IF(ROW()-6&lt;=DAY(EOMONTH(DATE(2026,2,1),0)), DAY(DATE(2026,2,ROW()-6)), "")</f>
        <v/>
      </c>
      <c r="D11" s="12">
        <f>IF(ROW()-6&lt;=DAY(EOMONTH(DATE(2026,2,1),0)), TEXT(DATE(2026,2,ROW()-6),"aaa"), "")</f>
        <v/>
      </c>
      <c r="E11" s="12">
        <f>IF(AND(DATE(2026,2,ROW()-6)&gt;=$基本情報.B1,DATE(2026,2,ROW()-6)&lt;=$基本情報.B2,COUNTIF($基本情報.B3:H3, TEXT(DATE(2026,2,ROW()-6), "aaa"))&gt;0),DATE(2026,2,ROW()-6), "")</f>
        <v/>
      </c>
      <c r="F11" s="12" t="n"/>
      <c r="G11" s="12" t="n"/>
      <c r="H11" s="12" t="n"/>
      <c r="I11" s="12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  <c r="U11" s="13" t="n"/>
      <c r="V11" s="13" t="n"/>
      <c r="W11" s="13" t="n"/>
      <c r="X11" s="13" t="n"/>
      <c r="Y11" s="13" t="n"/>
      <c r="Z11" s="13" t="n"/>
      <c r="AA11" s="13" t="n"/>
    </row>
    <row r="12" ht="22.5" customHeight="1" s="27">
      <c r="A12" s="12">
        <f>IF(ROW()-6&lt;=DAY(EOMONTH(DATE(2026,2,1),0)), YEAR(DATE(2026,2,ROW()-6)), "")</f>
        <v/>
      </c>
      <c r="B12" s="12">
        <f>IF(ROW()-6&lt;=DAY(EOMONTH(DATE(2026,2,1),0)), MONTH(DATE(2026,2,ROW()-6)), "")</f>
        <v/>
      </c>
      <c r="C12" s="12">
        <f>IF(ROW()-6&lt;=DAY(EOMONTH(DATE(2026,2,1),0)), DAY(DATE(2026,2,ROW()-6)), "")</f>
        <v/>
      </c>
      <c r="D12" s="12">
        <f>IF(ROW()-6&lt;=DAY(EOMONTH(DATE(2026,2,1),0)), TEXT(DATE(2026,2,ROW()-6),"aaa"), "")</f>
        <v/>
      </c>
      <c r="E12" s="12">
        <f>IF(AND(DATE(2026,2,ROW()-6)&gt;=$基本情報.B1,DATE(2026,2,ROW()-6)&lt;=$基本情報.B2,COUNTIF($基本情報.B3:H3, TEXT(DATE(2026,2,ROW()-6), "aaa"))&gt;0),DATE(2026,2,ROW()-6), "")</f>
        <v/>
      </c>
      <c r="F12" s="12" t="n"/>
      <c r="G12" s="12" t="n"/>
      <c r="H12" s="12" t="n"/>
      <c r="I12" s="12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</row>
    <row r="13" ht="22.5" customHeight="1" s="27">
      <c r="A13" s="12">
        <f>IF(ROW()-6&lt;=DAY(EOMONTH(DATE(2026,2,1),0)), YEAR(DATE(2026,2,ROW()-6)), "")</f>
        <v/>
      </c>
      <c r="B13" s="12">
        <f>IF(ROW()-6&lt;=DAY(EOMONTH(DATE(2026,2,1),0)), MONTH(DATE(2026,2,ROW()-6)), "")</f>
        <v/>
      </c>
      <c r="C13" s="12">
        <f>IF(ROW()-6&lt;=DAY(EOMONTH(DATE(2026,2,1),0)), DAY(DATE(2026,2,ROW()-6)), "")</f>
        <v/>
      </c>
      <c r="D13" s="12">
        <f>IF(ROW()-6&lt;=DAY(EOMONTH(DATE(2026,2,1),0)), TEXT(DATE(2026,2,ROW()-6),"aaa"), "")</f>
        <v/>
      </c>
      <c r="E13" s="12">
        <f>IF(AND(DATE(2026,2,ROW()-6)&gt;=$基本情報.B1,DATE(2026,2,ROW()-6)&lt;=$基本情報.B2,COUNTIF($基本情報.B3:H3, TEXT(DATE(2026,2,ROW()-6), "aaa"))&gt;0),DATE(2026,2,ROW()-6), "")</f>
        <v/>
      </c>
      <c r="F13" s="12" t="n"/>
      <c r="G13" s="12" t="n"/>
      <c r="H13" s="12" t="n"/>
      <c r="I13" s="12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3" t="n"/>
      <c r="V13" s="13" t="n"/>
      <c r="W13" s="13" t="n"/>
      <c r="X13" s="13" t="n"/>
      <c r="Y13" s="13" t="n"/>
      <c r="Z13" s="13" t="n"/>
      <c r="AA13" s="13" t="n"/>
    </row>
    <row r="14" ht="22.5" customHeight="1" s="27">
      <c r="A14" s="12">
        <f>IF(ROW()-6&lt;=DAY(EOMONTH(DATE(2026,2,1),0)), YEAR(DATE(2026,2,ROW()-6)), "")</f>
        <v/>
      </c>
      <c r="B14" s="12">
        <f>IF(ROW()-6&lt;=DAY(EOMONTH(DATE(2026,2,1),0)), MONTH(DATE(2026,2,ROW()-6)), "")</f>
        <v/>
      </c>
      <c r="C14" s="12">
        <f>IF(ROW()-6&lt;=DAY(EOMONTH(DATE(2026,2,1),0)), DAY(DATE(2026,2,ROW()-6)), "")</f>
        <v/>
      </c>
      <c r="D14" s="12">
        <f>IF(ROW()-6&lt;=DAY(EOMONTH(DATE(2026,2,1),0)), TEXT(DATE(2026,2,ROW()-6),"aaa"), "")</f>
        <v/>
      </c>
      <c r="E14" s="12">
        <f>IF(AND(DATE(2026,2,ROW()-6)&gt;=$基本情報.B1,DATE(2026,2,ROW()-6)&lt;=$基本情報.B2,COUNTIF($基本情報.B3:H3, TEXT(DATE(2026,2,ROW()-6), "aaa"))&gt;0),DATE(2026,2,ROW()-6), "")</f>
        <v/>
      </c>
      <c r="F14" s="12" t="n"/>
      <c r="G14" s="12" t="n"/>
      <c r="H14" s="12" t="n"/>
      <c r="I14" s="12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  <c r="U14" s="13" t="n"/>
      <c r="V14" s="13" t="n"/>
      <c r="W14" s="13" t="n"/>
      <c r="X14" s="13" t="n"/>
      <c r="Y14" s="13" t="n"/>
      <c r="Z14" s="13" t="n"/>
      <c r="AA14" s="13" t="n"/>
    </row>
    <row r="15" ht="22.5" customHeight="1" s="27">
      <c r="A15" s="12">
        <f>IF(ROW()-6&lt;=DAY(EOMONTH(DATE(2026,2,1),0)), YEAR(DATE(2026,2,ROW()-6)), "")</f>
        <v/>
      </c>
      <c r="B15" s="12">
        <f>IF(ROW()-6&lt;=DAY(EOMONTH(DATE(2026,2,1),0)), MONTH(DATE(2026,2,ROW()-6)), "")</f>
        <v/>
      </c>
      <c r="C15" s="12">
        <f>IF(ROW()-6&lt;=DAY(EOMONTH(DATE(2026,2,1),0)), DAY(DATE(2026,2,ROW()-6)), "")</f>
        <v/>
      </c>
      <c r="D15" s="12">
        <f>IF(ROW()-6&lt;=DAY(EOMONTH(DATE(2026,2,1),0)), TEXT(DATE(2026,2,ROW()-6),"aaa"), "")</f>
        <v/>
      </c>
      <c r="E15" s="12">
        <f>IF(AND(DATE(2026,2,ROW()-6)&gt;=$基本情報.B1,DATE(2026,2,ROW()-6)&lt;=$基本情報.B2,COUNTIF($基本情報.B3:H3, TEXT(DATE(2026,2,ROW()-6), "aaa"))&gt;0),DATE(2026,2,ROW()-6), "")</f>
        <v/>
      </c>
      <c r="F15" s="12" t="n"/>
      <c r="G15" s="12" t="n"/>
      <c r="H15" s="12" t="n"/>
      <c r="I15" s="12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  <c r="U15" s="13" t="n"/>
      <c r="V15" s="13" t="n"/>
      <c r="W15" s="13" t="n"/>
      <c r="X15" s="13" t="n"/>
      <c r="Y15" s="13" t="n"/>
      <c r="Z15" s="13" t="n"/>
      <c r="AA15" s="13" t="n"/>
    </row>
    <row r="16" ht="22.5" customHeight="1" s="27">
      <c r="A16" s="12">
        <f>IF(ROW()-6&lt;=DAY(EOMONTH(DATE(2026,2,1),0)), YEAR(DATE(2026,2,ROW()-6)), "")</f>
        <v/>
      </c>
      <c r="B16" s="12">
        <f>IF(ROW()-6&lt;=DAY(EOMONTH(DATE(2026,2,1),0)), MONTH(DATE(2026,2,ROW()-6)), "")</f>
        <v/>
      </c>
      <c r="C16" s="12">
        <f>IF(ROW()-6&lt;=DAY(EOMONTH(DATE(2026,2,1),0)), DAY(DATE(2026,2,ROW()-6)), "")</f>
        <v/>
      </c>
      <c r="D16" s="12">
        <f>IF(ROW()-6&lt;=DAY(EOMONTH(DATE(2026,2,1),0)), TEXT(DATE(2026,2,ROW()-6),"aaa"), "")</f>
        <v/>
      </c>
      <c r="E16" s="12">
        <f>IF(AND(DATE(2026,2,ROW()-6)&gt;=$基本情報.B1,DATE(2026,2,ROW()-6)&lt;=$基本情報.B2,COUNTIF($基本情報.B3:H3, TEXT(DATE(2026,2,ROW()-6), "aaa"))&gt;0),DATE(2026,2,ROW()-6), "")</f>
        <v/>
      </c>
      <c r="F16" s="12" t="n"/>
      <c r="G16" s="12" t="n"/>
      <c r="H16" s="12" t="n"/>
      <c r="I16" s="12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3" t="n"/>
      <c r="T16" s="13" t="n"/>
      <c r="U16" s="13" t="n"/>
      <c r="V16" s="13" t="n"/>
      <c r="W16" s="13" t="n"/>
      <c r="X16" s="13" t="n"/>
      <c r="Y16" s="13" t="n"/>
      <c r="Z16" s="13" t="n"/>
      <c r="AA16" s="13" t="n"/>
    </row>
    <row r="17" ht="22.5" customHeight="1" s="27">
      <c r="A17" s="12">
        <f>IF(ROW()-6&lt;=DAY(EOMONTH(DATE(2026,2,1),0)), YEAR(DATE(2026,2,ROW()-6)), "")</f>
        <v/>
      </c>
      <c r="B17" s="12">
        <f>IF(ROW()-6&lt;=DAY(EOMONTH(DATE(2026,2,1),0)), MONTH(DATE(2026,2,ROW()-6)), "")</f>
        <v/>
      </c>
      <c r="C17" s="12">
        <f>IF(ROW()-6&lt;=DAY(EOMONTH(DATE(2026,2,1),0)), DAY(DATE(2026,2,ROW()-6)), "")</f>
        <v/>
      </c>
      <c r="D17" s="12">
        <f>IF(ROW()-6&lt;=DAY(EOMONTH(DATE(2026,2,1),0)), TEXT(DATE(2026,2,ROW()-6),"aaa"), "")</f>
        <v/>
      </c>
      <c r="E17" s="12">
        <f>IF(AND(DATE(2026,2,ROW()-6)&gt;=$基本情報.B1,DATE(2026,2,ROW()-6)&lt;=$基本情報.B2,COUNTIF($基本情報.B3:H3, TEXT(DATE(2026,2,ROW()-6), "aaa"))&gt;0),DATE(2026,2,ROW()-6), "")</f>
        <v/>
      </c>
      <c r="F17" s="12" t="n"/>
      <c r="G17" s="12" t="n"/>
      <c r="H17" s="12" t="n"/>
      <c r="I17" s="12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  <c r="W17" s="13" t="n"/>
      <c r="X17" s="13" t="n"/>
      <c r="Y17" s="13" t="n"/>
      <c r="Z17" s="13" t="n"/>
      <c r="AA17" s="13" t="n"/>
    </row>
    <row r="18" ht="22.5" customHeight="1" s="27">
      <c r="A18" s="12">
        <f>IF(ROW()-6&lt;=DAY(EOMONTH(DATE(2026,2,1),0)), YEAR(DATE(2026,2,ROW()-6)), "")</f>
        <v/>
      </c>
      <c r="B18" s="12">
        <f>IF(ROW()-6&lt;=DAY(EOMONTH(DATE(2026,2,1),0)), MONTH(DATE(2026,2,ROW()-6)), "")</f>
        <v/>
      </c>
      <c r="C18" s="12">
        <f>IF(ROW()-6&lt;=DAY(EOMONTH(DATE(2026,2,1),0)), DAY(DATE(2026,2,ROW()-6)), "")</f>
        <v/>
      </c>
      <c r="D18" s="12">
        <f>IF(ROW()-6&lt;=DAY(EOMONTH(DATE(2026,2,1),0)), TEXT(DATE(2026,2,ROW()-6),"aaa"), "")</f>
        <v/>
      </c>
      <c r="E18" s="12">
        <f>IF(AND(DATE(2026,2,ROW()-6)&gt;=$基本情報.B1,DATE(2026,2,ROW()-6)&lt;=$基本情報.B2,COUNTIF($基本情報.B3:H3, TEXT(DATE(2026,2,ROW()-6), "aaa"))&gt;0),DATE(2026,2,ROW()-6), "")</f>
        <v/>
      </c>
      <c r="F18" s="12" t="n"/>
      <c r="G18" s="12" t="n"/>
      <c r="H18" s="12" t="n"/>
      <c r="I18" s="12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3" t="n"/>
      <c r="T18" s="13" t="n"/>
      <c r="U18" s="13" t="n"/>
      <c r="V18" s="13" t="n"/>
      <c r="W18" s="13" t="n"/>
      <c r="X18" s="13" t="n"/>
      <c r="Y18" s="13" t="n"/>
      <c r="Z18" s="13" t="n"/>
      <c r="AA18" s="13" t="n"/>
    </row>
    <row r="19" ht="22.5" customHeight="1" s="27">
      <c r="A19" s="12">
        <f>IF(ROW()-6&lt;=DAY(EOMONTH(DATE(2026,2,1),0)), YEAR(DATE(2026,2,ROW()-6)), "")</f>
        <v/>
      </c>
      <c r="B19" s="12">
        <f>IF(ROW()-6&lt;=DAY(EOMONTH(DATE(2026,2,1),0)), MONTH(DATE(2026,2,ROW()-6)), "")</f>
        <v/>
      </c>
      <c r="C19" s="12">
        <f>IF(ROW()-6&lt;=DAY(EOMONTH(DATE(2026,2,1),0)), DAY(DATE(2026,2,ROW()-6)), "")</f>
        <v/>
      </c>
      <c r="D19" s="12">
        <f>IF(ROW()-6&lt;=DAY(EOMONTH(DATE(2026,2,1),0)), TEXT(DATE(2026,2,ROW()-6),"aaa"), "")</f>
        <v/>
      </c>
      <c r="E19" s="12">
        <f>IF(AND(DATE(2026,2,ROW()-6)&gt;=$基本情報.B1,DATE(2026,2,ROW()-6)&lt;=$基本情報.B2,COUNTIF($基本情報.B3:H3, TEXT(DATE(2026,2,ROW()-6), "aaa"))&gt;0),DATE(2026,2,ROW()-6), "")</f>
        <v/>
      </c>
      <c r="F19" s="12" t="n"/>
      <c r="G19" s="12" t="n"/>
      <c r="H19" s="12" t="n"/>
      <c r="I19" s="12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3" t="n"/>
      <c r="T19" s="13" t="n"/>
      <c r="U19" s="13" t="n"/>
      <c r="V19" s="13" t="n"/>
      <c r="W19" s="13" t="n"/>
      <c r="X19" s="13" t="n"/>
      <c r="Y19" s="13" t="n"/>
      <c r="Z19" s="13" t="n"/>
      <c r="AA19" s="13" t="n"/>
    </row>
    <row r="20" ht="22.5" customHeight="1" s="27">
      <c r="A20" s="12">
        <f>IF(ROW()-6&lt;=DAY(EOMONTH(DATE(2026,2,1),0)), YEAR(DATE(2026,2,ROW()-6)), "")</f>
        <v/>
      </c>
      <c r="B20" s="12">
        <f>IF(ROW()-6&lt;=DAY(EOMONTH(DATE(2026,2,1),0)), MONTH(DATE(2026,2,ROW()-6)), "")</f>
        <v/>
      </c>
      <c r="C20" s="12">
        <f>IF(ROW()-6&lt;=DAY(EOMONTH(DATE(2026,2,1),0)), DAY(DATE(2026,2,ROW()-6)), "")</f>
        <v/>
      </c>
      <c r="D20" s="12">
        <f>IF(ROW()-6&lt;=DAY(EOMONTH(DATE(2026,2,1),0)), TEXT(DATE(2026,2,ROW()-6),"aaa"), "")</f>
        <v/>
      </c>
      <c r="E20" s="12">
        <f>IF(AND(DATE(2026,2,ROW()-6)&gt;=$基本情報.B1,DATE(2026,2,ROW()-6)&lt;=$基本情報.B2,COUNTIF($基本情報.B3:H3, TEXT(DATE(2026,2,ROW()-6), "aaa"))&gt;0),DATE(2026,2,ROW()-6), "")</f>
        <v/>
      </c>
      <c r="F20" s="12" t="n"/>
      <c r="G20" s="12" t="n"/>
      <c r="H20" s="12" t="n"/>
      <c r="I20" s="12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3" t="n"/>
      <c r="T20" s="13" t="n"/>
      <c r="U20" s="13" t="n"/>
      <c r="V20" s="13" t="n"/>
      <c r="W20" s="13" t="n"/>
      <c r="X20" s="13" t="n"/>
      <c r="Y20" s="13" t="n"/>
      <c r="Z20" s="13" t="n"/>
      <c r="AA20" s="13" t="n"/>
    </row>
    <row r="21" ht="22.5" customHeight="1" s="27">
      <c r="A21" s="12">
        <f>IF(ROW()-6&lt;=DAY(EOMONTH(DATE(2026,2,1),0)), YEAR(DATE(2026,2,ROW()-6)), "")</f>
        <v/>
      </c>
      <c r="B21" s="12">
        <f>IF(ROW()-6&lt;=DAY(EOMONTH(DATE(2026,2,1),0)), MONTH(DATE(2026,2,ROW()-6)), "")</f>
        <v/>
      </c>
      <c r="C21" s="12">
        <f>IF(ROW()-6&lt;=DAY(EOMONTH(DATE(2026,2,1),0)), DAY(DATE(2026,2,ROW()-6)), "")</f>
        <v/>
      </c>
      <c r="D21" s="12">
        <f>IF(ROW()-6&lt;=DAY(EOMONTH(DATE(2026,2,1),0)), TEXT(DATE(2026,2,ROW()-6),"aaa"), "")</f>
        <v/>
      </c>
      <c r="E21" s="12">
        <f>IF(AND(DATE(2026,2,ROW()-6)&gt;=$基本情報.B1,DATE(2026,2,ROW()-6)&lt;=$基本情報.B2,COUNTIF($基本情報.B3:H3, TEXT(DATE(2026,2,ROW()-6), "aaa"))&gt;0),DATE(2026,2,ROW()-6), "")</f>
        <v/>
      </c>
      <c r="F21" s="12" t="n"/>
      <c r="G21" s="12" t="n"/>
      <c r="H21" s="12" t="n"/>
      <c r="I21" s="12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3" t="n"/>
      <c r="T21" s="13" t="n"/>
      <c r="U21" s="13" t="n"/>
      <c r="V21" s="13" t="n"/>
      <c r="W21" s="13" t="n"/>
      <c r="X21" s="13" t="n"/>
      <c r="Y21" s="13" t="n"/>
      <c r="Z21" s="13" t="n"/>
      <c r="AA21" s="13" t="n"/>
    </row>
    <row r="22" ht="22.5" customHeight="1" s="27">
      <c r="A22" s="12">
        <f>IF(ROW()-6&lt;=DAY(EOMONTH(DATE(2026,2,1),0)), YEAR(DATE(2026,2,ROW()-6)), "")</f>
        <v/>
      </c>
      <c r="B22" s="12">
        <f>IF(ROW()-6&lt;=DAY(EOMONTH(DATE(2026,2,1),0)), MONTH(DATE(2026,2,ROW()-6)), "")</f>
        <v/>
      </c>
      <c r="C22" s="12">
        <f>IF(ROW()-6&lt;=DAY(EOMONTH(DATE(2026,2,1),0)), DAY(DATE(2026,2,ROW()-6)), "")</f>
        <v/>
      </c>
      <c r="D22" s="12">
        <f>IF(ROW()-6&lt;=DAY(EOMONTH(DATE(2026,2,1),0)), TEXT(DATE(2026,2,ROW()-6),"aaa"), "")</f>
        <v/>
      </c>
      <c r="E22" s="12">
        <f>IF(AND(DATE(2026,2,ROW()-6)&gt;=$基本情報.B1,DATE(2026,2,ROW()-6)&lt;=$基本情報.B2,COUNTIF($基本情報.B3:H3, TEXT(DATE(2026,2,ROW()-6), "aaa"))&gt;0),DATE(2026,2,ROW()-6), "")</f>
        <v/>
      </c>
      <c r="F22" s="12" t="n"/>
      <c r="G22" s="12" t="n"/>
      <c r="H22" s="12" t="n"/>
      <c r="I22" s="12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3" t="n"/>
      <c r="T22" s="13" t="n"/>
      <c r="U22" s="13" t="n"/>
      <c r="V22" s="13" t="n"/>
      <c r="W22" s="13" t="n"/>
      <c r="X22" s="13" t="n"/>
      <c r="Y22" s="13" t="n"/>
      <c r="Z22" s="13" t="n"/>
      <c r="AA22" s="13" t="n"/>
    </row>
    <row r="23" ht="22.5" customHeight="1" s="27">
      <c r="A23" s="12">
        <f>IF(ROW()-6&lt;=DAY(EOMONTH(DATE(2026,2,1),0)), YEAR(DATE(2026,2,ROW()-6)), "")</f>
        <v/>
      </c>
      <c r="B23" s="12">
        <f>IF(ROW()-6&lt;=DAY(EOMONTH(DATE(2026,2,1),0)), MONTH(DATE(2026,2,ROW()-6)), "")</f>
        <v/>
      </c>
      <c r="C23" s="12">
        <f>IF(ROW()-6&lt;=DAY(EOMONTH(DATE(2026,2,1),0)), DAY(DATE(2026,2,ROW()-6)), "")</f>
        <v/>
      </c>
      <c r="D23" s="12">
        <f>IF(ROW()-6&lt;=DAY(EOMONTH(DATE(2026,2,1),0)), TEXT(DATE(2026,2,ROW()-6),"aaa"), "")</f>
        <v/>
      </c>
      <c r="E23" s="12">
        <f>IF(AND(DATE(2026,2,ROW()-6)&gt;=$基本情報.B1,DATE(2026,2,ROW()-6)&lt;=$基本情報.B2,COUNTIF($基本情報.B3:H3, TEXT(DATE(2026,2,ROW()-6), "aaa"))&gt;0),DATE(2026,2,ROW()-6), "")</f>
        <v/>
      </c>
      <c r="F23" s="12" t="n"/>
      <c r="G23" s="12" t="n"/>
      <c r="H23" s="12" t="n"/>
      <c r="I23" s="12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3" t="n"/>
      <c r="T23" s="13" t="n"/>
      <c r="U23" s="13" t="n"/>
      <c r="V23" s="13" t="n"/>
      <c r="W23" s="13" t="n"/>
      <c r="X23" s="13" t="n"/>
      <c r="Y23" s="13" t="n"/>
      <c r="Z23" s="13" t="n"/>
      <c r="AA23" s="13" t="n"/>
    </row>
    <row r="24" ht="22.5" customHeight="1" s="27">
      <c r="A24" s="12">
        <f>IF(ROW()-6&lt;=DAY(EOMONTH(DATE(2026,2,1),0)), YEAR(DATE(2026,2,ROW()-6)), "")</f>
        <v/>
      </c>
      <c r="B24" s="12">
        <f>IF(ROW()-6&lt;=DAY(EOMONTH(DATE(2026,2,1),0)), MONTH(DATE(2026,2,ROW()-6)), "")</f>
        <v/>
      </c>
      <c r="C24" s="12">
        <f>IF(ROW()-6&lt;=DAY(EOMONTH(DATE(2026,2,1),0)), DAY(DATE(2026,2,ROW()-6)), "")</f>
        <v/>
      </c>
      <c r="D24" s="12">
        <f>IF(ROW()-6&lt;=DAY(EOMONTH(DATE(2026,2,1),0)), TEXT(DATE(2026,2,ROW()-6),"aaa"), "")</f>
        <v/>
      </c>
      <c r="E24" s="12">
        <f>IF(AND(DATE(2026,2,ROW()-6)&gt;=$基本情報.B1,DATE(2026,2,ROW()-6)&lt;=$基本情報.B2,COUNTIF($基本情報.B3:H3, TEXT(DATE(2026,2,ROW()-6), "aaa"))&gt;0),DATE(2026,2,ROW()-6), "")</f>
        <v/>
      </c>
      <c r="F24" s="12" t="n"/>
      <c r="G24" s="12" t="n"/>
      <c r="H24" s="12" t="n"/>
      <c r="I24" s="12" t="n"/>
      <c r="J24" s="13" t="n"/>
      <c r="K24" s="13" t="n"/>
      <c r="L24" s="13" t="n"/>
      <c r="M24" s="13" t="n"/>
      <c r="N24" s="13" t="n"/>
      <c r="O24" s="13" t="n"/>
      <c r="P24" s="13" t="n"/>
      <c r="Q24" s="13" t="n"/>
      <c r="R24" s="13" t="n"/>
      <c r="S24" s="13" t="n"/>
      <c r="T24" s="13" t="n"/>
      <c r="U24" s="13" t="n"/>
      <c r="V24" s="13" t="n"/>
      <c r="W24" s="13" t="n"/>
      <c r="X24" s="13" t="n"/>
      <c r="Y24" s="13" t="n"/>
      <c r="Z24" s="13" t="n"/>
      <c r="AA24" s="13" t="n"/>
    </row>
    <row r="25" ht="22.5" customHeight="1" s="27">
      <c r="A25" s="12">
        <f>IF(ROW()-6&lt;=DAY(EOMONTH(DATE(2026,2,1),0)), YEAR(DATE(2026,2,ROW()-6)), "")</f>
        <v/>
      </c>
      <c r="B25" s="12">
        <f>IF(ROW()-6&lt;=DAY(EOMONTH(DATE(2026,2,1),0)), MONTH(DATE(2026,2,ROW()-6)), "")</f>
        <v/>
      </c>
      <c r="C25" s="12">
        <f>IF(ROW()-6&lt;=DAY(EOMONTH(DATE(2026,2,1),0)), DAY(DATE(2026,2,ROW()-6)), "")</f>
        <v/>
      </c>
      <c r="D25" s="12">
        <f>IF(ROW()-6&lt;=DAY(EOMONTH(DATE(2026,2,1),0)), TEXT(DATE(2026,2,ROW()-6),"aaa"), "")</f>
        <v/>
      </c>
      <c r="E25" s="12">
        <f>IF(AND(DATE(2026,2,ROW()-6)&gt;=$基本情報.B1,DATE(2026,2,ROW()-6)&lt;=$基本情報.B2,COUNTIF($基本情報.B3:H3, TEXT(DATE(2026,2,ROW()-6), "aaa"))&gt;0),DATE(2026,2,ROW()-6), "")</f>
        <v/>
      </c>
      <c r="F25" s="12" t="n"/>
      <c r="G25" s="12" t="n"/>
      <c r="H25" s="12" t="n"/>
      <c r="I25" s="12" t="n"/>
      <c r="J25" s="13" t="n"/>
      <c r="K25" s="13" t="n"/>
      <c r="L25" s="13" t="n"/>
      <c r="M25" s="13" t="n"/>
      <c r="N25" s="13" t="n"/>
      <c r="O25" s="13" t="n"/>
      <c r="P25" s="13" t="n"/>
      <c r="Q25" s="13" t="n"/>
      <c r="R25" s="13" t="n"/>
      <c r="S25" s="13" t="n"/>
      <c r="T25" s="13" t="n"/>
      <c r="U25" s="13" t="n"/>
      <c r="V25" s="13" t="n"/>
      <c r="W25" s="13" t="n"/>
      <c r="X25" s="13" t="n"/>
      <c r="Y25" s="13" t="n"/>
      <c r="Z25" s="13" t="n"/>
      <c r="AA25" s="13" t="n"/>
    </row>
    <row r="26" ht="22.5" customHeight="1" s="27">
      <c r="A26" s="12">
        <f>IF(ROW()-6&lt;=DAY(EOMONTH(DATE(2026,2,1),0)), YEAR(DATE(2026,2,ROW()-6)), "")</f>
        <v/>
      </c>
      <c r="B26" s="12">
        <f>IF(ROW()-6&lt;=DAY(EOMONTH(DATE(2026,2,1),0)), MONTH(DATE(2026,2,ROW()-6)), "")</f>
        <v/>
      </c>
      <c r="C26" s="12">
        <f>IF(ROW()-6&lt;=DAY(EOMONTH(DATE(2026,2,1),0)), DAY(DATE(2026,2,ROW()-6)), "")</f>
        <v/>
      </c>
      <c r="D26" s="12">
        <f>IF(ROW()-6&lt;=DAY(EOMONTH(DATE(2026,2,1),0)), TEXT(DATE(2026,2,ROW()-6),"aaa"), "")</f>
        <v/>
      </c>
      <c r="E26" s="12">
        <f>IF(AND(DATE(2026,2,ROW()-6)&gt;=$基本情報.B1,DATE(2026,2,ROW()-6)&lt;=$基本情報.B2,COUNTIF($基本情報.B3:H3, TEXT(DATE(2026,2,ROW()-6), "aaa"))&gt;0),DATE(2026,2,ROW()-6), "")</f>
        <v/>
      </c>
      <c r="F26" s="12" t="n"/>
      <c r="G26" s="12" t="n"/>
      <c r="H26" s="12" t="n"/>
      <c r="I26" s="12" t="n"/>
      <c r="J26" s="13" t="n"/>
      <c r="K26" s="13" t="n"/>
      <c r="L26" s="13" t="n"/>
      <c r="M26" s="13" t="n"/>
      <c r="N26" s="13" t="n"/>
      <c r="O26" s="13" t="n"/>
      <c r="P26" s="13" t="n"/>
      <c r="Q26" s="13" t="n"/>
      <c r="R26" s="13" t="n"/>
      <c r="S26" s="13" t="n"/>
      <c r="T26" s="13" t="n"/>
      <c r="U26" s="13" t="n"/>
      <c r="V26" s="13" t="n"/>
      <c r="W26" s="13" t="n"/>
      <c r="X26" s="13" t="n"/>
      <c r="Y26" s="13" t="n"/>
      <c r="Z26" s="13" t="n"/>
      <c r="AA26" s="13" t="n"/>
    </row>
    <row r="27" ht="22.5" customHeight="1" s="27">
      <c r="A27" s="12">
        <f>IF(ROW()-6&lt;=DAY(EOMONTH(DATE(2026,2,1),0)), YEAR(DATE(2026,2,ROW()-6)), "")</f>
        <v/>
      </c>
      <c r="B27" s="12">
        <f>IF(ROW()-6&lt;=DAY(EOMONTH(DATE(2026,2,1),0)), MONTH(DATE(2026,2,ROW()-6)), "")</f>
        <v/>
      </c>
      <c r="C27" s="12">
        <f>IF(ROW()-6&lt;=DAY(EOMONTH(DATE(2026,2,1),0)), DAY(DATE(2026,2,ROW()-6)), "")</f>
        <v/>
      </c>
      <c r="D27" s="12">
        <f>IF(ROW()-6&lt;=DAY(EOMONTH(DATE(2026,2,1),0)), TEXT(DATE(2026,2,ROW()-6),"aaa"), "")</f>
        <v/>
      </c>
      <c r="E27" s="12">
        <f>IF(AND(DATE(2026,2,ROW()-6)&gt;=$基本情報.B1,DATE(2026,2,ROW()-6)&lt;=$基本情報.B2,COUNTIF($基本情報.B3:H3, TEXT(DATE(2026,2,ROW()-6), "aaa"))&gt;0),DATE(2026,2,ROW()-6), "")</f>
        <v/>
      </c>
      <c r="F27" s="12" t="n"/>
      <c r="G27" s="12" t="n"/>
      <c r="H27" s="12" t="n"/>
      <c r="I27" s="12" t="n"/>
      <c r="J27" s="13" t="n"/>
      <c r="K27" s="13" t="n"/>
      <c r="L27" s="13" t="n"/>
      <c r="M27" s="13" t="n"/>
      <c r="N27" s="13" t="n"/>
      <c r="O27" s="13" t="n"/>
      <c r="P27" s="13" t="n"/>
      <c r="Q27" s="13" t="n"/>
      <c r="R27" s="13" t="n"/>
      <c r="S27" s="13" t="n"/>
      <c r="T27" s="13" t="n"/>
      <c r="U27" s="13" t="n"/>
      <c r="V27" s="13" t="n"/>
      <c r="W27" s="13" t="n"/>
      <c r="X27" s="13" t="n"/>
      <c r="Y27" s="13" t="n"/>
      <c r="Z27" s="13" t="n"/>
      <c r="AA27" s="13" t="n"/>
    </row>
    <row r="28" ht="22.5" customHeight="1" s="27">
      <c r="A28" s="12">
        <f>IF(ROW()-6&lt;=DAY(EOMONTH(DATE(2026,2,1),0)), YEAR(DATE(2026,2,ROW()-6)), "")</f>
        <v/>
      </c>
      <c r="B28" s="12">
        <f>IF(ROW()-6&lt;=DAY(EOMONTH(DATE(2026,2,1),0)), MONTH(DATE(2026,2,ROW()-6)), "")</f>
        <v/>
      </c>
      <c r="C28" s="12">
        <f>IF(ROW()-6&lt;=DAY(EOMONTH(DATE(2026,2,1),0)), DAY(DATE(2026,2,ROW()-6)), "")</f>
        <v/>
      </c>
      <c r="D28" s="12">
        <f>IF(ROW()-6&lt;=DAY(EOMONTH(DATE(2026,2,1),0)), TEXT(DATE(2026,2,ROW()-6),"aaa"), "")</f>
        <v/>
      </c>
      <c r="E28" s="12">
        <f>IF(AND(DATE(2026,2,ROW()-6)&gt;=$基本情報.B1,DATE(2026,2,ROW()-6)&lt;=$基本情報.B2,COUNTIF($基本情報.B3:H3, TEXT(DATE(2026,2,ROW()-6), "aaa"))&gt;0),DATE(2026,2,ROW()-6), "")</f>
        <v/>
      </c>
      <c r="F28" s="12" t="n"/>
      <c r="G28" s="12" t="n"/>
      <c r="H28" s="12" t="n"/>
      <c r="I28" s="12" t="n"/>
      <c r="J28" s="13" t="n"/>
      <c r="K28" s="13" t="n"/>
      <c r="L28" s="13" t="n"/>
      <c r="M28" s="13" t="n"/>
      <c r="N28" s="13" t="n"/>
      <c r="O28" s="13" t="n"/>
      <c r="P28" s="13" t="n"/>
      <c r="Q28" s="13" t="n"/>
      <c r="R28" s="13" t="n"/>
      <c r="S28" s="13" t="n"/>
      <c r="T28" s="13" t="n"/>
      <c r="U28" s="13" t="n"/>
      <c r="V28" s="13" t="n"/>
      <c r="W28" s="13" t="n"/>
      <c r="X28" s="13" t="n"/>
      <c r="Y28" s="13" t="n"/>
      <c r="Z28" s="13" t="n"/>
      <c r="AA28" s="13" t="n"/>
    </row>
    <row r="29" ht="22.5" customHeight="1" s="27">
      <c r="A29" s="12">
        <f>IF(ROW()-6&lt;=DAY(EOMONTH(DATE(2026,2,1),0)), YEAR(DATE(2026,2,ROW()-6)), "")</f>
        <v/>
      </c>
      <c r="B29" s="12">
        <f>IF(ROW()-6&lt;=DAY(EOMONTH(DATE(2026,2,1),0)), MONTH(DATE(2026,2,ROW()-6)), "")</f>
        <v/>
      </c>
      <c r="C29" s="12">
        <f>IF(ROW()-6&lt;=DAY(EOMONTH(DATE(2026,2,1),0)), DAY(DATE(2026,2,ROW()-6)), "")</f>
        <v/>
      </c>
      <c r="D29" s="12">
        <f>IF(ROW()-6&lt;=DAY(EOMONTH(DATE(2026,2,1),0)), TEXT(DATE(2026,2,ROW()-6),"aaa"), "")</f>
        <v/>
      </c>
      <c r="E29" s="12">
        <f>IF(AND(DATE(2026,2,ROW()-6)&gt;=$基本情報.B1,DATE(2026,2,ROW()-6)&lt;=$基本情報.B2,COUNTIF($基本情報.B3:H3, TEXT(DATE(2026,2,ROW()-6), "aaa"))&gt;0),DATE(2026,2,ROW()-6), "")</f>
        <v/>
      </c>
      <c r="F29" s="12" t="n"/>
      <c r="G29" s="12" t="n"/>
      <c r="H29" s="12" t="n"/>
      <c r="I29" s="12" t="n"/>
      <c r="J29" s="13" t="n"/>
      <c r="K29" s="13" t="n"/>
      <c r="L29" s="13" t="n"/>
      <c r="M29" s="13" t="n"/>
      <c r="N29" s="13" t="n"/>
      <c r="O29" s="13" t="n"/>
      <c r="P29" s="13" t="n"/>
      <c r="Q29" s="13" t="n"/>
      <c r="R29" s="13" t="n"/>
      <c r="S29" s="13" t="n"/>
      <c r="T29" s="13" t="n"/>
      <c r="U29" s="13" t="n"/>
      <c r="V29" s="13" t="n"/>
      <c r="W29" s="13" t="n"/>
      <c r="X29" s="13" t="n"/>
      <c r="Y29" s="13" t="n"/>
      <c r="Z29" s="13" t="n"/>
      <c r="AA29" s="13" t="n"/>
    </row>
    <row r="30" ht="22.5" customHeight="1" s="27">
      <c r="A30" s="12">
        <f>IF(ROW()-6&lt;=DAY(EOMONTH(DATE(2026,2,1),0)), YEAR(DATE(2026,2,ROW()-6)), "")</f>
        <v/>
      </c>
      <c r="B30" s="12">
        <f>IF(ROW()-6&lt;=DAY(EOMONTH(DATE(2026,2,1),0)), MONTH(DATE(2026,2,ROW()-6)), "")</f>
        <v/>
      </c>
      <c r="C30" s="12">
        <f>IF(ROW()-6&lt;=DAY(EOMONTH(DATE(2026,2,1),0)), DAY(DATE(2026,2,ROW()-6)), "")</f>
        <v/>
      </c>
      <c r="D30" s="12">
        <f>IF(ROW()-6&lt;=DAY(EOMONTH(DATE(2026,2,1),0)), TEXT(DATE(2026,2,ROW()-6),"aaa"), "")</f>
        <v/>
      </c>
      <c r="E30" s="12">
        <f>IF(AND(DATE(2026,2,ROW()-6)&gt;=$基本情報.B1,DATE(2026,2,ROW()-6)&lt;=$基本情報.B2,COUNTIF($基本情報.B3:H3, TEXT(DATE(2026,2,ROW()-6), "aaa"))&gt;0),DATE(2026,2,ROW()-6), "")</f>
        <v/>
      </c>
      <c r="F30" s="12" t="n"/>
      <c r="G30" s="12" t="n"/>
      <c r="H30" s="12" t="n"/>
      <c r="I30" s="12" t="n"/>
      <c r="J30" s="13" t="n"/>
      <c r="K30" s="13" t="n"/>
      <c r="L30" s="13" t="n"/>
      <c r="M30" s="13" t="n"/>
      <c r="N30" s="13" t="n"/>
      <c r="O30" s="13" t="n"/>
      <c r="P30" s="13" t="n"/>
      <c r="Q30" s="13" t="n"/>
      <c r="R30" s="13" t="n"/>
      <c r="S30" s="13" t="n"/>
      <c r="T30" s="13" t="n"/>
      <c r="U30" s="13" t="n"/>
      <c r="V30" s="13" t="n"/>
      <c r="W30" s="13" t="n"/>
      <c r="X30" s="13" t="n"/>
      <c r="Y30" s="13" t="n"/>
      <c r="Z30" s="13" t="n"/>
      <c r="AA30" s="13" t="n"/>
    </row>
    <row r="31" ht="22.5" customHeight="1" s="27">
      <c r="A31" s="12">
        <f>IF(ROW()-6&lt;=DAY(EOMONTH(DATE(2026,2,1),0)), YEAR(DATE(2026,2,ROW()-6)), "")</f>
        <v/>
      </c>
      <c r="B31" s="12">
        <f>IF(ROW()-6&lt;=DAY(EOMONTH(DATE(2026,2,1),0)), MONTH(DATE(2026,2,ROW()-6)), "")</f>
        <v/>
      </c>
      <c r="C31" s="12">
        <f>IF(ROW()-6&lt;=DAY(EOMONTH(DATE(2026,2,1),0)), DAY(DATE(2026,2,ROW()-6)), "")</f>
        <v/>
      </c>
      <c r="D31" s="12">
        <f>IF(ROW()-6&lt;=DAY(EOMONTH(DATE(2026,2,1),0)), TEXT(DATE(2026,2,ROW()-6),"aaa"), "")</f>
        <v/>
      </c>
      <c r="E31" s="12">
        <f>IF(AND(DATE(2026,2,ROW()-6)&gt;=$基本情報.B1,DATE(2026,2,ROW()-6)&lt;=$基本情報.B2,COUNTIF($基本情報.B3:H3, TEXT(DATE(2026,2,ROW()-6), "aaa"))&gt;0),DATE(2026,2,ROW()-6), "")</f>
        <v/>
      </c>
      <c r="F31" s="12" t="n"/>
      <c r="G31" s="12" t="n"/>
      <c r="H31" s="12" t="n"/>
      <c r="I31" s="12" t="n"/>
      <c r="J31" s="13" t="n"/>
      <c r="K31" s="13" t="n"/>
      <c r="L31" s="13" t="n"/>
      <c r="M31" s="13" t="n"/>
      <c r="N31" s="13" t="n"/>
      <c r="O31" s="13" t="n"/>
      <c r="P31" s="13" t="n"/>
      <c r="Q31" s="13" t="n"/>
      <c r="R31" s="13" t="n"/>
      <c r="S31" s="13" t="n"/>
      <c r="T31" s="13" t="n"/>
      <c r="U31" s="13" t="n"/>
      <c r="V31" s="13" t="n"/>
      <c r="W31" s="13" t="n"/>
      <c r="X31" s="13" t="n"/>
      <c r="Y31" s="13" t="n"/>
      <c r="Z31" s="13" t="n"/>
      <c r="AA31" s="13" t="n"/>
    </row>
    <row r="32" ht="22.5" customHeight="1" s="27">
      <c r="A32" s="12">
        <f>IF(ROW()-6&lt;=DAY(EOMONTH(DATE(2026,2,1),0)), YEAR(DATE(2026,2,ROW()-6)), "")</f>
        <v/>
      </c>
      <c r="B32" s="12">
        <f>IF(ROW()-6&lt;=DAY(EOMONTH(DATE(2026,2,1),0)), MONTH(DATE(2026,2,ROW()-6)), "")</f>
        <v/>
      </c>
      <c r="C32" s="12">
        <f>IF(ROW()-6&lt;=DAY(EOMONTH(DATE(2026,2,1),0)), DAY(DATE(2026,2,ROW()-6)), "")</f>
        <v/>
      </c>
      <c r="D32" s="12">
        <f>IF(ROW()-6&lt;=DAY(EOMONTH(DATE(2026,2,1),0)), TEXT(DATE(2026,2,ROW()-6),"aaa"), "")</f>
        <v/>
      </c>
      <c r="E32" s="12">
        <f>IF(AND(DATE(2026,2,ROW()-6)&gt;=$基本情報.B1,DATE(2026,2,ROW()-6)&lt;=$基本情報.B2,COUNTIF($基本情報.B3:H3, TEXT(DATE(2026,2,ROW()-6), "aaa"))&gt;0),DATE(2026,2,ROW()-6), "")</f>
        <v/>
      </c>
      <c r="F32" s="12" t="n"/>
      <c r="G32" s="12" t="n"/>
      <c r="H32" s="12" t="n"/>
      <c r="I32" s="12" t="n"/>
      <c r="J32" s="13" t="n"/>
      <c r="K32" s="13" t="n"/>
      <c r="L32" s="13" t="n"/>
      <c r="M32" s="13" t="n"/>
      <c r="N32" s="13" t="n"/>
      <c r="O32" s="13" t="n"/>
      <c r="P32" s="13" t="n"/>
      <c r="Q32" s="13" t="n"/>
      <c r="R32" s="13" t="n"/>
      <c r="S32" s="13" t="n"/>
      <c r="T32" s="13" t="n"/>
      <c r="U32" s="13" t="n"/>
      <c r="V32" s="13" t="n"/>
      <c r="W32" s="13" t="n"/>
      <c r="X32" s="13" t="n"/>
      <c r="Y32" s="13" t="n"/>
      <c r="Z32" s="13" t="n"/>
      <c r="AA32" s="13" t="n"/>
    </row>
    <row r="33" ht="22.5" customHeight="1" s="27">
      <c r="A33" s="12">
        <f>IF(ROW()-6&lt;=DAY(EOMONTH(DATE(2026,2,1),0)), YEAR(DATE(2026,2,ROW()-6)), "")</f>
        <v/>
      </c>
      <c r="B33" s="12">
        <f>IF(ROW()-6&lt;=DAY(EOMONTH(DATE(2026,2,1),0)), MONTH(DATE(2026,2,ROW()-6)), "")</f>
        <v/>
      </c>
      <c r="C33" s="12">
        <f>IF(ROW()-6&lt;=DAY(EOMONTH(DATE(2026,2,1),0)), DAY(DATE(2026,2,ROW()-6)), "")</f>
        <v/>
      </c>
      <c r="D33" s="12">
        <f>IF(ROW()-6&lt;=DAY(EOMONTH(DATE(2026,2,1),0)), TEXT(DATE(2026,2,ROW()-6),"aaa"), "")</f>
        <v/>
      </c>
      <c r="E33" s="12">
        <f>IF(AND(DATE(2026,2,ROW()-6)&gt;=$基本情報.B1,DATE(2026,2,ROW()-6)&lt;=$基本情報.B2,COUNTIF($基本情報.B3:H3, TEXT(DATE(2026,2,ROW()-6), "aaa"))&gt;0),DATE(2026,2,ROW()-6), "")</f>
        <v/>
      </c>
      <c r="F33" s="12" t="n"/>
      <c r="G33" s="12" t="n"/>
      <c r="H33" s="12" t="n"/>
      <c r="I33" s="12" t="n"/>
      <c r="J33" s="13" t="n"/>
      <c r="K33" s="13" t="n"/>
      <c r="L33" s="13" t="n"/>
      <c r="M33" s="13" t="n"/>
      <c r="N33" s="13" t="n"/>
      <c r="O33" s="13" t="n"/>
      <c r="P33" s="13" t="n"/>
      <c r="Q33" s="13" t="n"/>
      <c r="R33" s="13" t="n"/>
      <c r="S33" s="13" t="n"/>
      <c r="T33" s="13" t="n"/>
      <c r="U33" s="13" t="n"/>
      <c r="V33" s="13" t="n"/>
      <c r="W33" s="13" t="n"/>
      <c r="X33" s="13" t="n"/>
      <c r="Y33" s="13" t="n"/>
      <c r="Z33" s="13" t="n"/>
      <c r="AA33" s="13" t="n"/>
    </row>
    <row r="34" ht="22.5" customHeight="1" s="27">
      <c r="A34" s="12">
        <f>IF(ROW()-6&lt;=DAY(EOMONTH(DATE(2026,2,1),0)), YEAR(DATE(2026,2,ROW()-6)), "")</f>
        <v/>
      </c>
      <c r="B34" s="12">
        <f>IF(ROW()-6&lt;=DAY(EOMONTH(DATE(2026,2,1),0)), MONTH(DATE(2026,2,ROW()-6)), "")</f>
        <v/>
      </c>
      <c r="C34" s="12">
        <f>IF(ROW()-6&lt;=DAY(EOMONTH(DATE(2026,2,1),0)), DAY(DATE(2026,2,ROW()-6)), "")</f>
        <v/>
      </c>
      <c r="D34" s="12">
        <f>IF(ROW()-6&lt;=DAY(EOMONTH(DATE(2026,2,1),0)), TEXT(DATE(2026,2,ROW()-6),"aaa"), "")</f>
        <v/>
      </c>
      <c r="E34" s="12">
        <f>IF(AND(DATE(2026,2,ROW()-6)&gt;=$基本情報.B1,DATE(2026,2,ROW()-6)&lt;=$基本情報.B2,COUNTIF($基本情報.B3:H3, TEXT(DATE(2026,2,ROW()-6), "aaa"))&gt;0),DATE(2026,2,ROW()-6), "")</f>
        <v/>
      </c>
      <c r="F34" s="12" t="n"/>
      <c r="G34" s="12" t="n"/>
      <c r="H34" s="12" t="n"/>
      <c r="I34" s="12" t="n"/>
      <c r="J34" s="13" t="n"/>
      <c r="K34" s="13" t="n"/>
      <c r="L34" s="13" t="n"/>
      <c r="M34" s="13" t="n"/>
      <c r="N34" s="13" t="n"/>
      <c r="O34" s="13" t="n"/>
      <c r="P34" s="13" t="n"/>
      <c r="Q34" s="13" t="n"/>
      <c r="R34" s="13" t="n"/>
      <c r="S34" s="13" t="n"/>
      <c r="T34" s="13" t="n"/>
      <c r="U34" s="13" t="n"/>
      <c r="V34" s="13" t="n"/>
      <c r="W34" s="13" t="n"/>
      <c r="X34" s="13" t="n"/>
      <c r="Y34" s="13" t="n"/>
      <c r="Z34" s="13" t="n"/>
      <c r="AA34" s="13" t="n"/>
    </row>
    <row r="35" ht="22.5" customHeight="1" s="27">
      <c r="A35" s="12">
        <f>IF(ROW()-6&lt;=DAY(EOMONTH(DATE(2026,2,1),0)), YEAR(DATE(2026,2,ROW()-6)), "")</f>
        <v/>
      </c>
      <c r="B35" s="12">
        <f>IF(ROW()-6&lt;=DAY(EOMONTH(DATE(2026,2,1),0)), MONTH(DATE(2026,2,ROW()-6)), "")</f>
        <v/>
      </c>
      <c r="C35" s="12">
        <f>IF(ROW()-6&lt;=DAY(EOMONTH(DATE(2026,2,1),0)), DAY(DATE(2026,2,ROW()-6)), "")</f>
        <v/>
      </c>
      <c r="D35" s="12">
        <f>IF(ROW()-6&lt;=DAY(EOMONTH(DATE(2026,2,1),0)), TEXT(DATE(2026,2,ROW()-6),"aaa"), "")</f>
        <v/>
      </c>
      <c r="E35" s="12">
        <f>IF(AND(DATE(2026,2,ROW()-6)&gt;=$基本情報.B1,DATE(2026,2,ROW()-6)&lt;=$基本情報.B2,COUNTIF($基本情報.B3:H3, TEXT(DATE(2026,2,ROW()-6), "aaa"))&gt;0),DATE(2026,2,ROW()-6), "")</f>
        <v/>
      </c>
      <c r="F35" s="12" t="n"/>
      <c r="G35" s="12" t="n"/>
      <c r="H35" s="12" t="n"/>
      <c r="I35" s="12" t="n"/>
      <c r="J35" s="13" t="n"/>
      <c r="K35" s="13" t="n"/>
      <c r="L35" s="13" t="n"/>
      <c r="M35" s="13" t="n"/>
      <c r="N35" s="13" t="n"/>
      <c r="O35" s="13" t="n"/>
      <c r="P35" s="13" t="n"/>
      <c r="Q35" s="13" t="n"/>
      <c r="R35" s="13" t="n"/>
      <c r="S35" s="13" t="n"/>
      <c r="T35" s="13" t="n"/>
      <c r="U35" s="13" t="n"/>
      <c r="V35" s="13" t="n"/>
      <c r="W35" s="13" t="n"/>
      <c r="X35" s="13" t="n"/>
      <c r="Y35" s="13" t="n"/>
      <c r="Z35" s="13" t="n"/>
      <c r="AA35" s="13" t="n"/>
    </row>
    <row r="36" ht="22.5" customHeight="1" s="27">
      <c r="A36" s="12">
        <f>IF(ROW()-6&lt;=DAY(EOMONTH(DATE(2026,2,1),0)), YEAR(DATE(2026,2,ROW()-6)), "")</f>
        <v/>
      </c>
      <c r="B36" s="12">
        <f>IF(ROW()-6&lt;=DAY(EOMONTH(DATE(2026,2,1),0)), MONTH(DATE(2026,2,ROW()-6)), "")</f>
        <v/>
      </c>
      <c r="C36" s="12">
        <f>IF(ROW()-6&lt;=DAY(EOMONTH(DATE(2026,2,1),0)), DAY(DATE(2026,2,ROW()-6)), "")</f>
        <v/>
      </c>
      <c r="D36" s="12">
        <f>IF(ROW()-6&lt;=DAY(EOMONTH(DATE(2026,2,1),0)), TEXT(DATE(2026,2,ROW()-6),"aaa"), "")</f>
        <v/>
      </c>
      <c r="E36" s="12">
        <f>IF(AND(DATE(2026,2,ROW()-6)&gt;=$基本情報.B1,DATE(2026,2,ROW()-6)&lt;=$基本情報.B2,COUNTIF($基本情報.B3:H3, TEXT(DATE(2026,2,ROW()-6), "aaa"))&gt;0),DATE(2026,2,ROW()-6), "")</f>
        <v/>
      </c>
      <c r="F36" s="12" t="n"/>
      <c r="G36" s="12" t="n"/>
      <c r="H36" s="12" t="n"/>
      <c r="I36" s="12" t="n"/>
      <c r="J36" s="13" t="n"/>
      <c r="K36" s="13" t="n"/>
      <c r="L36" s="13" t="n"/>
      <c r="M36" s="13" t="n"/>
      <c r="N36" s="13" t="n"/>
      <c r="O36" s="13" t="n"/>
      <c r="P36" s="13" t="n"/>
      <c r="Q36" s="13" t="n"/>
      <c r="R36" s="13" t="n"/>
      <c r="S36" s="13" t="n"/>
      <c r="T36" s="13" t="n"/>
      <c r="U36" s="13" t="n"/>
      <c r="V36" s="13" t="n"/>
      <c r="W36" s="13" t="n"/>
      <c r="X36" s="13" t="n"/>
      <c r="Y36" s="13" t="n"/>
      <c r="Z36" s="13" t="n"/>
      <c r="AA36" s="13" t="n"/>
    </row>
    <row r="37" ht="22.5" customHeight="1" s="27">
      <c r="A37" s="12">
        <f>IF(ROW()-6&lt;=DAY(EOMONTH(DATE(2026,2,1),0)), YEAR(DATE(2026,2,ROW()-6)), "")</f>
        <v/>
      </c>
      <c r="B37" s="12">
        <f>IF(ROW()-6&lt;=DAY(EOMONTH(DATE(2026,2,1),0)), MONTH(DATE(2026,2,ROW()-6)), "")</f>
        <v/>
      </c>
      <c r="C37" s="12">
        <f>IF(ROW()-6&lt;=DAY(EOMONTH(DATE(2026,2,1),0)), DAY(DATE(2026,2,ROW()-6)), "")</f>
        <v/>
      </c>
      <c r="D37" s="12">
        <f>IF(ROW()-6&lt;=DAY(EOMONTH(DATE(2026,2,1),0)), TEXT(DATE(2026,2,ROW()-6),"aaa"), "")</f>
        <v/>
      </c>
      <c r="E37" s="12">
        <f>IF(AND(DATE(2026,2,ROW()-6)&gt;=$基本情報.B1,DATE(2026,2,ROW()-6)&lt;=$基本情報.B2,COUNTIF($基本情報.B3:H3, TEXT(DATE(2026,2,ROW()-6), "aaa"))&gt;0),DATE(2026,2,ROW()-6), "")</f>
        <v/>
      </c>
      <c r="F37" s="12" t="n"/>
      <c r="G37" s="12" t="n"/>
      <c r="H37" s="12" t="n"/>
      <c r="I37" s="12" t="n"/>
      <c r="J37" s="13" t="n"/>
      <c r="K37" s="13" t="n"/>
      <c r="L37" s="13" t="n"/>
      <c r="M37" s="13" t="n"/>
      <c r="N37" s="13" t="n"/>
      <c r="O37" s="13" t="n"/>
      <c r="P37" s="13" t="n"/>
      <c r="Q37" s="13" t="n"/>
      <c r="R37" s="13" t="n"/>
      <c r="S37" s="13" t="n"/>
      <c r="T37" s="13" t="n"/>
      <c r="U37" s="13" t="n"/>
      <c r="V37" s="13" t="n"/>
      <c r="W37" s="13" t="n"/>
      <c r="X37" s="13" t="n"/>
      <c r="Y37" s="13" t="n"/>
      <c r="Z37" s="13" t="n"/>
      <c r="AA37" s="13" t="n"/>
    </row>
    <row r="38">
      <c r="A38" s="14" t="n"/>
      <c r="B38" s="14" t="inlineStr">
        <is>
          <t>出勤日数：</t>
        </is>
      </c>
    </row>
    <row r="39">
      <c r="A39" s="14" t="n"/>
      <c r="B39" s="14" t="inlineStr">
        <is>
          <t>出勤時間：</t>
        </is>
      </c>
      <c r="I39" s="15" t="inlineStr">
        <is>
          <t>備考・適用</t>
        </is>
      </c>
    </row>
    <row r="40">
      <c r="A40" s="14" t="n"/>
      <c r="B40" s="14" t="inlineStr">
        <is>
          <t>謝金/給与：　有　無</t>
        </is>
      </c>
      <c r="I40" s="24" t="n"/>
    </row>
    <row r="41">
      <c r="I41" s="28" t="n"/>
    </row>
  </sheetData>
  <mergeCells count="2">
    <mergeCell ref="B1:I1"/>
    <mergeCell ref="I40:I4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0" summaryRight="0"/>
    <pageSetUpPr/>
  </sheetPr>
  <dimension ref="A1:AA41"/>
  <sheetViews>
    <sheetView workbookViewId="0">
      <selection activeCell="A1" sqref="A1"/>
    </sheetView>
  </sheetViews>
  <sheetFormatPr baseColWidth="8" defaultColWidth="12.63" defaultRowHeight="15.75" customHeight="1"/>
  <cols>
    <col width="4.75" customWidth="1" style="27" min="1" max="1"/>
    <col width="5.38" customWidth="1" style="27" min="2" max="2"/>
    <col width="6.5" customWidth="1" style="27" min="3" max="3"/>
    <col width="7.13" customWidth="1" style="27" min="4" max="4"/>
    <col width="7" customWidth="1" style="27" min="5" max="6"/>
    <col width="28.38" customWidth="1" style="27" min="8" max="8"/>
    <col width="10.63" customWidth="1" style="27" min="9" max="9"/>
  </cols>
  <sheetData>
    <row r="1">
      <c r="A1" s="7" t="n"/>
      <c r="B1" s="7" t="inlineStr">
        <is>
          <t>活動記録/業務日報</t>
        </is>
      </c>
    </row>
    <row r="3">
      <c r="C3" s="26" t="inlineStr">
        <is>
          <t>氏名：</t>
        </is>
      </c>
      <c r="D3" s="26">
        <f>'基本情報'!B1</f>
        <v/>
      </c>
    </row>
    <row r="4">
      <c r="C4" s="26" t="inlineStr">
        <is>
          <t>期間：</t>
        </is>
      </c>
      <c r="D4" s="8">
        <f>'基本情報'!B2</f>
        <v/>
      </c>
      <c r="E4" s="6" t="inlineStr">
        <is>
          <t>-</t>
        </is>
      </c>
      <c r="F4" s="8">
        <f>'基本情報'!B3</f>
        <v/>
      </c>
    </row>
    <row r="5">
      <c r="C5" s="26" t="inlineStr">
        <is>
          <t>事業種別：　自　助　補　委　協</t>
        </is>
      </c>
      <c r="G5" s="26" t="inlineStr">
        <is>
          <t>(経理記入欄)：</t>
        </is>
      </c>
    </row>
    <row r="6">
      <c r="A6" s="9" t="inlineStr">
        <is>
          <t>年</t>
        </is>
      </c>
      <c r="B6" s="9" t="inlineStr">
        <is>
          <t>月</t>
        </is>
      </c>
      <c r="C6" s="9" t="inlineStr">
        <is>
          <t>日</t>
        </is>
      </c>
      <c r="D6" s="9" t="inlineStr">
        <is>
          <t>曜日</t>
        </is>
      </c>
      <c r="E6" s="9" t="inlineStr">
        <is>
          <t>始業時間</t>
        </is>
      </c>
      <c r="F6" s="9" t="inlineStr">
        <is>
          <t>終業時間</t>
        </is>
      </c>
      <c r="G6" s="9" t="inlineStr">
        <is>
          <t>活動時間計</t>
        </is>
      </c>
      <c r="H6" s="9" t="inlineStr">
        <is>
          <t>業務内容</t>
        </is>
      </c>
      <c r="I6" s="9" t="inlineStr">
        <is>
          <t>確認・受領印</t>
        </is>
      </c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</row>
    <row r="7" ht="22.5" customHeight="1" s="27">
      <c r="A7" s="12">
        <f>IF(ROW()-6&lt;=DAY(EOMONTH(DATE(2026,3,1),0)), YEAR(DATE(2026,3,ROW()-6)), "")</f>
        <v/>
      </c>
      <c r="B7" s="12">
        <f>IF(ROW()-6&lt;=DAY(EOMONTH(DATE(2026,3,1),0)), MONTH(DATE(2026,3,ROW()-6)), "")</f>
        <v/>
      </c>
      <c r="C7" s="12">
        <f>IF(ROW()-6&lt;=DAY(EOMONTH(DATE(2026,3,1),0)), DAY(DATE(2026,3,ROW()-6)), "")</f>
        <v/>
      </c>
      <c r="D7" s="12">
        <f>IF(ROW()-6&lt;=DAY(EOMONTH(DATE(2026,3,1),0)), TEXT(DATE(2026,3,ROW()-6),"aaa"), "")</f>
        <v/>
      </c>
      <c r="E7" s="11">
        <f>IF(AND(DATE(2026,3,ROW()-6)&gt;=$基本情報.B1,DATE(2026,3,ROW()-6)&lt;=$基本情報.B2,COUNTIF($基本情報.B3:H3, TEXT(DATE(2026,3,ROW()-6), "aaa"))&gt;0),DATE(2026,3,ROW()-6), "")</f>
        <v/>
      </c>
      <c r="F7" s="11">
        <f>'基本情報'!B7</f>
        <v/>
      </c>
      <c r="G7" s="11">
        <f>F7-E7</f>
        <v/>
      </c>
      <c r="H7" s="12" t="n"/>
      <c r="I7" s="12" t="n"/>
      <c r="J7" s="13" t="n"/>
      <c r="K7" s="13" t="n"/>
      <c r="L7" s="13" t="n"/>
      <c r="M7" s="13" t="n"/>
      <c r="N7" s="13" t="n"/>
      <c r="O7" s="13" t="n"/>
      <c r="P7" s="13" t="n"/>
      <c r="Q7" s="13" t="n"/>
      <c r="R7" s="13" t="n"/>
      <c r="S7" s="13" t="n"/>
      <c r="T7" s="13" t="n"/>
      <c r="U7" s="13" t="n"/>
      <c r="V7" s="13" t="n"/>
      <c r="W7" s="13" t="n"/>
      <c r="X7" s="13" t="n"/>
      <c r="Y7" s="13" t="n"/>
      <c r="Z7" s="13" t="n"/>
      <c r="AA7" s="13" t="n"/>
    </row>
    <row r="8" ht="22.5" customHeight="1" s="27">
      <c r="A8" s="12">
        <f>IF(ROW()-6&lt;=DAY(EOMONTH(DATE(2026,3,1),0)), YEAR(DATE(2026,3,ROW()-6)), "")</f>
        <v/>
      </c>
      <c r="B8" s="12">
        <f>IF(ROW()-6&lt;=DAY(EOMONTH(DATE(2026,3,1),0)), MONTH(DATE(2026,3,ROW()-6)), "")</f>
        <v/>
      </c>
      <c r="C8" s="12">
        <f>IF(ROW()-6&lt;=DAY(EOMONTH(DATE(2026,3,1),0)), DAY(DATE(2026,3,ROW()-6)), "")</f>
        <v/>
      </c>
      <c r="D8" s="12">
        <f>IF(ROW()-6&lt;=DAY(EOMONTH(DATE(2026,3,1),0)), TEXT(DATE(2026,3,ROW()-6),"aaa"), "")</f>
        <v/>
      </c>
      <c r="E8" s="12">
        <f>IF(AND(DATE(2026,3,ROW()-6)&gt;=$基本情報.B1,DATE(2026,3,ROW()-6)&lt;=$基本情報.B2,COUNTIF($基本情報.B3:H3, TEXT(DATE(2026,3,ROW()-6), "aaa"))&gt;0),DATE(2026,3,ROW()-6), "")</f>
        <v/>
      </c>
      <c r="F8" s="12" t="n"/>
      <c r="G8" s="12" t="n"/>
      <c r="H8" s="12" t="n"/>
      <c r="I8" s="12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3" t="n"/>
      <c r="X8" s="13" t="n"/>
      <c r="Y8" s="13" t="n"/>
      <c r="Z8" s="13" t="n"/>
      <c r="AA8" s="13" t="n"/>
    </row>
    <row r="9" ht="22.5" customHeight="1" s="27">
      <c r="A9" s="12">
        <f>IF(ROW()-6&lt;=DAY(EOMONTH(DATE(2026,3,1),0)), YEAR(DATE(2026,3,ROW()-6)), "")</f>
        <v/>
      </c>
      <c r="B9" s="12">
        <f>IF(ROW()-6&lt;=DAY(EOMONTH(DATE(2026,3,1),0)), MONTH(DATE(2026,3,ROW()-6)), "")</f>
        <v/>
      </c>
      <c r="C9" s="12">
        <f>IF(ROW()-6&lt;=DAY(EOMONTH(DATE(2026,3,1),0)), DAY(DATE(2026,3,ROW()-6)), "")</f>
        <v/>
      </c>
      <c r="D9" s="12">
        <f>IF(ROW()-6&lt;=DAY(EOMONTH(DATE(2026,3,1),0)), TEXT(DATE(2026,3,ROW()-6),"aaa"), "")</f>
        <v/>
      </c>
      <c r="E9" s="12">
        <f>IF(AND(DATE(2026,3,ROW()-6)&gt;=$基本情報.B1,DATE(2026,3,ROW()-6)&lt;=$基本情報.B2,COUNTIF($基本情報.B3:H3, TEXT(DATE(2026,3,ROW()-6), "aaa"))&gt;0),DATE(2026,3,ROW()-6), "")</f>
        <v/>
      </c>
      <c r="F9" s="12" t="n"/>
      <c r="G9" s="12" t="n"/>
      <c r="H9" s="12" t="n"/>
      <c r="I9" s="12" t="n"/>
      <c r="J9" s="13" t="n"/>
      <c r="K9" s="13" t="n"/>
      <c r="L9" s="13" t="n"/>
      <c r="M9" s="13" t="n"/>
      <c r="N9" s="13" t="n"/>
      <c r="O9" s="13" t="n"/>
      <c r="P9" s="13" t="n"/>
      <c r="Q9" s="13" t="n"/>
      <c r="R9" s="13" t="n"/>
      <c r="S9" s="13" t="n"/>
      <c r="T9" s="13" t="n"/>
      <c r="U9" s="13" t="n"/>
      <c r="V9" s="13" t="n"/>
      <c r="W9" s="13" t="n"/>
      <c r="X9" s="13" t="n"/>
      <c r="Y9" s="13" t="n"/>
      <c r="Z9" s="13" t="n"/>
      <c r="AA9" s="13" t="n"/>
    </row>
    <row r="10" ht="22.5" customHeight="1" s="27">
      <c r="A10" s="12">
        <f>IF(ROW()-6&lt;=DAY(EOMONTH(DATE(2026,3,1),0)), YEAR(DATE(2026,3,ROW()-6)), "")</f>
        <v/>
      </c>
      <c r="B10" s="12">
        <f>IF(ROW()-6&lt;=DAY(EOMONTH(DATE(2026,3,1),0)), MONTH(DATE(2026,3,ROW()-6)), "")</f>
        <v/>
      </c>
      <c r="C10" s="12">
        <f>IF(ROW()-6&lt;=DAY(EOMONTH(DATE(2026,3,1),0)), DAY(DATE(2026,3,ROW()-6)), "")</f>
        <v/>
      </c>
      <c r="D10" s="12">
        <f>IF(ROW()-6&lt;=DAY(EOMONTH(DATE(2026,3,1),0)), TEXT(DATE(2026,3,ROW()-6),"aaa"), "")</f>
        <v/>
      </c>
      <c r="E10" s="12">
        <f>IF(AND(DATE(2026,3,ROW()-6)&gt;=$基本情報.B1,DATE(2026,3,ROW()-6)&lt;=$基本情報.B2,COUNTIF($基本情報.B3:H3, TEXT(DATE(2026,3,ROW()-6), "aaa"))&gt;0),DATE(2026,3,ROW()-6), "")</f>
        <v/>
      </c>
      <c r="F10" s="12" t="n"/>
      <c r="G10" s="12" t="n"/>
      <c r="H10" s="12" t="n"/>
      <c r="I10" s="12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  <c r="U10" s="13" t="n"/>
      <c r="V10" s="13" t="n"/>
      <c r="W10" s="13" t="n"/>
      <c r="X10" s="13" t="n"/>
      <c r="Y10" s="13" t="n"/>
      <c r="Z10" s="13" t="n"/>
      <c r="AA10" s="13" t="n"/>
    </row>
    <row r="11" ht="22.5" customHeight="1" s="27">
      <c r="A11" s="12">
        <f>IF(ROW()-6&lt;=DAY(EOMONTH(DATE(2026,3,1),0)), YEAR(DATE(2026,3,ROW()-6)), "")</f>
        <v/>
      </c>
      <c r="B11" s="12">
        <f>IF(ROW()-6&lt;=DAY(EOMONTH(DATE(2026,3,1),0)), MONTH(DATE(2026,3,ROW()-6)), "")</f>
        <v/>
      </c>
      <c r="C11" s="12">
        <f>IF(ROW()-6&lt;=DAY(EOMONTH(DATE(2026,3,1),0)), DAY(DATE(2026,3,ROW()-6)), "")</f>
        <v/>
      </c>
      <c r="D11" s="12">
        <f>IF(ROW()-6&lt;=DAY(EOMONTH(DATE(2026,3,1),0)), TEXT(DATE(2026,3,ROW()-6),"aaa"), "")</f>
        <v/>
      </c>
      <c r="E11" s="12">
        <f>IF(AND(DATE(2026,3,ROW()-6)&gt;=$基本情報.B1,DATE(2026,3,ROW()-6)&lt;=$基本情報.B2,COUNTIF($基本情報.B3:H3, TEXT(DATE(2026,3,ROW()-6), "aaa"))&gt;0),DATE(2026,3,ROW()-6), "")</f>
        <v/>
      </c>
      <c r="F11" s="12" t="n"/>
      <c r="G11" s="12" t="n"/>
      <c r="H11" s="12" t="n"/>
      <c r="I11" s="12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  <c r="U11" s="13" t="n"/>
      <c r="V11" s="13" t="n"/>
      <c r="W11" s="13" t="n"/>
      <c r="X11" s="13" t="n"/>
      <c r="Y11" s="13" t="n"/>
      <c r="Z11" s="13" t="n"/>
      <c r="AA11" s="13" t="n"/>
    </row>
    <row r="12" ht="22.5" customHeight="1" s="27">
      <c r="A12" s="12">
        <f>IF(ROW()-6&lt;=DAY(EOMONTH(DATE(2026,3,1),0)), YEAR(DATE(2026,3,ROW()-6)), "")</f>
        <v/>
      </c>
      <c r="B12" s="12">
        <f>IF(ROW()-6&lt;=DAY(EOMONTH(DATE(2026,3,1),0)), MONTH(DATE(2026,3,ROW()-6)), "")</f>
        <v/>
      </c>
      <c r="C12" s="12">
        <f>IF(ROW()-6&lt;=DAY(EOMONTH(DATE(2026,3,1),0)), DAY(DATE(2026,3,ROW()-6)), "")</f>
        <v/>
      </c>
      <c r="D12" s="12">
        <f>IF(ROW()-6&lt;=DAY(EOMONTH(DATE(2026,3,1),0)), TEXT(DATE(2026,3,ROW()-6),"aaa"), "")</f>
        <v/>
      </c>
      <c r="E12" s="12">
        <f>IF(AND(DATE(2026,3,ROW()-6)&gt;=$基本情報.B1,DATE(2026,3,ROW()-6)&lt;=$基本情報.B2,COUNTIF($基本情報.B3:H3, TEXT(DATE(2026,3,ROW()-6), "aaa"))&gt;0),DATE(2026,3,ROW()-6), "")</f>
        <v/>
      </c>
      <c r="F12" s="12" t="n"/>
      <c r="G12" s="12" t="n"/>
      <c r="H12" s="12" t="n"/>
      <c r="I12" s="12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</row>
    <row r="13" ht="22.5" customHeight="1" s="27">
      <c r="A13" s="12">
        <f>IF(ROW()-6&lt;=DAY(EOMONTH(DATE(2026,3,1),0)), YEAR(DATE(2026,3,ROW()-6)), "")</f>
        <v/>
      </c>
      <c r="B13" s="12">
        <f>IF(ROW()-6&lt;=DAY(EOMONTH(DATE(2026,3,1),0)), MONTH(DATE(2026,3,ROW()-6)), "")</f>
        <v/>
      </c>
      <c r="C13" s="12">
        <f>IF(ROW()-6&lt;=DAY(EOMONTH(DATE(2026,3,1),0)), DAY(DATE(2026,3,ROW()-6)), "")</f>
        <v/>
      </c>
      <c r="D13" s="12">
        <f>IF(ROW()-6&lt;=DAY(EOMONTH(DATE(2026,3,1),0)), TEXT(DATE(2026,3,ROW()-6),"aaa"), "")</f>
        <v/>
      </c>
      <c r="E13" s="12">
        <f>IF(AND(DATE(2026,3,ROW()-6)&gt;=$基本情報.B1,DATE(2026,3,ROW()-6)&lt;=$基本情報.B2,COUNTIF($基本情報.B3:H3, TEXT(DATE(2026,3,ROW()-6), "aaa"))&gt;0),DATE(2026,3,ROW()-6), "")</f>
        <v/>
      </c>
      <c r="F13" s="12" t="n"/>
      <c r="G13" s="12" t="n"/>
      <c r="H13" s="12" t="n"/>
      <c r="I13" s="12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3" t="n"/>
      <c r="V13" s="13" t="n"/>
      <c r="W13" s="13" t="n"/>
      <c r="X13" s="13" t="n"/>
      <c r="Y13" s="13" t="n"/>
      <c r="Z13" s="13" t="n"/>
      <c r="AA13" s="13" t="n"/>
    </row>
    <row r="14" ht="22.5" customHeight="1" s="27">
      <c r="A14" s="12">
        <f>IF(ROW()-6&lt;=DAY(EOMONTH(DATE(2026,3,1),0)), YEAR(DATE(2026,3,ROW()-6)), "")</f>
        <v/>
      </c>
      <c r="B14" s="12">
        <f>IF(ROW()-6&lt;=DAY(EOMONTH(DATE(2026,3,1),0)), MONTH(DATE(2026,3,ROW()-6)), "")</f>
        <v/>
      </c>
      <c r="C14" s="12">
        <f>IF(ROW()-6&lt;=DAY(EOMONTH(DATE(2026,3,1),0)), DAY(DATE(2026,3,ROW()-6)), "")</f>
        <v/>
      </c>
      <c r="D14" s="12">
        <f>IF(ROW()-6&lt;=DAY(EOMONTH(DATE(2026,3,1),0)), TEXT(DATE(2026,3,ROW()-6),"aaa"), "")</f>
        <v/>
      </c>
      <c r="E14" s="12">
        <f>IF(AND(DATE(2026,3,ROW()-6)&gt;=$基本情報.B1,DATE(2026,3,ROW()-6)&lt;=$基本情報.B2,COUNTIF($基本情報.B3:H3, TEXT(DATE(2026,3,ROW()-6), "aaa"))&gt;0),DATE(2026,3,ROW()-6), "")</f>
        <v/>
      </c>
      <c r="F14" s="12" t="n"/>
      <c r="G14" s="12" t="n"/>
      <c r="H14" s="12" t="n"/>
      <c r="I14" s="12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  <c r="U14" s="13" t="n"/>
      <c r="V14" s="13" t="n"/>
      <c r="W14" s="13" t="n"/>
      <c r="X14" s="13" t="n"/>
      <c r="Y14" s="13" t="n"/>
      <c r="Z14" s="13" t="n"/>
      <c r="AA14" s="13" t="n"/>
    </row>
    <row r="15" ht="22.5" customHeight="1" s="27">
      <c r="A15" s="12">
        <f>IF(ROW()-6&lt;=DAY(EOMONTH(DATE(2026,3,1),0)), YEAR(DATE(2026,3,ROW()-6)), "")</f>
        <v/>
      </c>
      <c r="B15" s="12">
        <f>IF(ROW()-6&lt;=DAY(EOMONTH(DATE(2026,3,1),0)), MONTH(DATE(2026,3,ROW()-6)), "")</f>
        <v/>
      </c>
      <c r="C15" s="12">
        <f>IF(ROW()-6&lt;=DAY(EOMONTH(DATE(2026,3,1),0)), DAY(DATE(2026,3,ROW()-6)), "")</f>
        <v/>
      </c>
      <c r="D15" s="12">
        <f>IF(ROW()-6&lt;=DAY(EOMONTH(DATE(2026,3,1),0)), TEXT(DATE(2026,3,ROW()-6),"aaa"), "")</f>
        <v/>
      </c>
      <c r="E15" s="12">
        <f>IF(AND(DATE(2026,3,ROW()-6)&gt;=$基本情報.B1,DATE(2026,3,ROW()-6)&lt;=$基本情報.B2,COUNTIF($基本情報.B3:H3, TEXT(DATE(2026,3,ROW()-6), "aaa"))&gt;0),DATE(2026,3,ROW()-6), "")</f>
        <v/>
      </c>
      <c r="F15" s="12" t="n"/>
      <c r="G15" s="12" t="n"/>
      <c r="H15" s="12" t="n"/>
      <c r="I15" s="12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  <c r="U15" s="13" t="n"/>
      <c r="V15" s="13" t="n"/>
      <c r="W15" s="13" t="n"/>
      <c r="X15" s="13" t="n"/>
      <c r="Y15" s="13" t="n"/>
      <c r="Z15" s="13" t="n"/>
      <c r="AA15" s="13" t="n"/>
    </row>
    <row r="16" ht="22.5" customHeight="1" s="27">
      <c r="A16" s="12">
        <f>IF(ROW()-6&lt;=DAY(EOMONTH(DATE(2026,3,1),0)), YEAR(DATE(2026,3,ROW()-6)), "")</f>
        <v/>
      </c>
      <c r="B16" s="12">
        <f>IF(ROW()-6&lt;=DAY(EOMONTH(DATE(2026,3,1),0)), MONTH(DATE(2026,3,ROW()-6)), "")</f>
        <v/>
      </c>
      <c r="C16" s="12">
        <f>IF(ROW()-6&lt;=DAY(EOMONTH(DATE(2026,3,1),0)), DAY(DATE(2026,3,ROW()-6)), "")</f>
        <v/>
      </c>
      <c r="D16" s="12">
        <f>IF(ROW()-6&lt;=DAY(EOMONTH(DATE(2026,3,1),0)), TEXT(DATE(2026,3,ROW()-6),"aaa"), "")</f>
        <v/>
      </c>
      <c r="E16" s="12">
        <f>IF(AND(DATE(2026,3,ROW()-6)&gt;=$基本情報.B1,DATE(2026,3,ROW()-6)&lt;=$基本情報.B2,COUNTIF($基本情報.B3:H3, TEXT(DATE(2026,3,ROW()-6), "aaa"))&gt;0),DATE(2026,3,ROW()-6), "")</f>
        <v/>
      </c>
      <c r="F16" s="12" t="n"/>
      <c r="G16" s="12" t="n"/>
      <c r="H16" s="12" t="n"/>
      <c r="I16" s="12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3" t="n"/>
      <c r="T16" s="13" t="n"/>
      <c r="U16" s="13" t="n"/>
      <c r="V16" s="13" t="n"/>
      <c r="W16" s="13" t="n"/>
      <c r="X16" s="13" t="n"/>
      <c r="Y16" s="13" t="n"/>
      <c r="Z16" s="13" t="n"/>
      <c r="AA16" s="13" t="n"/>
    </row>
    <row r="17" ht="22.5" customHeight="1" s="27">
      <c r="A17" s="12">
        <f>IF(ROW()-6&lt;=DAY(EOMONTH(DATE(2026,3,1),0)), YEAR(DATE(2026,3,ROW()-6)), "")</f>
        <v/>
      </c>
      <c r="B17" s="12">
        <f>IF(ROW()-6&lt;=DAY(EOMONTH(DATE(2026,3,1),0)), MONTH(DATE(2026,3,ROW()-6)), "")</f>
        <v/>
      </c>
      <c r="C17" s="12">
        <f>IF(ROW()-6&lt;=DAY(EOMONTH(DATE(2026,3,1),0)), DAY(DATE(2026,3,ROW()-6)), "")</f>
        <v/>
      </c>
      <c r="D17" s="12">
        <f>IF(ROW()-6&lt;=DAY(EOMONTH(DATE(2026,3,1),0)), TEXT(DATE(2026,3,ROW()-6),"aaa"), "")</f>
        <v/>
      </c>
      <c r="E17" s="12">
        <f>IF(AND(DATE(2026,3,ROW()-6)&gt;=$基本情報.B1,DATE(2026,3,ROW()-6)&lt;=$基本情報.B2,COUNTIF($基本情報.B3:H3, TEXT(DATE(2026,3,ROW()-6), "aaa"))&gt;0),DATE(2026,3,ROW()-6), "")</f>
        <v/>
      </c>
      <c r="F17" s="12" t="n"/>
      <c r="G17" s="12" t="n"/>
      <c r="H17" s="12" t="n"/>
      <c r="I17" s="12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  <c r="W17" s="13" t="n"/>
      <c r="X17" s="13" t="n"/>
      <c r="Y17" s="13" t="n"/>
      <c r="Z17" s="13" t="n"/>
      <c r="AA17" s="13" t="n"/>
    </row>
    <row r="18" ht="22.5" customHeight="1" s="27">
      <c r="A18" s="12">
        <f>IF(ROW()-6&lt;=DAY(EOMONTH(DATE(2026,3,1),0)), YEAR(DATE(2026,3,ROW()-6)), "")</f>
        <v/>
      </c>
      <c r="B18" s="12">
        <f>IF(ROW()-6&lt;=DAY(EOMONTH(DATE(2026,3,1),0)), MONTH(DATE(2026,3,ROW()-6)), "")</f>
        <v/>
      </c>
      <c r="C18" s="12">
        <f>IF(ROW()-6&lt;=DAY(EOMONTH(DATE(2026,3,1),0)), DAY(DATE(2026,3,ROW()-6)), "")</f>
        <v/>
      </c>
      <c r="D18" s="12">
        <f>IF(ROW()-6&lt;=DAY(EOMONTH(DATE(2026,3,1),0)), TEXT(DATE(2026,3,ROW()-6),"aaa"), "")</f>
        <v/>
      </c>
      <c r="E18" s="12">
        <f>IF(AND(DATE(2026,3,ROW()-6)&gt;=$基本情報.B1,DATE(2026,3,ROW()-6)&lt;=$基本情報.B2,COUNTIF($基本情報.B3:H3, TEXT(DATE(2026,3,ROW()-6), "aaa"))&gt;0),DATE(2026,3,ROW()-6), "")</f>
        <v/>
      </c>
      <c r="F18" s="12" t="n"/>
      <c r="G18" s="12" t="n"/>
      <c r="H18" s="12" t="n"/>
      <c r="I18" s="12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3" t="n"/>
      <c r="T18" s="13" t="n"/>
      <c r="U18" s="13" t="n"/>
      <c r="V18" s="13" t="n"/>
      <c r="W18" s="13" t="n"/>
      <c r="X18" s="13" t="n"/>
      <c r="Y18" s="13" t="n"/>
      <c r="Z18" s="13" t="n"/>
      <c r="AA18" s="13" t="n"/>
    </row>
    <row r="19" ht="22.5" customHeight="1" s="27">
      <c r="A19" s="12">
        <f>IF(ROW()-6&lt;=DAY(EOMONTH(DATE(2026,3,1),0)), YEAR(DATE(2026,3,ROW()-6)), "")</f>
        <v/>
      </c>
      <c r="B19" s="12">
        <f>IF(ROW()-6&lt;=DAY(EOMONTH(DATE(2026,3,1),0)), MONTH(DATE(2026,3,ROW()-6)), "")</f>
        <v/>
      </c>
      <c r="C19" s="12">
        <f>IF(ROW()-6&lt;=DAY(EOMONTH(DATE(2026,3,1),0)), DAY(DATE(2026,3,ROW()-6)), "")</f>
        <v/>
      </c>
      <c r="D19" s="12">
        <f>IF(ROW()-6&lt;=DAY(EOMONTH(DATE(2026,3,1),0)), TEXT(DATE(2026,3,ROW()-6),"aaa"), "")</f>
        <v/>
      </c>
      <c r="E19" s="12">
        <f>IF(AND(DATE(2026,3,ROW()-6)&gt;=$基本情報.B1,DATE(2026,3,ROW()-6)&lt;=$基本情報.B2,COUNTIF($基本情報.B3:H3, TEXT(DATE(2026,3,ROW()-6), "aaa"))&gt;0),DATE(2026,3,ROW()-6), "")</f>
        <v/>
      </c>
      <c r="F19" s="12" t="n"/>
      <c r="G19" s="12" t="n"/>
      <c r="H19" s="12" t="n"/>
      <c r="I19" s="12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3" t="n"/>
      <c r="T19" s="13" t="n"/>
      <c r="U19" s="13" t="n"/>
      <c r="V19" s="13" t="n"/>
      <c r="W19" s="13" t="n"/>
      <c r="X19" s="13" t="n"/>
      <c r="Y19" s="13" t="n"/>
      <c r="Z19" s="13" t="n"/>
      <c r="AA19" s="13" t="n"/>
    </row>
    <row r="20" ht="22.5" customHeight="1" s="27">
      <c r="A20" s="12">
        <f>IF(ROW()-6&lt;=DAY(EOMONTH(DATE(2026,3,1),0)), YEAR(DATE(2026,3,ROW()-6)), "")</f>
        <v/>
      </c>
      <c r="B20" s="12">
        <f>IF(ROW()-6&lt;=DAY(EOMONTH(DATE(2026,3,1),0)), MONTH(DATE(2026,3,ROW()-6)), "")</f>
        <v/>
      </c>
      <c r="C20" s="12">
        <f>IF(ROW()-6&lt;=DAY(EOMONTH(DATE(2026,3,1),0)), DAY(DATE(2026,3,ROW()-6)), "")</f>
        <v/>
      </c>
      <c r="D20" s="12">
        <f>IF(ROW()-6&lt;=DAY(EOMONTH(DATE(2026,3,1),0)), TEXT(DATE(2026,3,ROW()-6),"aaa"), "")</f>
        <v/>
      </c>
      <c r="E20" s="12">
        <f>IF(AND(DATE(2026,3,ROW()-6)&gt;=$基本情報.B1,DATE(2026,3,ROW()-6)&lt;=$基本情報.B2,COUNTIF($基本情報.B3:H3, TEXT(DATE(2026,3,ROW()-6), "aaa"))&gt;0),DATE(2026,3,ROW()-6), "")</f>
        <v/>
      </c>
      <c r="F20" s="12" t="n"/>
      <c r="G20" s="12" t="n"/>
      <c r="H20" s="12" t="n"/>
      <c r="I20" s="12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3" t="n"/>
      <c r="T20" s="13" t="n"/>
      <c r="U20" s="13" t="n"/>
      <c r="V20" s="13" t="n"/>
      <c r="W20" s="13" t="n"/>
      <c r="X20" s="13" t="n"/>
      <c r="Y20" s="13" t="n"/>
      <c r="Z20" s="13" t="n"/>
      <c r="AA20" s="13" t="n"/>
    </row>
    <row r="21" ht="22.5" customHeight="1" s="27">
      <c r="A21" s="12">
        <f>IF(ROW()-6&lt;=DAY(EOMONTH(DATE(2026,3,1),0)), YEAR(DATE(2026,3,ROW()-6)), "")</f>
        <v/>
      </c>
      <c r="B21" s="12">
        <f>IF(ROW()-6&lt;=DAY(EOMONTH(DATE(2026,3,1),0)), MONTH(DATE(2026,3,ROW()-6)), "")</f>
        <v/>
      </c>
      <c r="C21" s="12">
        <f>IF(ROW()-6&lt;=DAY(EOMONTH(DATE(2026,3,1),0)), DAY(DATE(2026,3,ROW()-6)), "")</f>
        <v/>
      </c>
      <c r="D21" s="12">
        <f>IF(ROW()-6&lt;=DAY(EOMONTH(DATE(2026,3,1),0)), TEXT(DATE(2026,3,ROW()-6),"aaa"), "")</f>
        <v/>
      </c>
      <c r="E21" s="12">
        <f>IF(AND(DATE(2026,3,ROW()-6)&gt;=$基本情報.B1,DATE(2026,3,ROW()-6)&lt;=$基本情報.B2,COUNTIF($基本情報.B3:H3, TEXT(DATE(2026,3,ROW()-6), "aaa"))&gt;0),DATE(2026,3,ROW()-6), "")</f>
        <v/>
      </c>
      <c r="F21" s="12" t="n"/>
      <c r="G21" s="12" t="n"/>
      <c r="H21" s="12" t="n"/>
      <c r="I21" s="12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3" t="n"/>
      <c r="T21" s="13" t="n"/>
      <c r="U21" s="13" t="n"/>
      <c r="V21" s="13" t="n"/>
      <c r="W21" s="13" t="n"/>
      <c r="X21" s="13" t="n"/>
      <c r="Y21" s="13" t="n"/>
      <c r="Z21" s="13" t="n"/>
      <c r="AA21" s="13" t="n"/>
    </row>
    <row r="22" ht="22.5" customHeight="1" s="27">
      <c r="A22" s="12">
        <f>IF(ROW()-6&lt;=DAY(EOMONTH(DATE(2026,3,1),0)), YEAR(DATE(2026,3,ROW()-6)), "")</f>
        <v/>
      </c>
      <c r="B22" s="12">
        <f>IF(ROW()-6&lt;=DAY(EOMONTH(DATE(2026,3,1),0)), MONTH(DATE(2026,3,ROW()-6)), "")</f>
        <v/>
      </c>
      <c r="C22" s="12">
        <f>IF(ROW()-6&lt;=DAY(EOMONTH(DATE(2026,3,1),0)), DAY(DATE(2026,3,ROW()-6)), "")</f>
        <v/>
      </c>
      <c r="D22" s="12">
        <f>IF(ROW()-6&lt;=DAY(EOMONTH(DATE(2026,3,1),0)), TEXT(DATE(2026,3,ROW()-6),"aaa"), "")</f>
        <v/>
      </c>
      <c r="E22" s="12">
        <f>IF(AND(DATE(2026,3,ROW()-6)&gt;=$基本情報.B1,DATE(2026,3,ROW()-6)&lt;=$基本情報.B2,COUNTIF($基本情報.B3:H3, TEXT(DATE(2026,3,ROW()-6), "aaa"))&gt;0),DATE(2026,3,ROW()-6), "")</f>
        <v/>
      </c>
      <c r="F22" s="12" t="n"/>
      <c r="G22" s="12" t="n"/>
      <c r="H22" s="12" t="n"/>
      <c r="I22" s="12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3" t="n"/>
      <c r="T22" s="13" t="n"/>
      <c r="U22" s="13" t="n"/>
      <c r="V22" s="13" t="n"/>
      <c r="W22" s="13" t="n"/>
      <c r="X22" s="13" t="n"/>
      <c r="Y22" s="13" t="n"/>
      <c r="Z22" s="13" t="n"/>
      <c r="AA22" s="13" t="n"/>
    </row>
    <row r="23" ht="22.5" customHeight="1" s="27">
      <c r="A23" s="12">
        <f>IF(ROW()-6&lt;=DAY(EOMONTH(DATE(2026,3,1),0)), YEAR(DATE(2026,3,ROW()-6)), "")</f>
        <v/>
      </c>
      <c r="B23" s="12">
        <f>IF(ROW()-6&lt;=DAY(EOMONTH(DATE(2026,3,1),0)), MONTH(DATE(2026,3,ROW()-6)), "")</f>
        <v/>
      </c>
      <c r="C23" s="12">
        <f>IF(ROW()-6&lt;=DAY(EOMONTH(DATE(2026,3,1),0)), DAY(DATE(2026,3,ROW()-6)), "")</f>
        <v/>
      </c>
      <c r="D23" s="12">
        <f>IF(ROW()-6&lt;=DAY(EOMONTH(DATE(2026,3,1),0)), TEXT(DATE(2026,3,ROW()-6),"aaa"), "")</f>
        <v/>
      </c>
      <c r="E23" s="12">
        <f>IF(AND(DATE(2026,3,ROW()-6)&gt;=$基本情報.B1,DATE(2026,3,ROW()-6)&lt;=$基本情報.B2,COUNTIF($基本情報.B3:H3, TEXT(DATE(2026,3,ROW()-6), "aaa"))&gt;0),DATE(2026,3,ROW()-6), "")</f>
        <v/>
      </c>
      <c r="F23" s="12" t="n"/>
      <c r="G23" s="12" t="n"/>
      <c r="H23" s="12" t="n"/>
      <c r="I23" s="12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3" t="n"/>
      <c r="T23" s="13" t="n"/>
      <c r="U23" s="13" t="n"/>
      <c r="V23" s="13" t="n"/>
      <c r="W23" s="13" t="n"/>
      <c r="X23" s="13" t="n"/>
      <c r="Y23" s="13" t="n"/>
      <c r="Z23" s="13" t="n"/>
      <c r="AA23" s="13" t="n"/>
    </row>
    <row r="24" ht="22.5" customHeight="1" s="27">
      <c r="A24" s="12">
        <f>IF(ROW()-6&lt;=DAY(EOMONTH(DATE(2026,3,1),0)), YEAR(DATE(2026,3,ROW()-6)), "")</f>
        <v/>
      </c>
      <c r="B24" s="12">
        <f>IF(ROW()-6&lt;=DAY(EOMONTH(DATE(2026,3,1),0)), MONTH(DATE(2026,3,ROW()-6)), "")</f>
        <v/>
      </c>
      <c r="C24" s="12">
        <f>IF(ROW()-6&lt;=DAY(EOMONTH(DATE(2026,3,1),0)), DAY(DATE(2026,3,ROW()-6)), "")</f>
        <v/>
      </c>
      <c r="D24" s="12">
        <f>IF(ROW()-6&lt;=DAY(EOMONTH(DATE(2026,3,1),0)), TEXT(DATE(2026,3,ROW()-6),"aaa"), "")</f>
        <v/>
      </c>
      <c r="E24" s="12">
        <f>IF(AND(DATE(2026,3,ROW()-6)&gt;=$基本情報.B1,DATE(2026,3,ROW()-6)&lt;=$基本情報.B2,COUNTIF($基本情報.B3:H3, TEXT(DATE(2026,3,ROW()-6), "aaa"))&gt;0),DATE(2026,3,ROW()-6), "")</f>
        <v/>
      </c>
      <c r="F24" s="12" t="n"/>
      <c r="G24" s="12" t="n"/>
      <c r="H24" s="12" t="n"/>
      <c r="I24" s="12" t="n"/>
      <c r="J24" s="13" t="n"/>
      <c r="K24" s="13" t="n"/>
      <c r="L24" s="13" t="n"/>
      <c r="M24" s="13" t="n"/>
      <c r="N24" s="13" t="n"/>
      <c r="O24" s="13" t="n"/>
      <c r="P24" s="13" t="n"/>
      <c r="Q24" s="13" t="n"/>
      <c r="R24" s="13" t="n"/>
      <c r="S24" s="13" t="n"/>
      <c r="T24" s="13" t="n"/>
      <c r="U24" s="13" t="n"/>
      <c r="V24" s="13" t="n"/>
      <c r="W24" s="13" t="n"/>
      <c r="X24" s="13" t="n"/>
      <c r="Y24" s="13" t="n"/>
      <c r="Z24" s="13" t="n"/>
      <c r="AA24" s="13" t="n"/>
    </row>
    <row r="25" ht="22.5" customHeight="1" s="27">
      <c r="A25" s="12">
        <f>IF(ROW()-6&lt;=DAY(EOMONTH(DATE(2026,3,1),0)), YEAR(DATE(2026,3,ROW()-6)), "")</f>
        <v/>
      </c>
      <c r="B25" s="12">
        <f>IF(ROW()-6&lt;=DAY(EOMONTH(DATE(2026,3,1),0)), MONTH(DATE(2026,3,ROW()-6)), "")</f>
        <v/>
      </c>
      <c r="C25" s="12">
        <f>IF(ROW()-6&lt;=DAY(EOMONTH(DATE(2026,3,1),0)), DAY(DATE(2026,3,ROW()-6)), "")</f>
        <v/>
      </c>
      <c r="D25" s="12">
        <f>IF(ROW()-6&lt;=DAY(EOMONTH(DATE(2026,3,1),0)), TEXT(DATE(2026,3,ROW()-6),"aaa"), "")</f>
        <v/>
      </c>
      <c r="E25" s="12">
        <f>IF(AND(DATE(2026,3,ROW()-6)&gt;=$基本情報.B1,DATE(2026,3,ROW()-6)&lt;=$基本情報.B2,COUNTIF($基本情報.B3:H3, TEXT(DATE(2026,3,ROW()-6), "aaa"))&gt;0),DATE(2026,3,ROW()-6), "")</f>
        <v/>
      </c>
      <c r="F25" s="12" t="n"/>
      <c r="G25" s="12" t="n"/>
      <c r="H25" s="12" t="n"/>
      <c r="I25" s="12" t="n"/>
      <c r="J25" s="13" t="n"/>
      <c r="K25" s="13" t="n"/>
      <c r="L25" s="13" t="n"/>
      <c r="M25" s="13" t="n"/>
      <c r="N25" s="13" t="n"/>
      <c r="O25" s="13" t="n"/>
      <c r="P25" s="13" t="n"/>
      <c r="Q25" s="13" t="n"/>
      <c r="R25" s="13" t="n"/>
      <c r="S25" s="13" t="n"/>
      <c r="T25" s="13" t="n"/>
      <c r="U25" s="13" t="n"/>
      <c r="V25" s="13" t="n"/>
      <c r="W25" s="13" t="n"/>
      <c r="X25" s="13" t="n"/>
      <c r="Y25" s="13" t="n"/>
      <c r="Z25" s="13" t="n"/>
      <c r="AA25" s="13" t="n"/>
    </row>
    <row r="26" ht="22.5" customHeight="1" s="27">
      <c r="A26" s="12">
        <f>IF(ROW()-6&lt;=DAY(EOMONTH(DATE(2026,3,1),0)), YEAR(DATE(2026,3,ROW()-6)), "")</f>
        <v/>
      </c>
      <c r="B26" s="12">
        <f>IF(ROW()-6&lt;=DAY(EOMONTH(DATE(2026,3,1),0)), MONTH(DATE(2026,3,ROW()-6)), "")</f>
        <v/>
      </c>
      <c r="C26" s="12">
        <f>IF(ROW()-6&lt;=DAY(EOMONTH(DATE(2026,3,1),0)), DAY(DATE(2026,3,ROW()-6)), "")</f>
        <v/>
      </c>
      <c r="D26" s="12">
        <f>IF(ROW()-6&lt;=DAY(EOMONTH(DATE(2026,3,1),0)), TEXT(DATE(2026,3,ROW()-6),"aaa"), "")</f>
        <v/>
      </c>
      <c r="E26" s="12">
        <f>IF(AND(DATE(2026,3,ROW()-6)&gt;=$基本情報.B1,DATE(2026,3,ROW()-6)&lt;=$基本情報.B2,COUNTIF($基本情報.B3:H3, TEXT(DATE(2026,3,ROW()-6), "aaa"))&gt;0),DATE(2026,3,ROW()-6), "")</f>
        <v/>
      </c>
      <c r="F26" s="12" t="n"/>
      <c r="G26" s="12" t="n"/>
      <c r="H26" s="12" t="n"/>
      <c r="I26" s="12" t="n"/>
      <c r="J26" s="13" t="n"/>
      <c r="K26" s="13" t="n"/>
      <c r="L26" s="13" t="n"/>
      <c r="M26" s="13" t="n"/>
      <c r="N26" s="13" t="n"/>
      <c r="O26" s="13" t="n"/>
      <c r="P26" s="13" t="n"/>
      <c r="Q26" s="13" t="n"/>
      <c r="R26" s="13" t="n"/>
      <c r="S26" s="13" t="n"/>
      <c r="T26" s="13" t="n"/>
      <c r="U26" s="13" t="n"/>
      <c r="V26" s="13" t="n"/>
      <c r="W26" s="13" t="n"/>
      <c r="X26" s="13" t="n"/>
      <c r="Y26" s="13" t="n"/>
      <c r="Z26" s="13" t="n"/>
      <c r="AA26" s="13" t="n"/>
    </row>
    <row r="27" ht="22.5" customHeight="1" s="27">
      <c r="A27" s="12">
        <f>IF(ROW()-6&lt;=DAY(EOMONTH(DATE(2026,3,1),0)), YEAR(DATE(2026,3,ROW()-6)), "")</f>
        <v/>
      </c>
      <c r="B27" s="12">
        <f>IF(ROW()-6&lt;=DAY(EOMONTH(DATE(2026,3,1),0)), MONTH(DATE(2026,3,ROW()-6)), "")</f>
        <v/>
      </c>
      <c r="C27" s="12">
        <f>IF(ROW()-6&lt;=DAY(EOMONTH(DATE(2026,3,1),0)), DAY(DATE(2026,3,ROW()-6)), "")</f>
        <v/>
      </c>
      <c r="D27" s="12">
        <f>IF(ROW()-6&lt;=DAY(EOMONTH(DATE(2026,3,1),0)), TEXT(DATE(2026,3,ROW()-6),"aaa"), "")</f>
        <v/>
      </c>
      <c r="E27" s="12">
        <f>IF(AND(DATE(2026,3,ROW()-6)&gt;=$基本情報.B1,DATE(2026,3,ROW()-6)&lt;=$基本情報.B2,COUNTIF($基本情報.B3:H3, TEXT(DATE(2026,3,ROW()-6), "aaa"))&gt;0),DATE(2026,3,ROW()-6), "")</f>
        <v/>
      </c>
      <c r="F27" s="12" t="n"/>
      <c r="G27" s="12" t="n"/>
      <c r="H27" s="12" t="n"/>
      <c r="I27" s="12" t="n"/>
      <c r="J27" s="13" t="n"/>
      <c r="K27" s="13" t="n"/>
      <c r="L27" s="13" t="n"/>
      <c r="M27" s="13" t="n"/>
      <c r="N27" s="13" t="n"/>
      <c r="O27" s="13" t="n"/>
      <c r="P27" s="13" t="n"/>
      <c r="Q27" s="13" t="n"/>
      <c r="R27" s="13" t="n"/>
      <c r="S27" s="13" t="n"/>
      <c r="T27" s="13" t="n"/>
      <c r="U27" s="13" t="n"/>
      <c r="V27" s="13" t="n"/>
      <c r="W27" s="13" t="n"/>
      <c r="X27" s="13" t="n"/>
      <c r="Y27" s="13" t="n"/>
      <c r="Z27" s="13" t="n"/>
      <c r="AA27" s="13" t="n"/>
    </row>
    <row r="28" ht="22.5" customHeight="1" s="27">
      <c r="A28" s="12">
        <f>IF(ROW()-6&lt;=DAY(EOMONTH(DATE(2026,3,1),0)), YEAR(DATE(2026,3,ROW()-6)), "")</f>
        <v/>
      </c>
      <c r="B28" s="12">
        <f>IF(ROW()-6&lt;=DAY(EOMONTH(DATE(2026,3,1),0)), MONTH(DATE(2026,3,ROW()-6)), "")</f>
        <v/>
      </c>
      <c r="C28" s="12">
        <f>IF(ROW()-6&lt;=DAY(EOMONTH(DATE(2026,3,1),0)), DAY(DATE(2026,3,ROW()-6)), "")</f>
        <v/>
      </c>
      <c r="D28" s="12">
        <f>IF(ROW()-6&lt;=DAY(EOMONTH(DATE(2026,3,1),0)), TEXT(DATE(2026,3,ROW()-6),"aaa"), "")</f>
        <v/>
      </c>
      <c r="E28" s="12">
        <f>IF(AND(DATE(2026,3,ROW()-6)&gt;=$基本情報.B1,DATE(2026,3,ROW()-6)&lt;=$基本情報.B2,COUNTIF($基本情報.B3:H3, TEXT(DATE(2026,3,ROW()-6), "aaa"))&gt;0),DATE(2026,3,ROW()-6), "")</f>
        <v/>
      </c>
      <c r="F28" s="12" t="n"/>
      <c r="G28" s="12" t="n"/>
      <c r="H28" s="12" t="n"/>
      <c r="I28" s="12" t="n"/>
      <c r="J28" s="13" t="n"/>
      <c r="K28" s="13" t="n"/>
      <c r="L28" s="13" t="n"/>
      <c r="M28" s="13" t="n"/>
      <c r="N28" s="13" t="n"/>
      <c r="O28" s="13" t="n"/>
      <c r="P28" s="13" t="n"/>
      <c r="Q28" s="13" t="n"/>
      <c r="R28" s="13" t="n"/>
      <c r="S28" s="13" t="n"/>
      <c r="T28" s="13" t="n"/>
      <c r="U28" s="13" t="n"/>
      <c r="V28" s="13" t="n"/>
      <c r="W28" s="13" t="n"/>
      <c r="X28" s="13" t="n"/>
      <c r="Y28" s="13" t="n"/>
      <c r="Z28" s="13" t="n"/>
      <c r="AA28" s="13" t="n"/>
    </row>
    <row r="29" ht="22.5" customHeight="1" s="27">
      <c r="A29" s="12">
        <f>IF(ROW()-6&lt;=DAY(EOMONTH(DATE(2026,3,1),0)), YEAR(DATE(2026,3,ROW()-6)), "")</f>
        <v/>
      </c>
      <c r="B29" s="12">
        <f>IF(ROW()-6&lt;=DAY(EOMONTH(DATE(2026,3,1),0)), MONTH(DATE(2026,3,ROW()-6)), "")</f>
        <v/>
      </c>
      <c r="C29" s="12">
        <f>IF(ROW()-6&lt;=DAY(EOMONTH(DATE(2026,3,1),0)), DAY(DATE(2026,3,ROW()-6)), "")</f>
        <v/>
      </c>
      <c r="D29" s="12">
        <f>IF(ROW()-6&lt;=DAY(EOMONTH(DATE(2026,3,1),0)), TEXT(DATE(2026,3,ROW()-6),"aaa"), "")</f>
        <v/>
      </c>
      <c r="E29" s="12">
        <f>IF(AND(DATE(2026,3,ROW()-6)&gt;=$基本情報.B1,DATE(2026,3,ROW()-6)&lt;=$基本情報.B2,COUNTIF($基本情報.B3:H3, TEXT(DATE(2026,3,ROW()-6), "aaa"))&gt;0),DATE(2026,3,ROW()-6), "")</f>
        <v/>
      </c>
      <c r="F29" s="12" t="n"/>
      <c r="G29" s="12" t="n"/>
      <c r="H29" s="12" t="n"/>
      <c r="I29" s="12" t="n"/>
      <c r="J29" s="13" t="n"/>
      <c r="K29" s="13" t="n"/>
      <c r="L29" s="13" t="n"/>
      <c r="M29" s="13" t="n"/>
      <c r="N29" s="13" t="n"/>
      <c r="O29" s="13" t="n"/>
      <c r="P29" s="13" t="n"/>
      <c r="Q29" s="13" t="n"/>
      <c r="R29" s="13" t="n"/>
      <c r="S29" s="13" t="n"/>
      <c r="T29" s="13" t="n"/>
      <c r="U29" s="13" t="n"/>
      <c r="V29" s="13" t="n"/>
      <c r="W29" s="13" t="n"/>
      <c r="X29" s="13" t="n"/>
      <c r="Y29" s="13" t="n"/>
      <c r="Z29" s="13" t="n"/>
      <c r="AA29" s="13" t="n"/>
    </row>
    <row r="30" ht="22.5" customHeight="1" s="27">
      <c r="A30" s="12">
        <f>IF(ROW()-6&lt;=DAY(EOMONTH(DATE(2026,3,1),0)), YEAR(DATE(2026,3,ROW()-6)), "")</f>
        <v/>
      </c>
      <c r="B30" s="12">
        <f>IF(ROW()-6&lt;=DAY(EOMONTH(DATE(2026,3,1),0)), MONTH(DATE(2026,3,ROW()-6)), "")</f>
        <v/>
      </c>
      <c r="C30" s="12">
        <f>IF(ROW()-6&lt;=DAY(EOMONTH(DATE(2026,3,1),0)), DAY(DATE(2026,3,ROW()-6)), "")</f>
        <v/>
      </c>
      <c r="D30" s="12">
        <f>IF(ROW()-6&lt;=DAY(EOMONTH(DATE(2026,3,1),0)), TEXT(DATE(2026,3,ROW()-6),"aaa"), "")</f>
        <v/>
      </c>
      <c r="E30" s="12">
        <f>IF(AND(DATE(2026,3,ROW()-6)&gt;=$基本情報.B1,DATE(2026,3,ROW()-6)&lt;=$基本情報.B2,COUNTIF($基本情報.B3:H3, TEXT(DATE(2026,3,ROW()-6), "aaa"))&gt;0),DATE(2026,3,ROW()-6), "")</f>
        <v/>
      </c>
      <c r="F30" s="12" t="n"/>
      <c r="G30" s="12" t="n"/>
      <c r="H30" s="12" t="n"/>
      <c r="I30" s="12" t="n"/>
      <c r="J30" s="13" t="n"/>
      <c r="K30" s="13" t="n"/>
      <c r="L30" s="13" t="n"/>
      <c r="M30" s="13" t="n"/>
      <c r="N30" s="13" t="n"/>
      <c r="O30" s="13" t="n"/>
      <c r="P30" s="13" t="n"/>
      <c r="Q30" s="13" t="n"/>
      <c r="R30" s="13" t="n"/>
      <c r="S30" s="13" t="n"/>
      <c r="T30" s="13" t="n"/>
      <c r="U30" s="13" t="n"/>
      <c r="V30" s="13" t="n"/>
      <c r="W30" s="13" t="n"/>
      <c r="X30" s="13" t="n"/>
      <c r="Y30" s="13" t="n"/>
      <c r="Z30" s="13" t="n"/>
      <c r="AA30" s="13" t="n"/>
    </row>
    <row r="31" ht="22.5" customHeight="1" s="27">
      <c r="A31" s="12">
        <f>IF(ROW()-6&lt;=DAY(EOMONTH(DATE(2026,3,1),0)), YEAR(DATE(2026,3,ROW()-6)), "")</f>
        <v/>
      </c>
      <c r="B31" s="12">
        <f>IF(ROW()-6&lt;=DAY(EOMONTH(DATE(2026,3,1),0)), MONTH(DATE(2026,3,ROW()-6)), "")</f>
        <v/>
      </c>
      <c r="C31" s="12">
        <f>IF(ROW()-6&lt;=DAY(EOMONTH(DATE(2026,3,1),0)), DAY(DATE(2026,3,ROW()-6)), "")</f>
        <v/>
      </c>
      <c r="D31" s="12">
        <f>IF(ROW()-6&lt;=DAY(EOMONTH(DATE(2026,3,1),0)), TEXT(DATE(2026,3,ROW()-6),"aaa"), "")</f>
        <v/>
      </c>
      <c r="E31" s="12">
        <f>IF(AND(DATE(2026,3,ROW()-6)&gt;=$基本情報.B1,DATE(2026,3,ROW()-6)&lt;=$基本情報.B2,COUNTIF($基本情報.B3:H3, TEXT(DATE(2026,3,ROW()-6), "aaa"))&gt;0),DATE(2026,3,ROW()-6), "")</f>
        <v/>
      </c>
      <c r="F31" s="12" t="n"/>
      <c r="G31" s="12" t="n"/>
      <c r="H31" s="12" t="n"/>
      <c r="I31" s="12" t="n"/>
      <c r="J31" s="13" t="n"/>
      <c r="K31" s="13" t="n"/>
      <c r="L31" s="13" t="n"/>
      <c r="M31" s="13" t="n"/>
      <c r="N31" s="13" t="n"/>
      <c r="O31" s="13" t="n"/>
      <c r="P31" s="13" t="n"/>
      <c r="Q31" s="13" t="n"/>
      <c r="R31" s="13" t="n"/>
      <c r="S31" s="13" t="n"/>
      <c r="T31" s="13" t="n"/>
      <c r="U31" s="13" t="n"/>
      <c r="V31" s="13" t="n"/>
      <c r="W31" s="13" t="n"/>
      <c r="X31" s="13" t="n"/>
      <c r="Y31" s="13" t="n"/>
      <c r="Z31" s="13" t="n"/>
      <c r="AA31" s="13" t="n"/>
    </row>
    <row r="32" ht="22.5" customHeight="1" s="27">
      <c r="A32" s="12">
        <f>IF(ROW()-6&lt;=DAY(EOMONTH(DATE(2026,3,1),0)), YEAR(DATE(2026,3,ROW()-6)), "")</f>
        <v/>
      </c>
      <c r="B32" s="12">
        <f>IF(ROW()-6&lt;=DAY(EOMONTH(DATE(2026,3,1),0)), MONTH(DATE(2026,3,ROW()-6)), "")</f>
        <v/>
      </c>
      <c r="C32" s="12">
        <f>IF(ROW()-6&lt;=DAY(EOMONTH(DATE(2026,3,1),0)), DAY(DATE(2026,3,ROW()-6)), "")</f>
        <v/>
      </c>
      <c r="D32" s="12">
        <f>IF(ROW()-6&lt;=DAY(EOMONTH(DATE(2026,3,1),0)), TEXT(DATE(2026,3,ROW()-6),"aaa"), "")</f>
        <v/>
      </c>
      <c r="E32" s="12">
        <f>IF(AND(DATE(2026,3,ROW()-6)&gt;=$基本情報.B1,DATE(2026,3,ROW()-6)&lt;=$基本情報.B2,COUNTIF($基本情報.B3:H3, TEXT(DATE(2026,3,ROW()-6), "aaa"))&gt;0),DATE(2026,3,ROW()-6), "")</f>
        <v/>
      </c>
      <c r="F32" s="12" t="n"/>
      <c r="G32" s="12" t="n"/>
      <c r="H32" s="12" t="n"/>
      <c r="I32" s="12" t="n"/>
      <c r="J32" s="13" t="n"/>
      <c r="K32" s="13" t="n"/>
      <c r="L32" s="13" t="n"/>
      <c r="M32" s="13" t="n"/>
      <c r="N32" s="13" t="n"/>
      <c r="O32" s="13" t="n"/>
      <c r="P32" s="13" t="n"/>
      <c r="Q32" s="13" t="n"/>
      <c r="R32" s="13" t="n"/>
      <c r="S32" s="13" t="n"/>
      <c r="T32" s="13" t="n"/>
      <c r="U32" s="13" t="n"/>
      <c r="V32" s="13" t="n"/>
      <c r="W32" s="13" t="n"/>
      <c r="X32" s="13" t="n"/>
      <c r="Y32" s="13" t="n"/>
      <c r="Z32" s="13" t="n"/>
      <c r="AA32" s="13" t="n"/>
    </row>
    <row r="33" ht="22.5" customHeight="1" s="27">
      <c r="A33" s="12">
        <f>IF(ROW()-6&lt;=DAY(EOMONTH(DATE(2026,3,1),0)), YEAR(DATE(2026,3,ROW()-6)), "")</f>
        <v/>
      </c>
      <c r="B33" s="12">
        <f>IF(ROW()-6&lt;=DAY(EOMONTH(DATE(2026,3,1),0)), MONTH(DATE(2026,3,ROW()-6)), "")</f>
        <v/>
      </c>
      <c r="C33" s="12">
        <f>IF(ROW()-6&lt;=DAY(EOMONTH(DATE(2026,3,1),0)), DAY(DATE(2026,3,ROW()-6)), "")</f>
        <v/>
      </c>
      <c r="D33" s="12">
        <f>IF(ROW()-6&lt;=DAY(EOMONTH(DATE(2026,3,1),0)), TEXT(DATE(2026,3,ROW()-6),"aaa"), "")</f>
        <v/>
      </c>
      <c r="E33" s="12">
        <f>IF(AND(DATE(2026,3,ROW()-6)&gt;=$基本情報.B1,DATE(2026,3,ROW()-6)&lt;=$基本情報.B2,COUNTIF($基本情報.B3:H3, TEXT(DATE(2026,3,ROW()-6), "aaa"))&gt;0),DATE(2026,3,ROW()-6), "")</f>
        <v/>
      </c>
      <c r="F33" s="12" t="n"/>
      <c r="G33" s="12" t="n"/>
      <c r="H33" s="12" t="n"/>
      <c r="I33" s="12" t="n"/>
      <c r="J33" s="13" t="n"/>
      <c r="K33" s="13" t="n"/>
      <c r="L33" s="13" t="n"/>
      <c r="M33" s="13" t="n"/>
      <c r="N33" s="13" t="n"/>
      <c r="O33" s="13" t="n"/>
      <c r="P33" s="13" t="n"/>
      <c r="Q33" s="13" t="n"/>
      <c r="R33" s="13" t="n"/>
      <c r="S33" s="13" t="n"/>
      <c r="T33" s="13" t="n"/>
      <c r="U33" s="13" t="n"/>
      <c r="V33" s="13" t="n"/>
      <c r="W33" s="13" t="n"/>
      <c r="X33" s="13" t="n"/>
      <c r="Y33" s="13" t="n"/>
      <c r="Z33" s="13" t="n"/>
      <c r="AA33" s="13" t="n"/>
    </row>
    <row r="34" ht="22.5" customHeight="1" s="27">
      <c r="A34" s="12">
        <f>IF(ROW()-6&lt;=DAY(EOMONTH(DATE(2026,3,1),0)), YEAR(DATE(2026,3,ROW()-6)), "")</f>
        <v/>
      </c>
      <c r="B34" s="12">
        <f>IF(ROW()-6&lt;=DAY(EOMONTH(DATE(2026,3,1),0)), MONTH(DATE(2026,3,ROW()-6)), "")</f>
        <v/>
      </c>
      <c r="C34" s="12">
        <f>IF(ROW()-6&lt;=DAY(EOMONTH(DATE(2026,3,1),0)), DAY(DATE(2026,3,ROW()-6)), "")</f>
        <v/>
      </c>
      <c r="D34" s="12">
        <f>IF(ROW()-6&lt;=DAY(EOMONTH(DATE(2026,3,1),0)), TEXT(DATE(2026,3,ROW()-6),"aaa"), "")</f>
        <v/>
      </c>
      <c r="E34" s="12">
        <f>IF(AND(DATE(2026,3,ROW()-6)&gt;=$基本情報.B1,DATE(2026,3,ROW()-6)&lt;=$基本情報.B2,COUNTIF($基本情報.B3:H3, TEXT(DATE(2026,3,ROW()-6), "aaa"))&gt;0),DATE(2026,3,ROW()-6), "")</f>
        <v/>
      </c>
      <c r="F34" s="12" t="n"/>
      <c r="G34" s="12" t="n"/>
      <c r="H34" s="12" t="n"/>
      <c r="I34" s="12" t="n"/>
      <c r="J34" s="13" t="n"/>
      <c r="K34" s="13" t="n"/>
      <c r="L34" s="13" t="n"/>
      <c r="M34" s="13" t="n"/>
      <c r="N34" s="13" t="n"/>
      <c r="O34" s="13" t="n"/>
      <c r="P34" s="13" t="n"/>
      <c r="Q34" s="13" t="n"/>
      <c r="R34" s="13" t="n"/>
      <c r="S34" s="13" t="n"/>
      <c r="T34" s="13" t="n"/>
      <c r="U34" s="13" t="n"/>
      <c r="V34" s="13" t="n"/>
      <c r="W34" s="13" t="n"/>
      <c r="X34" s="13" t="n"/>
      <c r="Y34" s="13" t="n"/>
      <c r="Z34" s="13" t="n"/>
      <c r="AA34" s="13" t="n"/>
    </row>
    <row r="35" ht="22.5" customHeight="1" s="27">
      <c r="A35" s="12">
        <f>IF(ROW()-6&lt;=DAY(EOMONTH(DATE(2026,3,1),0)), YEAR(DATE(2026,3,ROW()-6)), "")</f>
        <v/>
      </c>
      <c r="B35" s="12">
        <f>IF(ROW()-6&lt;=DAY(EOMONTH(DATE(2026,3,1),0)), MONTH(DATE(2026,3,ROW()-6)), "")</f>
        <v/>
      </c>
      <c r="C35" s="12">
        <f>IF(ROW()-6&lt;=DAY(EOMONTH(DATE(2026,3,1),0)), DAY(DATE(2026,3,ROW()-6)), "")</f>
        <v/>
      </c>
      <c r="D35" s="12">
        <f>IF(ROW()-6&lt;=DAY(EOMONTH(DATE(2026,3,1),0)), TEXT(DATE(2026,3,ROW()-6),"aaa"), "")</f>
        <v/>
      </c>
      <c r="E35" s="12">
        <f>IF(AND(DATE(2026,3,ROW()-6)&gt;=$基本情報.B1,DATE(2026,3,ROW()-6)&lt;=$基本情報.B2,COUNTIF($基本情報.B3:H3, TEXT(DATE(2026,3,ROW()-6), "aaa"))&gt;0),DATE(2026,3,ROW()-6), "")</f>
        <v/>
      </c>
      <c r="F35" s="12" t="n"/>
      <c r="G35" s="12" t="n"/>
      <c r="H35" s="12" t="n"/>
      <c r="I35" s="12" t="n"/>
      <c r="J35" s="13" t="n"/>
      <c r="K35" s="13" t="n"/>
      <c r="L35" s="13" t="n"/>
      <c r="M35" s="13" t="n"/>
      <c r="N35" s="13" t="n"/>
      <c r="O35" s="13" t="n"/>
      <c r="P35" s="13" t="n"/>
      <c r="Q35" s="13" t="n"/>
      <c r="R35" s="13" t="n"/>
      <c r="S35" s="13" t="n"/>
      <c r="T35" s="13" t="n"/>
      <c r="U35" s="13" t="n"/>
      <c r="V35" s="13" t="n"/>
      <c r="W35" s="13" t="n"/>
      <c r="X35" s="13" t="n"/>
      <c r="Y35" s="13" t="n"/>
      <c r="Z35" s="13" t="n"/>
      <c r="AA35" s="13" t="n"/>
    </row>
    <row r="36" ht="22.5" customHeight="1" s="27">
      <c r="A36" s="12">
        <f>IF(ROW()-6&lt;=DAY(EOMONTH(DATE(2026,3,1),0)), YEAR(DATE(2026,3,ROW()-6)), "")</f>
        <v/>
      </c>
      <c r="B36" s="12">
        <f>IF(ROW()-6&lt;=DAY(EOMONTH(DATE(2026,3,1),0)), MONTH(DATE(2026,3,ROW()-6)), "")</f>
        <v/>
      </c>
      <c r="C36" s="12">
        <f>IF(ROW()-6&lt;=DAY(EOMONTH(DATE(2026,3,1),0)), DAY(DATE(2026,3,ROW()-6)), "")</f>
        <v/>
      </c>
      <c r="D36" s="12">
        <f>IF(ROW()-6&lt;=DAY(EOMONTH(DATE(2026,3,1),0)), TEXT(DATE(2026,3,ROW()-6),"aaa"), "")</f>
        <v/>
      </c>
      <c r="E36" s="12">
        <f>IF(AND(DATE(2026,3,ROW()-6)&gt;=$基本情報.B1,DATE(2026,3,ROW()-6)&lt;=$基本情報.B2,COUNTIF($基本情報.B3:H3, TEXT(DATE(2026,3,ROW()-6), "aaa"))&gt;0),DATE(2026,3,ROW()-6), "")</f>
        <v/>
      </c>
      <c r="F36" s="12" t="n"/>
      <c r="G36" s="12" t="n"/>
      <c r="H36" s="12" t="n"/>
      <c r="I36" s="12" t="n"/>
      <c r="J36" s="13" t="n"/>
      <c r="K36" s="13" t="n"/>
      <c r="L36" s="13" t="n"/>
      <c r="M36" s="13" t="n"/>
      <c r="N36" s="13" t="n"/>
      <c r="O36" s="13" t="n"/>
      <c r="P36" s="13" t="n"/>
      <c r="Q36" s="13" t="n"/>
      <c r="R36" s="13" t="n"/>
      <c r="S36" s="13" t="n"/>
      <c r="T36" s="13" t="n"/>
      <c r="U36" s="13" t="n"/>
      <c r="V36" s="13" t="n"/>
      <c r="W36" s="13" t="n"/>
      <c r="X36" s="13" t="n"/>
      <c r="Y36" s="13" t="n"/>
      <c r="Z36" s="13" t="n"/>
      <c r="AA36" s="13" t="n"/>
    </row>
    <row r="37" ht="22.5" customHeight="1" s="27">
      <c r="A37" s="12">
        <f>IF(ROW()-6&lt;=DAY(EOMONTH(DATE(2026,3,1),0)), YEAR(DATE(2026,3,ROW()-6)), "")</f>
        <v/>
      </c>
      <c r="B37" s="12">
        <f>IF(ROW()-6&lt;=DAY(EOMONTH(DATE(2026,3,1),0)), MONTH(DATE(2026,3,ROW()-6)), "")</f>
        <v/>
      </c>
      <c r="C37" s="12">
        <f>IF(ROW()-6&lt;=DAY(EOMONTH(DATE(2026,3,1),0)), DAY(DATE(2026,3,ROW()-6)), "")</f>
        <v/>
      </c>
      <c r="D37" s="12">
        <f>IF(ROW()-6&lt;=DAY(EOMONTH(DATE(2026,3,1),0)), TEXT(DATE(2026,3,ROW()-6),"aaa"), "")</f>
        <v/>
      </c>
      <c r="E37" s="12">
        <f>IF(AND(DATE(2026,3,ROW()-6)&gt;=$基本情報.B1,DATE(2026,3,ROW()-6)&lt;=$基本情報.B2,COUNTIF($基本情報.B3:H3, TEXT(DATE(2026,3,ROW()-6), "aaa"))&gt;0),DATE(2026,3,ROW()-6), "")</f>
        <v/>
      </c>
      <c r="F37" s="12" t="n"/>
      <c r="G37" s="12" t="n"/>
      <c r="H37" s="12" t="n"/>
      <c r="I37" s="12" t="n"/>
      <c r="J37" s="13" t="n"/>
      <c r="K37" s="13" t="n"/>
      <c r="L37" s="13" t="n"/>
      <c r="M37" s="13" t="n"/>
      <c r="N37" s="13" t="n"/>
      <c r="O37" s="13" t="n"/>
      <c r="P37" s="13" t="n"/>
      <c r="Q37" s="13" t="n"/>
      <c r="R37" s="13" t="n"/>
      <c r="S37" s="13" t="n"/>
      <c r="T37" s="13" t="n"/>
      <c r="U37" s="13" t="n"/>
      <c r="V37" s="13" t="n"/>
      <c r="W37" s="13" t="n"/>
      <c r="X37" s="13" t="n"/>
      <c r="Y37" s="13" t="n"/>
      <c r="Z37" s="13" t="n"/>
      <c r="AA37" s="13" t="n"/>
    </row>
    <row r="38">
      <c r="A38" s="14" t="n"/>
      <c r="B38" s="14" t="inlineStr">
        <is>
          <t>出勤日数：</t>
        </is>
      </c>
    </row>
    <row r="39">
      <c r="A39" s="14" t="n"/>
      <c r="B39" s="14" t="inlineStr">
        <is>
          <t>出勤時間：</t>
        </is>
      </c>
      <c r="I39" s="15" t="inlineStr">
        <is>
          <t>備考・適用</t>
        </is>
      </c>
    </row>
    <row r="40">
      <c r="A40" s="14" t="n"/>
      <c r="B40" s="14" t="inlineStr">
        <is>
          <t>謝金/給与：　有　無</t>
        </is>
      </c>
      <c r="I40" s="24" t="n"/>
    </row>
    <row r="41">
      <c r="I41" s="28" t="n"/>
    </row>
  </sheetData>
  <mergeCells count="2">
    <mergeCell ref="B1:I1"/>
    <mergeCell ref="I40:I4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0" summaryRight="0"/>
    <pageSetUpPr fitToPage="1"/>
  </sheetPr>
  <dimension ref="A1:AA995"/>
  <sheetViews>
    <sheetView workbookViewId="0">
      <selection activeCell="A1" sqref="A1"/>
    </sheetView>
  </sheetViews>
  <sheetFormatPr baseColWidth="8" defaultColWidth="12.63" defaultRowHeight="15.75" customHeight="1"/>
  <cols>
    <col width="6" customWidth="1" style="27" min="1" max="2"/>
    <col width="5.88" customWidth="1" style="27" min="3" max="3"/>
    <col width="5" customWidth="1" style="27" min="4" max="4"/>
    <col width="9.130000000000001" customWidth="1" style="27" min="5" max="5"/>
    <col width="8.75" customWidth="1" style="27" min="6" max="6"/>
    <col width="28.38" customWidth="1" style="27" min="8" max="8"/>
    <col width="10.63" customWidth="1" style="27" min="9" max="9"/>
  </cols>
  <sheetData>
    <row r="1">
      <c r="A1" s="7" t="inlineStr">
        <is>
          <t>活動記録/業務日報</t>
        </is>
      </c>
      <c r="J1" s="6" t="n"/>
    </row>
    <row r="2">
      <c r="J2" s="6" t="n"/>
    </row>
    <row r="3">
      <c r="B3" s="26" t="inlineStr">
        <is>
          <t>氏名：</t>
        </is>
      </c>
      <c r="C3" s="19" t="inlineStr">
        <is>
          <t>李　艾倫</t>
        </is>
      </c>
      <c r="D3" s="19" t="n"/>
      <c r="E3" s="19" t="n"/>
      <c r="J3" s="6" t="n"/>
    </row>
    <row r="4">
      <c r="B4" s="26" t="inlineStr">
        <is>
          <t>期間：</t>
        </is>
      </c>
      <c r="C4" s="19" t="inlineStr">
        <is>
          <t>2023年10月-2024年9月</t>
        </is>
      </c>
      <c r="D4" s="19" t="n"/>
      <c r="E4" s="19" t="n"/>
      <c r="J4" s="6" t="n"/>
    </row>
    <row r="5">
      <c r="B5" s="26" t="inlineStr">
        <is>
          <t>事業種別：　自　助　補　委　協</t>
        </is>
      </c>
      <c r="F5" s="26" t="inlineStr">
        <is>
          <t xml:space="preserve">　(経理記入欄)：</t>
        </is>
      </c>
      <c r="H5" s="26" t="inlineStr">
        <is>
          <t>中央共同×三菱財団助成事業-マップ</t>
        </is>
      </c>
      <c r="J5" s="6" t="inlineStr">
        <is>
          <t>←</t>
        </is>
      </c>
      <c r="K5" s="26" t="inlineStr">
        <is>
          <t>書かなくていい</t>
        </is>
      </c>
    </row>
    <row r="6">
      <c r="A6" s="9" t="inlineStr">
        <is>
          <t>年</t>
        </is>
      </c>
      <c r="B6" s="9" t="inlineStr">
        <is>
          <t>月</t>
        </is>
      </c>
      <c r="C6" s="9" t="inlineStr">
        <is>
          <t>日</t>
        </is>
      </c>
      <c r="D6" s="9" t="inlineStr">
        <is>
          <t>曜日</t>
        </is>
      </c>
      <c r="E6" s="9" t="inlineStr">
        <is>
          <t>始業時間</t>
        </is>
      </c>
      <c r="F6" s="9" t="inlineStr">
        <is>
          <t>終業時間</t>
        </is>
      </c>
      <c r="G6" s="9" t="inlineStr">
        <is>
          <t>勤務時間計</t>
        </is>
      </c>
      <c r="H6" s="9" t="inlineStr">
        <is>
          <t>業務内容</t>
        </is>
      </c>
      <c r="I6" s="9" t="inlineStr">
        <is>
          <t>確認・受領印</t>
        </is>
      </c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</row>
    <row r="7" ht="22.5" customHeight="1" s="27">
      <c r="A7" s="23" t="n">
        <v>2024</v>
      </c>
      <c r="B7" s="23" t="inlineStr">
        <is>
          <t>４</t>
        </is>
      </c>
      <c r="C7" s="23" t="inlineStr">
        <is>
          <t>５</t>
        </is>
      </c>
      <c r="D7" s="23" t="inlineStr">
        <is>
          <t>金</t>
        </is>
      </c>
      <c r="E7" s="23" t="inlineStr">
        <is>
          <t>9：00</t>
        </is>
      </c>
      <c r="F7" s="23" t="inlineStr">
        <is>
          <t>12：00</t>
        </is>
      </c>
      <c r="G7" s="23" t="n">
        <v>3</v>
      </c>
      <c r="H7" s="21" t="inlineStr">
        <is>
          <t>インタビュー面談・通訳</t>
        </is>
      </c>
      <c r="I7" s="24" t="n"/>
      <c r="J7" s="6" t="n"/>
    </row>
    <row r="8" ht="22.5" customHeight="1" s="27">
      <c r="A8" s="23" t="n"/>
      <c r="B8" s="23" t="n"/>
      <c r="C8" s="23" t="n">
        <v>12</v>
      </c>
      <c r="D8" s="23" t="inlineStr">
        <is>
          <t>金</t>
        </is>
      </c>
      <c r="E8" s="23" t="inlineStr">
        <is>
          <t>9：00</t>
        </is>
      </c>
      <c r="F8" s="23" t="inlineStr">
        <is>
          <t>12：00</t>
        </is>
      </c>
      <c r="G8" s="23" t="n">
        <v>3</v>
      </c>
      <c r="H8" s="21" t="inlineStr">
        <is>
          <t>井川さんより研修講義</t>
        </is>
      </c>
      <c r="I8" s="24" t="n"/>
      <c r="J8" s="6" t="n"/>
    </row>
    <row r="9" ht="22.5" customHeight="1" s="27">
      <c r="A9" s="23" t="n"/>
      <c r="B9" s="23" t="n"/>
      <c r="C9" s="23" t="n">
        <v>19</v>
      </c>
      <c r="D9" s="23" t="inlineStr">
        <is>
          <t>金</t>
        </is>
      </c>
      <c r="E9" s="23" t="inlineStr">
        <is>
          <t>9：00</t>
        </is>
      </c>
      <c r="F9" s="23" t="inlineStr">
        <is>
          <t>12：00</t>
        </is>
      </c>
      <c r="G9" s="23" t="n">
        <v>3</v>
      </c>
      <c r="H9" s="21" t="inlineStr">
        <is>
          <t>オンラインミーティング</t>
        </is>
      </c>
      <c r="I9" s="24" t="n"/>
      <c r="J9" s="6" t="n"/>
    </row>
    <row r="10" ht="22.5" customHeight="1" s="27">
      <c r="A10" s="23" t="n"/>
      <c r="B10" s="23" t="n"/>
      <c r="C10" s="23" t="n">
        <v>26</v>
      </c>
      <c r="D10" s="23" t="inlineStr">
        <is>
          <t>金</t>
        </is>
      </c>
      <c r="E10" s="23" t="inlineStr">
        <is>
          <t>9：00</t>
        </is>
      </c>
      <c r="F10" s="23" t="inlineStr">
        <is>
          <t>13：00</t>
        </is>
      </c>
      <c r="G10" s="23" t="n">
        <v>4</v>
      </c>
      <c r="H10" s="21" t="inlineStr">
        <is>
          <t>インタビュー面談・通訳</t>
        </is>
      </c>
      <c r="I10" s="24" t="n"/>
      <c r="J10" s="6" t="n"/>
    </row>
    <row r="11" ht="22.5" customHeight="1" s="27">
      <c r="A11" s="23" t="n"/>
      <c r="B11" s="23" t="n">
        <v>5</v>
      </c>
      <c r="C11" s="23" t="n">
        <v>3</v>
      </c>
      <c r="D11" s="23" t="inlineStr">
        <is>
          <t>金</t>
        </is>
      </c>
      <c r="E11" s="23" t="inlineStr">
        <is>
          <t>9：00</t>
        </is>
      </c>
      <c r="F11" s="23" t="inlineStr">
        <is>
          <t>12：00</t>
        </is>
      </c>
      <c r="G11" s="23" t="n">
        <v>3</v>
      </c>
      <c r="H11" s="21" t="inlineStr">
        <is>
          <t>ウェブデザイン・素案作成</t>
        </is>
      </c>
      <c r="I11" s="24" t="n"/>
      <c r="J11" s="6" t="n"/>
    </row>
    <row r="12" ht="22.5" customHeight="1" s="27">
      <c r="A12" s="23" t="n"/>
      <c r="B12" s="23" t="n"/>
      <c r="C12" s="23" t="n">
        <v>10</v>
      </c>
      <c r="D12" s="23" t="inlineStr">
        <is>
          <t>金</t>
        </is>
      </c>
      <c r="E12" s="23" t="inlineStr">
        <is>
          <t>9：00</t>
        </is>
      </c>
      <c r="F12" s="23" t="inlineStr">
        <is>
          <t>12：00</t>
        </is>
      </c>
      <c r="G12" s="23" t="n">
        <v>3</v>
      </c>
      <c r="H12" s="21" t="inlineStr">
        <is>
          <t>オンラインミーティング</t>
        </is>
      </c>
      <c r="I12" s="24" t="n"/>
      <c r="J12" s="6" t="n"/>
    </row>
    <row r="13" ht="22.5" customHeight="1" s="27">
      <c r="A13" s="23" t="n"/>
      <c r="B13" s="23" t="n"/>
      <c r="C13" s="23" t="n">
        <v>17</v>
      </c>
      <c r="D13" s="23" t="inlineStr">
        <is>
          <t>金</t>
        </is>
      </c>
      <c r="E13" s="23" t="inlineStr">
        <is>
          <t>9：00</t>
        </is>
      </c>
      <c r="F13" s="23" t="inlineStr">
        <is>
          <t>12：00</t>
        </is>
      </c>
      <c r="G13" s="23" t="n">
        <v>3</v>
      </c>
      <c r="H13" s="21" t="inlineStr">
        <is>
          <t>イベント司会</t>
        </is>
      </c>
      <c r="I13" s="24" t="n"/>
      <c r="J13" s="6" t="n"/>
    </row>
    <row r="14" ht="22.5" customHeight="1" s="27">
      <c r="A14" s="23" t="n"/>
      <c r="B14" s="23" t="n"/>
      <c r="C14" s="23" t="n">
        <v>24</v>
      </c>
      <c r="D14" s="23" t="inlineStr">
        <is>
          <t>金</t>
        </is>
      </c>
      <c r="E14" s="23" t="inlineStr">
        <is>
          <t>9：00</t>
        </is>
      </c>
      <c r="F14" s="23" t="inlineStr">
        <is>
          <t>13：00</t>
        </is>
      </c>
      <c r="G14" s="23" t="n">
        <v>4</v>
      </c>
      <c r="H14" s="21" t="inlineStr">
        <is>
          <t>ライティング-記事作成</t>
        </is>
      </c>
      <c r="I14" s="24" t="n"/>
      <c r="J14" s="6" t="n"/>
    </row>
    <row r="15" ht="22.5" customHeight="1" s="27">
      <c r="A15" s="24" t="n"/>
      <c r="B15" s="24" t="inlineStr">
        <is>
          <t>６</t>
        </is>
      </c>
      <c r="C15" s="23" t="n">
        <v>7</v>
      </c>
      <c r="D15" s="23" t="inlineStr">
        <is>
          <t>金</t>
        </is>
      </c>
      <c r="E15" s="23" t="inlineStr">
        <is>
          <t>9：00</t>
        </is>
      </c>
      <c r="F15" s="23" t="inlineStr">
        <is>
          <t>12：00</t>
        </is>
      </c>
      <c r="G15" s="23" t="n">
        <v>3</v>
      </c>
      <c r="H15" s="21" t="inlineStr">
        <is>
          <t>オンラインミーティング</t>
        </is>
      </c>
      <c r="I15" s="24" t="n"/>
      <c r="J15" s="6" t="n"/>
    </row>
    <row r="16" ht="22.5" customHeight="1" s="27">
      <c r="A16" s="24" t="n"/>
      <c r="B16" s="24" t="n"/>
      <c r="C16" s="23" t="n">
        <v>14</v>
      </c>
      <c r="D16" s="23" t="inlineStr">
        <is>
          <t>金</t>
        </is>
      </c>
      <c r="E16" s="23" t="inlineStr">
        <is>
          <t>9：00</t>
        </is>
      </c>
      <c r="F16" s="23" t="inlineStr">
        <is>
          <t>12：00</t>
        </is>
      </c>
      <c r="G16" s="23" t="n">
        <v>3</v>
      </c>
      <c r="H16" s="21" t="inlineStr">
        <is>
          <t>インタビュー面談・通訳</t>
        </is>
      </c>
      <c r="I16" s="24" t="n"/>
      <c r="J16" s="6" t="n"/>
    </row>
    <row r="17" ht="22.5" customHeight="1" s="27">
      <c r="A17" s="24" t="n"/>
      <c r="B17" s="24" t="n"/>
      <c r="C17" s="23" t="n">
        <v>21</v>
      </c>
      <c r="D17" s="23" t="inlineStr">
        <is>
          <t>金</t>
        </is>
      </c>
      <c r="E17" s="23" t="inlineStr">
        <is>
          <t>9：00</t>
        </is>
      </c>
      <c r="F17" s="23" t="inlineStr">
        <is>
          <t>12：00</t>
        </is>
      </c>
      <c r="G17" s="23" t="n">
        <v>3</v>
      </c>
      <c r="H17" s="21" t="inlineStr">
        <is>
          <t>ウェブデザイン・素案作成</t>
        </is>
      </c>
      <c r="I17" s="24" t="n"/>
      <c r="J17" s="6" t="n"/>
    </row>
    <row r="18" ht="22.5" customHeight="1" s="27">
      <c r="A18" s="24" t="n"/>
      <c r="B18" s="24" t="n"/>
      <c r="C18" s="23" t="n">
        <v>28</v>
      </c>
      <c r="D18" s="23" t="inlineStr">
        <is>
          <t>金</t>
        </is>
      </c>
      <c r="E18" s="23" t="inlineStr">
        <is>
          <t>9：00</t>
        </is>
      </c>
      <c r="F18" s="23" t="inlineStr">
        <is>
          <t>13：00</t>
        </is>
      </c>
      <c r="G18" s="23" t="n">
        <v>4</v>
      </c>
      <c r="H18" s="21" t="inlineStr">
        <is>
          <t>オンラインミーティング</t>
        </is>
      </c>
      <c r="I18" s="24" t="n"/>
      <c r="J18" s="6" t="n"/>
    </row>
    <row r="19" ht="22.5" customHeight="1" s="27">
      <c r="A19" s="23" t="n"/>
      <c r="B19" s="23" t="n">
        <v>7</v>
      </c>
      <c r="C19" s="23" t="n">
        <v>5</v>
      </c>
      <c r="D19" s="23" t="inlineStr">
        <is>
          <t>金</t>
        </is>
      </c>
      <c r="E19" s="23" t="inlineStr">
        <is>
          <t>9：00</t>
        </is>
      </c>
      <c r="F19" s="23" t="inlineStr">
        <is>
          <t>12：00</t>
        </is>
      </c>
      <c r="G19" s="23" t="n">
        <v>3</v>
      </c>
      <c r="H19" s="21" t="inlineStr">
        <is>
          <t>イベント司会</t>
        </is>
      </c>
      <c r="I19" s="24" t="n"/>
      <c r="J19" s="6" t="n"/>
    </row>
    <row r="20" ht="22.5" customHeight="1" s="27">
      <c r="A20" s="23" t="n"/>
      <c r="B20" s="23" t="n"/>
      <c r="C20" s="23" t="n">
        <v>12</v>
      </c>
      <c r="D20" s="23" t="inlineStr">
        <is>
          <t>金</t>
        </is>
      </c>
      <c r="E20" s="23" t="inlineStr">
        <is>
          <t>9：00</t>
        </is>
      </c>
      <c r="F20" s="23" t="inlineStr">
        <is>
          <t>12：00</t>
        </is>
      </c>
      <c r="G20" s="23" t="n">
        <v>3</v>
      </c>
      <c r="H20" s="21" t="inlineStr">
        <is>
          <t>調査データ整理-翻訳-通訳　通話事務</t>
        </is>
      </c>
      <c r="I20" s="24" t="n"/>
      <c r="J20" s="6" t="n"/>
    </row>
    <row r="21" ht="22.5" customHeight="1" s="27">
      <c r="A21" s="23" t="n"/>
      <c r="B21" s="23" t="n"/>
      <c r="C21" s="23" t="n">
        <v>19</v>
      </c>
      <c r="D21" s="23" t="inlineStr">
        <is>
          <t>金</t>
        </is>
      </c>
      <c r="E21" s="23" t="inlineStr">
        <is>
          <t>9：00</t>
        </is>
      </c>
      <c r="F21" s="23" t="inlineStr">
        <is>
          <t>12：00</t>
        </is>
      </c>
      <c r="G21" s="23" t="n">
        <v>3</v>
      </c>
      <c r="H21" s="21" t="inlineStr">
        <is>
          <t>オンラインミーティング</t>
        </is>
      </c>
      <c r="I21" s="24" t="n"/>
      <c r="J21" s="6" t="n"/>
    </row>
    <row r="22" ht="22.5" customHeight="1" s="27">
      <c r="A22" s="23" t="n"/>
      <c r="B22" s="23" t="n"/>
      <c r="C22" s="23" t="n">
        <v>26</v>
      </c>
      <c r="D22" s="23" t="inlineStr">
        <is>
          <t>金</t>
        </is>
      </c>
      <c r="E22" s="23" t="inlineStr">
        <is>
          <t>9：00</t>
        </is>
      </c>
      <c r="F22" s="23" t="inlineStr">
        <is>
          <t>13：00</t>
        </is>
      </c>
      <c r="G22" s="23" t="n">
        <v>4</v>
      </c>
      <c r="H22" s="21" t="inlineStr">
        <is>
          <t>インタビュー面談・通訳</t>
        </is>
      </c>
      <c r="I22" s="24" t="n"/>
      <c r="J22" s="6" t="n"/>
    </row>
    <row r="23" ht="22.5" customHeight="1" s="27">
      <c r="A23" s="23" t="n"/>
      <c r="B23" s="23" t="inlineStr">
        <is>
          <t>８</t>
        </is>
      </c>
      <c r="C23" s="23" t="n">
        <v>2</v>
      </c>
      <c r="D23" s="23" t="inlineStr">
        <is>
          <t>金</t>
        </is>
      </c>
      <c r="E23" s="23" t="inlineStr">
        <is>
          <t>9：00</t>
        </is>
      </c>
      <c r="F23" s="23" t="inlineStr">
        <is>
          <t>12：00</t>
        </is>
      </c>
      <c r="G23" s="23" t="n">
        <v>3</v>
      </c>
      <c r="H23" s="21" t="inlineStr">
        <is>
          <t>ウェブデザイン・素案作成</t>
        </is>
      </c>
      <c r="I23" s="24" t="n"/>
      <c r="J23" s="6" t="n"/>
    </row>
    <row r="24" ht="22.5" customHeight="1" s="27">
      <c r="A24" s="23" t="n"/>
      <c r="B24" s="23" t="n"/>
      <c r="C24" s="23" t="n">
        <v>9</v>
      </c>
      <c r="D24" s="23" t="inlineStr">
        <is>
          <t>金</t>
        </is>
      </c>
      <c r="E24" s="23" t="inlineStr">
        <is>
          <t>9：00</t>
        </is>
      </c>
      <c r="F24" s="23" t="inlineStr">
        <is>
          <t>12：00</t>
        </is>
      </c>
      <c r="G24" s="23" t="n">
        <v>3</v>
      </c>
      <c r="H24" s="21" t="inlineStr">
        <is>
          <t>オンラインミーティング</t>
        </is>
      </c>
      <c r="I24" s="24" t="n"/>
      <c r="J24" s="6" t="n"/>
    </row>
    <row r="25" ht="22.5" customHeight="1" s="27">
      <c r="A25" s="23" t="n"/>
      <c r="B25" s="23" t="n"/>
      <c r="C25" s="23" t="n">
        <v>16</v>
      </c>
      <c r="D25" s="23" t="inlineStr">
        <is>
          <t>金</t>
        </is>
      </c>
      <c r="E25" s="23" t="inlineStr">
        <is>
          <t>9：00</t>
        </is>
      </c>
      <c r="F25" s="23" t="inlineStr">
        <is>
          <t>12：00</t>
        </is>
      </c>
      <c r="G25" s="23" t="n">
        <v>3</v>
      </c>
      <c r="H25" s="21" t="inlineStr">
        <is>
          <t>イベント司会</t>
        </is>
      </c>
      <c r="I25" s="24" t="n"/>
      <c r="J25" s="6" t="n"/>
    </row>
    <row r="26" ht="22.5" customHeight="1" s="27">
      <c r="A26" s="23" t="n"/>
      <c r="B26" s="23" t="n"/>
      <c r="C26" s="23" t="n">
        <v>23</v>
      </c>
      <c r="D26" s="23" t="inlineStr">
        <is>
          <t>金</t>
        </is>
      </c>
      <c r="E26" s="23" t="inlineStr">
        <is>
          <t>9：00</t>
        </is>
      </c>
      <c r="F26" s="23" t="inlineStr">
        <is>
          <t>13：00</t>
        </is>
      </c>
      <c r="G26" s="23" t="n">
        <v>4</v>
      </c>
      <c r="H26" s="21" t="inlineStr">
        <is>
          <t>オンラインミーティング</t>
        </is>
      </c>
      <c r="I26" s="24" t="n"/>
      <c r="J26" s="6" t="n"/>
    </row>
    <row r="27" ht="22.5" customHeight="1" s="27">
      <c r="A27" s="23" t="n"/>
      <c r="B27" s="23" t="n">
        <v>9</v>
      </c>
      <c r="C27" s="23" t="n">
        <v>6</v>
      </c>
      <c r="D27" s="23" t="inlineStr">
        <is>
          <t>金</t>
        </is>
      </c>
      <c r="E27" s="23" t="inlineStr">
        <is>
          <t>9：00</t>
        </is>
      </c>
      <c r="F27" s="23" t="inlineStr">
        <is>
          <t>12：00</t>
        </is>
      </c>
      <c r="G27" s="23" t="n">
        <v>3</v>
      </c>
      <c r="H27" s="21" t="inlineStr">
        <is>
          <t>インタビュー面談・通訳</t>
        </is>
      </c>
      <c r="I27" s="24" t="n"/>
      <c r="J27" s="6" t="n"/>
    </row>
    <row r="28" ht="22.5" customHeight="1" s="27">
      <c r="A28" s="23" t="n"/>
      <c r="B28" s="23" t="n"/>
      <c r="C28" s="23" t="n">
        <v>13</v>
      </c>
      <c r="D28" s="23" t="inlineStr">
        <is>
          <t>金</t>
        </is>
      </c>
      <c r="E28" s="23" t="inlineStr">
        <is>
          <t>9：00</t>
        </is>
      </c>
      <c r="F28" s="23" t="inlineStr">
        <is>
          <t>12：00</t>
        </is>
      </c>
      <c r="G28" s="23" t="n">
        <v>3</v>
      </c>
      <c r="H28" s="21" t="inlineStr">
        <is>
          <t>ウェブデザイン・素案作成</t>
        </is>
      </c>
      <c r="I28" s="24" t="n"/>
      <c r="J28" s="6" t="n"/>
    </row>
    <row r="29" ht="22.5" customHeight="1" s="27">
      <c r="A29" s="23" t="n"/>
      <c r="B29" s="23" t="n"/>
      <c r="C29" s="23" t="n">
        <v>20</v>
      </c>
      <c r="D29" s="23" t="inlineStr">
        <is>
          <t>金</t>
        </is>
      </c>
      <c r="E29" s="23" t="inlineStr">
        <is>
          <t>9：00</t>
        </is>
      </c>
      <c r="F29" s="23" t="inlineStr">
        <is>
          <t>13：00</t>
        </is>
      </c>
      <c r="G29" s="23" t="n">
        <v>4</v>
      </c>
      <c r="H29" s="21" t="inlineStr">
        <is>
          <t>オンラインミーティング</t>
        </is>
      </c>
      <c r="I29" s="24" t="n"/>
      <c r="J29" s="6" t="n"/>
    </row>
    <row r="30" ht="22.5" customHeight="1" s="27">
      <c r="A30" s="23" t="n"/>
      <c r="B30" s="23" t="n"/>
      <c r="C30" s="23" t="n">
        <v>27</v>
      </c>
      <c r="D30" s="23" t="inlineStr">
        <is>
          <t>金</t>
        </is>
      </c>
      <c r="E30" s="23" t="inlineStr">
        <is>
          <t>9：00</t>
        </is>
      </c>
      <c r="F30" s="23" t="inlineStr">
        <is>
          <t>12：00</t>
        </is>
      </c>
      <c r="G30" s="23" t="n">
        <v>3</v>
      </c>
      <c r="H30" s="21" t="inlineStr">
        <is>
          <t>イベント司会</t>
        </is>
      </c>
      <c r="I30" s="24" t="n"/>
      <c r="J30" s="6" t="n"/>
    </row>
    <row r="31" ht="22.5" customHeight="1" s="27">
      <c r="A31" s="24" t="n"/>
      <c r="B31" s="24" t="n"/>
      <c r="C31" s="24" t="n"/>
      <c r="D31" s="24" t="n"/>
      <c r="E31" s="24" t="n"/>
      <c r="F31" s="24" t="n"/>
      <c r="G31" s="23" t="n"/>
      <c r="H31" s="24" t="n"/>
      <c r="I31" s="24" t="n"/>
      <c r="J31" s="6" t="n"/>
    </row>
    <row r="32" ht="22.5" customHeight="1" s="27">
      <c r="A32" s="24" t="n"/>
      <c r="B32" s="24" t="n"/>
      <c r="C32" s="24" t="n"/>
      <c r="D32" s="24" t="n"/>
      <c r="E32" s="24" t="n"/>
      <c r="F32" s="24" t="n"/>
      <c r="G32" s="24" t="n"/>
      <c r="H32" s="24" t="n"/>
      <c r="I32" s="24" t="n"/>
      <c r="J32" s="6" t="n"/>
    </row>
    <row r="33" ht="22.5" customHeight="1" s="27">
      <c r="A33" s="24" t="n"/>
      <c r="B33" s="24" t="n"/>
      <c r="C33" s="24" t="n"/>
      <c r="D33" s="24" t="n"/>
      <c r="E33" s="24" t="n"/>
      <c r="F33" s="24" t="n"/>
      <c r="G33" s="24" t="n"/>
      <c r="H33" s="24" t="n"/>
      <c r="I33" s="24" t="n"/>
      <c r="J33" s="6" t="n"/>
    </row>
    <row r="34">
      <c r="A34" s="14" t="n"/>
      <c r="B34" s="14" t="inlineStr">
        <is>
          <t>出勤日数：</t>
        </is>
      </c>
      <c r="C34" s="26" t="n">
        <v>24</v>
      </c>
      <c r="J34" s="6" t="n"/>
    </row>
    <row r="35">
      <c r="A35" s="25" t="n"/>
      <c r="B35" s="25" t="inlineStr">
        <is>
          <t>出勤時間：</t>
        </is>
      </c>
      <c r="C35" s="26">
        <f>SUM(G7:G33)</f>
        <v/>
      </c>
      <c r="I35" s="15" t="inlineStr">
        <is>
          <t>備考・適用</t>
        </is>
      </c>
      <c r="J35" s="6" t="n"/>
    </row>
    <row r="36">
      <c r="A36" s="14" t="n"/>
      <c r="B36" s="14" t="inlineStr">
        <is>
          <t>謝金/給与：　有　無</t>
        </is>
      </c>
      <c r="I36" s="24" t="n"/>
      <c r="J36" s="6" t="n"/>
    </row>
    <row r="37">
      <c r="I37" s="28" t="n"/>
      <c r="J37" s="6" t="n"/>
    </row>
    <row r="38">
      <c r="J38" s="6" t="n"/>
    </row>
    <row r="39">
      <c r="J39" s="6" t="n"/>
    </row>
    <row r="40">
      <c r="J40" s="6" t="n"/>
    </row>
    <row r="41">
      <c r="J41" s="6" t="n"/>
    </row>
    <row r="42">
      <c r="J42" s="6" t="n"/>
    </row>
    <row r="43">
      <c r="J43" s="6" t="n"/>
    </row>
    <row r="44">
      <c r="J44" s="6" t="n"/>
    </row>
    <row r="45">
      <c r="J45" s="6" t="n"/>
    </row>
    <row r="46">
      <c r="J46" s="6" t="n"/>
    </row>
    <row r="47">
      <c r="J47" s="6" t="n"/>
    </row>
    <row r="48">
      <c r="J48" s="6" t="n"/>
    </row>
    <row r="49">
      <c r="J49" s="6" t="n"/>
    </row>
    <row r="50">
      <c r="J50" s="6" t="n"/>
    </row>
    <row r="51">
      <c r="J51" s="6" t="n"/>
    </row>
    <row r="52">
      <c r="J52" s="6" t="n"/>
    </row>
    <row r="53">
      <c r="J53" s="6" t="n"/>
    </row>
    <row r="54">
      <c r="J54" s="6" t="n"/>
    </row>
    <row r="55">
      <c r="J55" s="6" t="n"/>
    </row>
    <row r="56">
      <c r="J56" s="6" t="n"/>
    </row>
    <row r="57">
      <c r="J57" s="6" t="n"/>
    </row>
    <row r="58">
      <c r="J58" s="6" t="n"/>
    </row>
    <row r="59">
      <c r="J59" s="6" t="n"/>
    </row>
    <row r="60">
      <c r="J60" s="6" t="n"/>
    </row>
    <row r="61">
      <c r="J61" s="6" t="n"/>
    </row>
    <row r="62">
      <c r="J62" s="6" t="n"/>
    </row>
    <row r="63">
      <c r="J63" s="6" t="n"/>
    </row>
    <row r="64">
      <c r="J64" s="6" t="n"/>
    </row>
    <row r="65">
      <c r="J65" s="6" t="n"/>
    </row>
    <row r="66">
      <c r="J66" s="6" t="n"/>
    </row>
    <row r="67">
      <c r="J67" s="6" t="n"/>
    </row>
    <row r="68">
      <c r="J68" s="6" t="n"/>
    </row>
    <row r="69">
      <c r="J69" s="6" t="n"/>
    </row>
    <row r="70">
      <c r="J70" s="6" t="n"/>
    </row>
    <row r="71">
      <c r="J71" s="6" t="n"/>
    </row>
    <row r="72">
      <c r="J72" s="6" t="n"/>
    </row>
    <row r="73">
      <c r="J73" s="6" t="n"/>
    </row>
    <row r="74">
      <c r="J74" s="6" t="n"/>
    </row>
    <row r="75">
      <c r="J75" s="6" t="n"/>
    </row>
    <row r="76">
      <c r="J76" s="6" t="n"/>
    </row>
    <row r="77">
      <c r="J77" s="6" t="n"/>
    </row>
    <row r="78">
      <c r="J78" s="6" t="n"/>
    </row>
    <row r="79">
      <c r="J79" s="6" t="n"/>
    </row>
    <row r="80">
      <c r="J80" s="6" t="n"/>
    </row>
    <row r="81">
      <c r="J81" s="6" t="n"/>
    </row>
    <row r="82">
      <c r="J82" s="6" t="n"/>
    </row>
    <row r="83">
      <c r="J83" s="6" t="n"/>
    </row>
    <row r="84">
      <c r="J84" s="6" t="n"/>
    </row>
    <row r="85">
      <c r="J85" s="6" t="n"/>
    </row>
    <row r="86">
      <c r="J86" s="6" t="n"/>
    </row>
    <row r="87">
      <c r="J87" s="6" t="n"/>
    </row>
    <row r="88">
      <c r="J88" s="6" t="n"/>
    </row>
    <row r="89">
      <c r="J89" s="6" t="n"/>
    </row>
    <row r="90">
      <c r="J90" s="6" t="n"/>
    </row>
    <row r="91">
      <c r="J91" s="6" t="n"/>
    </row>
    <row r="92">
      <c r="J92" s="6" t="n"/>
    </row>
    <row r="93">
      <c r="J93" s="6" t="n"/>
    </row>
    <row r="94">
      <c r="J94" s="6" t="n"/>
    </row>
    <row r="95">
      <c r="J95" s="6" t="n"/>
    </row>
    <row r="96">
      <c r="J96" s="6" t="n"/>
    </row>
    <row r="97">
      <c r="J97" s="6" t="n"/>
    </row>
    <row r="98">
      <c r="J98" s="6" t="n"/>
    </row>
    <row r="99">
      <c r="J99" s="6" t="n"/>
    </row>
    <row r="100">
      <c r="J100" s="6" t="n"/>
    </row>
    <row r="101">
      <c r="J101" s="6" t="n"/>
    </row>
    <row r="102">
      <c r="J102" s="6" t="n"/>
    </row>
    <row r="103">
      <c r="J103" s="6" t="n"/>
    </row>
    <row r="104">
      <c r="J104" s="6" t="n"/>
    </row>
    <row r="105">
      <c r="J105" s="6" t="n"/>
    </row>
    <row r="106">
      <c r="J106" s="6" t="n"/>
    </row>
    <row r="107">
      <c r="J107" s="6" t="n"/>
    </row>
    <row r="108">
      <c r="J108" s="6" t="n"/>
    </row>
    <row r="109">
      <c r="J109" s="6" t="n"/>
    </row>
    <row r="110">
      <c r="J110" s="6" t="n"/>
    </row>
    <row r="111">
      <c r="J111" s="6" t="n"/>
    </row>
    <row r="112">
      <c r="J112" s="6" t="n"/>
    </row>
    <row r="113">
      <c r="J113" s="6" t="n"/>
    </row>
    <row r="114">
      <c r="J114" s="6" t="n"/>
    </row>
    <row r="115">
      <c r="J115" s="6" t="n"/>
    </row>
    <row r="116">
      <c r="J116" s="6" t="n"/>
    </row>
    <row r="117">
      <c r="J117" s="6" t="n"/>
    </row>
    <row r="118">
      <c r="J118" s="6" t="n"/>
    </row>
    <row r="119">
      <c r="J119" s="6" t="n"/>
    </row>
    <row r="120">
      <c r="J120" s="6" t="n"/>
    </row>
    <row r="121">
      <c r="J121" s="6" t="n"/>
    </row>
    <row r="122">
      <c r="J122" s="6" t="n"/>
    </row>
    <row r="123">
      <c r="J123" s="6" t="n"/>
    </row>
    <row r="124">
      <c r="J124" s="6" t="n"/>
    </row>
    <row r="125">
      <c r="J125" s="6" t="n"/>
    </row>
    <row r="126">
      <c r="J126" s="6" t="n"/>
    </row>
    <row r="127">
      <c r="J127" s="6" t="n"/>
    </row>
    <row r="128">
      <c r="J128" s="6" t="n"/>
    </row>
    <row r="129">
      <c r="J129" s="6" t="n"/>
    </row>
    <row r="130">
      <c r="J130" s="6" t="n"/>
    </row>
    <row r="131">
      <c r="J131" s="6" t="n"/>
    </row>
    <row r="132">
      <c r="J132" s="6" t="n"/>
    </row>
    <row r="133">
      <c r="J133" s="6" t="n"/>
    </row>
    <row r="134">
      <c r="J134" s="6" t="n"/>
    </row>
    <row r="135">
      <c r="J135" s="6" t="n"/>
    </row>
    <row r="136">
      <c r="J136" s="6" t="n"/>
    </row>
    <row r="137">
      <c r="J137" s="6" t="n"/>
    </row>
    <row r="138">
      <c r="J138" s="6" t="n"/>
    </row>
    <row r="139">
      <c r="J139" s="6" t="n"/>
    </row>
    <row r="140">
      <c r="J140" s="6" t="n"/>
    </row>
    <row r="141">
      <c r="J141" s="6" t="n"/>
    </row>
    <row r="142">
      <c r="J142" s="6" t="n"/>
    </row>
    <row r="143">
      <c r="J143" s="6" t="n"/>
    </row>
    <row r="144">
      <c r="J144" s="6" t="n"/>
    </row>
    <row r="145">
      <c r="J145" s="6" t="n"/>
    </row>
    <row r="146">
      <c r="J146" s="6" t="n"/>
    </row>
    <row r="147">
      <c r="J147" s="6" t="n"/>
    </row>
    <row r="148">
      <c r="J148" s="6" t="n"/>
    </row>
    <row r="149">
      <c r="J149" s="6" t="n"/>
    </row>
    <row r="150">
      <c r="J150" s="6" t="n"/>
    </row>
    <row r="151">
      <c r="J151" s="6" t="n"/>
    </row>
    <row r="152">
      <c r="J152" s="6" t="n"/>
    </row>
    <row r="153">
      <c r="J153" s="6" t="n"/>
    </row>
    <row r="154">
      <c r="J154" s="6" t="n"/>
    </row>
    <row r="155">
      <c r="J155" s="6" t="n"/>
    </row>
    <row r="156">
      <c r="J156" s="6" t="n"/>
    </row>
    <row r="157">
      <c r="J157" s="6" t="n"/>
    </row>
    <row r="158">
      <c r="J158" s="6" t="n"/>
    </row>
    <row r="159">
      <c r="J159" s="6" t="n"/>
    </row>
    <row r="160">
      <c r="J160" s="6" t="n"/>
    </row>
    <row r="161">
      <c r="J161" s="6" t="n"/>
    </row>
    <row r="162">
      <c r="J162" s="6" t="n"/>
    </row>
    <row r="163">
      <c r="J163" s="6" t="n"/>
    </row>
    <row r="164">
      <c r="J164" s="6" t="n"/>
    </row>
    <row r="165">
      <c r="J165" s="6" t="n"/>
    </row>
    <row r="166">
      <c r="J166" s="6" t="n"/>
    </row>
    <row r="167">
      <c r="J167" s="6" t="n"/>
    </row>
    <row r="168">
      <c r="J168" s="6" t="n"/>
    </row>
    <row r="169">
      <c r="J169" s="6" t="n"/>
    </row>
    <row r="170">
      <c r="J170" s="6" t="n"/>
    </row>
    <row r="171">
      <c r="J171" s="6" t="n"/>
    </row>
    <row r="172">
      <c r="J172" s="6" t="n"/>
    </row>
    <row r="173">
      <c r="J173" s="6" t="n"/>
    </row>
    <row r="174">
      <c r="J174" s="6" t="n"/>
    </row>
    <row r="175">
      <c r="J175" s="6" t="n"/>
    </row>
    <row r="176">
      <c r="J176" s="6" t="n"/>
    </row>
    <row r="177">
      <c r="J177" s="6" t="n"/>
    </row>
    <row r="178">
      <c r="J178" s="6" t="n"/>
    </row>
    <row r="179">
      <c r="J179" s="6" t="n"/>
    </row>
    <row r="180">
      <c r="J180" s="6" t="n"/>
    </row>
    <row r="181">
      <c r="J181" s="6" t="n"/>
    </row>
    <row r="182">
      <c r="J182" s="6" t="n"/>
    </row>
    <row r="183">
      <c r="J183" s="6" t="n"/>
    </row>
    <row r="184">
      <c r="J184" s="6" t="n"/>
    </row>
    <row r="185">
      <c r="J185" s="6" t="n"/>
    </row>
    <row r="186">
      <c r="J186" s="6" t="n"/>
    </row>
    <row r="187">
      <c r="J187" s="6" t="n"/>
    </row>
    <row r="188">
      <c r="J188" s="6" t="n"/>
    </row>
    <row r="189">
      <c r="J189" s="6" t="n"/>
    </row>
    <row r="190">
      <c r="J190" s="6" t="n"/>
    </row>
    <row r="191">
      <c r="J191" s="6" t="n"/>
    </row>
    <row r="192">
      <c r="J192" s="6" t="n"/>
    </row>
    <row r="193">
      <c r="J193" s="6" t="n"/>
    </row>
    <row r="194">
      <c r="J194" s="6" t="n"/>
    </row>
    <row r="195">
      <c r="J195" s="6" t="n"/>
    </row>
    <row r="196">
      <c r="J196" s="6" t="n"/>
    </row>
    <row r="197">
      <c r="J197" s="6" t="n"/>
    </row>
    <row r="198">
      <c r="J198" s="6" t="n"/>
    </row>
    <row r="199">
      <c r="J199" s="6" t="n"/>
    </row>
    <row r="200">
      <c r="J200" s="6" t="n"/>
    </row>
    <row r="201">
      <c r="J201" s="6" t="n"/>
    </row>
    <row r="202">
      <c r="J202" s="6" t="n"/>
    </row>
    <row r="203">
      <c r="J203" s="6" t="n"/>
    </row>
    <row r="204">
      <c r="J204" s="6" t="n"/>
    </row>
    <row r="205">
      <c r="J205" s="6" t="n"/>
    </row>
    <row r="206">
      <c r="J206" s="6" t="n"/>
    </row>
    <row r="207">
      <c r="J207" s="6" t="n"/>
    </row>
    <row r="208">
      <c r="J208" s="6" t="n"/>
    </row>
    <row r="209">
      <c r="J209" s="6" t="n"/>
    </row>
    <row r="210">
      <c r="J210" s="6" t="n"/>
    </row>
    <row r="211">
      <c r="J211" s="6" t="n"/>
    </row>
    <row r="212">
      <c r="J212" s="6" t="n"/>
    </row>
    <row r="213">
      <c r="J213" s="6" t="n"/>
    </row>
    <row r="214">
      <c r="J214" s="6" t="n"/>
    </row>
    <row r="215">
      <c r="J215" s="6" t="n"/>
    </row>
    <row r="216">
      <c r="J216" s="6" t="n"/>
    </row>
    <row r="217">
      <c r="J217" s="6" t="n"/>
    </row>
    <row r="218">
      <c r="J218" s="6" t="n"/>
    </row>
    <row r="219">
      <c r="J219" s="6" t="n"/>
    </row>
    <row r="220">
      <c r="J220" s="6" t="n"/>
    </row>
    <row r="221">
      <c r="J221" s="6" t="n"/>
    </row>
    <row r="222">
      <c r="J222" s="6" t="n"/>
    </row>
    <row r="223">
      <c r="J223" s="6" t="n"/>
    </row>
    <row r="224">
      <c r="J224" s="6" t="n"/>
    </row>
    <row r="225">
      <c r="J225" s="6" t="n"/>
    </row>
    <row r="226">
      <c r="J226" s="6" t="n"/>
    </row>
    <row r="227">
      <c r="J227" s="6" t="n"/>
    </row>
    <row r="228">
      <c r="J228" s="6" t="n"/>
    </row>
    <row r="229">
      <c r="J229" s="6" t="n"/>
    </row>
    <row r="230">
      <c r="J230" s="6" t="n"/>
    </row>
    <row r="231">
      <c r="J231" s="6" t="n"/>
    </row>
    <row r="232">
      <c r="J232" s="6" t="n"/>
    </row>
    <row r="233">
      <c r="J233" s="6" t="n"/>
    </row>
    <row r="234">
      <c r="J234" s="6" t="n"/>
    </row>
    <row r="235">
      <c r="J235" s="6" t="n"/>
    </row>
    <row r="236">
      <c r="J236" s="6" t="n"/>
    </row>
    <row r="237">
      <c r="J237" s="6" t="n"/>
    </row>
    <row r="238">
      <c r="J238" s="6" t="n"/>
    </row>
    <row r="239">
      <c r="J239" s="6" t="n"/>
    </row>
    <row r="240">
      <c r="J240" s="6" t="n"/>
    </row>
    <row r="241">
      <c r="J241" s="6" t="n"/>
    </row>
    <row r="242">
      <c r="J242" s="6" t="n"/>
    </row>
    <row r="243">
      <c r="J243" s="6" t="n"/>
    </row>
    <row r="244">
      <c r="J244" s="6" t="n"/>
    </row>
    <row r="245">
      <c r="J245" s="6" t="n"/>
    </row>
    <row r="246">
      <c r="J246" s="6" t="n"/>
    </row>
    <row r="247">
      <c r="J247" s="6" t="n"/>
    </row>
    <row r="248">
      <c r="J248" s="6" t="n"/>
    </row>
    <row r="249">
      <c r="J249" s="6" t="n"/>
    </row>
    <row r="250">
      <c r="J250" s="6" t="n"/>
    </row>
    <row r="251">
      <c r="J251" s="6" t="n"/>
    </row>
    <row r="252">
      <c r="J252" s="6" t="n"/>
    </row>
    <row r="253">
      <c r="J253" s="6" t="n"/>
    </row>
    <row r="254">
      <c r="J254" s="6" t="n"/>
    </row>
    <row r="255">
      <c r="J255" s="6" t="n"/>
    </row>
    <row r="256">
      <c r="J256" s="6" t="n"/>
    </row>
    <row r="257">
      <c r="J257" s="6" t="n"/>
    </row>
    <row r="258">
      <c r="J258" s="6" t="n"/>
    </row>
    <row r="259">
      <c r="J259" s="6" t="n"/>
    </row>
    <row r="260">
      <c r="J260" s="6" t="n"/>
    </row>
    <row r="261">
      <c r="J261" s="6" t="n"/>
    </row>
    <row r="262">
      <c r="J262" s="6" t="n"/>
    </row>
    <row r="263">
      <c r="J263" s="6" t="n"/>
    </row>
    <row r="264">
      <c r="J264" s="6" t="n"/>
    </row>
    <row r="265">
      <c r="J265" s="6" t="n"/>
    </row>
    <row r="266">
      <c r="J266" s="6" t="n"/>
    </row>
    <row r="267">
      <c r="J267" s="6" t="n"/>
    </row>
    <row r="268">
      <c r="J268" s="6" t="n"/>
    </row>
    <row r="269">
      <c r="J269" s="6" t="n"/>
    </row>
    <row r="270">
      <c r="J270" s="6" t="n"/>
    </row>
    <row r="271">
      <c r="J271" s="6" t="n"/>
    </row>
    <row r="272">
      <c r="J272" s="6" t="n"/>
    </row>
    <row r="273">
      <c r="J273" s="6" t="n"/>
    </row>
    <row r="274">
      <c r="J274" s="6" t="n"/>
    </row>
    <row r="275">
      <c r="J275" s="6" t="n"/>
    </row>
    <row r="276">
      <c r="J276" s="6" t="n"/>
    </row>
    <row r="277">
      <c r="J277" s="6" t="n"/>
    </row>
    <row r="278">
      <c r="J278" s="6" t="n"/>
    </row>
    <row r="279">
      <c r="J279" s="6" t="n"/>
    </row>
    <row r="280">
      <c r="J280" s="6" t="n"/>
    </row>
    <row r="281">
      <c r="J281" s="6" t="n"/>
    </row>
    <row r="282">
      <c r="J282" s="6" t="n"/>
    </row>
    <row r="283">
      <c r="J283" s="6" t="n"/>
    </row>
    <row r="284">
      <c r="J284" s="6" t="n"/>
    </row>
    <row r="285">
      <c r="J285" s="6" t="n"/>
    </row>
    <row r="286">
      <c r="J286" s="6" t="n"/>
    </row>
    <row r="287">
      <c r="J287" s="6" t="n"/>
    </row>
    <row r="288">
      <c r="J288" s="6" t="n"/>
    </row>
    <row r="289">
      <c r="J289" s="6" t="n"/>
    </row>
    <row r="290">
      <c r="J290" s="6" t="n"/>
    </row>
    <row r="291">
      <c r="J291" s="6" t="n"/>
    </row>
    <row r="292">
      <c r="J292" s="6" t="n"/>
    </row>
    <row r="293">
      <c r="J293" s="6" t="n"/>
    </row>
    <row r="294">
      <c r="J294" s="6" t="n"/>
    </row>
    <row r="295">
      <c r="J295" s="6" t="n"/>
    </row>
    <row r="296">
      <c r="J296" s="6" t="n"/>
    </row>
    <row r="297">
      <c r="J297" s="6" t="n"/>
    </row>
    <row r="298">
      <c r="J298" s="6" t="n"/>
    </row>
    <row r="299">
      <c r="J299" s="6" t="n"/>
    </row>
    <row r="300">
      <c r="J300" s="6" t="n"/>
    </row>
    <row r="301">
      <c r="J301" s="6" t="n"/>
    </row>
    <row r="302">
      <c r="J302" s="6" t="n"/>
    </row>
    <row r="303">
      <c r="J303" s="6" t="n"/>
    </row>
    <row r="304">
      <c r="J304" s="6" t="n"/>
    </row>
    <row r="305">
      <c r="J305" s="6" t="n"/>
    </row>
    <row r="306">
      <c r="J306" s="6" t="n"/>
    </row>
    <row r="307">
      <c r="J307" s="6" t="n"/>
    </row>
    <row r="308">
      <c r="J308" s="6" t="n"/>
    </row>
    <row r="309">
      <c r="J309" s="6" t="n"/>
    </row>
    <row r="310">
      <c r="J310" s="6" t="n"/>
    </row>
    <row r="311">
      <c r="J311" s="6" t="n"/>
    </row>
    <row r="312">
      <c r="J312" s="6" t="n"/>
    </row>
    <row r="313">
      <c r="J313" s="6" t="n"/>
    </row>
    <row r="314">
      <c r="J314" s="6" t="n"/>
    </row>
    <row r="315">
      <c r="J315" s="6" t="n"/>
    </row>
    <row r="316">
      <c r="J316" s="6" t="n"/>
    </row>
    <row r="317">
      <c r="J317" s="6" t="n"/>
    </row>
    <row r="318">
      <c r="J318" s="6" t="n"/>
    </row>
    <row r="319">
      <c r="J319" s="6" t="n"/>
    </row>
    <row r="320">
      <c r="J320" s="6" t="n"/>
    </row>
    <row r="321">
      <c r="J321" s="6" t="n"/>
    </row>
    <row r="322">
      <c r="J322" s="6" t="n"/>
    </row>
    <row r="323">
      <c r="J323" s="6" t="n"/>
    </row>
    <row r="324">
      <c r="J324" s="6" t="n"/>
    </row>
    <row r="325">
      <c r="J325" s="6" t="n"/>
    </row>
    <row r="326">
      <c r="J326" s="6" t="n"/>
    </row>
    <row r="327">
      <c r="J327" s="6" t="n"/>
    </row>
    <row r="328">
      <c r="J328" s="6" t="n"/>
    </row>
    <row r="329">
      <c r="J329" s="6" t="n"/>
    </row>
    <row r="330">
      <c r="J330" s="6" t="n"/>
    </row>
    <row r="331">
      <c r="J331" s="6" t="n"/>
    </row>
    <row r="332">
      <c r="J332" s="6" t="n"/>
    </row>
    <row r="333">
      <c r="J333" s="6" t="n"/>
    </row>
    <row r="334">
      <c r="J334" s="6" t="n"/>
    </row>
    <row r="335">
      <c r="J335" s="6" t="n"/>
    </row>
    <row r="336">
      <c r="J336" s="6" t="n"/>
    </row>
    <row r="337">
      <c r="J337" s="6" t="n"/>
    </row>
    <row r="338">
      <c r="J338" s="6" t="n"/>
    </row>
    <row r="339">
      <c r="J339" s="6" t="n"/>
    </row>
    <row r="340">
      <c r="J340" s="6" t="n"/>
    </row>
    <row r="341">
      <c r="J341" s="6" t="n"/>
    </row>
    <row r="342">
      <c r="J342" s="6" t="n"/>
    </row>
    <row r="343">
      <c r="J343" s="6" t="n"/>
    </row>
    <row r="344">
      <c r="J344" s="6" t="n"/>
    </row>
    <row r="345">
      <c r="J345" s="6" t="n"/>
    </row>
    <row r="346">
      <c r="J346" s="6" t="n"/>
    </row>
    <row r="347">
      <c r="J347" s="6" t="n"/>
    </row>
    <row r="348">
      <c r="J348" s="6" t="n"/>
    </row>
    <row r="349">
      <c r="J349" s="6" t="n"/>
    </row>
    <row r="350">
      <c r="J350" s="6" t="n"/>
    </row>
    <row r="351">
      <c r="J351" s="6" t="n"/>
    </row>
    <row r="352">
      <c r="J352" s="6" t="n"/>
    </row>
    <row r="353">
      <c r="J353" s="6" t="n"/>
    </row>
    <row r="354">
      <c r="J354" s="6" t="n"/>
    </row>
    <row r="355">
      <c r="J355" s="6" t="n"/>
    </row>
    <row r="356">
      <c r="J356" s="6" t="n"/>
    </row>
    <row r="357">
      <c r="J357" s="6" t="n"/>
    </row>
    <row r="358">
      <c r="J358" s="6" t="n"/>
    </row>
    <row r="359">
      <c r="J359" s="6" t="n"/>
    </row>
    <row r="360">
      <c r="J360" s="6" t="n"/>
    </row>
    <row r="361">
      <c r="J361" s="6" t="n"/>
    </row>
    <row r="362">
      <c r="J362" s="6" t="n"/>
    </row>
    <row r="363">
      <c r="J363" s="6" t="n"/>
    </row>
    <row r="364">
      <c r="J364" s="6" t="n"/>
    </row>
    <row r="365">
      <c r="J365" s="6" t="n"/>
    </row>
    <row r="366">
      <c r="J366" s="6" t="n"/>
    </row>
    <row r="367">
      <c r="J367" s="6" t="n"/>
    </row>
    <row r="368">
      <c r="J368" s="6" t="n"/>
    </row>
    <row r="369">
      <c r="J369" s="6" t="n"/>
    </row>
    <row r="370">
      <c r="J370" s="6" t="n"/>
    </row>
    <row r="371">
      <c r="J371" s="6" t="n"/>
    </row>
    <row r="372">
      <c r="J372" s="6" t="n"/>
    </row>
    <row r="373">
      <c r="J373" s="6" t="n"/>
    </row>
    <row r="374">
      <c r="J374" s="6" t="n"/>
    </row>
    <row r="375">
      <c r="J375" s="6" t="n"/>
    </row>
    <row r="376">
      <c r="J376" s="6" t="n"/>
    </row>
    <row r="377">
      <c r="J377" s="6" t="n"/>
    </row>
    <row r="378">
      <c r="J378" s="6" t="n"/>
    </row>
    <row r="379">
      <c r="J379" s="6" t="n"/>
    </row>
    <row r="380">
      <c r="J380" s="6" t="n"/>
    </row>
    <row r="381">
      <c r="J381" s="6" t="n"/>
    </row>
    <row r="382">
      <c r="J382" s="6" t="n"/>
    </row>
    <row r="383">
      <c r="J383" s="6" t="n"/>
    </row>
    <row r="384">
      <c r="J384" s="6" t="n"/>
    </row>
    <row r="385">
      <c r="J385" s="6" t="n"/>
    </row>
    <row r="386">
      <c r="J386" s="6" t="n"/>
    </row>
    <row r="387">
      <c r="J387" s="6" t="n"/>
    </row>
    <row r="388">
      <c r="J388" s="6" t="n"/>
    </row>
    <row r="389">
      <c r="J389" s="6" t="n"/>
    </row>
    <row r="390">
      <c r="J390" s="6" t="n"/>
    </row>
    <row r="391">
      <c r="J391" s="6" t="n"/>
    </row>
    <row r="392">
      <c r="J392" s="6" t="n"/>
    </row>
    <row r="393">
      <c r="J393" s="6" t="n"/>
    </row>
    <row r="394">
      <c r="J394" s="6" t="n"/>
    </row>
    <row r="395">
      <c r="J395" s="6" t="n"/>
    </row>
    <row r="396">
      <c r="J396" s="6" t="n"/>
    </row>
    <row r="397">
      <c r="J397" s="6" t="n"/>
    </row>
    <row r="398">
      <c r="J398" s="6" t="n"/>
    </row>
    <row r="399">
      <c r="J399" s="6" t="n"/>
    </row>
    <row r="400">
      <c r="J400" s="6" t="n"/>
    </row>
    <row r="401">
      <c r="J401" s="6" t="n"/>
    </row>
    <row r="402">
      <c r="J402" s="6" t="n"/>
    </row>
    <row r="403">
      <c r="J403" s="6" t="n"/>
    </row>
    <row r="404">
      <c r="J404" s="6" t="n"/>
    </row>
    <row r="405">
      <c r="J405" s="6" t="n"/>
    </row>
    <row r="406">
      <c r="J406" s="6" t="n"/>
    </row>
    <row r="407">
      <c r="J407" s="6" t="n"/>
    </row>
    <row r="408">
      <c r="J408" s="6" t="n"/>
    </row>
    <row r="409">
      <c r="J409" s="6" t="n"/>
    </row>
    <row r="410">
      <c r="J410" s="6" t="n"/>
    </row>
    <row r="411">
      <c r="J411" s="6" t="n"/>
    </row>
    <row r="412">
      <c r="J412" s="6" t="n"/>
    </row>
    <row r="413">
      <c r="J413" s="6" t="n"/>
    </row>
    <row r="414">
      <c r="J414" s="6" t="n"/>
    </row>
    <row r="415">
      <c r="J415" s="6" t="n"/>
    </row>
    <row r="416">
      <c r="J416" s="6" t="n"/>
    </row>
    <row r="417">
      <c r="J417" s="6" t="n"/>
    </row>
    <row r="418">
      <c r="J418" s="6" t="n"/>
    </row>
    <row r="419">
      <c r="J419" s="6" t="n"/>
    </row>
    <row r="420">
      <c r="J420" s="6" t="n"/>
    </row>
    <row r="421">
      <c r="J421" s="6" t="n"/>
    </row>
    <row r="422">
      <c r="J422" s="6" t="n"/>
    </row>
    <row r="423">
      <c r="J423" s="6" t="n"/>
    </row>
    <row r="424">
      <c r="J424" s="6" t="n"/>
    </row>
    <row r="425">
      <c r="J425" s="6" t="n"/>
    </row>
    <row r="426">
      <c r="J426" s="6" t="n"/>
    </row>
    <row r="427">
      <c r="J427" s="6" t="n"/>
    </row>
    <row r="428">
      <c r="J428" s="6" t="n"/>
    </row>
    <row r="429">
      <c r="J429" s="6" t="n"/>
    </row>
    <row r="430">
      <c r="J430" s="6" t="n"/>
    </row>
    <row r="431">
      <c r="J431" s="6" t="n"/>
    </row>
    <row r="432">
      <c r="J432" s="6" t="n"/>
    </row>
    <row r="433">
      <c r="J433" s="6" t="n"/>
    </row>
    <row r="434">
      <c r="J434" s="6" t="n"/>
    </row>
    <row r="435">
      <c r="J435" s="6" t="n"/>
    </row>
    <row r="436">
      <c r="J436" s="6" t="n"/>
    </row>
    <row r="437">
      <c r="J437" s="6" t="n"/>
    </row>
    <row r="438">
      <c r="J438" s="6" t="n"/>
    </row>
    <row r="439">
      <c r="J439" s="6" t="n"/>
    </row>
    <row r="440">
      <c r="J440" s="6" t="n"/>
    </row>
    <row r="441">
      <c r="J441" s="6" t="n"/>
    </row>
    <row r="442">
      <c r="J442" s="6" t="n"/>
    </row>
    <row r="443">
      <c r="J443" s="6" t="n"/>
    </row>
    <row r="444">
      <c r="J444" s="6" t="n"/>
    </row>
    <row r="445">
      <c r="J445" s="6" t="n"/>
    </row>
    <row r="446">
      <c r="J446" s="6" t="n"/>
    </row>
    <row r="447">
      <c r="J447" s="6" t="n"/>
    </row>
    <row r="448">
      <c r="J448" s="6" t="n"/>
    </row>
    <row r="449">
      <c r="J449" s="6" t="n"/>
    </row>
    <row r="450">
      <c r="J450" s="6" t="n"/>
    </row>
    <row r="451">
      <c r="J451" s="6" t="n"/>
    </row>
    <row r="452">
      <c r="J452" s="6" t="n"/>
    </row>
    <row r="453">
      <c r="J453" s="6" t="n"/>
    </row>
    <row r="454">
      <c r="J454" s="6" t="n"/>
    </row>
    <row r="455">
      <c r="J455" s="6" t="n"/>
    </row>
    <row r="456">
      <c r="J456" s="6" t="n"/>
    </row>
    <row r="457">
      <c r="J457" s="6" t="n"/>
    </row>
    <row r="458">
      <c r="J458" s="6" t="n"/>
    </row>
    <row r="459">
      <c r="J459" s="6" t="n"/>
    </row>
    <row r="460">
      <c r="J460" s="6" t="n"/>
    </row>
    <row r="461">
      <c r="J461" s="6" t="n"/>
    </row>
    <row r="462">
      <c r="J462" s="6" t="n"/>
    </row>
    <row r="463">
      <c r="J463" s="6" t="n"/>
    </row>
    <row r="464">
      <c r="J464" s="6" t="n"/>
    </row>
    <row r="465">
      <c r="J465" s="6" t="n"/>
    </row>
    <row r="466">
      <c r="J466" s="6" t="n"/>
    </row>
    <row r="467">
      <c r="J467" s="6" t="n"/>
    </row>
    <row r="468">
      <c r="J468" s="6" t="n"/>
    </row>
    <row r="469">
      <c r="J469" s="6" t="n"/>
    </row>
    <row r="470">
      <c r="J470" s="6" t="n"/>
    </row>
    <row r="471">
      <c r="J471" s="6" t="n"/>
    </row>
    <row r="472">
      <c r="J472" s="6" t="n"/>
    </row>
    <row r="473">
      <c r="J473" s="6" t="n"/>
    </row>
    <row r="474">
      <c r="J474" s="6" t="n"/>
    </row>
    <row r="475">
      <c r="J475" s="6" t="n"/>
    </row>
    <row r="476">
      <c r="J476" s="6" t="n"/>
    </row>
    <row r="477">
      <c r="J477" s="6" t="n"/>
    </row>
    <row r="478">
      <c r="J478" s="6" t="n"/>
    </row>
    <row r="479">
      <c r="J479" s="6" t="n"/>
    </row>
    <row r="480">
      <c r="J480" s="6" t="n"/>
    </row>
    <row r="481">
      <c r="J481" s="6" t="n"/>
    </row>
    <row r="482">
      <c r="J482" s="6" t="n"/>
    </row>
    <row r="483">
      <c r="J483" s="6" t="n"/>
    </row>
    <row r="484">
      <c r="J484" s="6" t="n"/>
    </row>
    <row r="485">
      <c r="J485" s="6" t="n"/>
    </row>
    <row r="486">
      <c r="J486" s="6" t="n"/>
    </row>
    <row r="487">
      <c r="J487" s="6" t="n"/>
    </row>
    <row r="488">
      <c r="J488" s="6" t="n"/>
    </row>
    <row r="489">
      <c r="J489" s="6" t="n"/>
    </row>
    <row r="490">
      <c r="J490" s="6" t="n"/>
    </row>
    <row r="491">
      <c r="J491" s="6" t="n"/>
    </row>
    <row r="492">
      <c r="J492" s="6" t="n"/>
    </row>
    <row r="493">
      <c r="J493" s="6" t="n"/>
    </row>
    <row r="494">
      <c r="J494" s="6" t="n"/>
    </row>
    <row r="495">
      <c r="J495" s="6" t="n"/>
    </row>
    <row r="496">
      <c r="J496" s="6" t="n"/>
    </row>
    <row r="497">
      <c r="J497" s="6" t="n"/>
    </row>
    <row r="498">
      <c r="J498" s="6" t="n"/>
    </row>
    <row r="499">
      <c r="J499" s="6" t="n"/>
    </row>
    <row r="500">
      <c r="J500" s="6" t="n"/>
    </row>
    <row r="501">
      <c r="J501" s="6" t="n"/>
    </row>
    <row r="502">
      <c r="J502" s="6" t="n"/>
    </row>
    <row r="503">
      <c r="J503" s="6" t="n"/>
    </row>
    <row r="504">
      <c r="J504" s="6" t="n"/>
    </row>
    <row r="505">
      <c r="J505" s="6" t="n"/>
    </row>
    <row r="506">
      <c r="J506" s="6" t="n"/>
    </row>
    <row r="507">
      <c r="J507" s="6" t="n"/>
    </row>
    <row r="508">
      <c r="J508" s="6" t="n"/>
    </row>
    <row r="509">
      <c r="J509" s="6" t="n"/>
    </row>
    <row r="510">
      <c r="J510" s="6" t="n"/>
    </row>
    <row r="511">
      <c r="J511" s="6" t="n"/>
    </row>
    <row r="512">
      <c r="J512" s="6" t="n"/>
    </row>
    <row r="513">
      <c r="J513" s="6" t="n"/>
    </row>
    <row r="514">
      <c r="J514" s="6" t="n"/>
    </row>
    <row r="515">
      <c r="J515" s="6" t="n"/>
    </row>
    <row r="516">
      <c r="J516" s="6" t="n"/>
    </row>
    <row r="517">
      <c r="J517" s="6" t="n"/>
    </row>
    <row r="518">
      <c r="J518" s="6" t="n"/>
    </row>
    <row r="519">
      <c r="J519" s="6" t="n"/>
    </row>
    <row r="520">
      <c r="J520" s="6" t="n"/>
    </row>
    <row r="521">
      <c r="J521" s="6" t="n"/>
    </row>
    <row r="522">
      <c r="J522" s="6" t="n"/>
    </row>
    <row r="523">
      <c r="J523" s="6" t="n"/>
    </row>
    <row r="524">
      <c r="J524" s="6" t="n"/>
    </row>
    <row r="525">
      <c r="J525" s="6" t="n"/>
    </row>
    <row r="526">
      <c r="J526" s="6" t="n"/>
    </row>
    <row r="527">
      <c r="J527" s="6" t="n"/>
    </row>
    <row r="528">
      <c r="J528" s="6" t="n"/>
    </row>
    <row r="529">
      <c r="J529" s="6" t="n"/>
    </row>
    <row r="530">
      <c r="J530" s="6" t="n"/>
    </row>
    <row r="531">
      <c r="J531" s="6" t="n"/>
    </row>
    <row r="532">
      <c r="J532" s="6" t="n"/>
    </row>
    <row r="533">
      <c r="J533" s="6" t="n"/>
    </row>
    <row r="534">
      <c r="J534" s="6" t="n"/>
    </row>
    <row r="535">
      <c r="J535" s="6" t="n"/>
    </row>
    <row r="536">
      <c r="J536" s="6" t="n"/>
    </row>
    <row r="537">
      <c r="J537" s="6" t="n"/>
    </row>
    <row r="538">
      <c r="J538" s="6" t="n"/>
    </row>
    <row r="539">
      <c r="J539" s="6" t="n"/>
    </row>
    <row r="540">
      <c r="J540" s="6" t="n"/>
    </row>
    <row r="541">
      <c r="J541" s="6" t="n"/>
    </row>
    <row r="542">
      <c r="J542" s="6" t="n"/>
    </row>
    <row r="543">
      <c r="J543" s="6" t="n"/>
    </row>
    <row r="544">
      <c r="J544" s="6" t="n"/>
    </row>
    <row r="545">
      <c r="J545" s="6" t="n"/>
    </row>
    <row r="546">
      <c r="J546" s="6" t="n"/>
    </row>
    <row r="547">
      <c r="J547" s="6" t="n"/>
    </row>
    <row r="548">
      <c r="J548" s="6" t="n"/>
    </row>
    <row r="549">
      <c r="J549" s="6" t="n"/>
    </row>
    <row r="550">
      <c r="J550" s="6" t="n"/>
    </row>
    <row r="551">
      <c r="J551" s="6" t="n"/>
    </row>
    <row r="552">
      <c r="J552" s="6" t="n"/>
    </row>
    <row r="553">
      <c r="J553" s="6" t="n"/>
    </row>
    <row r="554">
      <c r="J554" s="6" t="n"/>
    </row>
    <row r="555">
      <c r="J555" s="6" t="n"/>
    </row>
    <row r="556">
      <c r="J556" s="6" t="n"/>
    </row>
    <row r="557">
      <c r="J557" s="6" t="n"/>
    </row>
    <row r="558">
      <c r="J558" s="6" t="n"/>
    </row>
    <row r="559">
      <c r="J559" s="6" t="n"/>
    </row>
    <row r="560">
      <c r="J560" s="6" t="n"/>
    </row>
    <row r="561">
      <c r="J561" s="6" t="n"/>
    </row>
    <row r="562">
      <c r="J562" s="6" t="n"/>
    </row>
    <row r="563">
      <c r="J563" s="6" t="n"/>
    </row>
    <row r="564">
      <c r="J564" s="6" t="n"/>
    </row>
    <row r="565">
      <c r="J565" s="6" t="n"/>
    </row>
    <row r="566">
      <c r="J566" s="6" t="n"/>
    </row>
    <row r="567">
      <c r="J567" s="6" t="n"/>
    </row>
    <row r="568">
      <c r="J568" s="6" t="n"/>
    </row>
    <row r="569">
      <c r="J569" s="6" t="n"/>
    </row>
    <row r="570">
      <c r="J570" s="6" t="n"/>
    </row>
    <row r="571">
      <c r="J571" s="6" t="n"/>
    </row>
    <row r="572">
      <c r="J572" s="6" t="n"/>
    </row>
    <row r="573">
      <c r="J573" s="6" t="n"/>
    </row>
    <row r="574">
      <c r="J574" s="6" t="n"/>
    </row>
    <row r="575">
      <c r="J575" s="6" t="n"/>
    </row>
    <row r="576">
      <c r="J576" s="6" t="n"/>
    </row>
    <row r="577">
      <c r="J577" s="6" t="n"/>
    </row>
    <row r="578">
      <c r="J578" s="6" t="n"/>
    </row>
    <row r="579">
      <c r="J579" s="6" t="n"/>
    </row>
    <row r="580">
      <c r="J580" s="6" t="n"/>
    </row>
    <row r="581">
      <c r="J581" s="6" t="n"/>
    </row>
    <row r="582">
      <c r="J582" s="6" t="n"/>
    </row>
    <row r="583">
      <c r="J583" s="6" t="n"/>
    </row>
    <row r="584">
      <c r="J584" s="6" t="n"/>
    </row>
    <row r="585">
      <c r="J585" s="6" t="n"/>
    </row>
    <row r="586">
      <c r="J586" s="6" t="n"/>
    </row>
    <row r="587">
      <c r="J587" s="6" t="n"/>
    </row>
    <row r="588">
      <c r="J588" s="6" t="n"/>
    </row>
    <row r="589">
      <c r="J589" s="6" t="n"/>
    </row>
    <row r="590">
      <c r="J590" s="6" t="n"/>
    </row>
    <row r="591">
      <c r="J591" s="6" t="n"/>
    </row>
    <row r="592">
      <c r="J592" s="6" t="n"/>
    </row>
    <row r="593">
      <c r="J593" s="6" t="n"/>
    </row>
    <row r="594">
      <c r="J594" s="6" t="n"/>
    </row>
    <row r="595">
      <c r="J595" s="6" t="n"/>
    </row>
    <row r="596">
      <c r="J596" s="6" t="n"/>
    </row>
    <row r="597">
      <c r="J597" s="6" t="n"/>
    </row>
    <row r="598">
      <c r="J598" s="6" t="n"/>
    </row>
    <row r="599">
      <c r="J599" s="6" t="n"/>
    </row>
    <row r="600">
      <c r="J600" s="6" t="n"/>
    </row>
    <row r="601">
      <c r="J601" s="6" t="n"/>
    </row>
    <row r="602">
      <c r="J602" s="6" t="n"/>
    </row>
    <row r="603">
      <c r="J603" s="6" t="n"/>
    </row>
    <row r="604">
      <c r="J604" s="6" t="n"/>
    </row>
    <row r="605">
      <c r="J605" s="6" t="n"/>
    </row>
    <row r="606">
      <c r="J606" s="6" t="n"/>
    </row>
    <row r="607">
      <c r="J607" s="6" t="n"/>
    </row>
    <row r="608">
      <c r="J608" s="6" t="n"/>
    </row>
    <row r="609">
      <c r="J609" s="6" t="n"/>
    </row>
    <row r="610">
      <c r="J610" s="6" t="n"/>
    </row>
    <row r="611">
      <c r="J611" s="6" t="n"/>
    </row>
    <row r="612">
      <c r="J612" s="6" t="n"/>
    </row>
    <row r="613">
      <c r="J613" s="6" t="n"/>
    </row>
    <row r="614">
      <c r="J614" s="6" t="n"/>
    </row>
    <row r="615">
      <c r="J615" s="6" t="n"/>
    </row>
    <row r="616">
      <c r="J616" s="6" t="n"/>
    </row>
    <row r="617">
      <c r="J617" s="6" t="n"/>
    </row>
    <row r="618">
      <c r="J618" s="6" t="n"/>
    </row>
    <row r="619">
      <c r="J619" s="6" t="n"/>
    </row>
    <row r="620">
      <c r="J620" s="6" t="n"/>
    </row>
    <row r="621">
      <c r="J621" s="6" t="n"/>
    </row>
    <row r="622">
      <c r="J622" s="6" t="n"/>
    </row>
    <row r="623">
      <c r="J623" s="6" t="n"/>
    </row>
    <row r="624">
      <c r="J624" s="6" t="n"/>
    </row>
    <row r="625">
      <c r="J625" s="6" t="n"/>
    </row>
    <row r="626">
      <c r="J626" s="6" t="n"/>
    </row>
    <row r="627">
      <c r="J627" s="6" t="n"/>
    </row>
    <row r="628">
      <c r="J628" s="6" t="n"/>
    </row>
    <row r="629">
      <c r="J629" s="6" t="n"/>
    </row>
    <row r="630">
      <c r="J630" s="6" t="n"/>
    </row>
    <row r="631">
      <c r="J631" s="6" t="n"/>
    </row>
    <row r="632">
      <c r="J632" s="6" t="n"/>
    </row>
    <row r="633">
      <c r="J633" s="6" t="n"/>
    </row>
    <row r="634">
      <c r="J634" s="6" t="n"/>
    </row>
    <row r="635">
      <c r="J635" s="6" t="n"/>
    </row>
    <row r="636">
      <c r="J636" s="6" t="n"/>
    </row>
    <row r="637">
      <c r="J637" s="6" t="n"/>
    </row>
    <row r="638">
      <c r="J638" s="6" t="n"/>
    </row>
    <row r="639">
      <c r="J639" s="6" t="n"/>
    </row>
    <row r="640">
      <c r="J640" s="6" t="n"/>
    </row>
    <row r="641">
      <c r="J641" s="6" t="n"/>
    </row>
    <row r="642">
      <c r="J642" s="6" t="n"/>
    </row>
    <row r="643">
      <c r="J643" s="6" t="n"/>
    </row>
    <row r="644">
      <c r="J644" s="6" t="n"/>
    </row>
    <row r="645">
      <c r="J645" s="6" t="n"/>
    </row>
    <row r="646">
      <c r="J646" s="6" t="n"/>
    </row>
    <row r="647">
      <c r="J647" s="6" t="n"/>
    </row>
    <row r="648">
      <c r="J648" s="6" t="n"/>
    </row>
    <row r="649">
      <c r="J649" s="6" t="n"/>
    </row>
    <row r="650">
      <c r="J650" s="6" t="n"/>
    </row>
    <row r="651">
      <c r="J651" s="6" t="n"/>
    </row>
    <row r="652">
      <c r="J652" s="6" t="n"/>
    </row>
    <row r="653">
      <c r="J653" s="6" t="n"/>
    </row>
    <row r="654">
      <c r="J654" s="6" t="n"/>
    </row>
    <row r="655">
      <c r="J655" s="6" t="n"/>
    </row>
    <row r="656">
      <c r="J656" s="6" t="n"/>
    </row>
    <row r="657">
      <c r="J657" s="6" t="n"/>
    </row>
    <row r="658">
      <c r="J658" s="6" t="n"/>
    </row>
    <row r="659">
      <c r="J659" s="6" t="n"/>
    </row>
    <row r="660">
      <c r="J660" s="6" t="n"/>
    </row>
    <row r="661">
      <c r="J661" s="6" t="n"/>
    </row>
    <row r="662">
      <c r="J662" s="6" t="n"/>
    </row>
    <row r="663">
      <c r="J663" s="6" t="n"/>
    </row>
    <row r="664">
      <c r="J664" s="6" t="n"/>
    </row>
    <row r="665">
      <c r="J665" s="6" t="n"/>
    </row>
    <row r="666">
      <c r="J666" s="6" t="n"/>
    </row>
    <row r="667">
      <c r="J667" s="6" t="n"/>
    </row>
    <row r="668">
      <c r="J668" s="6" t="n"/>
    </row>
    <row r="669">
      <c r="J669" s="6" t="n"/>
    </row>
    <row r="670">
      <c r="J670" s="6" t="n"/>
    </row>
    <row r="671">
      <c r="J671" s="6" t="n"/>
    </row>
    <row r="672">
      <c r="J672" s="6" t="n"/>
    </row>
    <row r="673">
      <c r="J673" s="6" t="n"/>
    </row>
    <row r="674">
      <c r="J674" s="6" t="n"/>
    </row>
    <row r="675">
      <c r="J675" s="6" t="n"/>
    </row>
    <row r="676">
      <c r="J676" s="6" t="n"/>
    </row>
    <row r="677">
      <c r="J677" s="6" t="n"/>
    </row>
    <row r="678">
      <c r="J678" s="6" t="n"/>
    </row>
    <row r="679">
      <c r="J679" s="6" t="n"/>
    </row>
    <row r="680">
      <c r="J680" s="6" t="n"/>
    </row>
    <row r="681">
      <c r="J681" s="6" t="n"/>
    </row>
    <row r="682">
      <c r="J682" s="6" t="n"/>
    </row>
    <row r="683">
      <c r="J683" s="6" t="n"/>
    </row>
    <row r="684">
      <c r="J684" s="6" t="n"/>
    </row>
    <row r="685">
      <c r="J685" s="6" t="n"/>
    </row>
    <row r="686">
      <c r="J686" s="6" t="n"/>
    </row>
    <row r="687">
      <c r="J687" s="6" t="n"/>
    </row>
    <row r="688">
      <c r="J688" s="6" t="n"/>
    </row>
    <row r="689">
      <c r="J689" s="6" t="n"/>
    </row>
    <row r="690">
      <c r="J690" s="6" t="n"/>
    </row>
    <row r="691">
      <c r="J691" s="6" t="n"/>
    </row>
    <row r="692">
      <c r="J692" s="6" t="n"/>
    </row>
    <row r="693">
      <c r="J693" s="6" t="n"/>
    </row>
    <row r="694">
      <c r="J694" s="6" t="n"/>
    </row>
    <row r="695">
      <c r="J695" s="6" t="n"/>
    </row>
    <row r="696">
      <c r="J696" s="6" t="n"/>
    </row>
    <row r="697">
      <c r="J697" s="6" t="n"/>
    </row>
    <row r="698">
      <c r="J698" s="6" t="n"/>
    </row>
    <row r="699">
      <c r="J699" s="6" t="n"/>
    </row>
    <row r="700">
      <c r="J700" s="6" t="n"/>
    </row>
    <row r="701">
      <c r="J701" s="6" t="n"/>
    </row>
    <row r="702">
      <c r="J702" s="6" t="n"/>
    </row>
    <row r="703">
      <c r="J703" s="6" t="n"/>
    </row>
    <row r="704">
      <c r="J704" s="6" t="n"/>
    </row>
    <row r="705">
      <c r="J705" s="6" t="n"/>
    </row>
    <row r="706">
      <c r="J706" s="6" t="n"/>
    </row>
    <row r="707">
      <c r="J707" s="6" t="n"/>
    </row>
    <row r="708">
      <c r="J708" s="6" t="n"/>
    </row>
    <row r="709">
      <c r="J709" s="6" t="n"/>
    </row>
    <row r="710">
      <c r="J710" s="6" t="n"/>
    </row>
    <row r="711">
      <c r="J711" s="6" t="n"/>
    </row>
    <row r="712">
      <c r="J712" s="6" t="n"/>
    </row>
    <row r="713">
      <c r="J713" s="6" t="n"/>
    </row>
    <row r="714">
      <c r="J714" s="6" t="n"/>
    </row>
    <row r="715">
      <c r="J715" s="6" t="n"/>
    </row>
    <row r="716">
      <c r="J716" s="6" t="n"/>
    </row>
    <row r="717">
      <c r="J717" s="6" t="n"/>
    </row>
    <row r="718">
      <c r="J718" s="6" t="n"/>
    </row>
    <row r="719">
      <c r="J719" s="6" t="n"/>
    </row>
    <row r="720">
      <c r="J720" s="6" t="n"/>
    </row>
    <row r="721">
      <c r="J721" s="6" t="n"/>
    </row>
    <row r="722">
      <c r="J722" s="6" t="n"/>
    </row>
    <row r="723">
      <c r="J723" s="6" t="n"/>
    </row>
    <row r="724">
      <c r="J724" s="6" t="n"/>
    </row>
    <row r="725">
      <c r="J725" s="6" t="n"/>
    </row>
    <row r="726">
      <c r="J726" s="6" t="n"/>
    </row>
    <row r="727">
      <c r="J727" s="6" t="n"/>
    </row>
    <row r="728">
      <c r="J728" s="6" t="n"/>
    </row>
    <row r="729">
      <c r="J729" s="6" t="n"/>
    </row>
    <row r="730">
      <c r="J730" s="6" t="n"/>
    </row>
    <row r="731">
      <c r="J731" s="6" t="n"/>
    </row>
    <row r="732">
      <c r="J732" s="6" t="n"/>
    </row>
    <row r="733">
      <c r="J733" s="6" t="n"/>
    </row>
    <row r="734">
      <c r="J734" s="6" t="n"/>
    </row>
    <row r="735">
      <c r="J735" s="6" t="n"/>
    </row>
    <row r="736">
      <c r="J736" s="6" t="n"/>
    </row>
    <row r="737">
      <c r="J737" s="6" t="n"/>
    </row>
    <row r="738">
      <c r="J738" s="6" t="n"/>
    </row>
    <row r="739">
      <c r="J739" s="6" t="n"/>
    </row>
    <row r="740">
      <c r="J740" s="6" t="n"/>
    </row>
    <row r="741">
      <c r="J741" s="6" t="n"/>
    </row>
    <row r="742">
      <c r="J742" s="6" t="n"/>
    </row>
    <row r="743">
      <c r="J743" s="6" t="n"/>
    </row>
    <row r="744">
      <c r="J744" s="6" t="n"/>
    </row>
    <row r="745">
      <c r="J745" s="6" t="n"/>
    </row>
    <row r="746">
      <c r="J746" s="6" t="n"/>
    </row>
    <row r="747">
      <c r="J747" s="6" t="n"/>
    </row>
    <row r="748">
      <c r="J748" s="6" t="n"/>
    </row>
    <row r="749">
      <c r="J749" s="6" t="n"/>
    </row>
    <row r="750">
      <c r="J750" s="6" t="n"/>
    </row>
    <row r="751">
      <c r="J751" s="6" t="n"/>
    </row>
    <row r="752">
      <c r="J752" s="6" t="n"/>
    </row>
    <row r="753">
      <c r="J753" s="6" t="n"/>
    </row>
    <row r="754">
      <c r="J754" s="6" t="n"/>
    </row>
    <row r="755">
      <c r="J755" s="6" t="n"/>
    </row>
    <row r="756">
      <c r="J756" s="6" t="n"/>
    </row>
    <row r="757">
      <c r="J757" s="6" t="n"/>
    </row>
    <row r="758">
      <c r="J758" s="6" t="n"/>
    </row>
    <row r="759">
      <c r="J759" s="6" t="n"/>
    </row>
    <row r="760">
      <c r="J760" s="6" t="n"/>
    </row>
    <row r="761">
      <c r="J761" s="6" t="n"/>
    </row>
    <row r="762">
      <c r="J762" s="6" t="n"/>
    </row>
    <row r="763">
      <c r="J763" s="6" t="n"/>
    </row>
    <row r="764">
      <c r="J764" s="6" t="n"/>
    </row>
    <row r="765">
      <c r="J765" s="6" t="n"/>
    </row>
    <row r="766">
      <c r="J766" s="6" t="n"/>
    </row>
    <row r="767">
      <c r="J767" s="6" t="n"/>
    </row>
    <row r="768">
      <c r="J768" s="6" t="n"/>
    </row>
    <row r="769">
      <c r="J769" s="6" t="n"/>
    </row>
    <row r="770">
      <c r="J770" s="6" t="n"/>
    </row>
    <row r="771">
      <c r="J771" s="6" t="n"/>
    </row>
    <row r="772">
      <c r="J772" s="6" t="n"/>
    </row>
    <row r="773">
      <c r="J773" s="6" t="n"/>
    </row>
    <row r="774">
      <c r="J774" s="6" t="n"/>
    </row>
    <row r="775">
      <c r="J775" s="6" t="n"/>
    </row>
    <row r="776">
      <c r="J776" s="6" t="n"/>
    </row>
    <row r="777">
      <c r="J777" s="6" t="n"/>
    </row>
    <row r="778">
      <c r="J778" s="6" t="n"/>
    </row>
    <row r="779">
      <c r="J779" s="6" t="n"/>
    </row>
    <row r="780">
      <c r="J780" s="6" t="n"/>
    </row>
    <row r="781">
      <c r="J781" s="6" t="n"/>
    </row>
    <row r="782">
      <c r="J782" s="6" t="n"/>
    </row>
    <row r="783">
      <c r="J783" s="6" t="n"/>
    </row>
    <row r="784">
      <c r="J784" s="6" t="n"/>
    </row>
    <row r="785">
      <c r="J785" s="6" t="n"/>
    </row>
    <row r="786">
      <c r="J786" s="6" t="n"/>
    </row>
    <row r="787">
      <c r="J787" s="6" t="n"/>
    </row>
    <row r="788">
      <c r="J788" s="6" t="n"/>
    </row>
    <row r="789">
      <c r="J789" s="6" t="n"/>
    </row>
    <row r="790">
      <c r="J790" s="6" t="n"/>
    </row>
    <row r="791">
      <c r="J791" s="6" t="n"/>
    </row>
    <row r="792">
      <c r="J792" s="6" t="n"/>
    </row>
    <row r="793">
      <c r="J793" s="6" t="n"/>
    </row>
    <row r="794">
      <c r="J794" s="6" t="n"/>
    </row>
    <row r="795">
      <c r="J795" s="6" t="n"/>
    </row>
    <row r="796">
      <c r="J796" s="6" t="n"/>
    </row>
    <row r="797">
      <c r="J797" s="6" t="n"/>
    </row>
    <row r="798">
      <c r="J798" s="6" t="n"/>
    </row>
    <row r="799">
      <c r="J799" s="6" t="n"/>
    </row>
    <row r="800">
      <c r="J800" s="6" t="n"/>
    </row>
    <row r="801">
      <c r="J801" s="6" t="n"/>
    </row>
    <row r="802">
      <c r="J802" s="6" t="n"/>
    </row>
    <row r="803">
      <c r="J803" s="6" t="n"/>
    </row>
    <row r="804">
      <c r="J804" s="6" t="n"/>
    </row>
    <row r="805">
      <c r="J805" s="6" t="n"/>
    </row>
    <row r="806">
      <c r="J806" s="6" t="n"/>
    </row>
    <row r="807">
      <c r="J807" s="6" t="n"/>
    </row>
    <row r="808">
      <c r="J808" s="6" t="n"/>
    </row>
    <row r="809">
      <c r="J809" s="6" t="n"/>
    </row>
    <row r="810">
      <c r="J810" s="6" t="n"/>
    </row>
    <row r="811">
      <c r="J811" s="6" t="n"/>
    </row>
    <row r="812">
      <c r="J812" s="6" t="n"/>
    </row>
    <row r="813">
      <c r="J813" s="6" t="n"/>
    </row>
    <row r="814">
      <c r="J814" s="6" t="n"/>
    </row>
    <row r="815">
      <c r="J815" s="6" t="n"/>
    </row>
    <row r="816">
      <c r="J816" s="6" t="n"/>
    </row>
    <row r="817">
      <c r="J817" s="6" t="n"/>
    </row>
    <row r="818">
      <c r="J818" s="6" t="n"/>
    </row>
    <row r="819">
      <c r="J819" s="6" t="n"/>
    </row>
    <row r="820">
      <c r="J820" s="6" t="n"/>
    </row>
    <row r="821">
      <c r="J821" s="6" t="n"/>
    </row>
    <row r="822">
      <c r="J822" s="6" t="n"/>
    </row>
    <row r="823">
      <c r="J823" s="6" t="n"/>
    </row>
    <row r="824">
      <c r="J824" s="6" t="n"/>
    </row>
    <row r="825">
      <c r="J825" s="6" t="n"/>
    </row>
    <row r="826">
      <c r="J826" s="6" t="n"/>
    </row>
    <row r="827">
      <c r="J827" s="6" t="n"/>
    </row>
    <row r="828">
      <c r="J828" s="6" t="n"/>
    </row>
    <row r="829">
      <c r="J829" s="6" t="n"/>
    </row>
    <row r="830">
      <c r="J830" s="6" t="n"/>
    </row>
    <row r="831">
      <c r="J831" s="6" t="n"/>
    </row>
    <row r="832">
      <c r="J832" s="6" t="n"/>
    </row>
    <row r="833">
      <c r="J833" s="6" t="n"/>
    </row>
    <row r="834">
      <c r="J834" s="6" t="n"/>
    </row>
    <row r="835">
      <c r="J835" s="6" t="n"/>
    </row>
    <row r="836">
      <c r="J836" s="6" t="n"/>
    </row>
    <row r="837">
      <c r="J837" s="6" t="n"/>
    </row>
    <row r="838">
      <c r="J838" s="6" t="n"/>
    </row>
    <row r="839">
      <c r="J839" s="6" t="n"/>
    </row>
    <row r="840">
      <c r="J840" s="6" t="n"/>
    </row>
    <row r="841">
      <c r="J841" s="6" t="n"/>
    </row>
    <row r="842">
      <c r="J842" s="6" t="n"/>
    </row>
    <row r="843">
      <c r="J843" s="6" t="n"/>
    </row>
    <row r="844">
      <c r="J844" s="6" t="n"/>
    </row>
    <row r="845">
      <c r="J845" s="6" t="n"/>
    </row>
    <row r="846">
      <c r="J846" s="6" t="n"/>
    </row>
    <row r="847">
      <c r="J847" s="6" t="n"/>
    </row>
    <row r="848">
      <c r="J848" s="6" t="n"/>
    </row>
    <row r="849">
      <c r="J849" s="6" t="n"/>
    </row>
    <row r="850">
      <c r="J850" s="6" t="n"/>
    </row>
    <row r="851">
      <c r="J851" s="6" t="n"/>
    </row>
    <row r="852">
      <c r="J852" s="6" t="n"/>
    </row>
    <row r="853">
      <c r="J853" s="6" t="n"/>
    </row>
    <row r="854">
      <c r="J854" s="6" t="n"/>
    </row>
    <row r="855">
      <c r="J855" s="6" t="n"/>
    </row>
    <row r="856">
      <c r="J856" s="6" t="n"/>
    </row>
    <row r="857">
      <c r="J857" s="6" t="n"/>
    </row>
    <row r="858">
      <c r="J858" s="6" t="n"/>
    </row>
    <row r="859">
      <c r="J859" s="6" t="n"/>
    </row>
    <row r="860">
      <c r="J860" s="6" t="n"/>
    </row>
    <row r="861">
      <c r="J861" s="6" t="n"/>
    </row>
    <row r="862">
      <c r="J862" s="6" t="n"/>
    </row>
    <row r="863">
      <c r="J863" s="6" t="n"/>
    </row>
    <row r="864">
      <c r="J864" s="6" t="n"/>
    </row>
    <row r="865">
      <c r="J865" s="6" t="n"/>
    </row>
    <row r="866">
      <c r="J866" s="6" t="n"/>
    </row>
    <row r="867">
      <c r="J867" s="6" t="n"/>
    </row>
    <row r="868">
      <c r="J868" s="6" t="n"/>
    </row>
    <row r="869">
      <c r="J869" s="6" t="n"/>
    </row>
    <row r="870">
      <c r="J870" s="6" t="n"/>
    </row>
    <row r="871">
      <c r="J871" s="6" t="n"/>
    </row>
    <row r="872">
      <c r="J872" s="6" t="n"/>
    </row>
    <row r="873">
      <c r="J873" s="6" t="n"/>
    </row>
    <row r="874">
      <c r="J874" s="6" t="n"/>
    </row>
    <row r="875">
      <c r="J875" s="6" t="n"/>
    </row>
    <row r="876">
      <c r="J876" s="6" t="n"/>
    </row>
    <row r="877">
      <c r="J877" s="6" t="n"/>
    </row>
    <row r="878">
      <c r="J878" s="6" t="n"/>
    </row>
    <row r="879">
      <c r="J879" s="6" t="n"/>
    </row>
    <row r="880">
      <c r="J880" s="6" t="n"/>
    </row>
    <row r="881">
      <c r="J881" s="6" t="n"/>
    </row>
    <row r="882">
      <c r="J882" s="6" t="n"/>
    </row>
    <row r="883">
      <c r="J883" s="6" t="n"/>
    </row>
    <row r="884">
      <c r="J884" s="6" t="n"/>
    </row>
    <row r="885">
      <c r="J885" s="6" t="n"/>
    </row>
    <row r="886">
      <c r="J886" s="6" t="n"/>
    </row>
    <row r="887">
      <c r="J887" s="6" t="n"/>
    </row>
    <row r="888">
      <c r="J888" s="6" t="n"/>
    </row>
    <row r="889">
      <c r="J889" s="6" t="n"/>
    </row>
    <row r="890">
      <c r="J890" s="6" t="n"/>
    </row>
    <row r="891">
      <c r="J891" s="6" t="n"/>
    </row>
    <row r="892">
      <c r="J892" s="6" t="n"/>
    </row>
    <row r="893">
      <c r="J893" s="6" t="n"/>
    </row>
    <row r="894">
      <c r="J894" s="6" t="n"/>
    </row>
    <row r="895">
      <c r="J895" s="6" t="n"/>
    </row>
    <row r="896">
      <c r="J896" s="6" t="n"/>
    </row>
    <row r="897">
      <c r="J897" s="6" t="n"/>
    </row>
    <row r="898">
      <c r="J898" s="6" t="n"/>
    </row>
    <row r="899">
      <c r="J899" s="6" t="n"/>
    </row>
    <row r="900">
      <c r="J900" s="6" t="n"/>
    </row>
    <row r="901">
      <c r="J901" s="6" t="n"/>
    </row>
    <row r="902">
      <c r="J902" s="6" t="n"/>
    </row>
    <row r="903">
      <c r="J903" s="6" t="n"/>
    </row>
    <row r="904">
      <c r="J904" s="6" t="n"/>
    </row>
    <row r="905">
      <c r="J905" s="6" t="n"/>
    </row>
    <row r="906">
      <c r="J906" s="6" t="n"/>
    </row>
    <row r="907">
      <c r="J907" s="6" t="n"/>
    </row>
    <row r="908">
      <c r="J908" s="6" t="n"/>
    </row>
    <row r="909">
      <c r="J909" s="6" t="n"/>
    </row>
    <row r="910">
      <c r="J910" s="6" t="n"/>
    </row>
    <row r="911">
      <c r="J911" s="6" t="n"/>
    </row>
    <row r="912">
      <c r="J912" s="6" t="n"/>
    </row>
    <row r="913">
      <c r="J913" s="6" t="n"/>
    </row>
    <row r="914">
      <c r="J914" s="6" t="n"/>
    </row>
    <row r="915">
      <c r="J915" s="6" t="n"/>
    </row>
    <row r="916">
      <c r="J916" s="6" t="n"/>
    </row>
    <row r="917">
      <c r="J917" s="6" t="n"/>
    </row>
    <row r="918">
      <c r="J918" s="6" t="n"/>
    </row>
    <row r="919">
      <c r="J919" s="6" t="n"/>
    </row>
    <row r="920">
      <c r="J920" s="6" t="n"/>
    </row>
    <row r="921">
      <c r="J921" s="6" t="n"/>
    </row>
    <row r="922">
      <c r="J922" s="6" t="n"/>
    </row>
    <row r="923">
      <c r="J923" s="6" t="n"/>
    </row>
    <row r="924">
      <c r="J924" s="6" t="n"/>
    </row>
    <row r="925">
      <c r="J925" s="6" t="n"/>
    </row>
    <row r="926">
      <c r="J926" s="6" t="n"/>
    </row>
    <row r="927">
      <c r="J927" s="6" t="n"/>
    </row>
    <row r="928">
      <c r="J928" s="6" t="n"/>
    </row>
    <row r="929">
      <c r="J929" s="6" t="n"/>
    </row>
    <row r="930">
      <c r="J930" s="6" t="n"/>
    </row>
    <row r="931">
      <c r="J931" s="6" t="n"/>
    </row>
    <row r="932">
      <c r="J932" s="6" t="n"/>
    </row>
    <row r="933">
      <c r="J933" s="6" t="n"/>
    </row>
    <row r="934">
      <c r="J934" s="6" t="n"/>
    </row>
    <row r="935">
      <c r="J935" s="6" t="n"/>
    </row>
    <row r="936">
      <c r="J936" s="6" t="n"/>
    </row>
    <row r="937">
      <c r="J937" s="6" t="n"/>
    </row>
    <row r="938">
      <c r="J938" s="6" t="n"/>
    </row>
    <row r="939">
      <c r="J939" s="6" t="n"/>
    </row>
    <row r="940">
      <c r="J940" s="6" t="n"/>
    </row>
    <row r="941">
      <c r="J941" s="6" t="n"/>
    </row>
    <row r="942">
      <c r="J942" s="6" t="n"/>
    </row>
    <row r="943">
      <c r="J943" s="6" t="n"/>
    </row>
    <row r="944">
      <c r="J944" s="6" t="n"/>
    </row>
    <row r="945">
      <c r="J945" s="6" t="n"/>
    </row>
    <row r="946">
      <c r="J946" s="6" t="n"/>
    </row>
    <row r="947">
      <c r="J947" s="6" t="n"/>
    </row>
    <row r="948">
      <c r="J948" s="6" t="n"/>
    </row>
    <row r="949">
      <c r="J949" s="6" t="n"/>
    </row>
    <row r="950">
      <c r="J950" s="6" t="n"/>
    </row>
    <row r="951">
      <c r="J951" s="6" t="n"/>
    </row>
    <row r="952">
      <c r="J952" s="6" t="n"/>
    </row>
    <row r="953">
      <c r="J953" s="6" t="n"/>
    </row>
    <row r="954">
      <c r="J954" s="6" t="n"/>
    </row>
    <row r="955">
      <c r="J955" s="6" t="n"/>
    </row>
    <row r="956">
      <c r="J956" s="6" t="n"/>
    </row>
    <row r="957">
      <c r="J957" s="6" t="n"/>
    </row>
    <row r="958">
      <c r="J958" s="6" t="n"/>
    </row>
    <row r="959">
      <c r="J959" s="6" t="n"/>
    </row>
    <row r="960">
      <c r="J960" s="6" t="n"/>
    </row>
    <row r="961">
      <c r="J961" s="6" t="n"/>
    </row>
    <row r="962">
      <c r="J962" s="6" t="n"/>
    </row>
    <row r="963">
      <c r="J963" s="6" t="n"/>
    </row>
    <row r="964">
      <c r="J964" s="6" t="n"/>
    </row>
    <row r="965">
      <c r="J965" s="6" t="n"/>
    </row>
    <row r="966">
      <c r="J966" s="6" t="n"/>
    </row>
    <row r="967">
      <c r="J967" s="6" t="n"/>
    </row>
    <row r="968">
      <c r="J968" s="6" t="n"/>
    </row>
    <row r="969">
      <c r="J969" s="6" t="n"/>
    </row>
    <row r="970">
      <c r="J970" s="6" t="n"/>
    </row>
    <row r="971">
      <c r="J971" s="6" t="n"/>
    </row>
    <row r="972">
      <c r="J972" s="6" t="n"/>
    </row>
    <row r="973">
      <c r="J973" s="6" t="n"/>
    </row>
    <row r="974">
      <c r="J974" s="6" t="n"/>
    </row>
    <row r="975">
      <c r="J975" s="6" t="n"/>
    </row>
    <row r="976">
      <c r="J976" s="6" t="n"/>
    </row>
    <row r="977">
      <c r="J977" s="6" t="n"/>
    </row>
    <row r="978">
      <c r="J978" s="6" t="n"/>
    </row>
    <row r="979">
      <c r="J979" s="6" t="n"/>
    </row>
    <row r="980">
      <c r="J980" s="6" t="n"/>
    </row>
    <row r="981">
      <c r="J981" s="6" t="n"/>
    </row>
    <row r="982">
      <c r="J982" s="6" t="n"/>
    </row>
    <row r="983">
      <c r="J983" s="6" t="n"/>
    </row>
    <row r="984">
      <c r="J984" s="6" t="n"/>
    </row>
    <row r="985">
      <c r="J985" s="6" t="n"/>
    </row>
    <row r="986">
      <c r="J986" s="6" t="n"/>
    </row>
    <row r="987">
      <c r="J987" s="6" t="n"/>
    </row>
    <row r="988">
      <c r="J988" s="6" t="n"/>
    </row>
    <row r="989">
      <c r="J989" s="6" t="n"/>
    </row>
    <row r="990">
      <c r="J990" s="6" t="n"/>
    </row>
    <row r="991">
      <c r="J991" s="6" t="n"/>
    </row>
    <row r="992">
      <c r="J992" s="6" t="n"/>
    </row>
    <row r="993">
      <c r="J993" s="6" t="n"/>
    </row>
    <row r="994">
      <c r="J994" s="6" t="n"/>
    </row>
    <row r="995">
      <c r="J995" s="6" t="n"/>
    </row>
  </sheetData>
  <mergeCells count="2">
    <mergeCell ref="A1:I1"/>
    <mergeCell ref="I36:I37"/>
  </mergeCells>
  <printOptions horizontalCentered="1" gridLines="1"/>
  <pageMargins left="0.7" right="0.7" top="0.75" bottom="0.75" header="0" footer="0"/>
  <pageSetup orientation="portrait" paperSize="9" fitToHeight="0" pageOrder="overThenDown" cellComments="atEnd"/>
</worksheet>
</file>

<file path=xl/worksheets/sheet2.xml><?xml version="1.0" encoding="utf-8"?>
<worksheet xmlns="http://schemas.openxmlformats.org/spreadsheetml/2006/main">
  <sheetPr>
    <outlinePr summaryBelow="0" summaryRight="0"/>
    <pageSetUpPr/>
  </sheetPr>
  <dimension ref="A1:AA41"/>
  <sheetViews>
    <sheetView workbookViewId="0">
      <selection activeCell="A1" sqref="A1"/>
    </sheetView>
  </sheetViews>
  <sheetFormatPr baseColWidth="8" defaultColWidth="12.63" defaultRowHeight="15.75" customHeight="1"/>
  <cols>
    <col width="4.75" customWidth="1" style="27" min="1" max="1"/>
    <col width="5.38" customWidth="1" style="27" min="2" max="2"/>
    <col width="6.5" customWidth="1" style="27" min="3" max="3"/>
    <col width="7.13" customWidth="1" style="27" min="4" max="4"/>
    <col width="7" customWidth="1" style="27" min="5" max="6"/>
    <col width="28.38" customWidth="1" style="27" min="8" max="8"/>
    <col width="10.63" customWidth="1" style="27" min="9" max="9"/>
  </cols>
  <sheetData>
    <row r="1">
      <c r="A1" s="7" t="n"/>
      <c r="B1" s="7" t="inlineStr">
        <is>
          <t>活動記録/業務日報</t>
        </is>
      </c>
    </row>
    <row r="3">
      <c r="C3" s="26" t="inlineStr">
        <is>
          <t>氏名：</t>
        </is>
      </c>
      <c r="D3" s="26">
        <f>'基本情報'!B1</f>
        <v/>
      </c>
    </row>
    <row r="4">
      <c r="C4" s="26" t="inlineStr">
        <is>
          <t>期間：</t>
        </is>
      </c>
      <c r="D4" s="8">
        <f>'基本情報'!B2</f>
        <v/>
      </c>
      <c r="E4" s="6" t="inlineStr">
        <is>
          <t>-</t>
        </is>
      </c>
      <c r="F4" s="8">
        <f>'基本情報'!B3</f>
        <v/>
      </c>
    </row>
    <row r="5">
      <c r="C5" s="26" t="inlineStr">
        <is>
          <t>事業種別：　自　助　補　委　協</t>
        </is>
      </c>
      <c r="G5" s="26" t="inlineStr">
        <is>
          <t>(経理記入欄)：</t>
        </is>
      </c>
    </row>
    <row r="6">
      <c r="A6" s="9" t="inlineStr">
        <is>
          <t>年</t>
        </is>
      </c>
      <c r="B6" s="9" t="inlineStr">
        <is>
          <t>月</t>
        </is>
      </c>
      <c r="C6" s="9" t="inlineStr">
        <is>
          <t>日</t>
        </is>
      </c>
      <c r="D6" s="9" t="inlineStr">
        <is>
          <t>曜日</t>
        </is>
      </c>
      <c r="E6" s="9" t="inlineStr">
        <is>
          <t>始業時間</t>
        </is>
      </c>
      <c r="F6" s="9" t="inlineStr">
        <is>
          <t>終業時間</t>
        </is>
      </c>
      <c r="G6" s="9" t="inlineStr">
        <is>
          <t>活動時間計</t>
        </is>
      </c>
      <c r="H6" s="9" t="inlineStr">
        <is>
          <t>業務内容</t>
        </is>
      </c>
      <c r="I6" s="9" t="inlineStr">
        <is>
          <t>確認・受領印</t>
        </is>
      </c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</row>
    <row r="7" ht="22.5" customHeight="1" s="27">
      <c r="A7" s="12">
        <f>IF(ROW()-6&lt;=DAY(EOMONTH(DATE(2025,4,1),0)), YEAR(DATE(2025,4,ROW()-6)), "")</f>
        <v/>
      </c>
      <c r="B7" s="12">
        <f>IF(ROW()-6&lt;=DAY(EOMONTH(DATE(2025,4,1),0)), MONTH(DATE(2025,4,ROW()-6)), "")</f>
        <v/>
      </c>
      <c r="C7" s="12">
        <f>IF(ROW()-6&lt;=DAY(EOMONTH(DATE(2025,4,1),0)), DAY(DATE(2025,4,ROW()-6)), "")</f>
        <v/>
      </c>
      <c r="D7" s="12">
        <f>IF(ROW()-6&lt;=DAY(EOMONTH(DATE(2025,4,1),0)), TEXT(DATE(2025,4,ROW()-6),"aaa"), "")</f>
        <v/>
      </c>
      <c r="E7" s="11">
        <f>IF(AND(DATE(2025,4,ROW()-6)&gt;=$基本情報.B1,DATE(2025,4,ROW()-6)&lt;=$基本情報.B2,COUNTIF($基本情報.B3:H3, TEXT(DATE(2025,4,ROW()-6), "aaa"))&gt;0),DATE(2025,4,ROW()-6), "")</f>
        <v/>
      </c>
      <c r="F7" s="11">
        <f>'基本情報'!B7</f>
        <v/>
      </c>
      <c r="G7" s="11">
        <f>F7-E7</f>
        <v/>
      </c>
      <c r="H7" s="12" t="n"/>
      <c r="I7" s="12" t="n"/>
      <c r="J7" s="13" t="n"/>
      <c r="K7" s="13" t="n"/>
      <c r="L7" s="13" t="n"/>
      <c r="M7" s="13" t="n"/>
      <c r="N7" s="13" t="n"/>
      <c r="O7" s="13" t="n"/>
      <c r="P7" s="13" t="n"/>
      <c r="Q7" s="13" t="n"/>
      <c r="R7" s="13" t="n"/>
      <c r="S7" s="13" t="n"/>
      <c r="T7" s="13" t="n"/>
      <c r="U7" s="13" t="n"/>
      <c r="V7" s="13" t="n"/>
      <c r="W7" s="13" t="n"/>
      <c r="X7" s="13" t="n"/>
      <c r="Y7" s="13" t="n"/>
      <c r="Z7" s="13" t="n"/>
      <c r="AA7" s="13" t="n"/>
    </row>
    <row r="8" ht="22.5" customHeight="1" s="27">
      <c r="A8" s="12">
        <f>IF(ROW()-6&lt;=DAY(EOMONTH(DATE(2025,4,1),0)), YEAR(DATE(2025,4,ROW()-6)), "")</f>
        <v/>
      </c>
      <c r="B8" s="12">
        <f>IF(ROW()-6&lt;=DAY(EOMONTH(DATE(2025,4,1),0)), MONTH(DATE(2025,4,ROW()-6)), "")</f>
        <v/>
      </c>
      <c r="C8" s="12">
        <f>IF(ROW()-6&lt;=DAY(EOMONTH(DATE(2025,4,1),0)), DAY(DATE(2025,4,ROW()-6)), "")</f>
        <v/>
      </c>
      <c r="D8" s="12">
        <f>IF(ROW()-6&lt;=DAY(EOMONTH(DATE(2025,4,1),0)), TEXT(DATE(2025,4,ROW()-6),"aaa"), "")</f>
        <v/>
      </c>
      <c r="E8" s="12">
        <f>IF(AND(DATE(2025,4,ROW()-6)&gt;=$基本情報.B1,DATE(2025,4,ROW()-6)&lt;=$基本情報.B2,COUNTIF($基本情報.B3:H3, TEXT(DATE(2025,4,ROW()-6), "aaa"))&gt;0),DATE(2025,4,ROW()-6), "")</f>
        <v/>
      </c>
      <c r="F8" s="12" t="n"/>
      <c r="G8" s="12" t="n"/>
      <c r="H8" s="12" t="n"/>
      <c r="I8" s="12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3" t="n"/>
      <c r="X8" s="13" t="n"/>
      <c r="Y8" s="13" t="n"/>
      <c r="Z8" s="13" t="n"/>
      <c r="AA8" s="13" t="n"/>
    </row>
    <row r="9" ht="22.5" customHeight="1" s="27">
      <c r="A9" s="12">
        <f>IF(ROW()-6&lt;=DAY(EOMONTH(DATE(2025,4,1),0)), YEAR(DATE(2025,4,ROW()-6)), "")</f>
        <v/>
      </c>
      <c r="B9" s="12">
        <f>IF(ROW()-6&lt;=DAY(EOMONTH(DATE(2025,4,1),0)), MONTH(DATE(2025,4,ROW()-6)), "")</f>
        <v/>
      </c>
      <c r="C9" s="12">
        <f>IF(ROW()-6&lt;=DAY(EOMONTH(DATE(2025,4,1),0)), DAY(DATE(2025,4,ROW()-6)), "")</f>
        <v/>
      </c>
      <c r="D9" s="12">
        <f>IF(ROW()-6&lt;=DAY(EOMONTH(DATE(2025,4,1),0)), TEXT(DATE(2025,4,ROW()-6),"aaa"), "")</f>
        <v/>
      </c>
      <c r="E9" s="12">
        <f>IF(AND(DATE(2025,4,ROW()-6)&gt;=$基本情報.B1,DATE(2025,4,ROW()-6)&lt;=$基本情報.B2,COUNTIF($基本情報.B3:H3, TEXT(DATE(2025,4,ROW()-6), "aaa"))&gt;0),DATE(2025,4,ROW()-6), "")</f>
        <v/>
      </c>
      <c r="F9" s="12" t="n"/>
      <c r="G9" s="12" t="n"/>
      <c r="H9" s="12" t="n"/>
      <c r="I9" s="12" t="n"/>
      <c r="J9" s="13" t="n"/>
      <c r="K9" s="13" t="n"/>
      <c r="L9" s="13" t="n"/>
      <c r="M9" s="13" t="n"/>
      <c r="N9" s="13" t="n"/>
      <c r="O9" s="13" t="n"/>
      <c r="P9" s="13" t="n"/>
      <c r="Q9" s="13" t="n"/>
      <c r="R9" s="13" t="n"/>
      <c r="S9" s="13" t="n"/>
      <c r="T9" s="13" t="n"/>
      <c r="U9" s="13" t="n"/>
      <c r="V9" s="13" t="n"/>
      <c r="W9" s="13" t="n"/>
      <c r="X9" s="13" t="n"/>
      <c r="Y9" s="13" t="n"/>
      <c r="Z9" s="13" t="n"/>
      <c r="AA9" s="13" t="n"/>
    </row>
    <row r="10" ht="22.5" customHeight="1" s="27">
      <c r="A10" s="12">
        <f>IF(ROW()-6&lt;=DAY(EOMONTH(DATE(2025,4,1),0)), YEAR(DATE(2025,4,ROW()-6)), "")</f>
        <v/>
      </c>
      <c r="B10" s="12">
        <f>IF(ROW()-6&lt;=DAY(EOMONTH(DATE(2025,4,1),0)), MONTH(DATE(2025,4,ROW()-6)), "")</f>
        <v/>
      </c>
      <c r="C10" s="12">
        <f>IF(ROW()-6&lt;=DAY(EOMONTH(DATE(2025,4,1),0)), DAY(DATE(2025,4,ROW()-6)), "")</f>
        <v/>
      </c>
      <c r="D10" s="12">
        <f>IF(ROW()-6&lt;=DAY(EOMONTH(DATE(2025,4,1),0)), TEXT(DATE(2025,4,ROW()-6),"aaa"), "")</f>
        <v/>
      </c>
      <c r="E10" s="12">
        <f>IF(AND(DATE(2025,4,ROW()-6)&gt;=$基本情報.B1,DATE(2025,4,ROW()-6)&lt;=$基本情報.B2,COUNTIF($基本情報.B3:H3, TEXT(DATE(2025,4,ROW()-6), "aaa"))&gt;0),DATE(2025,4,ROW()-6), "")</f>
        <v/>
      </c>
      <c r="F10" s="12" t="n"/>
      <c r="G10" s="12" t="n"/>
      <c r="H10" s="12" t="n"/>
      <c r="I10" s="12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  <c r="U10" s="13" t="n"/>
      <c r="V10" s="13" t="n"/>
      <c r="W10" s="13" t="n"/>
      <c r="X10" s="13" t="n"/>
      <c r="Y10" s="13" t="n"/>
      <c r="Z10" s="13" t="n"/>
      <c r="AA10" s="13" t="n"/>
    </row>
    <row r="11" ht="22.5" customHeight="1" s="27">
      <c r="A11" s="12">
        <f>IF(ROW()-6&lt;=DAY(EOMONTH(DATE(2025,4,1),0)), YEAR(DATE(2025,4,ROW()-6)), "")</f>
        <v/>
      </c>
      <c r="B11" s="12">
        <f>IF(ROW()-6&lt;=DAY(EOMONTH(DATE(2025,4,1),0)), MONTH(DATE(2025,4,ROW()-6)), "")</f>
        <v/>
      </c>
      <c r="C11" s="12">
        <f>IF(ROW()-6&lt;=DAY(EOMONTH(DATE(2025,4,1),0)), DAY(DATE(2025,4,ROW()-6)), "")</f>
        <v/>
      </c>
      <c r="D11" s="12">
        <f>IF(ROW()-6&lt;=DAY(EOMONTH(DATE(2025,4,1),0)), TEXT(DATE(2025,4,ROW()-6),"aaa"), "")</f>
        <v/>
      </c>
      <c r="E11" s="12">
        <f>IF(AND(DATE(2025,4,ROW()-6)&gt;=$基本情報.B1,DATE(2025,4,ROW()-6)&lt;=$基本情報.B2,COUNTIF($基本情報.B3:H3, TEXT(DATE(2025,4,ROW()-6), "aaa"))&gt;0),DATE(2025,4,ROW()-6), "")</f>
        <v/>
      </c>
      <c r="F11" s="12" t="n"/>
      <c r="G11" s="12" t="n"/>
      <c r="H11" s="12" t="n"/>
      <c r="I11" s="12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  <c r="U11" s="13" t="n"/>
      <c r="V11" s="13" t="n"/>
      <c r="W11" s="13" t="n"/>
      <c r="X11" s="13" t="n"/>
      <c r="Y11" s="13" t="n"/>
      <c r="Z11" s="13" t="n"/>
      <c r="AA11" s="13" t="n"/>
    </row>
    <row r="12" ht="22.5" customHeight="1" s="27">
      <c r="A12" s="12">
        <f>IF(ROW()-6&lt;=DAY(EOMONTH(DATE(2025,4,1),0)), YEAR(DATE(2025,4,ROW()-6)), "")</f>
        <v/>
      </c>
      <c r="B12" s="12">
        <f>IF(ROW()-6&lt;=DAY(EOMONTH(DATE(2025,4,1),0)), MONTH(DATE(2025,4,ROW()-6)), "")</f>
        <v/>
      </c>
      <c r="C12" s="12">
        <f>IF(ROW()-6&lt;=DAY(EOMONTH(DATE(2025,4,1),0)), DAY(DATE(2025,4,ROW()-6)), "")</f>
        <v/>
      </c>
      <c r="D12" s="12">
        <f>IF(ROW()-6&lt;=DAY(EOMONTH(DATE(2025,4,1),0)), TEXT(DATE(2025,4,ROW()-6),"aaa"), "")</f>
        <v/>
      </c>
      <c r="E12" s="12">
        <f>IF(AND(DATE(2025,4,ROW()-6)&gt;=$基本情報.B1,DATE(2025,4,ROW()-6)&lt;=$基本情報.B2,COUNTIF($基本情報.B3:H3, TEXT(DATE(2025,4,ROW()-6), "aaa"))&gt;0),DATE(2025,4,ROW()-6), "")</f>
        <v/>
      </c>
      <c r="F12" s="12" t="n"/>
      <c r="G12" s="12" t="n"/>
      <c r="H12" s="12" t="n"/>
      <c r="I12" s="12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</row>
    <row r="13" ht="22.5" customHeight="1" s="27">
      <c r="A13" s="12">
        <f>IF(ROW()-6&lt;=DAY(EOMONTH(DATE(2025,4,1),0)), YEAR(DATE(2025,4,ROW()-6)), "")</f>
        <v/>
      </c>
      <c r="B13" s="12">
        <f>IF(ROW()-6&lt;=DAY(EOMONTH(DATE(2025,4,1),0)), MONTH(DATE(2025,4,ROW()-6)), "")</f>
        <v/>
      </c>
      <c r="C13" s="12">
        <f>IF(ROW()-6&lt;=DAY(EOMONTH(DATE(2025,4,1),0)), DAY(DATE(2025,4,ROW()-6)), "")</f>
        <v/>
      </c>
      <c r="D13" s="12">
        <f>IF(ROW()-6&lt;=DAY(EOMONTH(DATE(2025,4,1),0)), TEXT(DATE(2025,4,ROW()-6),"aaa"), "")</f>
        <v/>
      </c>
      <c r="E13" s="12">
        <f>IF(AND(DATE(2025,4,ROW()-6)&gt;=$基本情報.B1,DATE(2025,4,ROW()-6)&lt;=$基本情報.B2,COUNTIF($基本情報.B3:H3, TEXT(DATE(2025,4,ROW()-6), "aaa"))&gt;0),DATE(2025,4,ROW()-6), "")</f>
        <v/>
      </c>
      <c r="F13" s="12" t="n"/>
      <c r="G13" s="12" t="n"/>
      <c r="H13" s="12" t="n"/>
      <c r="I13" s="12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3" t="n"/>
      <c r="V13" s="13" t="n"/>
      <c r="W13" s="13" t="n"/>
      <c r="X13" s="13" t="n"/>
      <c r="Y13" s="13" t="n"/>
      <c r="Z13" s="13" t="n"/>
      <c r="AA13" s="13" t="n"/>
    </row>
    <row r="14" ht="22.5" customHeight="1" s="27">
      <c r="A14" s="12">
        <f>IF(ROW()-6&lt;=DAY(EOMONTH(DATE(2025,4,1),0)), YEAR(DATE(2025,4,ROW()-6)), "")</f>
        <v/>
      </c>
      <c r="B14" s="12">
        <f>IF(ROW()-6&lt;=DAY(EOMONTH(DATE(2025,4,1),0)), MONTH(DATE(2025,4,ROW()-6)), "")</f>
        <v/>
      </c>
      <c r="C14" s="12">
        <f>IF(ROW()-6&lt;=DAY(EOMONTH(DATE(2025,4,1),0)), DAY(DATE(2025,4,ROW()-6)), "")</f>
        <v/>
      </c>
      <c r="D14" s="12">
        <f>IF(ROW()-6&lt;=DAY(EOMONTH(DATE(2025,4,1),0)), TEXT(DATE(2025,4,ROW()-6),"aaa"), "")</f>
        <v/>
      </c>
      <c r="E14" s="12">
        <f>IF(AND(DATE(2025,4,ROW()-6)&gt;=$基本情報.B1,DATE(2025,4,ROW()-6)&lt;=$基本情報.B2,COUNTIF($基本情報.B3:H3, TEXT(DATE(2025,4,ROW()-6), "aaa"))&gt;0),DATE(2025,4,ROW()-6), "")</f>
        <v/>
      </c>
      <c r="F14" s="12" t="n"/>
      <c r="G14" s="12" t="n"/>
      <c r="H14" s="12" t="n"/>
      <c r="I14" s="12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  <c r="U14" s="13" t="n"/>
      <c r="V14" s="13" t="n"/>
      <c r="W14" s="13" t="n"/>
      <c r="X14" s="13" t="n"/>
      <c r="Y14" s="13" t="n"/>
      <c r="Z14" s="13" t="n"/>
      <c r="AA14" s="13" t="n"/>
    </row>
    <row r="15" ht="22.5" customHeight="1" s="27">
      <c r="A15" s="12">
        <f>IF(ROW()-6&lt;=DAY(EOMONTH(DATE(2025,4,1),0)), YEAR(DATE(2025,4,ROW()-6)), "")</f>
        <v/>
      </c>
      <c r="B15" s="12">
        <f>IF(ROW()-6&lt;=DAY(EOMONTH(DATE(2025,4,1),0)), MONTH(DATE(2025,4,ROW()-6)), "")</f>
        <v/>
      </c>
      <c r="C15" s="12">
        <f>IF(ROW()-6&lt;=DAY(EOMONTH(DATE(2025,4,1),0)), DAY(DATE(2025,4,ROW()-6)), "")</f>
        <v/>
      </c>
      <c r="D15" s="12">
        <f>IF(ROW()-6&lt;=DAY(EOMONTH(DATE(2025,4,1),0)), TEXT(DATE(2025,4,ROW()-6),"aaa"), "")</f>
        <v/>
      </c>
      <c r="E15" s="12">
        <f>IF(AND(DATE(2025,4,ROW()-6)&gt;=$基本情報.B1,DATE(2025,4,ROW()-6)&lt;=$基本情報.B2,COUNTIF($基本情報.B3:H3, TEXT(DATE(2025,4,ROW()-6), "aaa"))&gt;0),DATE(2025,4,ROW()-6), "")</f>
        <v/>
      </c>
      <c r="F15" s="12" t="n"/>
      <c r="G15" s="12" t="n"/>
      <c r="H15" s="12" t="n"/>
      <c r="I15" s="12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  <c r="U15" s="13" t="n"/>
      <c r="V15" s="13" t="n"/>
      <c r="W15" s="13" t="n"/>
      <c r="X15" s="13" t="n"/>
      <c r="Y15" s="13" t="n"/>
      <c r="Z15" s="13" t="n"/>
      <c r="AA15" s="13" t="n"/>
    </row>
    <row r="16" ht="22.5" customHeight="1" s="27">
      <c r="A16" s="12">
        <f>IF(ROW()-6&lt;=DAY(EOMONTH(DATE(2025,4,1),0)), YEAR(DATE(2025,4,ROW()-6)), "")</f>
        <v/>
      </c>
      <c r="B16" s="12">
        <f>IF(ROW()-6&lt;=DAY(EOMONTH(DATE(2025,4,1),0)), MONTH(DATE(2025,4,ROW()-6)), "")</f>
        <v/>
      </c>
      <c r="C16" s="12">
        <f>IF(ROW()-6&lt;=DAY(EOMONTH(DATE(2025,4,1),0)), DAY(DATE(2025,4,ROW()-6)), "")</f>
        <v/>
      </c>
      <c r="D16" s="12">
        <f>IF(ROW()-6&lt;=DAY(EOMONTH(DATE(2025,4,1),0)), TEXT(DATE(2025,4,ROW()-6),"aaa"), "")</f>
        <v/>
      </c>
      <c r="E16" s="12">
        <f>IF(AND(DATE(2025,4,ROW()-6)&gt;=$基本情報.B1,DATE(2025,4,ROW()-6)&lt;=$基本情報.B2,COUNTIF($基本情報.B3:H3, TEXT(DATE(2025,4,ROW()-6), "aaa"))&gt;0),DATE(2025,4,ROW()-6), "")</f>
        <v/>
      </c>
      <c r="F16" s="12" t="n"/>
      <c r="G16" s="12" t="n"/>
      <c r="H16" s="12" t="n"/>
      <c r="I16" s="12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3" t="n"/>
      <c r="T16" s="13" t="n"/>
      <c r="U16" s="13" t="n"/>
      <c r="V16" s="13" t="n"/>
      <c r="W16" s="13" t="n"/>
      <c r="X16" s="13" t="n"/>
      <c r="Y16" s="13" t="n"/>
      <c r="Z16" s="13" t="n"/>
      <c r="AA16" s="13" t="n"/>
    </row>
    <row r="17" ht="22.5" customHeight="1" s="27">
      <c r="A17" s="12">
        <f>IF(ROW()-6&lt;=DAY(EOMONTH(DATE(2025,4,1),0)), YEAR(DATE(2025,4,ROW()-6)), "")</f>
        <v/>
      </c>
      <c r="B17" s="12">
        <f>IF(ROW()-6&lt;=DAY(EOMONTH(DATE(2025,4,1),0)), MONTH(DATE(2025,4,ROW()-6)), "")</f>
        <v/>
      </c>
      <c r="C17" s="12">
        <f>IF(ROW()-6&lt;=DAY(EOMONTH(DATE(2025,4,1),0)), DAY(DATE(2025,4,ROW()-6)), "")</f>
        <v/>
      </c>
      <c r="D17" s="12">
        <f>IF(ROW()-6&lt;=DAY(EOMONTH(DATE(2025,4,1),0)), TEXT(DATE(2025,4,ROW()-6),"aaa"), "")</f>
        <v/>
      </c>
      <c r="E17" s="12">
        <f>IF(AND(DATE(2025,4,ROW()-6)&gt;=$基本情報.B1,DATE(2025,4,ROW()-6)&lt;=$基本情報.B2,COUNTIF($基本情報.B3:H3, TEXT(DATE(2025,4,ROW()-6), "aaa"))&gt;0),DATE(2025,4,ROW()-6), "")</f>
        <v/>
      </c>
      <c r="F17" s="12" t="n"/>
      <c r="G17" s="12" t="n"/>
      <c r="H17" s="12" t="n"/>
      <c r="I17" s="12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  <c r="W17" s="13" t="n"/>
      <c r="X17" s="13" t="n"/>
      <c r="Y17" s="13" t="n"/>
      <c r="Z17" s="13" t="n"/>
      <c r="AA17" s="13" t="n"/>
    </row>
    <row r="18" ht="22.5" customHeight="1" s="27">
      <c r="A18" s="12">
        <f>IF(ROW()-6&lt;=DAY(EOMONTH(DATE(2025,4,1),0)), YEAR(DATE(2025,4,ROW()-6)), "")</f>
        <v/>
      </c>
      <c r="B18" s="12">
        <f>IF(ROW()-6&lt;=DAY(EOMONTH(DATE(2025,4,1),0)), MONTH(DATE(2025,4,ROW()-6)), "")</f>
        <v/>
      </c>
      <c r="C18" s="12">
        <f>IF(ROW()-6&lt;=DAY(EOMONTH(DATE(2025,4,1),0)), DAY(DATE(2025,4,ROW()-6)), "")</f>
        <v/>
      </c>
      <c r="D18" s="12">
        <f>IF(ROW()-6&lt;=DAY(EOMONTH(DATE(2025,4,1),0)), TEXT(DATE(2025,4,ROW()-6),"aaa"), "")</f>
        <v/>
      </c>
      <c r="E18" s="12">
        <f>IF(AND(DATE(2025,4,ROW()-6)&gt;=$基本情報.B1,DATE(2025,4,ROW()-6)&lt;=$基本情報.B2,COUNTIF($基本情報.B3:H3, TEXT(DATE(2025,4,ROW()-6), "aaa"))&gt;0),DATE(2025,4,ROW()-6), "")</f>
        <v/>
      </c>
      <c r="F18" s="12" t="n"/>
      <c r="G18" s="12" t="n"/>
      <c r="H18" s="12" t="n"/>
      <c r="I18" s="12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3" t="n"/>
      <c r="T18" s="13" t="n"/>
      <c r="U18" s="13" t="n"/>
      <c r="V18" s="13" t="n"/>
      <c r="W18" s="13" t="n"/>
      <c r="X18" s="13" t="n"/>
      <c r="Y18" s="13" t="n"/>
      <c r="Z18" s="13" t="n"/>
      <c r="AA18" s="13" t="n"/>
    </row>
    <row r="19" ht="22.5" customHeight="1" s="27">
      <c r="A19" s="12">
        <f>IF(ROW()-6&lt;=DAY(EOMONTH(DATE(2025,4,1),0)), YEAR(DATE(2025,4,ROW()-6)), "")</f>
        <v/>
      </c>
      <c r="B19" s="12">
        <f>IF(ROW()-6&lt;=DAY(EOMONTH(DATE(2025,4,1),0)), MONTH(DATE(2025,4,ROW()-6)), "")</f>
        <v/>
      </c>
      <c r="C19" s="12">
        <f>IF(ROW()-6&lt;=DAY(EOMONTH(DATE(2025,4,1),0)), DAY(DATE(2025,4,ROW()-6)), "")</f>
        <v/>
      </c>
      <c r="D19" s="12">
        <f>IF(ROW()-6&lt;=DAY(EOMONTH(DATE(2025,4,1),0)), TEXT(DATE(2025,4,ROW()-6),"aaa"), "")</f>
        <v/>
      </c>
      <c r="E19" s="12">
        <f>IF(AND(DATE(2025,4,ROW()-6)&gt;=$基本情報.B1,DATE(2025,4,ROW()-6)&lt;=$基本情報.B2,COUNTIF($基本情報.B3:H3, TEXT(DATE(2025,4,ROW()-6), "aaa"))&gt;0),DATE(2025,4,ROW()-6), "")</f>
        <v/>
      </c>
      <c r="F19" s="12" t="n"/>
      <c r="G19" s="12" t="n"/>
      <c r="H19" s="12" t="n"/>
      <c r="I19" s="12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3" t="n"/>
      <c r="T19" s="13" t="n"/>
      <c r="U19" s="13" t="n"/>
      <c r="V19" s="13" t="n"/>
      <c r="W19" s="13" t="n"/>
      <c r="X19" s="13" t="n"/>
      <c r="Y19" s="13" t="n"/>
      <c r="Z19" s="13" t="n"/>
      <c r="AA19" s="13" t="n"/>
    </row>
    <row r="20" ht="22.5" customHeight="1" s="27">
      <c r="A20" s="12">
        <f>IF(ROW()-6&lt;=DAY(EOMONTH(DATE(2025,4,1),0)), YEAR(DATE(2025,4,ROW()-6)), "")</f>
        <v/>
      </c>
      <c r="B20" s="12">
        <f>IF(ROW()-6&lt;=DAY(EOMONTH(DATE(2025,4,1),0)), MONTH(DATE(2025,4,ROW()-6)), "")</f>
        <v/>
      </c>
      <c r="C20" s="12">
        <f>IF(ROW()-6&lt;=DAY(EOMONTH(DATE(2025,4,1),0)), DAY(DATE(2025,4,ROW()-6)), "")</f>
        <v/>
      </c>
      <c r="D20" s="12">
        <f>IF(ROW()-6&lt;=DAY(EOMONTH(DATE(2025,4,1),0)), TEXT(DATE(2025,4,ROW()-6),"aaa"), "")</f>
        <v/>
      </c>
      <c r="E20" s="12">
        <f>IF(AND(DATE(2025,4,ROW()-6)&gt;=$基本情報.B1,DATE(2025,4,ROW()-6)&lt;=$基本情報.B2,COUNTIF($基本情報.B3:H3, TEXT(DATE(2025,4,ROW()-6), "aaa"))&gt;0),DATE(2025,4,ROW()-6), "")</f>
        <v/>
      </c>
      <c r="F20" s="12" t="n"/>
      <c r="G20" s="12" t="n"/>
      <c r="H20" s="12" t="n"/>
      <c r="I20" s="12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3" t="n"/>
      <c r="T20" s="13" t="n"/>
      <c r="U20" s="13" t="n"/>
      <c r="V20" s="13" t="n"/>
      <c r="W20" s="13" t="n"/>
      <c r="X20" s="13" t="n"/>
      <c r="Y20" s="13" t="n"/>
      <c r="Z20" s="13" t="n"/>
      <c r="AA20" s="13" t="n"/>
    </row>
    <row r="21" ht="22.5" customHeight="1" s="27">
      <c r="A21" s="12">
        <f>IF(ROW()-6&lt;=DAY(EOMONTH(DATE(2025,4,1),0)), YEAR(DATE(2025,4,ROW()-6)), "")</f>
        <v/>
      </c>
      <c r="B21" s="12">
        <f>IF(ROW()-6&lt;=DAY(EOMONTH(DATE(2025,4,1),0)), MONTH(DATE(2025,4,ROW()-6)), "")</f>
        <v/>
      </c>
      <c r="C21" s="12">
        <f>IF(ROW()-6&lt;=DAY(EOMONTH(DATE(2025,4,1),0)), DAY(DATE(2025,4,ROW()-6)), "")</f>
        <v/>
      </c>
      <c r="D21" s="12">
        <f>IF(ROW()-6&lt;=DAY(EOMONTH(DATE(2025,4,1),0)), TEXT(DATE(2025,4,ROW()-6),"aaa"), "")</f>
        <v/>
      </c>
      <c r="E21" s="12">
        <f>IF(AND(DATE(2025,4,ROW()-6)&gt;=$基本情報.B1,DATE(2025,4,ROW()-6)&lt;=$基本情報.B2,COUNTIF($基本情報.B3:H3, TEXT(DATE(2025,4,ROW()-6), "aaa"))&gt;0),DATE(2025,4,ROW()-6), "")</f>
        <v/>
      </c>
      <c r="F21" s="12" t="n"/>
      <c r="G21" s="12" t="n"/>
      <c r="H21" s="12" t="n"/>
      <c r="I21" s="12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3" t="n"/>
      <c r="T21" s="13" t="n"/>
      <c r="U21" s="13" t="n"/>
      <c r="V21" s="13" t="n"/>
      <c r="W21" s="13" t="n"/>
      <c r="X21" s="13" t="n"/>
      <c r="Y21" s="13" t="n"/>
      <c r="Z21" s="13" t="n"/>
      <c r="AA21" s="13" t="n"/>
    </row>
    <row r="22" ht="22.5" customHeight="1" s="27">
      <c r="A22" s="12">
        <f>IF(ROW()-6&lt;=DAY(EOMONTH(DATE(2025,4,1),0)), YEAR(DATE(2025,4,ROW()-6)), "")</f>
        <v/>
      </c>
      <c r="B22" s="12">
        <f>IF(ROW()-6&lt;=DAY(EOMONTH(DATE(2025,4,1),0)), MONTH(DATE(2025,4,ROW()-6)), "")</f>
        <v/>
      </c>
      <c r="C22" s="12">
        <f>IF(ROW()-6&lt;=DAY(EOMONTH(DATE(2025,4,1),0)), DAY(DATE(2025,4,ROW()-6)), "")</f>
        <v/>
      </c>
      <c r="D22" s="12">
        <f>IF(ROW()-6&lt;=DAY(EOMONTH(DATE(2025,4,1),0)), TEXT(DATE(2025,4,ROW()-6),"aaa"), "")</f>
        <v/>
      </c>
      <c r="E22" s="12">
        <f>IF(AND(DATE(2025,4,ROW()-6)&gt;=$基本情報.B1,DATE(2025,4,ROW()-6)&lt;=$基本情報.B2,COUNTIF($基本情報.B3:H3, TEXT(DATE(2025,4,ROW()-6), "aaa"))&gt;0),DATE(2025,4,ROW()-6), "")</f>
        <v/>
      </c>
      <c r="F22" s="12" t="n"/>
      <c r="G22" s="12" t="n"/>
      <c r="H22" s="12" t="n"/>
      <c r="I22" s="12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3" t="n"/>
      <c r="T22" s="13" t="n"/>
      <c r="U22" s="13" t="n"/>
      <c r="V22" s="13" t="n"/>
      <c r="W22" s="13" t="n"/>
      <c r="X22" s="13" t="n"/>
      <c r="Y22" s="13" t="n"/>
      <c r="Z22" s="13" t="n"/>
      <c r="AA22" s="13" t="n"/>
    </row>
    <row r="23" ht="22.5" customHeight="1" s="27">
      <c r="A23" s="12">
        <f>IF(ROW()-6&lt;=DAY(EOMONTH(DATE(2025,4,1),0)), YEAR(DATE(2025,4,ROW()-6)), "")</f>
        <v/>
      </c>
      <c r="B23" s="12">
        <f>IF(ROW()-6&lt;=DAY(EOMONTH(DATE(2025,4,1),0)), MONTH(DATE(2025,4,ROW()-6)), "")</f>
        <v/>
      </c>
      <c r="C23" s="12">
        <f>IF(ROW()-6&lt;=DAY(EOMONTH(DATE(2025,4,1),0)), DAY(DATE(2025,4,ROW()-6)), "")</f>
        <v/>
      </c>
      <c r="D23" s="12">
        <f>IF(ROW()-6&lt;=DAY(EOMONTH(DATE(2025,4,1),0)), TEXT(DATE(2025,4,ROW()-6),"aaa"), "")</f>
        <v/>
      </c>
      <c r="E23" s="12">
        <f>IF(AND(DATE(2025,4,ROW()-6)&gt;=$基本情報.B1,DATE(2025,4,ROW()-6)&lt;=$基本情報.B2,COUNTIF($基本情報.B3:H3, TEXT(DATE(2025,4,ROW()-6), "aaa"))&gt;0),DATE(2025,4,ROW()-6), "")</f>
        <v/>
      </c>
      <c r="F23" s="12" t="n"/>
      <c r="G23" s="12" t="n"/>
      <c r="H23" s="12" t="n"/>
      <c r="I23" s="12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3" t="n"/>
      <c r="T23" s="13" t="n"/>
      <c r="U23" s="13" t="n"/>
      <c r="V23" s="13" t="n"/>
      <c r="W23" s="13" t="n"/>
      <c r="X23" s="13" t="n"/>
      <c r="Y23" s="13" t="n"/>
      <c r="Z23" s="13" t="n"/>
      <c r="AA23" s="13" t="n"/>
    </row>
    <row r="24" ht="22.5" customHeight="1" s="27">
      <c r="A24" s="12">
        <f>IF(ROW()-6&lt;=DAY(EOMONTH(DATE(2025,4,1),0)), YEAR(DATE(2025,4,ROW()-6)), "")</f>
        <v/>
      </c>
      <c r="B24" s="12">
        <f>IF(ROW()-6&lt;=DAY(EOMONTH(DATE(2025,4,1),0)), MONTH(DATE(2025,4,ROW()-6)), "")</f>
        <v/>
      </c>
      <c r="C24" s="12">
        <f>IF(ROW()-6&lt;=DAY(EOMONTH(DATE(2025,4,1),0)), DAY(DATE(2025,4,ROW()-6)), "")</f>
        <v/>
      </c>
      <c r="D24" s="12">
        <f>IF(ROW()-6&lt;=DAY(EOMONTH(DATE(2025,4,1),0)), TEXT(DATE(2025,4,ROW()-6),"aaa"), "")</f>
        <v/>
      </c>
      <c r="E24" s="12">
        <f>IF(AND(DATE(2025,4,ROW()-6)&gt;=$基本情報.B1,DATE(2025,4,ROW()-6)&lt;=$基本情報.B2,COUNTIF($基本情報.B3:H3, TEXT(DATE(2025,4,ROW()-6), "aaa"))&gt;0),DATE(2025,4,ROW()-6), "")</f>
        <v/>
      </c>
      <c r="F24" s="12" t="n"/>
      <c r="G24" s="12" t="n"/>
      <c r="H24" s="12" t="n"/>
      <c r="I24" s="12" t="n"/>
      <c r="J24" s="13" t="n"/>
      <c r="K24" s="13" t="n"/>
      <c r="L24" s="13" t="n"/>
      <c r="M24" s="13" t="n"/>
      <c r="N24" s="13" t="n"/>
      <c r="O24" s="13" t="n"/>
      <c r="P24" s="13" t="n"/>
      <c r="Q24" s="13" t="n"/>
      <c r="R24" s="13" t="n"/>
      <c r="S24" s="13" t="n"/>
      <c r="T24" s="13" t="n"/>
      <c r="U24" s="13" t="n"/>
      <c r="V24" s="13" t="n"/>
      <c r="W24" s="13" t="n"/>
      <c r="X24" s="13" t="n"/>
      <c r="Y24" s="13" t="n"/>
      <c r="Z24" s="13" t="n"/>
      <c r="AA24" s="13" t="n"/>
    </row>
    <row r="25" ht="22.5" customHeight="1" s="27">
      <c r="A25" s="12">
        <f>IF(ROW()-6&lt;=DAY(EOMONTH(DATE(2025,4,1),0)), YEAR(DATE(2025,4,ROW()-6)), "")</f>
        <v/>
      </c>
      <c r="B25" s="12">
        <f>IF(ROW()-6&lt;=DAY(EOMONTH(DATE(2025,4,1),0)), MONTH(DATE(2025,4,ROW()-6)), "")</f>
        <v/>
      </c>
      <c r="C25" s="12">
        <f>IF(ROW()-6&lt;=DAY(EOMONTH(DATE(2025,4,1),0)), DAY(DATE(2025,4,ROW()-6)), "")</f>
        <v/>
      </c>
      <c r="D25" s="12">
        <f>IF(ROW()-6&lt;=DAY(EOMONTH(DATE(2025,4,1),0)), TEXT(DATE(2025,4,ROW()-6),"aaa"), "")</f>
        <v/>
      </c>
      <c r="E25" s="12">
        <f>IF(AND(DATE(2025,4,ROW()-6)&gt;=$基本情報.B1,DATE(2025,4,ROW()-6)&lt;=$基本情報.B2,COUNTIF($基本情報.B3:H3, TEXT(DATE(2025,4,ROW()-6), "aaa"))&gt;0),DATE(2025,4,ROW()-6), "")</f>
        <v/>
      </c>
      <c r="F25" s="12" t="n"/>
      <c r="G25" s="12" t="n"/>
      <c r="H25" s="12" t="n"/>
      <c r="I25" s="12" t="n"/>
      <c r="J25" s="13" t="n"/>
      <c r="K25" s="13" t="n"/>
      <c r="L25" s="13" t="n"/>
      <c r="M25" s="13" t="n"/>
      <c r="N25" s="13" t="n"/>
      <c r="O25" s="13" t="n"/>
      <c r="P25" s="13" t="n"/>
      <c r="Q25" s="13" t="n"/>
      <c r="R25" s="13" t="n"/>
      <c r="S25" s="13" t="n"/>
      <c r="T25" s="13" t="n"/>
      <c r="U25" s="13" t="n"/>
      <c r="V25" s="13" t="n"/>
      <c r="W25" s="13" t="n"/>
      <c r="X25" s="13" t="n"/>
      <c r="Y25" s="13" t="n"/>
      <c r="Z25" s="13" t="n"/>
      <c r="AA25" s="13" t="n"/>
    </row>
    <row r="26" ht="22.5" customHeight="1" s="27">
      <c r="A26" s="12">
        <f>IF(ROW()-6&lt;=DAY(EOMONTH(DATE(2025,4,1),0)), YEAR(DATE(2025,4,ROW()-6)), "")</f>
        <v/>
      </c>
      <c r="B26" s="12">
        <f>IF(ROW()-6&lt;=DAY(EOMONTH(DATE(2025,4,1),0)), MONTH(DATE(2025,4,ROW()-6)), "")</f>
        <v/>
      </c>
      <c r="C26" s="12">
        <f>IF(ROW()-6&lt;=DAY(EOMONTH(DATE(2025,4,1),0)), DAY(DATE(2025,4,ROW()-6)), "")</f>
        <v/>
      </c>
      <c r="D26" s="12">
        <f>IF(ROW()-6&lt;=DAY(EOMONTH(DATE(2025,4,1),0)), TEXT(DATE(2025,4,ROW()-6),"aaa"), "")</f>
        <v/>
      </c>
      <c r="E26" s="12">
        <f>IF(AND(DATE(2025,4,ROW()-6)&gt;=$基本情報.B1,DATE(2025,4,ROW()-6)&lt;=$基本情報.B2,COUNTIF($基本情報.B3:H3, TEXT(DATE(2025,4,ROW()-6), "aaa"))&gt;0),DATE(2025,4,ROW()-6), "")</f>
        <v/>
      </c>
      <c r="F26" s="12" t="n"/>
      <c r="G26" s="12" t="n"/>
      <c r="H26" s="12" t="n"/>
      <c r="I26" s="12" t="n"/>
      <c r="J26" s="13" t="n"/>
      <c r="K26" s="13" t="n"/>
      <c r="L26" s="13" t="n"/>
      <c r="M26" s="13" t="n"/>
      <c r="N26" s="13" t="n"/>
      <c r="O26" s="13" t="n"/>
      <c r="P26" s="13" t="n"/>
      <c r="Q26" s="13" t="n"/>
      <c r="R26" s="13" t="n"/>
      <c r="S26" s="13" t="n"/>
      <c r="T26" s="13" t="n"/>
      <c r="U26" s="13" t="n"/>
      <c r="V26" s="13" t="n"/>
      <c r="W26" s="13" t="n"/>
      <c r="X26" s="13" t="n"/>
      <c r="Y26" s="13" t="n"/>
      <c r="Z26" s="13" t="n"/>
      <c r="AA26" s="13" t="n"/>
    </row>
    <row r="27" ht="22.5" customHeight="1" s="27">
      <c r="A27" s="12">
        <f>IF(ROW()-6&lt;=DAY(EOMONTH(DATE(2025,4,1),0)), YEAR(DATE(2025,4,ROW()-6)), "")</f>
        <v/>
      </c>
      <c r="B27" s="12">
        <f>IF(ROW()-6&lt;=DAY(EOMONTH(DATE(2025,4,1),0)), MONTH(DATE(2025,4,ROW()-6)), "")</f>
        <v/>
      </c>
      <c r="C27" s="12">
        <f>IF(ROW()-6&lt;=DAY(EOMONTH(DATE(2025,4,1),0)), DAY(DATE(2025,4,ROW()-6)), "")</f>
        <v/>
      </c>
      <c r="D27" s="12">
        <f>IF(ROW()-6&lt;=DAY(EOMONTH(DATE(2025,4,1),0)), TEXT(DATE(2025,4,ROW()-6),"aaa"), "")</f>
        <v/>
      </c>
      <c r="E27" s="12">
        <f>IF(AND(DATE(2025,4,ROW()-6)&gt;=$基本情報.B1,DATE(2025,4,ROW()-6)&lt;=$基本情報.B2,COUNTIF($基本情報.B3:H3, TEXT(DATE(2025,4,ROW()-6), "aaa"))&gt;0),DATE(2025,4,ROW()-6), "")</f>
        <v/>
      </c>
      <c r="F27" s="12" t="n"/>
      <c r="G27" s="12" t="n"/>
      <c r="H27" s="12" t="n"/>
      <c r="I27" s="12" t="n"/>
      <c r="J27" s="13" t="n"/>
      <c r="K27" s="13" t="n"/>
      <c r="L27" s="13" t="n"/>
      <c r="M27" s="13" t="n"/>
      <c r="N27" s="13" t="n"/>
      <c r="O27" s="13" t="n"/>
      <c r="P27" s="13" t="n"/>
      <c r="Q27" s="13" t="n"/>
      <c r="R27" s="13" t="n"/>
      <c r="S27" s="13" t="n"/>
      <c r="T27" s="13" t="n"/>
      <c r="U27" s="13" t="n"/>
      <c r="V27" s="13" t="n"/>
      <c r="W27" s="13" t="n"/>
      <c r="X27" s="13" t="n"/>
      <c r="Y27" s="13" t="n"/>
      <c r="Z27" s="13" t="n"/>
      <c r="AA27" s="13" t="n"/>
    </row>
    <row r="28" ht="22.5" customHeight="1" s="27">
      <c r="A28" s="12">
        <f>IF(ROW()-6&lt;=DAY(EOMONTH(DATE(2025,4,1),0)), YEAR(DATE(2025,4,ROW()-6)), "")</f>
        <v/>
      </c>
      <c r="B28" s="12">
        <f>IF(ROW()-6&lt;=DAY(EOMONTH(DATE(2025,4,1),0)), MONTH(DATE(2025,4,ROW()-6)), "")</f>
        <v/>
      </c>
      <c r="C28" s="12">
        <f>IF(ROW()-6&lt;=DAY(EOMONTH(DATE(2025,4,1),0)), DAY(DATE(2025,4,ROW()-6)), "")</f>
        <v/>
      </c>
      <c r="D28" s="12">
        <f>IF(ROW()-6&lt;=DAY(EOMONTH(DATE(2025,4,1),0)), TEXT(DATE(2025,4,ROW()-6),"aaa"), "")</f>
        <v/>
      </c>
      <c r="E28" s="12">
        <f>IF(AND(DATE(2025,4,ROW()-6)&gt;=$基本情報.B1,DATE(2025,4,ROW()-6)&lt;=$基本情報.B2,COUNTIF($基本情報.B3:H3, TEXT(DATE(2025,4,ROW()-6), "aaa"))&gt;0),DATE(2025,4,ROW()-6), "")</f>
        <v/>
      </c>
      <c r="F28" s="12" t="n"/>
      <c r="G28" s="12" t="n"/>
      <c r="H28" s="12" t="n"/>
      <c r="I28" s="12" t="n"/>
      <c r="J28" s="13" t="n"/>
      <c r="K28" s="13" t="n"/>
      <c r="L28" s="13" t="n"/>
      <c r="M28" s="13" t="n"/>
      <c r="N28" s="13" t="n"/>
      <c r="O28" s="13" t="n"/>
      <c r="P28" s="13" t="n"/>
      <c r="Q28" s="13" t="n"/>
      <c r="R28" s="13" t="n"/>
      <c r="S28" s="13" t="n"/>
      <c r="T28" s="13" t="n"/>
      <c r="U28" s="13" t="n"/>
      <c r="V28" s="13" t="n"/>
      <c r="W28" s="13" t="n"/>
      <c r="X28" s="13" t="n"/>
      <c r="Y28" s="13" t="n"/>
      <c r="Z28" s="13" t="n"/>
      <c r="AA28" s="13" t="n"/>
    </row>
    <row r="29" ht="22.5" customHeight="1" s="27">
      <c r="A29" s="12">
        <f>IF(ROW()-6&lt;=DAY(EOMONTH(DATE(2025,4,1),0)), YEAR(DATE(2025,4,ROW()-6)), "")</f>
        <v/>
      </c>
      <c r="B29" s="12">
        <f>IF(ROW()-6&lt;=DAY(EOMONTH(DATE(2025,4,1),0)), MONTH(DATE(2025,4,ROW()-6)), "")</f>
        <v/>
      </c>
      <c r="C29" s="12">
        <f>IF(ROW()-6&lt;=DAY(EOMONTH(DATE(2025,4,1),0)), DAY(DATE(2025,4,ROW()-6)), "")</f>
        <v/>
      </c>
      <c r="D29" s="12">
        <f>IF(ROW()-6&lt;=DAY(EOMONTH(DATE(2025,4,1),0)), TEXT(DATE(2025,4,ROW()-6),"aaa"), "")</f>
        <v/>
      </c>
      <c r="E29" s="12">
        <f>IF(AND(DATE(2025,4,ROW()-6)&gt;=$基本情報.B1,DATE(2025,4,ROW()-6)&lt;=$基本情報.B2,COUNTIF($基本情報.B3:H3, TEXT(DATE(2025,4,ROW()-6), "aaa"))&gt;0),DATE(2025,4,ROW()-6), "")</f>
        <v/>
      </c>
      <c r="F29" s="12" t="n"/>
      <c r="G29" s="12" t="n"/>
      <c r="H29" s="12" t="n"/>
      <c r="I29" s="12" t="n"/>
      <c r="J29" s="13" t="n"/>
      <c r="K29" s="13" t="n"/>
      <c r="L29" s="13" t="n"/>
      <c r="M29" s="13" t="n"/>
      <c r="N29" s="13" t="n"/>
      <c r="O29" s="13" t="n"/>
      <c r="P29" s="13" t="n"/>
      <c r="Q29" s="13" t="n"/>
      <c r="R29" s="13" t="n"/>
      <c r="S29" s="13" t="n"/>
      <c r="T29" s="13" t="n"/>
      <c r="U29" s="13" t="n"/>
      <c r="V29" s="13" t="n"/>
      <c r="W29" s="13" t="n"/>
      <c r="X29" s="13" t="n"/>
      <c r="Y29" s="13" t="n"/>
      <c r="Z29" s="13" t="n"/>
      <c r="AA29" s="13" t="n"/>
    </row>
    <row r="30" ht="22.5" customHeight="1" s="27">
      <c r="A30" s="12">
        <f>IF(ROW()-6&lt;=DAY(EOMONTH(DATE(2025,4,1),0)), YEAR(DATE(2025,4,ROW()-6)), "")</f>
        <v/>
      </c>
      <c r="B30" s="12">
        <f>IF(ROW()-6&lt;=DAY(EOMONTH(DATE(2025,4,1),0)), MONTH(DATE(2025,4,ROW()-6)), "")</f>
        <v/>
      </c>
      <c r="C30" s="12">
        <f>IF(ROW()-6&lt;=DAY(EOMONTH(DATE(2025,4,1),0)), DAY(DATE(2025,4,ROW()-6)), "")</f>
        <v/>
      </c>
      <c r="D30" s="12">
        <f>IF(ROW()-6&lt;=DAY(EOMONTH(DATE(2025,4,1),0)), TEXT(DATE(2025,4,ROW()-6),"aaa"), "")</f>
        <v/>
      </c>
      <c r="E30" s="12">
        <f>IF(AND(DATE(2025,4,ROW()-6)&gt;=$基本情報.B1,DATE(2025,4,ROW()-6)&lt;=$基本情報.B2,COUNTIF($基本情報.B3:H3, TEXT(DATE(2025,4,ROW()-6), "aaa"))&gt;0),DATE(2025,4,ROW()-6), "")</f>
        <v/>
      </c>
      <c r="F30" s="12" t="n"/>
      <c r="G30" s="12" t="n"/>
      <c r="H30" s="12" t="n"/>
      <c r="I30" s="12" t="n"/>
      <c r="J30" s="13" t="n"/>
      <c r="K30" s="13" t="n"/>
      <c r="L30" s="13" t="n"/>
      <c r="M30" s="13" t="n"/>
      <c r="N30" s="13" t="n"/>
      <c r="O30" s="13" t="n"/>
      <c r="P30" s="13" t="n"/>
      <c r="Q30" s="13" t="n"/>
      <c r="R30" s="13" t="n"/>
      <c r="S30" s="13" t="n"/>
      <c r="T30" s="13" t="n"/>
      <c r="U30" s="13" t="n"/>
      <c r="V30" s="13" t="n"/>
      <c r="W30" s="13" t="n"/>
      <c r="X30" s="13" t="n"/>
      <c r="Y30" s="13" t="n"/>
      <c r="Z30" s="13" t="n"/>
      <c r="AA30" s="13" t="n"/>
    </row>
    <row r="31" ht="22.5" customHeight="1" s="27">
      <c r="A31" s="12">
        <f>IF(ROW()-6&lt;=DAY(EOMONTH(DATE(2025,4,1),0)), YEAR(DATE(2025,4,ROW()-6)), "")</f>
        <v/>
      </c>
      <c r="B31" s="12">
        <f>IF(ROW()-6&lt;=DAY(EOMONTH(DATE(2025,4,1),0)), MONTH(DATE(2025,4,ROW()-6)), "")</f>
        <v/>
      </c>
      <c r="C31" s="12">
        <f>IF(ROW()-6&lt;=DAY(EOMONTH(DATE(2025,4,1),0)), DAY(DATE(2025,4,ROW()-6)), "")</f>
        <v/>
      </c>
      <c r="D31" s="12">
        <f>IF(ROW()-6&lt;=DAY(EOMONTH(DATE(2025,4,1),0)), TEXT(DATE(2025,4,ROW()-6),"aaa"), "")</f>
        <v/>
      </c>
      <c r="E31" s="12">
        <f>IF(AND(DATE(2025,4,ROW()-6)&gt;=$基本情報.B1,DATE(2025,4,ROW()-6)&lt;=$基本情報.B2,COUNTIF($基本情報.B3:H3, TEXT(DATE(2025,4,ROW()-6), "aaa"))&gt;0),DATE(2025,4,ROW()-6), "")</f>
        <v/>
      </c>
      <c r="F31" s="12" t="n"/>
      <c r="G31" s="12" t="n"/>
      <c r="H31" s="12" t="n"/>
      <c r="I31" s="12" t="n"/>
      <c r="J31" s="13" t="n"/>
      <c r="K31" s="13" t="n"/>
      <c r="L31" s="13" t="n"/>
      <c r="M31" s="13" t="n"/>
      <c r="N31" s="13" t="n"/>
      <c r="O31" s="13" t="n"/>
      <c r="P31" s="13" t="n"/>
      <c r="Q31" s="13" t="n"/>
      <c r="R31" s="13" t="n"/>
      <c r="S31" s="13" t="n"/>
      <c r="T31" s="13" t="n"/>
      <c r="U31" s="13" t="n"/>
      <c r="V31" s="13" t="n"/>
      <c r="W31" s="13" t="n"/>
      <c r="X31" s="13" t="n"/>
      <c r="Y31" s="13" t="n"/>
      <c r="Z31" s="13" t="n"/>
      <c r="AA31" s="13" t="n"/>
    </row>
    <row r="32" ht="22.5" customHeight="1" s="27">
      <c r="A32" s="12">
        <f>IF(ROW()-6&lt;=DAY(EOMONTH(DATE(2025,4,1),0)), YEAR(DATE(2025,4,ROW()-6)), "")</f>
        <v/>
      </c>
      <c r="B32" s="12">
        <f>IF(ROW()-6&lt;=DAY(EOMONTH(DATE(2025,4,1),0)), MONTH(DATE(2025,4,ROW()-6)), "")</f>
        <v/>
      </c>
      <c r="C32" s="12">
        <f>IF(ROW()-6&lt;=DAY(EOMONTH(DATE(2025,4,1),0)), DAY(DATE(2025,4,ROW()-6)), "")</f>
        <v/>
      </c>
      <c r="D32" s="12">
        <f>IF(ROW()-6&lt;=DAY(EOMONTH(DATE(2025,4,1),0)), TEXT(DATE(2025,4,ROW()-6),"aaa"), "")</f>
        <v/>
      </c>
      <c r="E32" s="12">
        <f>IF(AND(DATE(2025,4,ROW()-6)&gt;=$基本情報.B1,DATE(2025,4,ROW()-6)&lt;=$基本情報.B2,COUNTIF($基本情報.B3:H3, TEXT(DATE(2025,4,ROW()-6), "aaa"))&gt;0),DATE(2025,4,ROW()-6), "")</f>
        <v/>
      </c>
      <c r="F32" s="12" t="n"/>
      <c r="G32" s="12" t="n"/>
      <c r="H32" s="12" t="n"/>
      <c r="I32" s="12" t="n"/>
      <c r="J32" s="13" t="n"/>
      <c r="K32" s="13" t="n"/>
      <c r="L32" s="13" t="n"/>
      <c r="M32" s="13" t="n"/>
      <c r="N32" s="13" t="n"/>
      <c r="O32" s="13" t="n"/>
      <c r="P32" s="13" t="n"/>
      <c r="Q32" s="13" t="n"/>
      <c r="R32" s="13" t="n"/>
      <c r="S32" s="13" t="n"/>
      <c r="T32" s="13" t="n"/>
      <c r="U32" s="13" t="n"/>
      <c r="V32" s="13" t="n"/>
      <c r="W32" s="13" t="n"/>
      <c r="X32" s="13" t="n"/>
      <c r="Y32" s="13" t="n"/>
      <c r="Z32" s="13" t="n"/>
      <c r="AA32" s="13" t="n"/>
    </row>
    <row r="33" ht="22.5" customHeight="1" s="27">
      <c r="A33" s="12">
        <f>IF(ROW()-6&lt;=DAY(EOMONTH(DATE(2025,4,1),0)), YEAR(DATE(2025,4,ROW()-6)), "")</f>
        <v/>
      </c>
      <c r="B33" s="12">
        <f>IF(ROW()-6&lt;=DAY(EOMONTH(DATE(2025,4,1),0)), MONTH(DATE(2025,4,ROW()-6)), "")</f>
        <v/>
      </c>
      <c r="C33" s="12">
        <f>IF(ROW()-6&lt;=DAY(EOMONTH(DATE(2025,4,1),0)), DAY(DATE(2025,4,ROW()-6)), "")</f>
        <v/>
      </c>
      <c r="D33" s="12">
        <f>IF(ROW()-6&lt;=DAY(EOMONTH(DATE(2025,4,1),0)), TEXT(DATE(2025,4,ROW()-6),"aaa"), "")</f>
        <v/>
      </c>
      <c r="E33" s="12">
        <f>IF(AND(DATE(2025,4,ROW()-6)&gt;=$基本情報.B1,DATE(2025,4,ROW()-6)&lt;=$基本情報.B2,COUNTIF($基本情報.B3:H3, TEXT(DATE(2025,4,ROW()-6), "aaa"))&gt;0),DATE(2025,4,ROW()-6), "")</f>
        <v/>
      </c>
      <c r="F33" s="12" t="n"/>
      <c r="G33" s="12" t="n"/>
      <c r="H33" s="12" t="n"/>
      <c r="I33" s="12" t="n"/>
      <c r="J33" s="13" t="n"/>
      <c r="K33" s="13" t="n"/>
      <c r="L33" s="13" t="n"/>
      <c r="M33" s="13" t="n"/>
      <c r="N33" s="13" t="n"/>
      <c r="O33" s="13" t="n"/>
      <c r="P33" s="13" t="n"/>
      <c r="Q33" s="13" t="n"/>
      <c r="R33" s="13" t="n"/>
      <c r="S33" s="13" t="n"/>
      <c r="T33" s="13" t="n"/>
      <c r="U33" s="13" t="n"/>
      <c r="V33" s="13" t="n"/>
      <c r="W33" s="13" t="n"/>
      <c r="X33" s="13" t="n"/>
      <c r="Y33" s="13" t="n"/>
      <c r="Z33" s="13" t="n"/>
      <c r="AA33" s="13" t="n"/>
    </row>
    <row r="34" ht="22.5" customHeight="1" s="27">
      <c r="A34" s="12">
        <f>IF(ROW()-6&lt;=DAY(EOMONTH(DATE(2025,4,1),0)), YEAR(DATE(2025,4,ROW()-6)), "")</f>
        <v/>
      </c>
      <c r="B34" s="12">
        <f>IF(ROW()-6&lt;=DAY(EOMONTH(DATE(2025,4,1),0)), MONTH(DATE(2025,4,ROW()-6)), "")</f>
        <v/>
      </c>
      <c r="C34" s="12">
        <f>IF(ROW()-6&lt;=DAY(EOMONTH(DATE(2025,4,1),0)), DAY(DATE(2025,4,ROW()-6)), "")</f>
        <v/>
      </c>
      <c r="D34" s="12">
        <f>IF(ROW()-6&lt;=DAY(EOMONTH(DATE(2025,4,1),0)), TEXT(DATE(2025,4,ROW()-6),"aaa"), "")</f>
        <v/>
      </c>
      <c r="E34" s="12">
        <f>IF(AND(DATE(2025,4,ROW()-6)&gt;=$基本情報.B1,DATE(2025,4,ROW()-6)&lt;=$基本情報.B2,COUNTIF($基本情報.B3:H3, TEXT(DATE(2025,4,ROW()-6), "aaa"))&gt;0),DATE(2025,4,ROW()-6), "")</f>
        <v/>
      </c>
      <c r="F34" s="12" t="n"/>
      <c r="G34" s="12" t="n"/>
      <c r="H34" s="12" t="n"/>
      <c r="I34" s="12" t="n"/>
      <c r="J34" s="13" t="n"/>
      <c r="K34" s="13" t="n"/>
      <c r="L34" s="13" t="n"/>
      <c r="M34" s="13" t="n"/>
      <c r="N34" s="13" t="n"/>
      <c r="O34" s="13" t="n"/>
      <c r="P34" s="13" t="n"/>
      <c r="Q34" s="13" t="n"/>
      <c r="R34" s="13" t="n"/>
      <c r="S34" s="13" t="n"/>
      <c r="T34" s="13" t="n"/>
      <c r="U34" s="13" t="n"/>
      <c r="V34" s="13" t="n"/>
      <c r="W34" s="13" t="n"/>
      <c r="X34" s="13" t="n"/>
      <c r="Y34" s="13" t="n"/>
      <c r="Z34" s="13" t="n"/>
      <c r="AA34" s="13" t="n"/>
    </row>
    <row r="35" ht="22.5" customHeight="1" s="27">
      <c r="A35" s="12">
        <f>IF(ROW()-6&lt;=DAY(EOMONTH(DATE(2025,4,1),0)), YEAR(DATE(2025,4,ROW()-6)), "")</f>
        <v/>
      </c>
      <c r="B35" s="12">
        <f>IF(ROW()-6&lt;=DAY(EOMONTH(DATE(2025,4,1),0)), MONTH(DATE(2025,4,ROW()-6)), "")</f>
        <v/>
      </c>
      <c r="C35" s="12">
        <f>IF(ROW()-6&lt;=DAY(EOMONTH(DATE(2025,4,1),0)), DAY(DATE(2025,4,ROW()-6)), "")</f>
        <v/>
      </c>
      <c r="D35" s="12">
        <f>IF(ROW()-6&lt;=DAY(EOMONTH(DATE(2025,4,1),0)), TEXT(DATE(2025,4,ROW()-6),"aaa"), "")</f>
        <v/>
      </c>
      <c r="E35" s="12">
        <f>IF(AND(DATE(2025,4,ROW()-6)&gt;=$基本情報.B1,DATE(2025,4,ROW()-6)&lt;=$基本情報.B2,COUNTIF($基本情報.B3:H3, TEXT(DATE(2025,4,ROW()-6), "aaa"))&gt;0),DATE(2025,4,ROW()-6), "")</f>
        <v/>
      </c>
      <c r="F35" s="12" t="n"/>
      <c r="G35" s="12" t="n"/>
      <c r="H35" s="12" t="n"/>
      <c r="I35" s="12" t="n"/>
      <c r="J35" s="13" t="n"/>
      <c r="K35" s="13" t="n"/>
      <c r="L35" s="13" t="n"/>
      <c r="M35" s="13" t="n"/>
      <c r="N35" s="13" t="n"/>
      <c r="O35" s="13" t="n"/>
      <c r="P35" s="13" t="n"/>
      <c r="Q35" s="13" t="n"/>
      <c r="R35" s="13" t="n"/>
      <c r="S35" s="13" t="n"/>
      <c r="T35" s="13" t="n"/>
      <c r="U35" s="13" t="n"/>
      <c r="V35" s="13" t="n"/>
      <c r="W35" s="13" t="n"/>
      <c r="X35" s="13" t="n"/>
      <c r="Y35" s="13" t="n"/>
      <c r="Z35" s="13" t="n"/>
      <c r="AA35" s="13" t="n"/>
    </row>
    <row r="36" ht="22.5" customHeight="1" s="27">
      <c r="A36" s="12">
        <f>IF(ROW()-6&lt;=DAY(EOMONTH(DATE(2025,4,1),0)), YEAR(DATE(2025,4,ROW()-6)), "")</f>
        <v/>
      </c>
      <c r="B36" s="12">
        <f>IF(ROW()-6&lt;=DAY(EOMONTH(DATE(2025,4,1),0)), MONTH(DATE(2025,4,ROW()-6)), "")</f>
        <v/>
      </c>
      <c r="C36" s="12">
        <f>IF(ROW()-6&lt;=DAY(EOMONTH(DATE(2025,4,1),0)), DAY(DATE(2025,4,ROW()-6)), "")</f>
        <v/>
      </c>
      <c r="D36" s="12">
        <f>IF(ROW()-6&lt;=DAY(EOMONTH(DATE(2025,4,1),0)), TEXT(DATE(2025,4,ROW()-6),"aaa"), "")</f>
        <v/>
      </c>
      <c r="E36" s="12">
        <f>IF(AND(DATE(2025,4,ROW()-6)&gt;=$基本情報.B1,DATE(2025,4,ROW()-6)&lt;=$基本情報.B2,COUNTIF($基本情報.B3:H3, TEXT(DATE(2025,4,ROW()-6), "aaa"))&gt;0),DATE(2025,4,ROW()-6), "")</f>
        <v/>
      </c>
      <c r="F36" s="12" t="n"/>
      <c r="G36" s="12" t="n"/>
      <c r="H36" s="12" t="n"/>
      <c r="I36" s="12" t="n"/>
      <c r="J36" s="13" t="n"/>
      <c r="K36" s="13" t="n"/>
      <c r="L36" s="13" t="n"/>
      <c r="M36" s="13" t="n"/>
      <c r="N36" s="13" t="n"/>
      <c r="O36" s="13" t="n"/>
      <c r="P36" s="13" t="n"/>
      <c r="Q36" s="13" t="n"/>
      <c r="R36" s="13" t="n"/>
      <c r="S36" s="13" t="n"/>
      <c r="T36" s="13" t="n"/>
      <c r="U36" s="13" t="n"/>
      <c r="V36" s="13" t="n"/>
      <c r="W36" s="13" t="n"/>
      <c r="X36" s="13" t="n"/>
      <c r="Y36" s="13" t="n"/>
      <c r="Z36" s="13" t="n"/>
      <c r="AA36" s="13" t="n"/>
    </row>
    <row r="37" ht="22.5" customHeight="1" s="27">
      <c r="A37" s="12">
        <f>IF(ROW()-6&lt;=DAY(EOMONTH(DATE(2025,4,1),0)), YEAR(DATE(2025,4,ROW()-6)), "")</f>
        <v/>
      </c>
      <c r="B37" s="12">
        <f>IF(ROW()-6&lt;=DAY(EOMONTH(DATE(2025,4,1),0)), MONTH(DATE(2025,4,ROW()-6)), "")</f>
        <v/>
      </c>
      <c r="C37" s="12">
        <f>IF(ROW()-6&lt;=DAY(EOMONTH(DATE(2025,4,1),0)), DAY(DATE(2025,4,ROW()-6)), "")</f>
        <v/>
      </c>
      <c r="D37" s="12">
        <f>IF(ROW()-6&lt;=DAY(EOMONTH(DATE(2025,4,1),0)), TEXT(DATE(2025,4,ROW()-6),"aaa"), "")</f>
        <v/>
      </c>
      <c r="E37" s="12">
        <f>IF(AND(DATE(2025,4,ROW()-6)&gt;=$基本情報.B1,DATE(2025,4,ROW()-6)&lt;=$基本情報.B2,COUNTIF($基本情報.B3:H3, TEXT(DATE(2025,4,ROW()-6), "aaa"))&gt;0),DATE(2025,4,ROW()-6), "")</f>
        <v/>
      </c>
      <c r="F37" s="12" t="n"/>
      <c r="G37" s="12" t="n"/>
      <c r="H37" s="12" t="n"/>
      <c r="I37" s="12" t="n"/>
      <c r="J37" s="13" t="n"/>
      <c r="K37" s="13" t="n"/>
      <c r="L37" s="13" t="n"/>
      <c r="M37" s="13" t="n"/>
      <c r="N37" s="13" t="n"/>
      <c r="O37" s="13" t="n"/>
      <c r="P37" s="13" t="n"/>
      <c r="Q37" s="13" t="n"/>
      <c r="R37" s="13" t="n"/>
      <c r="S37" s="13" t="n"/>
      <c r="T37" s="13" t="n"/>
      <c r="U37" s="13" t="n"/>
      <c r="V37" s="13" t="n"/>
      <c r="W37" s="13" t="n"/>
      <c r="X37" s="13" t="n"/>
      <c r="Y37" s="13" t="n"/>
      <c r="Z37" s="13" t="n"/>
      <c r="AA37" s="13" t="n"/>
    </row>
    <row r="38">
      <c r="A38" s="14" t="n"/>
      <c r="B38" s="14" t="inlineStr">
        <is>
          <t>出勤日数：</t>
        </is>
      </c>
    </row>
    <row r="39">
      <c r="A39" s="14" t="n"/>
      <c r="B39" s="14" t="inlineStr">
        <is>
          <t>出勤時間：</t>
        </is>
      </c>
      <c r="I39" s="15" t="inlineStr">
        <is>
          <t>備考・適用</t>
        </is>
      </c>
    </row>
    <row r="40">
      <c r="A40" s="14" t="n"/>
      <c r="B40" s="14" t="inlineStr">
        <is>
          <t>謝金/給与：　有　無</t>
        </is>
      </c>
      <c r="I40" s="24" t="n"/>
    </row>
    <row r="41">
      <c r="I41" s="28" t="n"/>
    </row>
  </sheetData>
  <mergeCells count="2">
    <mergeCell ref="B1:I1"/>
    <mergeCell ref="I40:I4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0" summaryRight="0"/>
    <pageSetUpPr/>
  </sheetPr>
  <dimension ref="A1:AA41"/>
  <sheetViews>
    <sheetView workbookViewId="0">
      <selection activeCell="A1" sqref="A1"/>
    </sheetView>
  </sheetViews>
  <sheetFormatPr baseColWidth="8" defaultColWidth="12.63" defaultRowHeight="15.75" customHeight="1"/>
  <cols>
    <col width="4.75" customWidth="1" style="27" min="1" max="1"/>
    <col width="5.38" customWidth="1" style="27" min="2" max="2"/>
    <col width="6.5" customWidth="1" style="27" min="3" max="3"/>
    <col width="7.13" customWidth="1" style="27" min="4" max="4"/>
    <col width="7" customWidth="1" style="27" min="5" max="6"/>
    <col width="28.38" customWidth="1" style="27" min="8" max="8"/>
    <col width="10.63" customWidth="1" style="27" min="9" max="9"/>
  </cols>
  <sheetData>
    <row r="1">
      <c r="A1" s="7" t="n"/>
      <c r="B1" s="7" t="inlineStr">
        <is>
          <t>活動記録/業務日報</t>
        </is>
      </c>
    </row>
    <row r="3">
      <c r="C3" s="26" t="inlineStr">
        <is>
          <t>氏名：</t>
        </is>
      </c>
      <c r="D3" s="26">
        <f>'基本情報'!B1</f>
        <v/>
      </c>
    </row>
    <row r="4">
      <c r="C4" s="26" t="inlineStr">
        <is>
          <t>期間：</t>
        </is>
      </c>
      <c r="D4" s="8">
        <f>'基本情報'!B2</f>
        <v/>
      </c>
      <c r="E4" s="6" t="inlineStr">
        <is>
          <t>-</t>
        </is>
      </c>
      <c r="F4" s="8">
        <f>'基本情報'!B3</f>
        <v/>
      </c>
    </row>
    <row r="5">
      <c r="C5" s="26" t="inlineStr">
        <is>
          <t>事業種別：　自　助　補　委　協</t>
        </is>
      </c>
      <c r="G5" s="26" t="inlineStr">
        <is>
          <t>(経理記入欄)：</t>
        </is>
      </c>
    </row>
    <row r="6">
      <c r="A6" s="9" t="inlineStr">
        <is>
          <t>年</t>
        </is>
      </c>
      <c r="B6" s="9" t="inlineStr">
        <is>
          <t>月</t>
        </is>
      </c>
      <c r="C6" s="9" t="inlineStr">
        <is>
          <t>日</t>
        </is>
      </c>
      <c r="D6" s="9" t="inlineStr">
        <is>
          <t>曜日</t>
        </is>
      </c>
      <c r="E6" s="9" t="inlineStr">
        <is>
          <t>始業時間</t>
        </is>
      </c>
      <c r="F6" s="9" t="inlineStr">
        <is>
          <t>終業時間</t>
        </is>
      </c>
      <c r="G6" s="9" t="inlineStr">
        <is>
          <t>活動時間計</t>
        </is>
      </c>
      <c r="H6" s="9" t="inlineStr">
        <is>
          <t>業務内容</t>
        </is>
      </c>
      <c r="I6" s="9" t="inlineStr">
        <is>
          <t>確認・受領印</t>
        </is>
      </c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</row>
    <row r="7" ht="22.5" customHeight="1" s="27">
      <c r="A7" s="12">
        <f>IF(ROW()-6&lt;=DAY(EOMONTH(DATE(2025,5,1),0)), YEAR(DATE(2025,5,ROW()-6)), "")</f>
        <v/>
      </c>
      <c r="B7" s="12">
        <f>IF(ROW()-6&lt;=DAY(EOMONTH(DATE(2025,5,1),0)), MONTH(DATE(2025,5,ROW()-6)), "")</f>
        <v/>
      </c>
      <c r="C7" s="12">
        <f>IF(ROW()-6&lt;=DAY(EOMONTH(DATE(2025,5,1),0)), DAY(DATE(2025,5,ROW()-6)), "")</f>
        <v/>
      </c>
      <c r="D7" s="12">
        <f>IF(ROW()-6&lt;=DAY(EOMONTH(DATE(2025,5,1),0)), TEXT(DATE(2025,5,ROW()-6),"aaa"), "")</f>
        <v/>
      </c>
      <c r="E7" s="11">
        <f>IF(AND(DATE(2025,5,ROW()-6)&gt;=$基本情報.B1,DATE(2025,5,ROW()-6)&lt;=$基本情報.B2,COUNTIF($基本情報.B3:H3, TEXT(DATE(2025,5,ROW()-6), "aaa"))&gt;0),DATE(2025,5,ROW()-6), "")</f>
        <v/>
      </c>
      <c r="F7" s="11">
        <f>'基本情報'!B7</f>
        <v/>
      </c>
      <c r="G7" s="11">
        <f>F7-E7</f>
        <v/>
      </c>
      <c r="H7" s="12" t="n"/>
      <c r="I7" s="12" t="n"/>
      <c r="J7" s="13" t="n"/>
      <c r="K7" s="13" t="n"/>
      <c r="L7" s="13" t="n"/>
      <c r="M7" s="13" t="n"/>
      <c r="N7" s="13" t="n"/>
      <c r="O7" s="13" t="n"/>
      <c r="P7" s="13" t="n"/>
      <c r="Q7" s="13" t="n"/>
      <c r="R7" s="13" t="n"/>
      <c r="S7" s="13" t="n"/>
      <c r="T7" s="13" t="n"/>
      <c r="U7" s="13" t="n"/>
      <c r="V7" s="13" t="n"/>
      <c r="W7" s="13" t="n"/>
      <c r="X7" s="13" t="n"/>
      <c r="Y7" s="13" t="n"/>
      <c r="Z7" s="13" t="n"/>
      <c r="AA7" s="13" t="n"/>
    </row>
    <row r="8" ht="22.5" customHeight="1" s="27">
      <c r="A8" s="12">
        <f>IF(ROW()-6&lt;=DAY(EOMONTH(DATE(2025,5,1),0)), YEAR(DATE(2025,5,ROW()-6)), "")</f>
        <v/>
      </c>
      <c r="B8" s="12">
        <f>IF(ROW()-6&lt;=DAY(EOMONTH(DATE(2025,5,1),0)), MONTH(DATE(2025,5,ROW()-6)), "")</f>
        <v/>
      </c>
      <c r="C8" s="12">
        <f>IF(ROW()-6&lt;=DAY(EOMONTH(DATE(2025,5,1),0)), DAY(DATE(2025,5,ROW()-6)), "")</f>
        <v/>
      </c>
      <c r="D8" s="12">
        <f>IF(ROW()-6&lt;=DAY(EOMONTH(DATE(2025,5,1),0)), TEXT(DATE(2025,5,ROW()-6),"aaa"), "")</f>
        <v/>
      </c>
      <c r="E8" s="12">
        <f>IF(AND(DATE(2025,5,ROW()-6)&gt;=$基本情報.B1,DATE(2025,5,ROW()-6)&lt;=$基本情報.B2,COUNTIF($基本情報.B3:H3, TEXT(DATE(2025,5,ROW()-6), "aaa"))&gt;0),DATE(2025,5,ROW()-6), "")</f>
        <v/>
      </c>
      <c r="F8" s="12" t="n"/>
      <c r="G8" s="12" t="n"/>
      <c r="H8" s="12" t="n"/>
      <c r="I8" s="12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3" t="n"/>
      <c r="X8" s="13" t="n"/>
      <c r="Y8" s="13" t="n"/>
      <c r="Z8" s="13" t="n"/>
      <c r="AA8" s="13" t="n"/>
    </row>
    <row r="9" ht="22.5" customHeight="1" s="27">
      <c r="A9" s="12">
        <f>IF(ROW()-6&lt;=DAY(EOMONTH(DATE(2025,5,1),0)), YEAR(DATE(2025,5,ROW()-6)), "")</f>
        <v/>
      </c>
      <c r="B9" s="12">
        <f>IF(ROW()-6&lt;=DAY(EOMONTH(DATE(2025,5,1),0)), MONTH(DATE(2025,5,ROW()-6)), "")</f>
        <v/>
      </c>
      <c r="C9" s="12">
        <f>IF(ROW()-6&lt;=DAY(EOMONTH(DATE(2025,5,1),0)), DAY(DATE(2025,5,ROW()-6)), "")</f>
        <v/>
      </c>
      <c r="D9" s="12">
        <f>IF(ROW()-6&lt;=DAY(EOMONTH(DATE(2025,5,1),0)), TEXT(DATE(2025,5,ROW()-6),"aaa"), "")</f>
        <v/>
      </c>
      <c r="E9" s="12">
        <f>IF(AND(DATE(2025,5,ROW()-6)&gt;=$基本情報.B1,DATE(2025,5,ROW()-6)&lt;=$基本情報.B2,COUNTIF($基本情報.B3:H3, TEXT(DATE(2025,5,ROW()-6), "aaa"))&gt;0),DATE(2025,5,ROW()-6), "")</f>
        <v/>
      </c>
      <c r="F9" s="12" t="n"/>
      <c r="G9" s="12" t="n"/>
      <c r="H9" s="12" t="n"/>
      <c r="I9" s="12" t="n"/>
      <c r="J9" s="13" t="n"/>
      <c r="K9" s="13" t="n"/>
      <c r="L9" s="13" t="n"/>
      <c r="M9" s="13" t="n"/>
      <c r="N9" s="13" t="n"/>
      <c r="O9" s="13" t="n"/>
      <c r="P9" s="13" t="n"/>
      <c r="Q9" s="13" t="n"/>
      <c r="R9" s="13" t="n"/>
      <c r="S9" s="13" t="n"/>
      <c r="T9" s="13" t="n"/>
      <c r="U9" s="13" t="n"/>
      <c r="V9" s="13" t="n"/>
      <c r="W9" s="13" t="n"/>
      <c r="X9" s="13" t="n"/>
      <c r="Y9" s="13" t="n"/>
      <c r="Z9" s="13" t="n"/>
      <c r="AA9" s="13" t="n"/>
    </row>
    <row r="10" ht="22.5" customHeight="1" s="27">
      <c r="A10" s="12">
        <f>IF(ROW()-6&lt;=DAY(EOMONTH(DATE(2025,5,1),0)), YEAR(DATE(2025,5,ROW()-6)), "")</f>
        <v/>
      </c>
      <c r="B10" s="12">
        <f>IF(ROW()-6&lt;=DAY(EOMONTH(DATE(2025,5,1),0)), MONTH(DATE(2025,5,ROW()-6)), "")</f>
        <v/>
      </c>
      <c r="C10" s="12">
        <f>IF(ROW()-6&lt;=DAY(EOMONTH(DATE(2025,5,1),0)), DAY(DATE(2025,5,ROW()-6)), "")</f>
        <v/>
      </c>
      <c r="D10" s="12">
        <f>IF(ROW()-6&lt;=DAY(EOMONTH(DATE(2025,5,1),0)), TEXT(DATE(2025,5,ROW()-6),"aaa"), "")</f>
        <v/>
      </c>
      <c r="E10" s="12">
        <f>IF(AND(DATE(2025,5,ROW()-6)&gt;=$基本情報.B1,DATE(2025,5,ROW()-6)&lt;=$基本情報.B2,COUNTIF($基本情報.B3:H3, TEXT(DATE(2025,5,ROW()-6), "aaa"))&gt;0),DATE(2025,5,ROW()-6), "")</f>
        <v/>
      </c>
      <c r="F10" s="12" t="n"/>
      <c r="G10" s="12" t="n"/>
      <c r="H10" s="12" t="n"/>
      <c r="I10" s="12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  <c r="U10" s="13" t="n"/>
      <c r="V10" s="13" t="n"/>
      <c r="W10" s="13" t="n"/>
      <c r="X10" s="13" t="n"/>
      <c r="Y10" s="13" t="n"/>
      <c r="Z10" s="13" t="n"/>
      <c r="AA10" s="13" t="n"/>
    </row>
    <row r="11" ht="22.5" customHeight="1" s="27">
      <c r="A11" s="12">
        <f>IF(ROW()-6&lt;=DAY(EOMONTH(DATE(2025,5,1),0)), YEAR(DATE(2025,5,ROW()-6)), "")</f>
        <v/>
      </c>
      <c r="B11" s="12">
        <f>IF(ROW()-6&lt;=DAY(EOMONTH(DATE(2025,5,1),0)), MONTH(DATE(2025,5,ROW()-6)), "")</f>
        <v/>
      </c>
      <c r="C11" s="12">
        <f>IF(ROW()-6&lt;=DAY(EOMONTH(DATE(2025,5,1),0)), DAY(DATE(2025,5,ROW()-6)), "")</f>
        <v/>
      </c>
      <c r="D11" s="12">
        <f>IF(ROW()-6&lt;=DAY(EOMONTH(DATE(2025,5,1),0)), TEXT(DATE(2025,5,ROW()-6),"aaa"), "")</f>
        <v/>
      </c>
      <c r="E11" s="12">
        <f>IF(AND(DATE(2025,5,ROW()-6)&gt;=$基本情報.B1,DATE(2025,5,ROW()-6)&lt;=$基本情報.B2,COUNTIF($基本情報.B3:H3, TEXT(DATE(2025,5,ROW()-6), "aaa"))&gt;0),DATE(2025,5,ROW()-6), "")</f>
        <v/>
      </c>
      <c r="F11" s="12" t="n"/>
      <c r="G11" s="12" t="n"/>
      <c r="H11" s="12" t="n"/>
      <c r="I11" s="12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  <c r="U11" s="13" t="n"/>
      <c r="V11" s="13" t="n"/>
      <c r="W11" s="13" t="n"/>
      <c r="X11" s="13" t="n"/>
      <c r="Y11" s="13" t="n"/>
      <c r="Z11" s="13" t="n"/>
      <c r="AA11" s="13" t="n"/>
    </row>
    <row r="12" ht="22.5" customHeight="1" s="27">
      <c r="A12" s="12">
        <f>IF(ROW()-6&lt;=DAY(EOMONTH(DATE(2025,5,1),0)), YEAR(DATE(2025,5,ROW()-6)), "")</f>
        <v/>
      </c>
      <c r="B12" s="12">
        <f>IF(ROW()-6&lt;=DAY(EOMONTH(DATE(2025,5,1),0)), MONTH(DATE(2025,5,ROW()-6)), "")</f>
        <v/>
      </c>
      <c r="C12" s="12">
        <f>IF(ROW()-6&lt;=DAY(EOMONTH(DATE(2025,5,1),0)), DAY(DATE(2025,5,ROW()-6)), "")</f>
        <v/>
      </c>
      <c r="D12" s="12">
        <f>IF(ROW()-6&lt;=DAY(EOMONTH(DATE(2025,5,1),0)), TEXT(DATE(2025,5,ROW()-6),"aaa"), "")</f>
        <v/>
      </c>
      <c r="E12" s="12">
        <f>IF(AND(DATE(2025,5,ROW()-6)&gt;=$基本情報.B1,DATE(2025,5,ROW()-6)&lt;=$基本情報.B2,COUNTIF($基本情報.B3:H3, TEXT(DATE(2025,5,ROW()-6), "aaa"))&gt;0),DATE(2025,5,ROW()-6), "")</f>
        <v/>
      </c>
      <c r="F12" s="12" t="n"/>
      <c r="G12" s="12" t="n"/>
      <c r="H12" s="12" t="n"/>
      <c r="I12" s="12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</row>
    <row r="13" ht="22.5" customHeight="1" s="27">
      <c r="A13" s="12">
        <f>IF(ROW()-6&lt;=DAY(EOMONTH(DATE(2025,5,1),0)), YEAR(DATE(2025,5,ROW()-6)), "")</f>
        <v/>
      </c>
      <c r="B13" s="12">
        <f>IF(ROW()-6&lt;=DAY(EOMONTH(DATE(2025,5,1),0)), MONTH(DATE(2025,5,ROW()-6)), "")</f>
        <v/>
      </c>
      <c r="C13" s="12">
        <f>IF(ROW()-6&lt;=DAY(EOMONTH(DATE(2025,5,1),0)), DAY(DATE(2025,5,ROW()-6)), "")</f>
        <v/>
      </c>
      <c r="D13" s="12">
        <f>IF(ROW()-6&lt;=DAY(EOMONTH(DATE(2025,5,1),0)), TEXT(DATE(2025,5,ROW()-6),"aaa"), "")</f>
        <v/>
      </c>
      <c r="E13" s="12">
        <f>IF(AND(DATE(2025,5,ROW()-6)&gt;=$基本情報.B1,DATE(2025,5,ROW()-6)&lt;=$基本情報.B2,COUNTIF($基本情報.B3:H3, TEXT(DATE(2025,5,ROW()-6), "aaa"))&gt;0),DATE(2025,5,ROW()-6), "")</f>
        <v/>
      </c>
      <c r="F13" s="12" t="n"/>
      <c r="G13" s="12" t="n"/>
      <c r="H13" s="12" t="n"/>
      <c r="I13" s="12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3" t="n"/>
      <c r="V13" s="13" t="n"/>
      <c r="W13" s="13" t="n"/>
      <c r="X13" s="13" t="n"/>
      <c r="Y13" s="13" t="n"/>
      <c r="Z13" s="13" t="n"/>
      <c r="AA13" s="13" t="n"/>
    </row>
    <row r="14" ht="22.5" customHeight="1" s="27">
      <c r="A14" s="12">
        <f>IF(ROW()-6&lt;=DAY(EOMONTH(DATE(2025,5,1),0)), YEAR(DATE(2025,5,ROW()-6)), "")</f>
        <v/>
      </c>
      <c r="B14" s="12">
        <f>IF(ROW()-6&lt;=DAY(EOMONTH(DATE(2025,5,1),0)), MONTH(DATE(2025,5,ROW()-6)), "")</f>
        <v/>
      </c>
      <c r="C14" s="12">
        <f>IF(ROW()-6&lt;=DAY(EOMONTH(DATE(2025,5,1),0)), DAY(DATE(2025,5,ROW()-6)), "")</f>
        <v/>
      </c>
      <c r="D14" s="12">
        <f>IF(ROW()-6&lt;=DAY(EOMONTH(DATE(2025,5,1),0)), TEXT(DATE(2025,5,ROW()-6),"aaa"), "")</f>
        <v/>
      </c>
      <c r="E14" s="12">
        <f>IF(AND(DATE(2025,5,ROW()-6)&gt;=$基本情報.B1,DATE(2025,5,ROW()-6)&lt;=$基本情報.B2,COUNTIF($基本情報.B3:H3, TEXT(DATE(2025,5,ROW()-6), "aaa"))&gt;0),DATE(2025,5,ROW()-6), "")</f>
        <v/>
      </c>
      <c r="F14" s="12" t="n"/>
      <c r="G14" s="12" t="n"/>
      <c r="H14" s="12" t="n"/>
      <c r="I14" s="12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  <c r="U14" s="13" t="n"/>
      <c r="V14" s="13" t="n"/>
      <c r="W14" s="13" t="n"/>
      <c r="X14" s="13" t="n"/>
      <c r="Y14" s="13" t="n"/>
      <c r="Z14" s="13" t="n"/>
      <c r="AA14" s="13" t="n"/>
    </row>
    <row r="15" ht="22.5" customHeight="1" s="27">
      <c r="A15" s="12">
        <f>IF(ROW()-6&lt;=DAY(EOMONTH(DATE(2025,5,1),0)), YEAR(DATE(2025,5,ROW()-6)), "")</f>
        <v/>
      </c>
      <c r="B15" s="12">
        <f>IF(ROW()-6&lt;=DAY(EOMONTH(DATE(2025,5,1),0)), MONTH(DATE(2025,5,ROW()-6)), "")</f>
        <v/>
      </c>
      <c r="C15" s="12">
        <f>IF(ROW()-6&lt;=DAY(EOMONTH(DATE(2025,5,1),0)), DAY(DATE(2025,5,ROW()-6)), "")</f>
        <v/>
      </c>
      <c r="D15" s="12">
        <f>IF(ROW()-6&lt;=DAY(EOMONTH(DATE(2025,5,1),0)), TEXT(DATE(2025,5,ROW()-6),"aaa"), "")</f>
        <v/>
      </c>
      <c r="E15" s="12">
        <f>IF(AND(DATE(2025,5,ROW()-6)&gt;=$基本情報.B1,DATE(2025,5,ROW()-6)&lt;=$基本情報.B2,COUNTIF($基本情報.B3:H3, TEXT(DATE(2025,5,ROW()-6), "aaa"))&gt;0),DATE(2025,5,ROW()-6), "")</f>
        <v/>
      </c>
      <c r="F15" s="12" t="n"/>
      <c r="G15" s="12" t="n"/>
      <c r="H15" s="12" t="n"/>
      <c r="I15" s="12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  <c r="U15" s="13" t="n"/>
      <c r="V15" s="13" t="n"/>
      <c r="W15" s="13" t="n"/>
      <c r="X15" s="13" t="n"/>
      <c r="Y15" s="13" t="n"/>
      <c r="Z15" s="13" t="n"/>
      <c r="AA15" s="13" t="n"/>
    </row>
    <row r="16" ht="22.5" customHeight="1" s="27">
      <c r="A16" s="12">
        <f>IF(ROW()-6&lt;=DAY(EOMONTH(DATE(2025,5,1),0)), YEAR(DATE(2025,5,ROW()-6)), "")</f>
        <v/>
      </c>
      <c r="B16" s="12">
        <f>IF(ROW()-6&lt;=DAY(EOMONTH(DATE(2025,5,1),0)), MONTH(DATE(2025,5,ROW()-6)), "")</f>
        <v/>
      </c>
      <c r="C16" s="12">
        <f>IF(ROW()-6&lt;=DAY(EOMONTH(DATE(2025,5,1),0)), DAY(DATE(2025,5,ROW()-6)), "")</f>
        <v/>
      </c>
      <c r="D16" s="12">
        <f>IF(ROW()-6&lt;=DAY(EOMONTH(DATE(2025,5,1),0)), TEXT(DATE(2025,5,ROW()-6),"aaa"), "")</f>
        <v/>
      </c>
      <c r="E16" s="12">
        <f>IF(AND(DATE(2025,5,ROW()-6)&gt;=$基本情報.B1,DATE(2025,5,ROW()-6)&lt;=$基本情報.B2,COUNTIF($基本情報.B3:H3, TEXT(DATE(2025,5,ROW()-6), "aaa"))&gt;0),DATE(2025,5,ROW()-6), "")</f>
        <v/>
      </c>
      <c r="F16" s="12" t="n"/>
      <c r="G16" s="12" t="n"/>
      <c r="H16" s="12" t="n"/>
      <c r="I16" s="12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3" t="n"/>
      <c r="T16" s="13" t="n"/>
      <c r="U16" s="13" t="n"/>
      <c r="V16" s="13" t="n"/>
      <c r="W16" s="13" t="n"/>
      <c r="X16" s="13" t="n"/>
      <c r="Y16" s="13" t="n"/>
      <c r="Z16" s="13" t="n"/>
      <c r="AA16" s="13" t="n"/>
    </row>
    <row r="17" ht="22.5" customHeight="1" s="27">
      <c r="A17" s="12">
        <f>IF(ROW()-6&lt;=DAY(EOMONTH(DATE(2025,5,1),0)), YEAR(DATE(2025,5,ROW()-6)), "")</f>
        <v/>
      </c>
      <c r="B17" s="12">
        <f>IF(ROW()-6&lt;=DAY(EOMONTH(DATE(2025,5,1),0)), MONTH(DATE(2025,5,ROW()-6)), "")</f>
        <v/>
      </c>
      <c r="C17" s="12">
        <f>IF(ROW()-6&lt;=DAY(EOMONTH(DATE(2025,5,1),0)), DAY(DATE(2025,5,ROW()-6)), "")</f>
        <v/>
      </c>
      <c r="D17" s="12">
        <f>IF(ROW()-6&lt;=DAY(EOMONTH(DATE(2025,5,1),0)), TEXT(DATE(2025,5,ROW()-6),"aaa"), "")</f>
        <v/>
      </c>
      <c r="E17" s="12">
        <f>IF(AND(DATE(2025,5,ROW()-6)&gt;=$基本情報.B1,DATE(2025,5,ROW()-6)&lt;=$基本情報.B2,COUNTIF($基本情報.B3:H3, TEXT(DATE(2025,5,ROW()-6), "aaa"))&gt;0),DATE(2025,5,ROW()-6), "")</f>
        <v/>
      </c>
      <c r="F17" s="12" t="n"/>
      <c r="G17" s="12" t="n"/>
      <c r="H17" s="12" t="n"/>
      <c r="I17" s="12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  <c r="W17" s="13" t="n"/>
      <c r="X17" s="13" t="n"/>
      <c r="Y17" s="13" t="n"/>
      <c r="Z17" s="13" t="n"/>
      <c r="AA17" s="13" t="n"/>
    </row>
    <row r="18" ht="22.5" customHeight="1" s="27">
      <c r="A18" s="12">
        <f>IF(ROW()-6&lt;=DAY(EOMONTH(DATE(2025,5,1),0)), YEAR(DATE(2025,5,ROW()-6)), "")</f>
        <v/>
      </c>
      <c r="B18" s="12">
        <f>IF(ROW()-6&lt;=DAY(EOMONTH(DATE(2025,5,1),0)), MONTH(DATE(2025,5,ROW()-6)), "")</f>
        <v/>
      </c>
      <c r="C18" s="12">
        <f>IF(ROW()-6&lt;=DAY(EOMONTH(DATE(2025,5,1),0)), DAY(DATE(2025,5,ROW()-6)), "")</f>
        <v/>
      </c>
      <c r="D18" s="12">
        <f>IF(ROW()-6&lt;=DAY(EOMONTH(DATE(2025,5,1),0)), TEXT(DATE(2025,5,ROW()-6),"aaa"), "")</f>
        <v/>
      </c>
      <c r="E18" s="12">
        <f>IF(AND(DATE(2025,5,ROW()-6)&gt;=$基本情報.B1,DATE(2025,5,ROW()-6)&lt;=$基本情報.B2,COUNTIF($基本情報.B3:H3, TEXT(DATE(2025,5,ROW()-6), "aaa"))&gt;0),DATE(2025,5,ROW()-6), "")</f>
        <v/>
      </c>
      <c r="F18" s="12" t="n"/>
      <c r="G18" s="12" t="n"/>
      <c r="H18" s="12" t="n"/>
      <c r="I18" s="12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3" t="n"/>
      <c r="T18" s="13" t="n"/>
      <c r="U18" s="13" t="n"/>
      <c r="V18" s="13" t="n"/>
      <c r="W18" s="13" t="n"/>
      <c r="X18" s="13" t="n"/>
      <c r="Y18" s="13" t="n"/>
      <c r="Z18" s="13" t="n"/>
      <c r="AA18" s="13" t="n"/>
    </row>
    <row r="19" ht="22.5" customHeight="1" s="27">
      <c r="A19" s="12">
        <f>IF(ROW()-6&lt;=DAY(EOMONTH(DATE(2025,5,1),0)), YEAR(DATE(2025,5,ROW()-6)), "")</f>
        <v/>
      </c>
      <c r="B19" s="12">
        <f>IF(ROW()-6&lt;=DAY(EOMONTH(DATE(2025,5,1),0)), MONTH(DATE(2025,5,ROW()-6)), "")</f>
        <v/>
      </c>
      <c r="C19" s="12">
        <f>IF(ROW()-6&lt;=DAY(EOMONTH(DATE(2025,5,1),0)), DAY(DATE(2025,5,ROW()-6)), "")</f>
        <v/>
      </c>
      <c r="D19" s="12">
        <f>IF(ROW()-6&lt;=DAY(EOMONTH(DATE(2025,5,1),0)), TEXT(DATE(2025,5,ROW()-6),"aaa"), "")</f>
        <v/>
      </c>
      <c r="E19" s="12">
        <f>IF(AND(DATE(2025,5,ROW()-6)&gt;=$基本情報.B1,DATE(2025,5,ROW()-6)&lt;=$基本情報.B2,COUNTIF($基本情報.B3:H3, TEXT(DATE(2025,5,ROW()-6), "aaa"))&gt;0),DATE(2025,5,ROW()-6), "")</f>
        <v/>
      </c>
      <c r="F19" s="12" t="n"/>
      <c r="G19" s="12" t="n"/>
      <c r="H19" s="12" t="n"/>
      <c r="I19" s="12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3" t="n"/>
      <c r="T19" s="13" t="n"/>
      <c r="U19" s="13" t="n"/>
      <c r="V19" s="13" t="n"/>
      <c r="W19" s="13" t="n"/>
      <c r="X19" s="13" t="n"/>
      <c r="Y19" s="13" t="n"/>
      <c r="Z19" s="13" t="n"/>
      <c r="AA19" s="13" t="n"/>
    </row>
    <row r="20" ht="22.5" customHeight="1" s="27">
      <c r="A20" s="12">
        <f>IF(ROW()-6&lt;=DAY(EOMONTH(DATE(2025,5,1),0)), YEAR(DATE(2025,5,ROW()-6)), "")</f>
        <v/>
      </c>
      <c r="B20" s="12">
        <f>IF(ROW()-6&lt;=DAY(EOMONTH(DATE(2025,5,1),0)), MONTH(DATE(2025,5,ROW()-6)), "")</f>
        <v/>
      </c>
      <c r="C20" s="12">
        <f>IF(ROW()-6&lt;=DAY(EOMONTH(DATE(2025,5,1),0)), DAY(DATE(2025,5,ROW()-6)), "")</f>
        <v/>
      </c>
      <c r="D20" s="12">
        <f>IF(ROW()-6&lt;=DAY(EOMONTH(DATE(2025,5,1),0)), TEXT(DATE(2025,5,ROW()-6),"aaa"), "")</f>
        <v/>
      </c>
      <c r="E20" s="12">
        <f>IF(AND(DATE(2025,5,ROW()-6)&gt;=$基本情報.B1,DATE(2025,5,ROW()-6)&lt;=$基本情報.B2,COUNTIF($基本情報.B3:H3, TEXT(DATE(2025,5,ROW()-6), "aaa"))&gt;0),DATE(2025,5,ROW()-6), "")</f>
        <v/>
      </c>
      <c r="F20" s="12" t="n"/>
      <c r="G20" s="12" t="n"/>
      <c r="H20" s="12" t="n"/>
      <c r="I20" s="12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3" t="n"/>
      <c r="T20" s="13" t="n"/>
      <c r="U20" s="13" t="n"/>
      <c r="V20" s="13" t="n"/>
      <c r="W20" s="13" t="n"/>
      <c r="X20" s="13" t="n"/>
      <c r="Y20" s="13" t="n"/>
      <c r="Z20" s="13" t="n"/>
      <c r="AA20" s="13" t="n"/>
    </row>
    <row r="21" ht="22.5" customHeight="1" s="27">
      <c r="A21" s="12">
        <f>IF(ROW()-6&lt;=DAY(EOMONTH(DATE(2025,5,1),0)), YEAR(DATE(2025,5,ROW()-6)), "")</f>
        <v/>
      </c>
      <c r="B21" s="12">
        <f>IF(ROW()-6&lt;=DAY(EOMONTH(DATE(2025,5,1),0)), MONTH(DATE(2025,5,ROW()-6)), "")</f>
        <v/>
      </c>
      <c r="C21" s="12">
        <f>IF(ROW()-6&lt;=DAY(EOMONTH(DATE(2025,5,1),0)), DAY(DATE(2025,5,ROW()-6)), "")</f>
        <v/>
      </c>
      <c r="D21" s="12">
        <f>IF(ROW()-6&lt;=DAY(EOMONTH(DATE(2025,5,1),0)), TEXT(DATE(2025,5,ROW()-6),"aaa"), "")</f>
        <v/>
      </c>
      <c r="E21" s="12">
        <f>IF(AND(DATE(2025,5,ROW()-6)&gt;=$基本情報.B1,DATE(2025,5,ROW()-6)&lt;=$基本情報.B2,COUNTIF($基本情報.B3:H3, TEXT(DATE(2025,5,ROW()-6), "aaa"))&gt;0),DATE(2025,5,ROW()-6), "")</f>
        <v/>
      </c>
      <c r="F21" s="12" t="n"/>
      <c r="G21" s="12" t="n"/>
      <c r="H21" s="12" t="n"/>
      <c r="I21" s="12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3" t="n"/>
      <c r="T21" s="13" t="n"/>
      <c r="U21" s="13" t="n"/>
      <c r="V21" s="13" t="n"/>
      <c r="W21" s="13" t="n"/>
      <c r="X21" s="13" t="n"/>
      <c r="Y21" s="13" t="n"/>
      <c r="Z21" s="13" t="n"/>
      <c r="AA21" s="13" t="n"/>
    </row>
    <row r="22" ht="22.5" customHeight="1" s="27">
      <c r="A22" s="12">
        <f>IF(ROW()-6&lt;=DAY(EOMONTH(DATE(2025,5,1),0)), YEAR(DATE(2025,5,ROW()-6)), "")</f>
        <v/>
      </c>
      <c r="B22" s="12">
        <f>IF(ROW()-6&lt;=DAY(EOMONTH(DATE(2025,5,1),0)), MONTH(DATE(2025,5,ROW()-6)), "")</f>
        <v/>
      </c>
      <c r="C22" s="12">
        <f>IF(ROW()-6&lt;=DAY(EOMONTH(DATE(2025,5,1),0)), DAY(DATE(2025,5,ROW()-6)), "")</f>
        <v/>
      </c>
      <c r="D22" s="12">
        <f>IF(ROW()-6&lt;=DAY(EOMONTH(DATE(2025,5,1),0)), TEXT(DATE(2025,5,ROW()-6),"aaa"), "")</f>
        <v/>
      </c>
      <c r="E22" s="12">
        <f>IF(AND(DATE(2025,5,ROW()-6)&gt;=$基本情報.B1,DATE(2025,5,ROW()-6)&lt;=$基本情報.B2,COUNTIF($基本情報.B3:H3, TEXT(DATE(2025,5,ROW()-6), "aaa"))&gt;0),DATE(2025,5,ROW()-6), "")</f>
        <v/>
      </c>
      <c r="F22" s="12" t="n"/>
      <c r="G22" s="12" t="n"/>
      <c r="H22" s="12" t="n"/>
      <c r="I22" s="12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3" t="n"/>
      <c r="T22" s="13" t="n"/>
      <c r="U22" s="13" t="n"/>
      <c r="V22" s="13" t="n"/>
      <c r="W22" s="13" t="n"/>
      <c r="X22" s="13" t="n"/>
      <c r="Y22" s="13" t="n"/>
      <c r="Z22" s="13" t="n"/>
      <c r="AA22" s="13" t="n"/>
    </row>
    <row r="23" ht="22.5" customHeight="1" s="27">
      <c r="A23" s="12">
        <f>IF(ROW()-6&lt;=DAY(EOMONTH(DATE(2025,5,1),0)), YEAR(DATE(2025,5,ROW()-6)), "")</f>
        <v/>
      </c>
      <c r="B23" s="12">
        <f>IF(ROW()-6&lt;=DAY(EOMONTH(DATE(2025,5,1),0)), MONTH(DATE(2025,5,ROW()-6)), "")</f>
        <v/>
      </c>
      <c r="C23" s="12">
        <f>IF(ROW()-6&lt;=DAY(EOMONTH(DATE(2025,5,1),0)), DAY(DATE(2025,5,ROW()-6)), "")</f>
        <v/>
      </c>
      <c r="D23" s="12">
        <f>IF(ROW()-6&lt;=DAY(EOMONTH(DATE(2025,5,1),0)), TEXT(DATE(2025,5,ROW()-6),"aaa"), "")</f>
        <v/>
      </c>
      <c r="E23" s="12">
        <f>IF(AND(DATE(2025,5,ROW()-6)&gt;=$基本情報.B1,DATE(2025,5,ROW()-6)&lt;=$基本情報.B2,COUNTIF($基本情報.B3:H3, TEXT(DATE(2025,5,ROW()-6), "aaa"))&gt;0),DATE(2025,5,ROW()-6), "")</f>
        <v/>
      </c>
      <c r="F23" s="12" t="n"/>
      <c r="G23" s="12" t="n"/>
      <c r="H23" s="12" t="n"/>
      <c r="I23" s="12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3" t="n"/>
      <c r="T23" s="13" t="n"/>
      <c r="U23" s="13" t="n"/>
      <c r="V23" s="13" t="n"/>
      <c r="W23" s="13" t="n"/>
      <c r="X23" s="13" t="n"/>
      <c r="Y23" s="13" t="n"/>
      <c r="Z23" s="13" t="n"/>
      <c r="AA23" s="13" t="n"/>
    </row>
    <row r="24" ht="22.5" customHeight="1" s="27">
      <c r="A24" s="12">
        <f>IF(ROW()-6&lt;=DAY(EOMONTH(DATE(2025,5,1),0)), YEAR(DATE(2025,5,ROW()-6)), "")</f>
        <v/>
      </c>
      <c r="B24" s="12">
        <f>IF(ROW()-6&lt;=DAY(EOMONTH(DATE(2025,5,1),0)), MONTH(DATE(2025,5,ROW()-6)), "")</f>
        <v/>
      </c>
      <c r="C24" s="12">
        <f>IF(ROW()-6&lt;=DAY(EOMONTH(DATE(2025,5,1),0)), DAY(DATE(2025,5,ROW()-6)), "")</f>
        <v/>
      </c>
      <c r="D24" s="12">
        <f>IF(ROW()-6&lt;=DAY(EOMONTH(DATE(2025,5,1),0)), TEXT(DATE(2025,5,ROW()-6),"aaa"), "")</f>
        <v/>
      </c>
      <c r="E24" s="12">
        <f>IF(AND(DATE(2025,5,ROW()-6)&gt;=$基本情報.B1,DATE(2025,5,ROW()-6)&lt;=$基本情報.B2,COUNTIF($基本情報.B3:H3, TEXT(DATE(2025,5,ROW()-6), "aaa"))&gt;0),DATE(2025,5,ROW()-6), "")</f>
        <v/>
      </c>
      <c r="F24" s="12" t="n"/>
      <c r="G24" s="12" t="n"/>
      <c r="H24" s="12" t="n"/>
      <c r="I24" s="12" t="n"/>
      <c r="J24" s="13" t="n"/>
      <c r="K24" s="13" t="n"/>
      <c r="L24" s="13" t="n"/>
      <c r="M24" s="13" t="n"/>
      <c r="N24" s="13" t="n"/>
      <c r="O24" s="13" t="n"/>
      <c r="P24" s="13" t="n"/>
      <c r="Q24" s="13" t="n"/>
      <c r="R24" s="13" t="n"/>
      <c r="S24" s="13" t="n"/>
      <c r="T24" s="13" t="n"/>
      <c r="U24" s="13" t="n"/>
      <c r="V24" s="13" t="n"/>
      <c r="W24" s="13" t="n"/>
      <c r="X24" s="13" t="n"/>
      <c r="Y24" s="13" t="n"/>
      <c r="Z24" s="13" t="n"/>
      <c r="AA24" s="13" t="n"/>
    </row>
    <row r="25" ht="22.5" customHeight="1" s="27">
      <c r="A25" s="12">
        <f>IF(ROW()-6&lt;=DAY(EOMONTH(DATE(2025,5,1),0)), YEAR(DATE(2025,5,ROW()-6)), "")</f>
        <v/>
      </c>
      <c r="B25" s="12">
        <f>IF(ROW()-6&lt;=DAY(EOMONTH(DATE(2025,5,1),0)), MONTH(DATE(2025,5,ROW()-6)), "")</f>
        <v/>
      </c>
      <c r="C25" s="12">
        <f>IF(ROW()-6&lt;=DAY(EOMONTH(DATE(2025,5,1),0)), DAY(DATE(2025,5,ROW()-6)), "")</f>
        <v/>
      </c>
      <c r="D25" s="12">
        <f>IF(ROW()-6&lt;=DAY(EOMONTH(DATE(2025,5,1),0)), TEXT(DATE(2025,5,ROW()-6),"aaa"), "")</f>
        <v/>
      </c>
      <c r="E25" s="12">
        <f>IF(AND(DATE(2025,5,ROW()-6)&gt;=$基本情報.B1,DATE(2025,5,ROW()-6)&lt;=$基本情報.B2,COUNTIF($基本情報.B3:H3, TEXT(DATE(2025,5,ROW()-6), "aaa"))&gt;0),DATE(2025,5,ROW()-6), "")</f>
        <v/>
      </c>
      <c r="F25" s="12" t="n"/>
      <c r="G25" s="12" t="n"/>
      <c r="H25" s="12" t="n"/>
      <c r="I25" s="12" t="n"/>
      <c r="J25" s="13" t="n"/>
      <c r="K25" s="13" t="n"/>
      <c r="L25" s="13" t="n"/>
      <c r="M25" s="13" t="n"/>
      <c r="N25" s="13" t="n"/>
      <c r="O25" s="13" t="n"/>
      <c r="P25" s="13" t="n"/>
      <c r="Q25" s="13" t="n"/>
      <c r="R25" s="13" t="n"/>
      <c r="S25" s="13" t="n"/>
      <c r="T25" s="13" t="n"/>
      <c r="U25" s="13" t="n"/>
      <c r="V25" s="13" t="n"/>
      <c r="W25" s="13" t="n"/>
      <c r="X25" s="13" t="n"/>
      <c r="Y25" s="13" t="n"/>
      <c r="Z25" s="13" t="n"/>
      <c r="AA25" s="13" t="n"/>
    </row>
    <row r="26" ht="22.5" customHeight="1" s="27">
      <c r="A26" s="12">
        <f>IF(ROW()-6&lt;=DAY(EOMONTH(DATE(2025,5,1),0)), YEAR(DATE(2025,5,ROW()-6)), "")</f>
        <v/>
      </c>
      <c r="B26" s="12">
        <f>IF(ROW()-6&lt;=DAY(EOMONTH(DATE(2025,5,1),0)), MONTH(DATE(2025,5,ROW()-6)), "")</f>
        <v/>
      </c>
      <c r="C26" s="12">
        <f>IF(ROW()-6&lt;=DAY(EOMONTH(DATE(2025,5,1),0)), DAY(DATE(2025,5,ROW()-6)), "")</f>
        <v/>
      </c>
      <c r="D26" s="12">
        <f>IF(ROW()-6&lt;=DAY(EOMONTH(DATE(2025,5,1),0)), TEXT(DATE(2025,5,ROW()-6),"aaa"), "")</f>
        <v/>
      </c>
      <c r="E26" s="12">
        <f>IF(AND(DATE(2025,5,ROW()-6)&gt;=$基本情報.B1,DATE(2025,5,ROW()-6)&lt;=$基本情報.B2,COUNTIF($基本情報.B3:H3, TEXT(DATE(2025,5,ROW()-6), "aaa"))&gt;0),DATE(2025,5,ROW()-6), "")</f>
        <v/>
      </c>
      <c r="F26" s="12" t="n"/>
      <c r="G26" s="12" t="n"/>
      <c r="H26" s="12" t="n"/>
      <c r="I26" s="12" t="n"/>
      <c r="J26" s="13" t="n"/>
      <c r="K26" s="13" t="n"/>
      <c r="L26" s="13" t="n"/>
      <c r="M26" s="13" t="n"/>
      <c r="N26" s="13" t="n"/>
      <c r="O26" s="13" t="n"/>
      <c r="P26" s="13" t="n"/>
      <c r="Q26" s="13" t="n"/>
      <c r="R26" s="13" t="n"/>
      <c r="S26" s="13" t="n"/>
      <c r="T26" s="13" t="n"/>
      <c r="U26" s="13" t="n"/>
      <c r="V26" s="13" t="n"/>
      <c r="W26" s="13" t="n"/>
      <c r="X26" s="13" t="n"/>
      <c r="Y26" s="13" t="n"/>
      <c r="Z26" s="13" t="n"/>
      <c r="AA26" s="13" t="n"/>
    </row>
    <row r="27" ht="22.5" customHeight="1" s="27">
      <c r="A27" s="12">
        <f>IF(ROW()-6&lt;=DAY(EOMONTH(DATE(2025,5,1),0)), YEAR(DATE(2025,5,ROW()-6)), "")</f>
        <v/>
      </c>
      <c r="B27" s="12">
        <f>IF(ROW()-6&lt;=DAY(EOMONTH(DATE(2025,5,1),0)), MONTH(DATE(2025,5,ROW()-6)), "")</f>
        <v/>
      </c>
      <c r="C27" s="12">
        <f>IF(ROW()-6&lt;=DAY(EOMONTH(DATE(2025,5,1),0)), DAY(DATE(2025,5,ROW()-6)), "")</f>
        <v/>
      </c>
      <c r="D27" s="12">
        <f>IF(ROW()-6&lt;=DAY(EOMONTH(DATE(2025,5,1),0)), TEXT(DATE(2025,5,ROW()-6),"aaa"), "")</f>
        <v/>
      </c>
      <c r="E27" s="12">
        <f>IF(AND(DATE(2025,5,ROW()-6)&gt;=$基本情報.B1,DATE(2025,5,ROW()-6)&lt;=$基本情報.B2,COUNTIF($基本情報.B3:H3, TEXT(DATE(2025,5,ROW()-6), "aaa"))&gt;0),DATE(2025,5,ROW()-6), "")</f>
        <v/>
      </c>
      <c r="F27" s="12" t="n"/>
      <c r="G27" s="12" t="n"/>
      <c r="H27" s="12" t="n"/>
      <c r="I27" s="12" t="n"/>
      <c r="J27" s="13" t="n"/>
      <c r="K27" s="13" t="n"/>
      <c r="L27" s="13" t="n"/>
      <c r="M27" s="13" t="n"/>
      <c r="N27" s="13" t="n"/>
      <c r="O27" s="13" t="n"/>
      <c r="P27" s="13" t="n"/>
      <c r="Q27" s="13" t="n"/>
      <c r="R27" s="13" t="n"/>
      <c r="S27" s="13" t="n"/>
      <c r="T27" s="13" t="n"/>
      <c r="U27" s="13" t="n"/>
      <c r="V27" s="13" t="n"/>
      <c r="W27" s="13" t="n"/>
      <c r="X27" s="13" t="n"/>
      <c r="Y27" s="13" t="n"/>
      <c r="Z27" s="13" t="n"/>
      <c r="AA27" s="13" t="n"/>
    </row>
    <row r="28" ht="22.5" customHeight="1" s="27">
      <c r="A28" s="12">
        <f>IF(ROW()-6&lt;=DAY(EOMONTH(DATE(2025,5,1),0)), YEAR(DATE(2025,5,ROW()-6)), "")</f>
        <v/>
      </c>
      <c r="B28" s="12">
        <f>IF(ROW()-6&lt;=DAY(EOMONTH(DATE(2025,5,1),0)), MONTH(DATE(2025,5,ROW()-6)), "")</f>
        <v/>
      </c>
      <c r="C28" s="12">
        <f>IF(ROW()-6&lt;=DAY(EOMONTH(DATE(2025,5,1),0)), DAY(DATE(2025,5,ROW()-6)), "")</f>
        <v/>
      </c>
      <c r="D28" s="12">
        <f>IF(ROW()-6&lt;=DAY(EOMONTH(DATE(2025,5,1),0)), TEXT(DATE(2025,5,ROW()-6),"aaa"), "")</f>
        <v/>
      </c>
      <c r="E28" s="12">
        <f>IF(AND(DATE(2025,5,ROW()-6)&gt;=$基本情報.B1,DATE(2025,5,ROW()-6)&lt;=$基本情報.B2,COUNTIF($基本情報.B3:H3, TEXT(DATE(2025,5,ROW()-6), "aaa"))&gt;0),DATE(2025,5,ROW()-6), "")</f>
        <v/>
      </c>
      <c r="F28" s="12" t="n"/>
      <c r="G28" s="12" t="n"/>
      <c r="H28" s="12" t="n"/>
      <c r="I28" s="12" t="n"/>
      <c r="J28" s="13" t="n"/>
      <c r="K28" s="13" t="n"/>
      <c r="L28" s="13" t="n"/>
      <c r="M28" s="13" t="n"/>
      <c r="N28" s="13" t="n"/>
      <c r="O28" s="13" t="n"/>
      <c r="P28" s="13" t="n"/>
      <c r="Q28" s="13" t="n"/>
      <c r="R28" s="13" t="n"/>
      <c r="S28" s="13" t="n"/>
      <c r="T28" s="13" t="n"/>
      <c r="U28" s="13" t="n"/>
      <c r="V28" s="13" t="n"/>
      <c r="W28" s="13" t="n"/>
      <c r="X28" s="13" t="n"/>
      <c r="Y28" s="13" t="n"/>
      <c r="Z28" s="13" t="n"/>
      <c r="AA28" s="13" t="n"/>
    </row>
    <row r="29" ht="22.5" customHeight="1" s="27">
      <c r="A29" s="12">
        <f>IF(ROW()-6&lt;=DAY(EOMONTH(DATE(2025,5,1),0)), YEAR(DATE(2025,5,ROW()-6)), "")</f>
        <v/>
      </c>
      <c r="B29" s="12">
        <f>IF(ROW()-6&lt;=DAY(EOMONTH(DATE(2025,5,1),0)), MONTH(DATE(2025,5,ROW()-6)), "")</f>
        <v/>
      </c>
      <c r="C29" s="12">
        <f>IF(ROW()-6&lt;=DAY(EOMONTH(DATE(2025,5,1),0)), DAY(DATE(2025,5,ROW()-6)), "")</f>
        <v/>
      </c>
      <c r="D29" s="12">
        <f>IF(ROW()-6&lt;=DAY(EOMONTH(DATE(2025,5,1),0)), TEXT(DATE(2025,5,ROW()-6),"aaa"), "")</f>
        <v/>
      </c>
      <c r="E29" s="12">
        <f>IF(AND(DATE(2025,5,ROW()-6)&gt;=$基本情報.B1,DATE(2025,5,ROW()-6)&lt;=$基本情報.B2,COUNTIF($基本情報.B3:H3, TEXT(DATE(2025,5,ROW()-6), "aaa"))&gt;0),DATE(2025,5,ROW()-6), "")</f>
        <v/>
      </c>
      <c r="F29" s="12" t="n"/>
      <c r="G29" s="12" t="n"/>
      <c r="H29" s="12" t="n"/>
      <c r="I29" s="12" t="n"/>
      <c r="J29" s="13" t="n"/>
      <c r="K29" s="13" t="n"/>
      <c r="L29" s="13" t="n"/>
      <c r="M29" s="13" t="n"/>
      <c r="N29" s="13" t="n"/>
      <c r="O29" s="13" t="n"/>
      <c r="P29" s="13" t="n"/>
      <c r="Q29" s="13" t="n"/>
      <c r="R29" s="13" t="n"/>
      <c r="S29" s="13" t="n"/>
      <c r="T29" s="13" t="n"/>
      <c r="U29" s="13" t="n"/>
      <c r="V29" s="13" t="n"/>
      <c r="W29" s="13" t="n"/>
      <c r="X29" s="13" t="n"/>
      <c r="Y29" s="13" t="n"/>
      <c r="Z29" s="13" t="n"/>
      <c r="AA29" s="13" t="n"/>
    </row>
    <row r="30" ht="22.5" customHeight="1" s="27">
      <c r="A30" s="12">
        <f>IF(ROW()-6&lt;=DAY(EOMONTH(DATE(2025,5,1),0)), YEAR(DATE(2025,5,ROW()-6)), "")</f>
        <v/>
      </c>
      <c r="B30" s="12">
        <f>IF(ROW()-6&lt;=DAY(EOMONTH(DATE(2025,5,1),0)), MONTH(DATE(2025,5,ROW()-6)), "")</f>
        <v/>
      </c>
      <c r="C30" s="12">
        <f>IF(ROW()-6&lt;=DAY(EOMONTH(DATE(2025,5,1),0)), DAY(DATE(2025,5,ROW()-6)), "")</f>
        <v/>
      </c>
      <c r="D30" s="12">
        <f>IF(ROW()-6&lt;=DAY(EOMONTH(DATE(2025,5,1),0)), TEXT(DATE(2025,5,ROW()-6),"aaa"), "")</f>
        <v/>
      </c>
      <c r="E30" s="12">
        <f>IF(AND(DATE(2025,5,ROW()-6)&gt;=$基本情報.B1,DATE(2025,5,ROW()-6)&lt;=$基本情報.B2,COUNTIF($基本情報.B3:H3, TEXT(DATE(2025,5,ROW()-6), "aaa"))&gt;0),DATE(2025,5,ROW()-6), "")</f>
        <v/>
      </c>
      <c r="F30" s="12" t="n"/>
      <c r="G30" s="12" t="n"/>
      <c r="H30" s="12" t="n"/>
      <c r="I30" s="12" t="n"/>
      <c r="J30" s="13" t="n"/>
      <c r="K30" s="13" t="n"/>
      <c r="L30" s="13" t="n"/>
      <c r="M30" s="13" t="n"/>
      <c r="N30" s="13" t="n"/>
      <c r="O30" s="13" t="n"/>
      <c r="P30" s="13" t="n"/>
      <c r="Q30" s="13" t="n"/>
      <c r="R30" s="13" t="n"/>
      <c r="S30" s="13" t="n"/>
      <c r="T30" s="13" t="n"/>
      <c r="U30" s="13" t="n"/>
      <c r="V30" s="13" t="n"/>
      <c r="W30" s="13" t="n"/>
      <c r="X30" s="13" t="n"/>
      <c r="Y30" s="13" t="n"/>
      <c r="Z30" s="13" t="n"/>
      <c r="AA30" s="13" t="n"/>
    </row>
    <row r="31" ht="22.5" customHeight="1" s="27">
      <c r="A31" s="12">
        <f>IF(ROW()-6&lt;=DAY(EOMONTH(DATE(2025,5,1),0)), YEAR(DATE(2025,5,ROW()-6)), "")</f>
        <v/>
      </c>
      <c r="B31" s="12">
        <f>IF(ROW()-6&lt;=DAY(EOMONTH(DATE(2025,5,1),0)), MONTH(DATE(2025,5,ROW()-6)), "")</f>
        <v/>
      </c>
      <c r="C31" s="12">
        <f>IF(ROW()-6&lt;=DAY(EOMONTH(DATE(2025,5,1),0)), DAY(DATE(2025,5,ROW()-6)), "")</f>
        <v/>
      </c>
      <c r="D31" s="12">
        <f>IF(ROW()-6&lt;=DAY(EOMONTH(DATE(2025,5,1),0)), TEXT(DATE(2025,5,ROW()-6),"aaa"), "")</f>
        <v/>
      </c>
      <c r="E31" s="12">
        <f>IF(AND(DATE(2025,5,ROW()-6)&gt;=$基本情報.B1,DATE(2025,5,ROW()-6)&lt;=$基本情報.B2,COUNTIF($基本情報.B3:H3, TEXT(DATE(2025,5,ROW()-6), "aaa"))&gt;0),DATE(2025,5,ROW()-6), "")</f>
        <v/>
      </c>
      <c r="F31" s="12" t="n"/>
      <c r="G31" s="12" t="n"/>
      <c r="H31" s="12" t="n"/>
      <c r="I31" s="12" t="n"/>
      <c r="J31" s="13" t="n"/>
      <c r="K31" s="13" t="n"/>
      <c r="L31" s="13" t="n"/>
      <c r="M31" s="13" t="n"/>
      <c r="N31" s="13" t="n"/>
      <c r="O31" s="13" t="n"/>
      <c r="P31" s="13" t="n"/>
      <c r="Q31" s="13" t="n"/>
      <c r="R31" s="13" t="n"/>
      <c r="S31" s="13" t="n"/>
      <c r="T31" s="13" t="n"/>
      <c r="U31" s="13" t="n"/>
      <c r="V31" s="13" t="n"/>
      <c r="W31" s="13" t="n"/>
      <c r="X31" s="13" t="n"/>
      <c r="Y31" s="13" t="n"/>
      <c r="Z31" s="13" t="n"/>
      <c r="AA31" s="13" t="n"/>
    </row>
    <row r="32" ht="22.5" customHeight="1" s="27">
      <c r="A32" s="12">
        <f>IF(ROW()-6&lt;=DAY(EOMONTH(DATE(2025,5,1),0)), YEAR(DATE(2025,5,ROW()-6)), "")</f>
        <v/>
      </c>
      <c r="B32" s="12">
        <f>IF(ROW()-6&lt;=DAY(EOMONTH(DATE(2025,5,1),0)), MONTH(DATE(2025,5,ROW()-6)), "")</f>
        <v/>
      </c>
      <c r="C32" s="12">
        <f>IF(ROW()-6&lt;=DAY(EOMONTH(DATE(2025,5,1),0)), DAY(DATE(2025,5,ROW()-6)), "")</f>
        <v/>
      </c>
      <c r="D32" s="12">
        <f>IF(ROW()-6&lt;=DAY(EOMONTH(DATE(2025,5,1),0)), TEXT(DATE(2025,5,ROW()-6),"aaa"), "")</f>
        <v/>
      </c>
      <c r="E32" s="12">
        <f>IF(AND(DATE(2025,5,ROW()-6)&gt;=$基本情報.B1,DATE(2025,5,ROW()-6)&lt;=$基本情報.B2,COUNTIF($基本情報.B3:H3, TEXT(DATE(2025,5,ROW()-6), "aaa"))&gt;0),DATE(2025,5,ROW()-6), "")</f>
        <v/>
      </c>
      <c r="F32" s="12" t="n"/>
      <c r="G32" s="12" t="n"/>
      <c r="H32" s="12" t="n"/>
      <c r="I32" s="12" t="n"/>
      <c r="J32" s="13" t="n"/>
      <c r="K32" s="13" t="n"/>
      <c r="L32" s="13" t="n"/>
      <c r="M32" s="13" t="n"/>
      <c r="N32" s="13" t="n"/>
      <c r="O32" s="13" t="n"/>
      <c r="P32" s="13" t="n"/>
      <c r="Q32" s="13" t="n"/>
      <c r="R32" s="13" t="n"/>
      <c r="S32" s="13" t="n"/>
      <c r="T32" s="13" t="n"/>
      <c r="U32" s="13" t="n"/>
      <c r="V32" s="13" t="n"/>
      <c r="W32" s="13" t="n"/>
      <c r="X32" s="13" t="n"/>
      <c r="Y32" s="13" t="n"/>
      <c r="Z32" s="13" t="n"/>
      <c r="AA32" s="13" t="n"/>
    </row>
    <row r="33" ht="22.5" customHeight="1" s="27">
      <c r="A33" s="12">
        <f>IF(ROW()-6&lt;=DAY(EOMONTH(DATE(2025,5,1),0)), YEAR(DATE(2025,5,ROW()-6)), "")</f>
        <v/>
      </c>
      <c r="B33" s="12">
        <f>IF(ROW()-6&lt;=DAY(EOMONTH(DATE(2025,5,1),0)), MONTH(DATE(2025,5,ROW()-6)), "")</f>
        <v/>
      </c>
      <c r="C33" s="12">
        <f>IF(ROW()-6&lt;=DAY(EOMONTH(DATE(2025,5,1),0)), DAY(DATE(2025,5,ROW()-6)), "")</f>
        <v/>
      </c>
      <c r="D33" s="12">
        <f>IF(ROW()-6&lt;=DAY(EOMONTH(DATE(2025,5,1),0)), TEXT(DATE(2025,5,ROW()-6),"aaa"), "")</f>
        <v/>
      </c>
      <c r="E33" s="12">
        <f>IF(AND(DATE(2025,5,ROW()-6)&gt;=$基本情報.B1,DATE(2025,5,ROW()-6)&lt;=$基本情報.B2,COUNTIF($基本情報.B3:H3, TEXT(DATE(2025,5,ROW()-6), "aaa"))&gt;0),DATE(2025,5,ROW()-6), "")</f>
        <v/>
      </c>
      <c r="F33" s="12" t="n"/>
      <c r="G33" s="12" t="n"/>
      <c r="H33" s="12" t="n"/>
      <c r="I33" s="12" t="n"/>
      <c r="J33" s="13" t="n"/>
      <c r="K33" s="13" t="n"/>
      <c r="L33" s="13" t="n"/>
      <c r="M33" s="13" t="n"/>
      <c r="N33" s="13" t="n"/>
      <c r="O33" s="13" t="n"/>
      <c r="P33" s="13" t="n"/>
      <c r="Q33" s="13" t="n"/>
      <c r="R33" s="13" t="n"/>
      <c r="S33" s="13" t="n"/>
      <c r="T33" s="13" t="n"/>
      <c r="U33" s="13" t="n"/>
      <c r="V33" s="13" t="n"/>
      <c r="W33" s="13" t="n"/>
      <c r="X33" s="13" t="n"/>
      <c r="Y33" s="13" t="n"/>
      <c r="Z33" s="13" t="n"/>
      <c r="AA33" s="13" t="n"/>
    </row>
    <row r="34" ht="22.5" customHeight="1" s="27">
      <c r="A34" s="12">
        <f>IF(ROW()-6&lt;=DAY(EOMONTH(DATE(2025,5,1),0)), YEAR(DATE(2025,5,ROW()-6)), "")</f>
        <v/>
      </c>
      <c r="B34" s="12">
        <f>IF(ROW()-6&lt;=DAY(EOMONTH(DATE(2025,5,1),0)), MONTH(DATE(2025,5,ROW()-6)), "")</f>
        <v/>
      </c>
      <c r="C34" s="12">
        <f>IF(ROW()-6&lt;=DAY(EOMONTH(DATE(2025,5,1),0)), DAY(DATE(2025,5,ROW()-6)), "")</f>
        <v/>
      </c>
      <c r="D34" s="12">
        <f>IF(ROW()-6&lt;=DAY(EOMONTH(DATE(2025,5,1),0)), TEXT(DATE(2025,5,ROW()-6),"aaa"), "")</f>
        <v/>
      </c>
      <c r="E34" s="12">
        <f>IF(AND(DATE(2025,5,ROW()-6)&gt;=$基本情報.B1,DATE(2025,5,ROW()-6)&lt;=$基本情報.B2,COUNTIF($基本情報.B3:H3, TEXT(DATE(2025,5,ROW()-6), "aaa"))&gt;0),DATE(2025,5,ROW()-6), "")</f>
        <v/>
      </c>
      <c r="F34" s="12" t="n"/>
      <c r="G34" s="12" t="n"/>
      <c r="H34" s="12" t="n"/>
      <c r="I34" s="12" t="n"/>
      <c r="J34" s="13" t="n"/>
      <c r="K34" s="13" t="n"/>
      <c r="L34" s="13" t="n"/>
      <c r="M34" s="13" t="n"/>
      <c r="N34" s="13" t="n"/>
      <c r="O34" s="13" t="n"/>
      <c r="P34" s="13" t="n"/>
      <c r="Q34" s="13" t="n"/>
      <c r="R34" s="13" t="n"/>
      <c r="S34" s="13" t="n"/>
      <c r="T34" s="13" t="n"/>
      <c r="U34" s="13" t="n"/>
      <c r="V34" s="13" t="n"/>
      <c r="W34" s="13" t="n"/>
      <c r="X34" s="13" t="n"/>
      <c r="Y34" s="13" t="n"/>
      <c r="Z34" s="13" t="n"/>
      <c r="AA34" s="13" t="n"/>
    </row>
    <row r="35" ht="22.5" customHeight="1" s="27">
      <c r="A35" s="12">
        <f>IF(ROW()-6&lt;=DAY(EOMONTH(DATE(2025,5,1),0)), YEAR(DATE(2025,5,ROW()-6)), "")</f>
        <v/>
      </c>
      <c r="B35" s="12">
        <f>IF(ROW()-6&lt;=DAY(EOMONTH(DATE(2025,5,1),0)), MONTH(DATE(2025,5,ROW()-6)), "")</f>
        <v/>
      </c>
      <c r="C35" s="12">
        <f>IF(ROW()-6&lt;=DAY(EOMONTH(DATE(2025,5,1),0)), DAY(DATE(2025,5,ROW()-6)), "")</f>
        <v/>
      </c>
      <c r="D35" s="12">
        <f>IF(ROW()-6&lt;=DAY(EOMONTH(DATE(2025,5,1),0)), TEXT(DATE(2025,5,ROW()-6),"aaa"), "")</f>
        <v/>
      </c>
      <c r="E35" s="12">
        <f>IF(AND(DATE(2025,5,ROW()-6)&gt;=$基本情報.B1,DATE(2025,5,ROW()-6)&lt;=$基本情報.B2,COUNTIF($基本情報.B3:H3, TEXT(DATE(2025,5,ROW()-6), "aaa"))&gt;0),DATE(2025,5,ROW()-6), "")</f>
        <v/>
      </c>
      <c r="F35" s="12" t="n"/>
      <c r="G35" s="12" t="n"/>
      <c r="H35" s="12" t="n"/>
      <c r="I35" s="12" t="n"/>
      <c r="J35" s="13" t="n"/>
      <c r="K35" s="13" t="n"/>
      <c r="L35" s="13" t="n"/>
      <c r="M35" s="13" t="n"/>
      <c r="N35" s="13" t="n"/>
      <c r="O35" s="13" t="n"/>
      <c r="P35" s="13" t="n"/>
      <c r="Q35" s="13" t="n"/>
      <c r="R35" s="13" t="n"/>
      <c r="S35" s="13" t="n"/>
      <c r="T35" s="13" t="n"/>
      <c r="U35" s="13" t="n"/>
      <c r="V35" s="13" t="n"/>
      <c r="W35" s="13" t="n"/>
      <c r="X35" s="13" t="n"/>
      <c r="Y35" s="13" t="n"/>
      <c r="Z35" s="13" t="n"/>
      <c r="AA35" s="13" t="n"/>
    </row>
    <row r="36" ht="22.5" customHeight="1" s="27">
      <c r="A36" s="12">
        <f>IF(ROW()-6&lt;=DAY(EOMONTH(DATE(2025,5,1),0)), YEAR(DATE(2025,5,ROW()-6)), "")</f>
        <v/>
      </c>
      <c r="B36" s="12">
        <f>IF(ROW()-6&lt;=DAY(EOMONTH(DATE(2025,5,1),0)), MONTH(DATE(2025,5,ROW()-6)), "")</f>
        <v/>
      </c>
      <c r="C36" s="12">
        <f>IF(ROW()-6&lt;=DAY(EOMONTH(DATE(2025,5,1),0)), DAY(DATE(2025,5,ROW()-6)), "")</f>
        <v/>
      </c>
      <c r="D36" s="12">
        <f>IF(ROW()-6&lt;=DAY(EOMONTH(DATE(2025,5,1),0)), TEXT(DATE(2025,5,ROW()-6),"aaa"), "")</f>
        <v/>
      </c>
      <c r="E36" s="12">
        <f>IF(AND(DATE(2025,5,ROW()-6)&gt;=$基本情報.B1,DATE(2025,5,ROW()-6)&lt;=$基本情報.B2,COUNTIF($基本情報.B3:H3, TEXT(DATE(2025,5,ROW()-6), "aaa"))&gt;0),DATE(2025,5,ROW()-6), "")</f>
        <v/>
      </c>
      <c r="F36" s="12" t="n"/>
      <c r="G36" s="12" t="n"/>
      <c r="H36" s="12" t="n"/>
      <c r="I36" s="12" t="n"/>
      <c r="J36" s="13" t="n"/>
      <c r="K36" s="13" t="n"/>
      <c r="L36" s="13" t="n"/>
      <c r="M36" s="13" t="n"/>
      <c r="N36" s="13" t="n"/>
      <c r="O36" s="13" t="n"/>
      <c r="P36" s="13" t="n"/>
      <c r="Q36" s="13" t="n"/>
      <c r="R36" s="13" t="n"/>
      <c r="S36" s="13" t="n"/>
      <c r="T36" s="13" t="n"/>
      <c r="U36" s="13" t="n"/>
      <c r="V36" s="13" t="n"/>
      <c r="W36" s="13" t="n"/>
      <c r="X36" s="13" t="n"/>
      <c r="Y36" s="13" t="n"/>
      <c r="Z36" s="13" t="n"/>
      <c r="AA36" s="13" t="n"/>
    </row>
    <row r="37" ht="22.5" customHeight="1" s="27">
      <c r="A37" s="12">
        <f>IF(ROW()-6&lt;=DAY(EOMONTH(DATE(2025,5,1),0)), YEAR(DATE(2025,5,ROW()-6)), "")</f>
        <v/>
      </c>
      <c r="B37" s="12">
        <f>IF(ROW()-6&lt;=DAY(EOMONTH(DATE(2025,5,1),0)), MONTH(DATE(2025,5,ROW()-6)), "")</f>
        <v/>
      </c>
      <c r="C37" s="12">
        <f>IF(ROW()-6&lt;=DAY(EOMONTH(DATE(2025,5,1),0)), DAY(DATE(2025,5,ROW()-6)), "")</f>
        <v/>
      </c>
      <c r="D37" s="12">
        <f>IF(ROW()-6&lt;=DAY(EOMONTH(DATE(2025,5,1),0)), TEXT(DATE(2025,5,ROW()-6),"aaa"), "")</f>
        <v/>
      </c>
      <c r="E37" s="12">
        <f>IF(AND(DATE(2025,5,ROW()-6)&gt;=$基本情報.B1,DATE(2025,5,ROW()-6)&lt;=$基本情報.B2,COUNTIF($基本情報.B3:H3, TEXT(DATE(2025,5,ROW()-6), "aaa"))&gt;0),DATE(2025,5,ROW()-6), "")</f>
        <v/>
      </c>
      <c r="F37" s="12" t="n"/>
      <c r="G37" s="12" t="n"/>
      <c r="H37" s="12" t="n"/>
      <c r="I37" s="12" t="n"/>
      <c r="J37" s="13" t="n"/>
      <c r="K37" s="13" t="n"/>
      <c r="L37" s="13" t="n"/>
      <c r="M37" s="13" t="n"/>
      <c r="N37" s="13" t="n"/>
      <c r="O37" s="13" t="n"/>
      <c r="P37" s="13" t="n"/>
      <c r="Q37" s="13" t="n"/>
      <c r="R37" s="13" t="n"/>
      <c r="S37" s="13" t="n"/>
      <c r="T37" s="13" t="n"/>
      <c r="U37" s="13" t="n"/>
      <c r="V37" s="13" t="n"/>
      <c r="W37" s="13" t="n"/>
      <c r="X37" s="13" t="n"/>
      <c r="Y37" s="13" t="n"/>
      <c r="Z37" s="13" t="n"/>
      <c r="AA37" s="13" t="n"/>
    </row>
    <row r="38">
      <c r="A38" s="14" t="n"/>
      <c r="B38" s="14" t="inlineStr">
        <is>
          <t>出勤日数：</t>
        </is>
      </c>
    </row>
    <row r="39">
      <c r="A39" s="14" t="n"/>
      <c r="B39" s="14" t="inlineStr">
        <is>
          <t>出勤時間：</t>
        </is>
      </c>
      <c r="I39" s="15" t="inlineStr">
        <is>
          <t>備考・適用</t>
        </is>
      </c>
    </row>
    <row r="40">
      <c r="A40" s="14" t="n"/>
      <c r="B40" s="14" t="inlineStr">
        <is>
          <t>謝金/給与：　有　無</t>
        </is>
      </c>
      <c r="I40" s="24" t="n"/>
    </row>
    <row r="41">
      <c r="I41" s="28" t="n"/>
    </row>
  </sheetData>
  <mergeCells count="2">
    <mergeCell ref="B1:I1"/>
    <mergeCell ref="I40:I4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0" summaryRight="0"/>
    <pageSetUpPr/>
  </sheetPr>
  <dimension ref="A1:AA41"/>
  <sheetViews>
    <sheetView workbookViewId="0">
      <selection activeCell="A1" sqref="A1"/>
    </sheetView>
  </sheetViews>
  <sheetFormatPr baseColWidth="8" defaultColWidth="12.63" defaultRowHeight="15.75" customHeight="1"/>
  <cols>
    <col width="4.75" customWidth="1" style="27" min="1" max="1"/>
    <col width="5.38" customWidth="1" style="27" min="2" max="2"/>
    <col width="6.5" customWidth="1" style="27" min="3" max="3"/>
    <col width="7.13" customWidth="1" style="27" min="4" max="4"/>
    <col width="7" customWidth="1" style="27" min="5" max="6"/>
    <col width="28.38" customWidth="1" style="27" min="8" max="8"/>
    <col width="10.63" customWidth="1" style="27" min="9" max="9"/>
  </cols>
  <sheetData>
    <row r="1">
      <c r="A1" s="7" t="n"/>
      <c r="B1" s="7" t="inlineStr">
        <is>
          <t>活動記録/業務日報</t>
        </is>
      </c>
    </row>
    <row r="3">
      <c r="C3" s="26" t="inlineStr">
        <is>
          <t>氏名：</t>
        </is>
      </c>
      <c r="D3" s="26">
        <f>'基本情報'!B1</f>
        <v/>
      </c>
    </row>
    <row r="4">
      <c r="C4" s="26" t="inlineStr">
        <is>
          <t>期間：</t>
        </is>
      </c>
      <c r="D4" s="8">
        <f>'基本情報'!B2</f>
        <v/>
      </c>
      <c r="E4" s="6" t="inlineStr">
        <is>
          <t>-</t>
        </is>
      </c>
      <c r="F4" s="8">
        <f>'基本情報'!B3</f>
        <v/>
      </c>
    </row>
    <row r="5">
      <c r="C5" s="26" t="inlineStr">
        <is>
          <t>事業種別：　自　助　補　委　協</t>
        </is>
      </c>
      <c r="G5" s="26" t="inlineStr">
        <is>
          <t>(経理記入欄)：</t>
        </is>
      </c>
    </row>
    <row r="6">
      <c r="A6" s="9" t="inlineStr">
        <is>
          <t>年</t>
        </is>
      </c>
      <c r="B6" s="9" t="inlineStr">
        <is>
          <t>月</t>
        </is>
      </c>
      <c r="C6" s="9" t="inlineStr">
        <is>
          <t>日</t>
        </is>
      </c>
      <c r="D6" s="9" t="inlineStr">
        <is>
          <t>曜日</t>
        </is>
      </c>
      <c r="E6" s="9" t="inlineStr">
        <is>
          <t>始業時間</t>
        </is>
      </c>
      <c r="F6" s="9" t="inlineStr">
        <is>
          <t>終業時間</t>
        </is>
      </c>
      <c r="G6" s="9" t="inlineStr">
        <is>
          <t>活動時間計</t>
        </is>
      </c>
      <c r="H6" s="9" t="inlineStr">
        <is>
          <t>業務内容</t>
        </is>
      </c>
      <c r="I6" s="9" t="inlineStr">
        <is>
          <t>確認・受領印</t>
        </is>
      </c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</row>
    <row r="7" ht="22.5" customHeight="1" s="27">
      <c r="A7" s="12">
        <f>IF(ROW()-6&lt;=DAY(EOMONTH(DATE(2025,6,1),0)), YEAR(DATE(2025,6,ROW()-6)), "")</f>
        <v/>
      </c>
      <c r="B7" s="12">
        <f>IF(ROW()-6&lt;=DAY(EOMONTH(DATE(2025,6,1),0)), MONTH(DATE(2025,6,ROW()-6)), "")</f>
        <v/>
      </c>
      <c r="C7" s="12">
        <f>IF(ROW()-6&lt;=DAY(EOMONTH(DATE(2025,6,1),0)), DAY(DATE(2025,6,ROW()-6)), "")</f>
        <v/>
      </c>
      <c r="D7" s="12">
        <f>IF(ROW()-6&lt;=DAY(EOMONTH(DATE(2025,6,1),0)), TEXT(DATE(2025,6,ROW()-6),"aaa"), "")</f>
        <v/>
      </c>
      <c r="E7" s="11">
        <f>IF(AND(DATE(2025,6,ROW()-6)&gt;=$基本情報.B1,DATE(2025,6,ROW()-6)&lt;=$基本情報.B2,COUNTIF($基本情報.B3:H3, TEXT(DATE(2025,6,ROW()-6), "aaa"))&gt;0),DATE(2025,6,ROW()-6), "")</f>
        <v/>
      </c>
      <c r="F7" s="11">
        <f>'基本情報'!B7</f>
        <v/>
      </c>
      <c r="G7" s="11">
        <f>F7-E7</f>
        <v/>
      </c>
      <c r="H7" s="12" t="n"/>
      <c r="I7" s="12" t="n"/>
      <c r="J7" s="13" t="n"/>
      <c r="K7" s="13" t="n"/>
      <c r="L7" s="13" t="n"/>
      <c r="M7" s="13" t="n"/>
      <c r="N7" s="13" t="n"/>
      <c r="O7" s="13" t="n"/>
      <c r="P7" s="13" t="n"/>
      <c r="Q7" s="13" t="n"/>
      <c r="R7" s="13" t="n"/>
      <c r="S7" s="13" t="n"/>
      <c r="T7" s="13" t="n"/>
      <c r="U7" s="13" t="n"/>
      <c r="V7" s="13" t="n"/>
      <c r="W7" s="13" t="n"/>
      <c r="X7" s="13" t="n"/>
      <c r="Y7" s="13" t="n"/>
      <c r="Z7" s="13" t="n"/>
      <c r="AA7" s="13" t="n"/>
    </row>
    <row r="8" ht="22.5" customHeight="1" s="27">
      <c r="A8" s="12">
        <f>IF(ROW()-6&lt;=DAY(EOMONTH(DATE(2025,6,1),0)), YEAR(DATE(2025,6,ROW()-6)), "")</f>
        <v/>
      </c>
      <c r="B8" s="12">
        <f>IF(ROW()-6&lt;=DAY(EOMONTH(DATE(2025,6,1),0)), MONTH(DATE(2025,6,ROW()-6)), "")</f>
        <v/>
      </c>
      <c r="C8" s="12">
        <f>IF(ROW()-6&lt;=DAY(EOMONTH(DATE(2025,6,1),0)), DAY(DATE(2025,6,ROW()-6)), "")</f>
        <v/>
      </c>
      <c r="D8" s="12">
        <f>IF(ROW()-6&lt;=DAY(EOMONTH(DATE(2025,6,1),0)), TEXT(DATE(2025,6,ROW()-6),"aaa"), "")</f>
        <v/>
      </c>
      <c r="E8" s="12">
        <f>IF(AND(DATE(2025,6,ROW()-6)&gt;=$基本情報.B1,DATE(2025,6,ROW()-6)&lt;=$基本情報.B2,COUNTIF($基本情報.B3:H3, TEXT(DATE(2025,6,ROW()-6), "aaa"))&gt;0),DATE(2025,6,ROW()-6), "")</f>
        <v/>
      </c>
      <c r="F8" s="12" t="n"/>
      <c r="G8" s="12" t="n"/>
      <c r="H8" s="12" t="n"/>
      <c r="I8" s="12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3" t="n"/>
      <c r="X8" s="13" t="n"/>
      <c r="Y8" s="13" t="n"/>
      <c r="Z8" s="13" t="n"/>
      <c r="AA8" s="13" t="n"/>
    </row>
    <row r="9" ht="22.5" customHeight="1" s="27">
      <c r="A9" s="12">
        <f>IF(ROW()-6&lt;=DAY(EOMONTH(DATE(2025,6,1),0)), YEAR(DATE(2025,6,ROW()-6)), "")</f>
        <v/>
      </c>
      <c r="B9" s="12">
        <f>IF(ROW()-6&lt;=DAY(EOMONTH(DATE(2025,6,1),0)), MONTH(DATE(2025,6,ROW()-6)), "")</f>
        <v/>
      </c>
      <c r="C9" s="12">
        <f>IF(ROW()-6&lt;=DAY(EOMONTH(DATE(2025,6,1),0)), DAY(DATE(2025,6,ROW()-6)), "")</f>
        <v/>
      </c>
      <c r="D9" s="12">
        <f>IF(ROW()-6&lt;=DAY(EOMONTH(DATE(2025,6,1),0)), TEXT(DATE(2025,6,ROW()-6),"aaa"), "")</f>
        <v/>
      </c>
      <c r="E9" s="12">
        <f>IF(AND(DATE(2025,6,ROW()-6)&gt;=$基本情報.B1,DATE(2025,6,ROW()-6)&lt;=$基本情報.B2,COUNTIF($基本情報.B3:H3, TEXT(DATE(2025,6,ROW()-6), "aaa"))&gt;0),DATE(2025,6,ROW()-6), "")</f>
        <v/>
      </c>
      <c r="F9" s="12" t="n"/>
      <c r="G9" s="12" t="n"/>
      <c r="H9" s="12" t="n"/>
      <c r="I9" s="12" t="n"/>
      <c r="J9" s="13" t="n"/>
      <c r="K9" s="13" t="n"/>
      <c r="L9" s="13" t="n"/>
      <c r="M9" s="13" t="n"/>
      <c r="N9" s="13" t="n"/>
      <c r="O9" s="13" t="n"/>
      <c r="P9" s="13" t="n"/>
      <c r="Q9" s="13" t="n"/>
      <c r="R9" s="13" t="n"/>
      <c r="S9" s="13" t="n"/>
      <c r="T9" s="13" t="n"/>
      <c r="U9" s="13" t="n"/>
      <c r="V9" s="13" t="n"/>
      <c r="W9" s="13" t="n"/>
      <c r="X9" s="13" t="n"/>
      <c r="Y9" s="13" t="n"/>
      <c r="Z9" s="13" t="n"/>
      <c r="AA9" s="13" t="n"/>
    </row>
    <row r="10" ht="22.5" customHeight="1" s="27">
      <c r="A10" s="12">
        <f>IF(ROW()-6&lt;=DAY(EOMONTH(DATE(2025,6,1),0)), YEAR(DATE(2025,6,ROW()-6)), "")</f>
        <v/>
      </c>
      <c r="B10" s="12">
        <f>IF(ROW()-6&lt;=DAY(EOMONTH(DATE(2025,6,1),0)), MONTH(DATE(2025,6,ROW()-6)), "")</f>
        <v/>
      </c>
      <c r="C10" s="12">
        <f>IF(ROW()-6&lt;=DAY(EOMONTH(DATE(2025,6,1),0)), DAY(DATE(2025,6,ROW()-6)), "")</f>
        <v/>
      </c>
      <c r="D10" s="12">
        <f>IF(ROW()-6&lt;=DAY(EOMONTH(DATE(2025,6,1),0)), TEXT(DATE(2025,6,ROW()-6),"aaa"), "")</f>
        <v/>
      </c>
      <c r="E10" s="12">
        <f>IF(AND(DATE(2025,6,ROW()-6)&gt;=$基本情報.B1,DATE(2025,6,ROW()-6)&lt;=$基本情報.B2,COUNTIF($基本情報.B3:H3, TEXT(DATE(2025,6,ROW()-6), "aaa"))&gt;0),DATE(2025,6,ROW()-6), "")</f>
        <v/>
      </c>
      <c r="F10" s="12" t="n"/>
      <c r="G10" s="12" t="n"/>
      <c r="H10" s="12" t="n"/>
      <c r="I10" s="12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  <c r="U10" s="13" t="n"/>
      <c r="V10" s="13" t="n"/>
      <c r="W10" s="13" t="n"/>
      <c r="X10" s="13" t="n"/>
      <c r="Y10" s="13" t="n"/>
      <c r="Z10" s="13" t="n"/>
      <c r="AA10" s="13" t="n"/>
    </row>
    <row r="11" ht="22.5" customHeight="1" s="27">
      <c r="A11" s="12">
        <f>IF(ROW()-6&lt;=DAY(EOMONTH(DATE(2025,6,1),0)), YEAR(DATE(2025,6,ROW()-6)), "")</f>
        <v/>
      </c>
      <c r="B11" s="12">
        <f>IF(ROW()-6&lt;=DAY(EOMONTH(DATE(2025,6,1),0)), MONTH(DATE(2025,6,ROW()-6)), "")</f>
        <v/>
      </c>
      <c r="C11" s="12">
        <f>IF(ROW()-6&lt;=DAY(EOMONTH(DATE(2025,6,1),0)), DAY(DATE(2025,6,ROW()-6)), "")</f>
        <v/>
      </c>
      <c r="D11" s="12">
        <f>IF(ROW()-6&lt;=DAY(EOMONTH(DATE(2025,6,1),0)), TEXT(DATE(2025,6,ROW()-6),"aaa"), "")</f>
        <v/>
      </c>
      <c r="E11" s="12">
        <f>IF(AND(DATE(2025,6,ROW()-6)&gt;=$基本情報.B1,DATE(2025,6,ROW()-6)&lt;=$基本情報.B2,COUNTIF($基本情報.B3:H3, TEXT(DATE(2025,6,ROW()-6), "aaa"))&gt;0),DATE(2025,6,ROW()-6), "")</f>
        <v/>
      </c>
      <c r="F11" s="12" t="n"/>
      <c r="G11" s="12" t="n"/>
      <c r="H11" s="12" t="n"/>
      <c r="I11" s="12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  <c r="U11" s="13" t="n"/>
      <c r="V11" s="13" t="n"/>
      <c r="W11" s="13" t="n"/>
      <c r="X11" s="13" t="n"/>
      <c r="Y11" s="13" t="n"/>
      <c r="Z11" s="13" t="n"/>
      <c r="AA11" s="13" t="n"/>
    </row>
    <row r="12" ht="22.5" customHeight="1" s="27">
      <c r="A12" s="12">
        <f>IF(ROW()-6&lt;=DAY(EOMONTH(DATE(2025,6,1),0)), YEAR(DATE(2025,6,ROW()-6)), "")</f>
        <v/>
      </c>
      <c r="B12" s="12">
        <f>IF(ROW()-6&lt;=DAY(EOMONTH(DATE(2025,6,1),0)), MONTH(DATE(2025,6,ROW()-6)), "")</f>
        <v/>
      </c>
      <c r="C12" s="12">
        <f>IF(ROW()-6&lt;=DAY(EOMONTH(DATE(2025,6,1),0)), DAY(DATE(2025,6,ROW()-6)), "")</f>
        <v/>
      </c>
      <c r="D12" s="12">
        <f>IF(ROW()-6&lt;=DAY(EOMONTH(DATE(2025,6,1),0)), TEXT(DATE(2025,6,ROW()-6),"aaa"), "")</f>
        <v/>
      </c>
      <c r="E12" s="12">
        <f>IF(AND(DATE(2025,6,ROW()-6)&gt;=$基本情報.B1,DATE(2025,6,ROW()-6)&lt;=$基本情報.B2,COUNTIF($基本情報.B3:H3, TEXT(DATE(2025,6,ROW()-6), "aaa"))&gt;0),DATE(2025,6,ROW()-6), "")</f>
        <v/>
      </c>
      <c r="F12" s="12" t="n"/>
      <c r="G12" s="12" t="n"/>
      <c r="H12" s="12" t="n"/>
      <c r="I12" s="12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</row>
    <row r="13" ht="22.5" customHeight="1" s="27">
      <c r="A13" s="12">
        <f>IF(ROW()-6&lt;=DAY(EOMONTH(DATE(2025,6,1),0)), YEAR(DATE(2025,6,ROW()-6)), "")</f>
        <v/>
      </c>
      <c r="B13" s="12">
        <f>IF(ROW()-6&lt;=DAY(EOMONTH(DATE(2025,6,1),0)), MONTH(DATE(2025,6,ROW()-6)), "")</f>
        <v/>
      </c>
      <c r="C13" s="12">
        <f>IF(ROW()-6&lt;=DAY(EOMONTH(DATE(2025,6,1),0)), DAY(DATE(2025,6,ROW()-6)), "")</f>
        <v/>
      </c>
      <c r="D13" s="12">
        <f>IF(ROW()-6&lt;=DAY(EOMONTH(DATE(2025,6,1),0)), TEXT(DATE(2025,6,ROW()-6),"aaa"), "")</f>
        <v/>
      </c>
      <c r="E13" s="12">
        <f>IF(AND(DATE(2025,6,ROW()-6)&gt;=$基本情報.B1,DATE(2025,6,ROW()-6)&lt;=$基本情報.B2,COUNTIF($基本情報.B3:H3, TEXT(DATE(2025,6,ROW()-6), "aaa"))&gt;0),DATE(2025,6,ROW()-6), "")</f>
        <v/>
      </c>
      <c r="F13" s="12" t="n"/>
      <c r="G13" s="12" t="n"/>
      <c r="H13" s="12" t="n"/>
      <c r="I13" s="12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3" t="n"/>
      <c r="V13" s="13" t="n"/>
      <c r="W13" s="13" t="n"/>
      <c r="X13" s="13" t="n"/>
      <c r="Y13" s="13" t="n"/>
      <c r="Z13" s="13" t="n"/>
      <c r="AA13" s="13" t="n"/>
    </row>
    <row r="14" ht="22.5" customHeight="1" s="27">
      <c r="A14" s="12">
        <f>IF(ROW()-6&lt;=DAY(EOMONTH(DATE(2025,6,1),0)), YEAR(DATE(2025,6,ROW()-6)), "")</f>
        <v/>
      </c>
      <c r="B14" s="12">
        <f>IF(ROW()-6&lt;=DAY(EOMONTH(DATE(2025,6,1),0)), MONTH(DATE(2025,6,ROW()-6)), "")</f>
        <v/>
      </c>
      <c r="C14" s="12">
        <f>IF(ROW()-6&lt;=DAY(EOMONTH(DATE(2025,6,1),0)), DAY(DATE(2025,6,ROW()-6)), "")</f>
        <v/>
      </c>
      <c r="D14" s="12">
        <f>IF(ROW()-6&lt;=DAY(EOMONTH(DATE(2025,6,1),0)), TEXT(DATE(2025,6,ROW()-6),"aaa"), "")</f>
        <v/>
      </c>
      <c r="E14" s="12">
        <f>IF(AND(DATE(2025,6,ROW()-6)&gt;=$基本情報.B1,DATE(2025,6,ROW()-6)&lt;=$基本情報.B2,COUNTIF($基本情報.B3:H3, TEXT(DATE(2025,6,ROW()-6), "aaa"))&gt;0),DATE(2025,6,ROW()-6), "")</f>
        <v/>
      </c>
      <c r="F14" s="12" t="n"/>
      <c r="G14" s="12" t="n"/>
      <c r="H14" s="12" t="n"/>
      <c r="I14" s="12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  <c r="U14" s="13" t="n"/>
      <c r="V14" s="13" t="n"/>
      <c r="W14" s="13" t="n"/>
      <c r="X14" s="13" t="n"/>
      <c r="Y14" s="13" t="n"/>
      <c r="Z14" s="13" t="n"/>
      <c r="AA14" s="13" t="n"/>
    </row>
    <row r="15" ht="22.5" customHeight="1" s="27">
      <c r="A15" s="12">
        <f>IF(ROW()-6&lt;=DAY(EOMONTH(DATE(2025,6,1),0)), YEAR(DATE(2025,6,ROW()-6)), "")</f>
        <v/>
      </c>
      <c r="B15" s="12">
        <f>IF(ROW()-6&lt;=DAY(EOMONTH(DATE(2025,6,1),0)), MONTH(DATE(2025,6,ROW()-6)), "")</f>
        <v/>
      </c>
      <c r="C15" s="12">
        <f>IF(ROW()-6&lt;=DAY(EOMONTH(DATE(2025,6,1),0)), DAY(DATE(2025,6,ROW()-6)), "")</f>
        <v/>
      </c>
      <c r="D15" s="12">
        <f>IF(ROW()-6&lt;=DAY(EOMONTH(DATE(2025,6,1),0)), TEXT(DATE(2025,6,ROW()-6),"aaa"), "")</f>
        <v/>
      </c>
      <c r="E15" s="12">
        <f>IF(AND(DATE(2025,6,ROW()-6)&gt;=$基本情報.B1,DATE(2025,6,ROW()-6)&lt;=$基本情報.B2,COUNTIF($基本情報.B3:H3, TEXT(DATE(2025,6,ROW()-6), "aaa"))&gt;0),DATE(2025,6,ROW()-6), "")</f>
        <v/>
      </c>
      <c r="F15" s="12" t="n"/>
      <c r="G15" s="12" t="n"/>
      <c r="H15" s="12" t="n"/>
      <c r="I15" s="12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  <c r="U15" s="13" t="n"/>
      <c r="V15" s="13" t="n"/>
      <c r="W15" s="13" t="n"/>
      <c r="X15" s="13" t="n"/>
      <c r="Y15" s="13" t="n"/>
      <c r="Z15" s="13" t="n"/>
      <c r="AA15" s="13" t="n"/>
    </row>
    <row r="16" ht="22.5" customHeight="1" s="27">
      <c r="A16" s="12">
        <f>IF(ROW()-6&lt;=DAY(EOMONTH(DATE(2025,6,1),0)), YEAR(DATE(2025,6,ROW()-6)), "")</f>
        <v/>
      </c>
      <c r="B16" s="12">
        <f>IF(ROW()-6&lt;=DAY(EOMONTH(DATE(2025,6,1),0)), MONTH(DATE(2025,6,ROW()-6)), "")</f>
        <v/>
      </c>
      <c r="C16" s="12">
        <f>IF(ROW()-6&lt;=DAY(EOMONTH(DATE(2025,6,1),0)), DAY(DATE(2025,6,ROW()-6)), "")</f>
        <v/>
      </c>
      <c r="D16" s="12">
        <f>IF(ROW()-6&lt;=DAY(EOMONTH(DATE(2025,6,1),0)), TEXT(DATE(2025,6,ROW()-6),"aaa"), "")</f>
        <v/>
      </c>
      <c r="E16" s="12">
        <f>IF(AND(DATE(2025,6,ROW()-6)&gt;=$基本情報.B1,DATE(2025,6,ROW()-6)&lt;=$基本情報.B2,COUNTIF($基本情報.B3:H3, TEXT(DATE(2025,6,ROW()-6), "aaa"))&gt;0),DATE(2025,6,ROW()-6), "")</f>
        <v/>
      </c>
      <c r="F16" s="12" t="n"/>
      <c r="G16" s="12" t="n"/>
      <c r="H16" s="12" t="n"/>
      <c r="I16" s="12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3" t="n"/>
      <c r="T16" s="13" t="n"/>
      <c r="U16" s="13" t="n"/>
      <c r="V16" s="13" t="n"/>
      <c r="W16" s="13" t="n"/>
      <c r="X16" s="13" t="n"/>
      <c r="Y16" s="13" t="n"/>
      <c r="Z16" s="13" t="n"/>
      <c r="AA16" s="13" t="n"/>
    </row>
    <row r="17" ht="22.5" customHeight="1" s="27">
      <c r="A17" s="12">
        <f>IF(ROW()-6&lt;=DAY(EOMONTH(DATE(2025,6,1),0)), YEAR(DATE(2025,6,ROW()-6)), "")</f>
        <v/>
      </c>
      <c r="B17" s="12">
        <f>IF(ROW()-6&lt;=DAY(EOMONTH(DATE(2025,6,1),0)), MONTH(DATE(2025,6,ROW()-6)), "")</f>
        <v/>
      </c>
      <c r="C17" s="12">
        <f>IF(ROW()-6&lt;=DAY(EOMONTH(DATE(2025,6,1),0)), DAY(DATE(2025,6,ROW()-6)), "")</f>
        <v/>
      </c>
      <c r="D17" s="12">
        <f>IF(ROW()-6&lt;=DAY(EOMONTH(DATE(2025,6,1),0)), TEXT(DATE(2025,6,ROW()-6),"aaa"), "")</f>
        <v/>
      </c>
      <c r="E17" s="12">
        <f>IF(AND(DATE(2025,6,ROW()-6)&gt;=$基本情報.B1,DATE(2025,6,ROW()-6)&lt;=$基本情報.B2,COUNTIF($基本情報.B3:H3, TEXT(DATE(2025,6,ROW()-6), "aaa"))&gt;0),DATE(2025,6,ROW()-6), "")</f>
        <v/>
      </c>
      <c r="F17" s="12" t="n"/>
      <c r="G17" s="12" t="n"/>
      <c r="H17" s="12" t="n"/>
      <c r="I17" s="12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  <c r="W17" s="13" t="n"/>
      <c r="X17" s="13" t="n"/>
      <c r="Y17" s="13" t="n"/>
      <c r="Z17" s="13" t="n"/>
      <c r="AA17" s="13" t="n"/>
    </row>
    <row r="18" ht="22.5" customHeight="1" s="27">
      <c r="A18" s="12">
        <f>IF(ROW()-6&lt;=DAY(EOMONTH(DATE(2025,6,1),0)), YEAR(DATE(2025,6,ROW()-6)), "")</f>
        <v/>
      </c>
      <c r="B18" s="12">
        <f>IF(ROW()-6&lt;=DAY(EOMONTH(DATE(2025,6,1),0)), MONTH(DATE(2025,6,ROW()-6)), "")</f>
        <v/>
      </c>
      <c r="C18" s="12">
        <f>IF(ROW()-6&lt;=DAY(EOMONTH(DATE(2025,6,1),0)), DAY(DATE(2025,6,ROW()-6)), "")</f>
        <v/>
      </c>
      <c r="D18" s="12">
        <f>IF(ROW()-6&lt;=DAY(EOMONTH(DATE(2025,6,1),0)), TEXT(DATE(2025,6,ROW()-6),"aaa"), "")</f>
        <v/>
      </c>
      <c r="E18" s="12">
        <f>IF(AND(DATE(2025,6,ROW()-6)&gt;=$基本情報.B1,DATE(2025,6,ROW()-6)&lt;=$基本情報.B2,COUNTIF($基本情報.B3:H3, TEXT(DATE(2025,6,ROW()-6), "aaa"))&gt;0),DATE(2025,6,ROW()-6), "")</f>
        <v/>
      </c>
      <c r="F18" s="12" t="n"/>
      <c r="G18" s="12" t="n"/>
      <c r="H18" s="12" t="n"/>
      <c r="I18" s="12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3" t="n"/>
      <c r="T18" s="13" t="n"/>
      <c r="U18" s="13" t="n"/>
      <c r="V18" s="13" t="n"/>
      <c r="W18" s="13" t="n"/>
      <c r="X18" s="13" t="n"/>
      <c r="Y18" s="13" t="n"/>
      <c r="Z18" s="13" t="n"/>
      <c r="AA18" s="13" t="n"/>
    </row>
    <row r="19" ht="22.5" customHeight="1" s="27">
      <c r="A19" s="12">
        <f>IF(ROW()-6&lt;=DAY(EOMONTH(DATE(2025,6,1),0)), YEAR(DATE(2025,6,ROW()-6)), "")</f>
        <v/>
      </c>
      <c r="B19" s="12">
        <f>IF(ROW()-6&lt;=DAY(EOMONTH(DATE(2025,6,1),0)), MONTH(DATE(2025,6,ROW()-6)), "")</f>
        <v/>
      </c>
      <c r="C19" s="12">
        <f>IF(ROW()-6&lt;=DAY(EOMONTH(DATE(2025,6,1),0)), DAY(DATE(2025,6,ROW()-6)), "")</f>
        <v/>
      </c>
      <c r="D19" s="12">
        <f>IF(ROW()-6&lt;=DAY(EOMONTH(DATE(2025,6,1),0)), TEXT(DATE(2025,6,ROW()-6),"aaa"), "")</f>
        <v/>
      </c>
      <c r="E19" s="12">
        <f>IF(AND(DATE(2025,6,ROW()-6)&gt;=$基本情報.B1,DATE(2025,6,ROW()-6)&lt;=$基本情報.B2,COUNTIF($基本情報.B3:H3, TEXT(DATE(2025,6,ROW()-6), "aaa"))&gt;0),DATE(2025,6,ROW()-6), "")</f>
        <v/>
      </c>
      <c r="F19" s="12" t="n"/>
      <c r="G19" s="12" t="n"/>
      <c r="H19" s="12" t="n"/>
      <c r="I19" s="12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3" t="n"/>
      <c r="T19" s="13" t="n"/>
      <c r="U19" s="13" t="n"/>
      <c r="V19" s="13" t="n"/>
      <c r="W19" s="13" t="n"/>
      <c r="X19" s="13" t="n"/>
      <c r="Y19" s="13" t="n"/>
      <c r="Z19" s="13" t="n"/>
      <c r="AA19" s="13" t="n"/>
    </row>
    <row r="20" ht="22.5" customHeight="1" s="27">
      <c r="A20" s="12">
        <f>IF(ROW()-6&lt;=DAY(EOMONTH(DATE(2025,6,1),0)), YEAR(DATE(2025,6,ROW()-6)), "")</f>
        <v/>
      </c>
      <c r="B20" s="12">
        <f>IF(ROW()-6&lt;=DAY(EOMONTH(DATE(2025,6,1),0)), MONTH(DATE(2025,6,ROW()-6)), "")</f>
        <v/>
      </c>
      <c r="C20" s="12">
        <f>IF(ROW()-6&lt;=DAY(EOMONTH(DATE(2025,6,1),0)), DAY(DATE(2025,6,ROW()-6)), "")</f>
        <v/>
      </c>
      <c r="D20" s="12">
        <f>IF(ROW()-6&lt;=DAY(EOMONTH(DATE(2025,6,1),0)), TEXT(DATE(2025,6,ROW()-6),"aaa"), "")</f>
        <v/>
      </c>
      <c r="E20" s="12">
        <f>IF(AND(DATE(2025,6,ROW()-6)&gt;=$基本情報.B1,DATE(2025,6,ROW()-6)&lt;=$基本情報.B2,COUNTIF($基本情報.B3:H3, TEXT(DATE(2025,6,ROW()-6), "aaa"))&gt;0),DATE(2025,6,ROW()-6), "")</f>
        <v/>
      </c>
      <c r="F20" s="12" t="n"/>
      <c r="G20" s="12" t="n"/>
      <c r="H20" s="12" t="n"/>
      <c r="I20" s="12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3" t="n"/>
      <c r="T20" s="13" t="n"/>
      <c r="U20" s="13" t="n"/>
      <c r="V20" s="13" t="n"/>
      <c r="W20" s="13" t="n"/>
      <c r="X20" s="13" t="n"/>
      <c r="Y20" s="13" t="n"/>
      <c r="Z20" s="13" t="n"/>
      <c r="AA20" s="13" t="n"/>
    </row>
    <row r="21" ht="22.5" customHeight="1" s="27">
      <c r="A21" s="12">
        <f>IF(ROW()-6&lt;=DAY(EOMONTH(DATE(2025,6,1),0)), YEAR(DATE(2025,6,ROW()-6)), "")</f>
        <v/>
      </c>
      <c r="B21" s="12">
        <f>IF(ROW()-6&lt;=DAY(EOMONTH(DATE(2025,6,1),0)), MONTH(DATE(2025,6,ROW()-6)), "")</f>
        <v/>
      </c>
      <c r="C21" s="12">
        <f>IF(ROW()-6&lt;=DAY(EOMONTH(DATE(2025,6,1),0)), DAY(DATE(2025,6,ROW()-6)), "")</f>
        <v/>
      </c>
      <c r="D21" s="12">
        <f>IF(ROW()-6&lt;=DAY(EOMONTH(DATE(2025,6,1),0)), TEXT(DATE(2025,6,ROW()-6),"aaa"), "")</f>
        <v/>
      </c>
      <c r="E21" s="12">
        <f>IF(AND(DATE(2025,6,ROW()-6)&gt;=$基本情報.B1,DATE(2025,6,ROW()-6)&lt;=$基本情報.B2,COUNTIF($基本情報.B3:H3, TEXT(DATE(2025,6,ROW()-6), "aaa"))&gt;0),DATE(2025,6,ROW()-6), "")</f>
        <v/>
      </c>
      <c r="F21" s="12" t="n"/>
      <c r="G21" s="12" t="n"/>
      <c r="H21" s="12" t="n"/>
      <c r="I21" s="12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3" t="n"/>
      <c r="T21" s="13" t="n"/>
      <c r="U21" s="13" t="n"/>
      <c r="V21" s="13" t="n"/>
      <c r="W21" s="13" t="n"/>
      <c r="X21" s="13" t="n"/>
      <c r="Y21" s="13" t="n"/>
      <c r="Z21" s="13" t="n"/>
      <c r="AA21" s="13" t="n"/>
    </row>
    <row r="22" ht="22.5" customHeight="1" s="27">
      <c r="A22" s="12">
        <f>IF(ROW()-6&lt;=DAY(EOMONTH(DATE(2025,6,1),0)), YEAR(DATE(2025,6,ROW()-6)), "")</f>
        <v/>
      </c>
      <c r="B22" s="12">
        <f>IF(ROW()-6&lt;=DAY(EOMONTH(DATE(2025,6,1),0)), MONTH(DATE(2025,6,ROW()-6)), "")</f>
        <v/>
      </c>
      <c r="C22" s="12">
        <f>IF(ROW()-6&lt;=DAY(EOMONTH(DATE(2025,6,1),0)), DAY(DATE(2025,6,ROW()-6)), "")</f>
        <v/>
      </c>
      <c r="D22" s="12">
        <f>IF(ROW()-6&lt;=DAY(EOMONTH(DATE(2025,6,1),0)), TEXT(DATE(2025,6,ROW()-6),"aaa"), "")</f>
        <v/>
      </c>
      <c r="E22" s="12">
        <f>IF(AND(DATE(2025,6,ROW()-6)&gt;=$基本情報.B1,DATE(2025,6,ROW()-6)&lt;=$基本情報.B2,COUNTIF($基本情報.B3:H3, TEXT(DATE(2025,6,ROW()-6), "aaa"))&gt;0),DATE(2025,6,ROW()-6), "")</f>
        <v/>
      </c>
      <c r="F22" s="12" t="n"/>
      <c r="G22" s="12" t="n"/>
      <c r="H22" s="12" t="n"/>
      <c r="I22" s="12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3" t="n"/>
      <c r="T22" s="13" t="n"/>
      <c r="U22" s="13" t="n"/>
      <c r="V22" s="13" t="n"/>
      <c r="W22" s="13" t="n"/>
      <c r="X22" s="13" t="n"/>
      <c r="Y22" s="13" t="n"/>
      <c r="Z22" s="13" t="n"/>
      <c r="AA22" s="13" t="n"/>
    </row>
    <row r="23" ht="22.5" customHeight="1" s="27">
      <c r="A23" s="12">
        <f>IF(ROW()-6&lt;=DAY(EOMONTH(DATE(2025,6,1),0)), YEAR(DATE(2025,6,ROW()-6)), "")</f>
        <v/>
      </c>
      <c r="B23" s="12">
        <f>IF(ROW()-6&lt;=DAY(EOMONTH(DATE(2025,6,1),0)), MONTH(DATE(2025,6,ROW()-6)), "")</f>
        <v/>
      </c>
      <c r="C23" s="12">
        <f>IF(ROW()-6&lt;=DAY(EOMONTH(DATE(2025,6,1),0)), DAY(DATE(2025,6,ROW()-6)), "")</f>
        <v/>
      </c>
      <c r="D23" s="12">
        <f>IF(ROW()-6&lt;=DAY(EOMONTH(DATE(2025,6,1),0)), TEXT(DATE(2025,6,ROW()-6),"aaa"), "")</f>
        <v/>
      </c>
      <c r="E23" s="12">
        <f>IF(AND(DATE(2025,6,ROW()-6)&gt;=$基本情報.B1,DATE(2025,6,ROW()-6)&lt;=$基本情報.B2,COUNTIF($基本情報.B3:H3, TEXT(DATE(2025,6,ROW()-6), "aaa"))&gt;0),DATE(2025,6,ROW()-6), "")</f>
        <v/>
      </c>
      <c r="F23" s="12" t="n"/>
      <c r="G23" s="12" t="n"/>
      <c r="H23" s="12" t="n"/>
      <c r="I23" s="12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3" t="n"/>
      <c r="T23" s="13" t="n"/>
      <c r="U23" s="13" t="n"/>
      <c r="V23" s="13" t="n"/>
      <c r="W23" s="13" t="n"/>
      <c r="X23" s="13" t="n"/>
      <c r="Y23" s="13" t="n"/>
      <c r="Z23" s="13" t="n"/>
      <c r="AA23" s="13" t="n"/>
    </row>
    <row r="24" ht="22.5" customHeight="1" s="27">
      <c r="A24" s="12">
        <f>IF(ROW()-6&lt;=DAY(EOMONTH(DATE(2025,6,1),0)), YEAR(DATE(2025,6,ROW()-6)), "")</f>
        <v/>
      </c>
      <c r="B24" s="12">
        <f>IF(ROW()-6&lt;=DAY(EOMONTH(DATE(2025,6,1),0)), MONTH(DATE(2025,6,ROW()-6)), "")</f>
        <v/>
      </c>
      <c r="C24" s="12">
        <f>IF(ROW()-6&lt;=DAY(EOMONTH(DATE(2025,6,1),0)), DAY(DATE(2025,6,ROW()-6)), "")</f>
        <v/>
      </c>
      <c r="D24" s="12">
        <f>IF(ROW()-6&lt;=DAY(EOMONTH(DATE(2025,6,1),0)), TEXT(DATE(2025,6,ROW()-6),"aaa"), "")</f>
        <v/>
      </c>
      <c r="E24" s="12">
        <f>IF(AND(DATE(2025,6,ROW()-6)&gt;=$基本情報.B1,DATE(2025,6,ROW()-6)&lt;=$基本情報.B2,COUNTIF($基本情報.B3:H3, TEXT(DATE(2025,6,ROW()-6), "aaa"))&gt;0),DATE(2025,6,ROW()-6), "")</f>
        <v/>
      </c>
      <c r="F24" s="12" t="n"/>
      <c r="G24" s="12" t="n"/>
      <c r="H24" s="12" t="n"/>
      <c r="I24" s="12" t="n"/>
      <c r="J24" s="13" t="n"/>
      <c r="K24" s="13" t="n"/>
      <c r="L24" s="13" t="n"/>
      <c r="M24" s="13" t="n"/>
      <c r="N24" s="13" t="n"/>
      <c r="O24" s="13" t="n"/>
      <c r="P24" s="13" t="n"/>
      <c r="Q24" s="13" t="n"/>
      <c r="R24" s="13" t="n"/>
      <c r="S24" s="13" t="n"/>
      <c r="T24" s="13" t="n"/>
      <c r="U24" s="13" t="n"/>
      <c r="V24" s="13" t="n"/>
      <c r="W24" s="13" t="n"/>
      <c r="X24" s="13" t="n"/>
      <c r="Y24" s="13" t="n"/>
      <c r="Z24" s="13" t="n"/>
      <c r="AA24" s="13" t="n"/>
    </row>
    <row r="25" ht="22.5" customHeight="1" s="27">
      <c r="A25" s="12">
        <f>IF(ROW()-6&lt;=DAY(EOMONTH(DATE(2025,6,1),0)), YEAR(DATE(2025,6,ROW()-6)), "")</f>
        <v/>
      </c>
      <c r="B25" s="12">
        <f>IF(ROW()-6&lt;=DAY(EOMONTH(DATE(2025,6,1),0)), MONTH(DATE(2025,6,ROW()-6)), "")</f>
        <v/>
      </c>
      <c r="C25" s="12">
        <f>IF(ROW()-6&lt;=DAY(EOMONTH(DATE(2025,6,1),0)), DAY(DATE(2025,6,ROW()-6)), "")</f>
        <v/>
      </c>
      <c r="D25" s="12">
        <f>IF(ROW()-6&lt;=DAY(EOMONTH(DATE(2025,6,1),0)), TEXT(DATE(2025,6,ROW()-6),"aaa"), "")</f>
        <v/>
      </c>
      <c r="E25" s="12">
        <f>IF(AND(DATE(2025,6,ROW()-6)&gt;=$基本情報.B1,DATE(2025,6,ROW()-6)&lt;=$基本情報.B2,COUNTIF($基本情報.B3:H3, TEXT(DATE(2025,6,ROW()-6), "aaa"))&gt;0),DATE(2025,6,ROW()-6), "")</f>
        <v/>
      </c>
      <c r="F25" s="12" t="n"/>
      <c r="G25" s="12" t="n"/>
      <c r="H25" s="12" t="n"/>
      <c r="I25" s="12" t="n"/>
      <c r="J25" s="13" t="n"/>
      <c r="K25" s="13" t="n"/>
      <c r="L25" s="13" t="n"/>
      <c r="M25" s="13" t="n"/>
      <c r="N25" s="13" t="n"/>
      <c r="O25" s="13" t="n"/>
      <c r="P25" s="13" t="n"/>
      <c r="Q25" s="13" t="n"/>
      <c r="R25" s="13" t="n"/>
      <c r="S25" s="13" t="n"/>
      <c r="T25" s="13" t="n"/>
      <c r="U25" s="13" t="n"/>
      <c r="V25" s="13" t="n"/>
      <c r="W25" s="13" t="n"/>
      <c r="X25" s="13" t="n"/>
      <c r="Y25" s="13" t="n"/>
      <c r="Z25" s="13" t="n"/>
      <c r="AA25" s="13" t="n"/>
    </row>
    <row r="26" ht="22.5" customHeight="1" s="27">
      <c r="A26" s="12">
        <f>IF(ROW()-6&lt;=DAY(EOMONTH(DATE(2025,6,1),0)), YEAR(DATE(2025,6,ROW()-6)), "")</f>
        <v/>
      </c>
      <c r="B26" s="12">
        <f>IF(ROW()-6&lt;=DAY(EOMONTH(DATE(2025,6,1),0)), MONTH(DATE(2025,6,ROW()-6)), "")</f>
        <v/>
      </c>
      <c r="C26" s="12">
        <f>IF(ROW()-6&lt;=DAY(EOMONTH(DATE(2025,6,1),0)), DAY(DATE(2025,6,ROW()-6)), "")</f>
        <v/>
      </c>
      <c r="D26" s="12">
        <f>IF(ROW()-6&lt;=DAY(EOMONTH(DATE(2025,6,1),0)), TEXT(DATE(2025,6,ROW()-6),"aaa"), "")</f>
        <v/>
      </c>
      <c r="E26" s="12">
        <f>IF(AND(DATE(2025,6,ROW()-6)&gt;=$基本情報.B1,DATE(2025,6,ROW()-6)&lt;=$基本情報.B2,COUNTIF($基本情報.B3:H3, TEXT(DATE(2025,6,ROW()-6), "aaa"))&gt;0),DATE(2025,6,ROW()-6), "")</f>
        <v/>
      </c>
      <c r="F26" s="12" t="n"/>
      <c r="G26" s="12" t="n"/>
      <c r="H26" s="12" t="n"/>
      <c r="I26" s="12" t="n"/>
      <c r="J26" s="13" t="n"/>
      <c r="K26" s="13" t="n"/>
      <c r="L26" s="13" t="n"/>
      <c r="M26" s="13" t="n"/>
      <c r="N26" s="13" t="n"/>
      <c r="O26" s="13" t="n"/>
      <c r="P26" s="13" t="n"/>
      <c r="Q26" s="13" t="n"/>
      <c r="R26" s="13" t="n"/>
      <c r="S26" s="13" t="n"/>
      <c r="T26" s="13" t="n"/>
      <c r="U26" s="13" t="n"/>
      <c r="V26" s="13" t="n"/>
      <c r="W26" s="13" t="n"/>
      <c r="X26" s="13" t="n"/>
      <c r="Y26" s="13" t="n"/>
      <c r="Z26" s="13" t="n"/>
      <c r="AA26" s="13" t="n"/>
    </row>
    <row r="27" ht="22.5" customHeight="1" s="27">
      <c r="A27" s="12">
        <f>IF(ROW()-6&lt;=DAY(EOMONTH(DATE(2025,6,1),0)), YEAR(DATE(2025,6,ROW()-6)), "")</f>
        <v/>
      </c>
      <c r="B27" s="12">
        <f>IF(ROW()-6&lt;=DAY(EOMONTH(DATE(2025,6,1),0)), MONTH(DATE(2025,6,ROW()-6)), "")</f>
        <v/>
      </c>
      <c r="C27" s="12">
        <f>IF(ROW()-6&lt;=DAY(EOMONTH(DATE(2025,6,1),0)), DAY(DATE(2025,6,ROW()-6)), "")</f>
        <v/>
      </c>
      <c r="D27" s="12">
        <f>IF(ROW()-6&lt;=DAY(EOMONTH(DATE(2025,6,1),0)), TEXT(DATE(2025,6,ROW()-6),"aaa"), "")</f>
        <v/>
      </c>
      <c r="E27" s="12">
        <f>IF(AND(DATE(2025,6,ROW()-6)&gt;=$基本情報.B1,DATE(2025,6,ROW()-6)&lt;=$基本情報.B2,COUNTIF($基本情報.B3:H3, TEXT(DATE(2025,6,ROW()-6), "aaa"))&gt;0),DATE(2025,6,ROW()-6), "")</f>
        <v/>
      </c>
      <c r="F27" s="12" t="n"/>
      <c r="G27" s="12" t="n"/>
      <c r="H27" s="12" t="n"/>
      <c r="I27" s="12" t="n"/>
      <c r="J27" s="13" t="n"/>
      <c r="K27" s="13" t="n"/>
      <c r="L27" s="13" t="n"/>
      <c r="M27" s="13" t="n"/>
      <c r="N27" s="13" t="n"/>
      <c r="O27" s="13" t="n"/>
      <c r="P27" s="13" t="n"/>
      <c r="Q27" s="13" t="n"/>
      <c r="R27" s="13" t="n"/>
      <c r="S27" s="13" t="n"/>
      <c r="T27" s="13" t="n"/>
      <c r="U27" s="13" t="n"/>
      <c r="V27" s="13" t="n"/>
      <c r="W27" s="13" t="n"/>
      <c r="X27" s="13" t="n"/>
      <c r="Y27" s="13" t="n"/>
      <c r="Z27" s="13" t="n"/>
      <c r="AA27" s="13" t="n"/>
    </row>
    <row r="28" ht="22.5" customHeight="1" s="27">
      <c r="A28" s="12">
        <f>IF(ROW()-6&lt;=DAY(EOMONTH(DATE(2025,6,1),0)), YEAR(DATE(2025,6,ROW()-6)), "")</f>
        <v/>
      </c>
      <c r="B28" s="12">
        <f>IF(ROW()-6&lt;=DAY(EOMONTH(DATE(2025,6,1),0)), MONTH(DATE(2025,6,ROW()-6)), "")</f>
        <v/>
      </c>
      <c r="C28" s="12">
        <f>IF(ROW()-6&lt;=DAY(EOMONTH(DATE(2025,6,1),0)), DAY(DATE(2025,6,ROW()-6)), "")</f>
        <v/>
      </c>
      <c r="D28" s="12">
        <f>IF(ROW()-6&lt;=DAY(EOMONTH(DATE(2025,6,1),0)), TEXT(DATE(2025,6,ROW()-6),"aaa"), "")</f>
        <v/>
      </c>
      <c r="E28" s="12">
        <f>IF(AND(DATE(2025,6,ROW()-6)&gt;=$基本情報.B1,DATE(2025,6,ROW()-6)&lt;=$基本情報.B2,COUNTIF($基本情報.B3:H3, TEXT(DATE(2025,6,ROW()-6), "aaa"))&gt;0),DATE(2025,6,ROW()-6), "")</f>
        <v/>
      </c>
      <c r="F28" s="12" t="n"/>
      <c r="G28" s="12" t="n"/>
      <c r="H28" s="12" t="n"/>
      <c r="I28" s="12" t="n"/>
      <c r="J28" s="13" t="n"/>
      <c r="K28" s="13" t="n"/>
      <c r="L28" s="13" t="n"/>
      <c r="M28" s="13" t="n"/>
      <c r="N28" s="13" t="n"/>
      <c r="O28" s="13" t="n"/>
      <c r="P28" s="13" t="n"/>
      <c r="Q28" s="13" t="n"/>
      <c r="R28" s="13" t="n"/>
      <c r="S28" s="13" t="n"/>
      <c r="T28" s="13" t="n"/>
      <c r="U28" s="13" t="n"/>
      <c r="V28" s="13" t="n"/>
      <c r="W28" s="13" t="n"/>
      <c r="X28" s="13" t="n"/>
      <c r="Y28" s="13" t="n"/>
      <c r="Z28" s="13" t="n"/>
      <c r="AA28" s="13" t="n"/>
    </row>
    <row r="29" ht="22.5" customHeight="1" s="27">
      <c r="A29" s="12">
        <f>IF(ROW()-6&lt;=DAY(EOMONTH(DATE(2025,6,1),0)), YEAR(DATE(2025,6,ROW()-6)), "")</f>
        <v/>
      </c>
      <c r="B29" s="12">
        <f>IF(ROW()-6&lt;=DAY(EOMONTH(DATE(2025,6,1),0)), MONTH(DATE(2025,6,ROW()-6)), "")</f>
        <v/>
      </c>
      <c r="C29" s="12">
        <f>IF(ROW()-6&lt;=DAY(EOMONTH(DATE(2025,6,1),0)), DAY(DATE(2025,6,ROW()-6)), "")</f>
        <v/>
      </c>
      <c r="D29" s="12">
        <f>IF(ROW()-6&lt;=DAY(EOMONTH(DATE(2025,6,1),0)), TEXT(DATE(2025,6,ROW()-6),"aaa"), "")</f>
        <v/>
      </c>
      <c r="E29" s="12">
        <f>IF(AND(DATE(2025,6,ROW()-6)&gt;=$基本情報.B1,DATE(2025,6,ROW()-6)&lt;=$基本情報.B2,COUNTIF($基本情報.B3:H3, TEXT(DATE(2025,6,ROW()-6), "aaa"))&gt;0),DATE(2025,6,ROW()-6), "")</f>
        <v/>
      </c>
      <c r="F29" s="12" t="n"/>
      <c r="G29" s="12" t="n"/>
      <c r="H29" s="12" t="n"/>
      <c r="I29" s="12" t="n"/>
      <c r="J29" s="13" t="n"/>
      <c r="K29" s="13" t="n"/>
      <c r="L29" s="13" t="n"/>
      <c r="M29" s="13" t="n"/>
      <c r="N29" s="13" t="n"/>
      <c r="O29" s="13" t="n"/>
      <c r="P29" s="13" t="n"/>
      <c r="Q29" s="13" t="n"/>
      <c r="R29" s="13" t="n"/>
      <c r="S29" s="13" t="n"/>
      <c r="T29" s="13" t="n"/>
      <c r="U29" s="13" t="n"/>
      <c r="V29" s="13" t="n"/>
      <c r="W29" s="13" t="n"/>
      <c r="X29" s="13" t="n"/>
      <c r="Y29" s="13" t="n"/>
      <c r="Z29" s="13" t="n"/>
      <c r="AA29" s="13" t="n"/>
    </row>
    <row r="30" ht="22.5" customHeight="1" s="27">
      <c r="A30" s="12">
        <f>IF(ROW()-6&lt;=DAY(EOMONTH(DATE(2025,6,1),0)), YEAR(DATE(2025,6,ROW()-6)), "")</f>
        <v/>
      </c>
      <c r="B30" s="12">
        <f>IF(ROW()-6&lt;=DAY(EOMONTH(DATE(2025,6,1),0)), MONTH(DATE(2025,6,ROW()-6)), "")</f>
        <v/>
      </c>
      <c r="C30" s="12">
        <f>IF(ROW()-6&lt;=DAY(EOMONTH(DATE(2025,6,1),0)), DAY(DATE(2025,6,ROW()-6)), "")</f>
        <v/>
      </c>
      <c r="D30" s="12">
        <f>IF(ROW()-6&lt;=DAY(EOMONTH(DATE(2025,6,1),0)), TEXT(DATE(2025,6,ROW()-6),"aaa"), "")</f>
        <v/>
      </c>
      <c r="E30" s="12">
        <f>IF(AND(DATE(2025,6,ROW()-6)&gt;=$基本情報.B1,DATE(2025,6,ROW()-6)&lt;=$基本情報.B2,COUNTIF($基本情報.B3:H3, TEXT(DATE(2025,6,ROW()-6), "aaa"))&gt;0),DATE(2025,6,ROW()-6), "")</f>
        <v/>
      </c>
      <c r="F30" s="12" t="n"/>
      <c r="G30" s="12" t="n"/>
      <c r="H30" s="12" t="n"/>
      <c r="I30" s="12" t="n"/>
      <c r="J30" s="13" t="n"/>
      <c r="K30" s="13" t="n"/>
      <c r="L30" s="13" t="n"/>
      <c r="M30" s="13" t="n"/>
      <c r="N30" s="13" t="n"/>
      <c r="O30" s="13" t="n"/>
      <c r="P30" s="13" t="n"/>
      <c r="Q30" s="13" t="n"/>
      <c r="R30" s="13" t="n"/>
      <c r="S30" s="13" t="n"/>
      <c r="T30" s="13" t="n"/>
      <c r="U30" s="13" t="n"/>
      <c r="V30" s="13" t="n"/>
      <c r="W30" s="13" t="n"/>
      <c r="X30" s="13" t="n"/>
      <c r="Y30" s="13" t="n"/>
      <c r="Z30" s="13" t="n"/>
      <c r="AA30" s="13" t="n"/>
    </row>
    <row r="31" ht="22.5" customHeight="1" s="27">
      <c r="A31" s="12">
        <f>IF(ROW()-6&lt;=DAY(EOMONTH(DATE(2025,6,1),0)), YEAR(DATE(2025,6,ROW()-6)), "")</f>
        <v/>
      </c>
      <c r="B31" s="12">
        <f>IF(ROW()-6&lt;=DAY(EOMONTH(DATE(2025,6,1),0)), MONTH(DATE(2025,6,ROW()-6)), "")</f>
        <v/>
      </c>
      <c r="C31" s="12">
        <f>IF(ROW()-6&lt;=DAY(EOMONTH(DATE(2025,6,1),0)), DAY(DATE(2025,6,ROW()-6)), "")</f>
        <v/>
      </c>
      <c r="D31" s="12">
        <f>IF(ROW()-6&lt;=DAY(EOMONTH(DATE(2025,6,1),0)), TEXT(DATE(2025,6,ROW()-6),"aaa"), "")</f>
        <v/>
      </c>
      <c r="E31" s="12">
        <f>IF(AND(DATE(2025,6,ROW()-6)&gt;=$基本情報.B1,DATE(2025,6,ROW()-6)&lt;=$基本情報.B2,COUNTIF($基本情報.B3:H3, TEXT(DATE(2025,6,ROW()-6), "aaa"))&gt;0),DATE(2025,6,ROW()-6), "")</f>
        <v/>
      </c>
      <c r="F31" s="12" t="n"/>
      <c r="G31" s="12" t="n"/>
      <c r="H31" s="12" t="n"/>
      <c r="I31" s="12" t="n"/>
      <c r="J31" s="13" t="n"/>
      <c r="K31" s="13" t="n"/>
      <c r="L31" s="13" t="n"/>
      <c r="M31" s="13" t="n"/>
      <c r="N31" s="13" t="n"/>
      <c r="O31" s="13" t="n"/>
      <c r="P31" s="13" t="n"/>
      <c r="Q31" s="13" t="n"/>
      <c r="R31" s="13" t="n"/>
      <c r="S31" s="13" t="n"/>
      <c r="T31" s="13" t="n"/>
      <c r="U31" s="13" t="n"/>
      <c r="V31" s="13" t="n"/>
      <c r="W31" s="13" t="n"/>
      <c r="X31" s="13" t="n"/>
      <c r="Y31" s="13" t="n"/>
      <c r="Z31" s="13" t="n"/>
      <c r="AA31" s="13" t="n"/>
    </row>
    <row r="32" ht="22.5" customHeight="1" s="27">
      <c r="A32" s="12">
        <f>IF(ROW()-6&lt;=DAY(EOMONTH(DATE(2025,6,1),0)), YEAR(DATE(2025,6,ROW()-6)), "")</f>
        <v/>
      </c>
      <c r="B32" s="12">
        <f>IF(ROW()-6&lt;=DAY(EOMONTH(DATE(2025,6,1),0)), MONTH(DATE(2025,6,ROW()-6)), "")</f>
        <v/>
      </c>
      <c r="C32" s="12">
        <f>IF(ROW()-6&lt;=DAY(EOMONTH(DATE(2025,6,1),0)), DAY(DATE(2025,6,ROW()-6)), "")</f>
        <v/>
      </c>
      <c r="D32" s="12">
        <f>IF(ROW()-6&lt;=DAY(EOMONTH(DATE(2025,6,1),0)), TEXT(DATE(2025,6,ROW()-6),"aaa"), "")</f>
        <v/>
      </c>
      <c r="E32" s="12">
        <f>IF(AND(DATE(2025,6,ROW()-6)&gt;=$基本情報.B1,DATE(2025,6,ROW()-6)&lt;=$基本情報.B2,COUNTIF($基本情報.B3:H3, TEXT(DATE(2025,6,ROW()-6), "aaa"))&gt;0),DATE(2025,6,ROW()-6), "")</f>
        <v/>
      </c>
      <c r="F32" s="12" t="n"/>
      <c r="G32" s="12" t="n"/>
      <c r="H32" s="12" t="n"/>
      <c r="I32" s="12" t="n"/>
      <c r="J32" s="13" t="n"/>
      <c r="K32" s="13" t="n"/>
      <c r="L32" s="13" t="n"/>
      <c r="M32" s="13" t="n"/>
      <c r="N32" s="13" t="n"/>
      <c r="O32" s="13" t="n"/>
      <c r="P32" s="13" t="n"/>
      <c r="Q32" s="13" t="n"/>
      <c r="R32" s="13" t="n"/>
      <c r="S32" s="13" t="n"/>
      <c r="T32" s="13" t="n"/>
      <c r="U32" s="13" t="n"/>
      <c r="V32" s="13" t="n"/>
      <c r="W32" s="13" t="n"/>
      <c r="X32" s="13" t="n"/>
      <c r="Y32" s="13" t="n"/>
      <c r="Z32" s="13" t="n"/>
      <c r="AA32" s="13" t="n"/>
    </row>
    <row r="33" ht="22.5" customHeight="1" s="27">
      <c r="A33" s="12">
        <f>IF(ROW()-6&lt;=DAY(EOMONTH(DATE(2025,6,1),0)), YEAR(DATE(2025,6,ROW()-6)), "")</f>
        <v/>
      </c>
      <c r="B33" s="12">
        <f>IF(ROW()-6&lt;=DAY(EOMONTH(DATE(2025,6,1),0)), MONTH(DATE(2025,6,ROW()-6)), "")</f>
        <v/>
      </c>
      <c r="C33" s="12">
        <f>IF(ROW()-6&lt;=DAY(EOMONTH(DATE(2025,6,1),0)), DAY(DATE(2025,6,ROW()-6)), "")</f>
        <v/>
      </c>
      <c r="D33" s="12">
        <f>IF(ROW()-6&lt;=DAY(EOMONTH(DATE(2025,6,1),0)), TEXT(DATE(2025,6,ROW()-6),"aaa"), "")</f>
        <v/>
      </c>
      <c r="E33" s="12">
        <f>IF(AND(DATE(2025,6,ROW()-6)&gt;=$基本情報.B1,DATE(2025,6,ROW()-6)&lt;=$基本情報.B2,COUNTIF($基本情報.B3:H3, TEXT(DATE(2025,6,ROW()-6), "aaa"))&gt;0),DATE(2025,6,ROW()-6), "")</f>
        <v/>
      </c>
      <c r="F33" s="12" t="n"/>
      <c r="G33" s="12" t="n"/>
      <c r="H33" s="12" t="n"/>
      <c r="I33" s="12" t="n"/>
      <c r="J33" s="13" t="n"/>
      <c r="K33" s="13" t="n"/>
      <c r="L33" s="13" t="n"/>
      <c r="M33" s="13" t="n"/>
      <c r="N33" s="13" t="n"/>
      <c r="O33" s="13" t="n"/>
      <c r="P33" s="13" t="n"/>
      <c r="Q33" s="13" t="n"/>
      <c r="R33" s="13" t="n"/>
      <c r="S33" s="13" t="n"/>
      <c r="T33" s="13" t="n"/>
      <c r="U33" s="13" t="n"/>
      <c r="V33" s="13" t="n"/>
      <c r="W33" s="13" t="n"/>
      <c r="X33" s="13" t="n"/>
      <c r="Y33" s="13" t="n"/>
      <c r="Z33" s="13" t="n"/>
      <c r="AA33" s="13" t="n"/>
    </row>
    <row r="34" ht="22.5" customHeight="1" s="27">
      <c r="A34" s="12">
        <f>IF(ROW()-6&lt;=DAY(EOMONTH(DATE(2025,6,1),0)), YEAR(DATE(2025,6,ROW()-6)), "")</f>
        <v/>
      </c>
      <c r="B34" s="12">
        <f>IF(ROW()-6&lt;=DAY(EOMONTH(DATE(2025,6,1),0)), MONTH(DATE(2025,6,ROW()-6)), "")</f>
        <v/>
      </c>
      <c r="C34" s="12">
        <f>IF(ROW()-6&lt;=DAY(EOMONTH(DATE(2025,6,1),0)), DAY(DATE(2025,6,ROW()-6)), "")</f>
        <v/>
      </c>
      <c r="D34" s="12">
        <f>IF(ROW()-6&lt;=DAY(EOMONTH(DATE(2025,6,1),0)), TEXT(DATE(2025,6,ROW()-6),"aaa"), "")</f>
        <v/>
      </c>
      <c r="E34" s="12">
        <f>IF(AND(DATE(2025,6,ROW()-6)&gt;=$基本情報.B1,DATE(2025,6,ROW()-6)&lt;=$基本情報.B2,COUNTIF($基本情報.B3:H3, TEXT(DATE(2025,6,ROW()-6), "aaa"))&gt;0),DATE(2025,6,ROW()-6), "")</f>
        <v/>
      </c>
      <c r="F34" s="12" t="n"/>
      <c r="G34" s="12" t="n"/>
      <c r="H34" s="12" t="n"/>
      <c r="I34" s="12" t="n"/>
      <c r="J34" s="13" t="n"/>
      <c r="K34" s="13" t="n"/>
      <c r="L34" s="13" t="n"/>
      <c r="M34" s="13" t="n"/>
      <c r="N34" s="13" t="n"/>
      <c r="O34" s="13" t="n"/>
      <c r="P34" s="13" t="n"/>
      <c r="Q34" s="13" t="n"/>
      <c r="R34" s="13" t="n"/>
      <c r="S34" s="13" t="n"/>
      <c r="T34" s="13" t="n"/>
      <c r="U34" s="13" t="n"/>
      <c r="V34" s="13" t="n"/>
      <c r="W34" s="13" t="n"/>
      <c r="X34" s="13" t="n"/>
      <c r="Y34" s="13" t="n"/>
      <c r="Z34" s="13" t="n"/>
      <c r="AA34" s="13" t="n"/>
    </row>
    <row r="35" ht="22.5" customHeight="1" s="27">
      <c r="A35" s="12">
        <f>IF(ROW()-6&lt;=DAY(EOMONTH(DATE(2025,6,1),0)), YEAR(DATE(2025,6,ROW()-6)), "")</f>
        <v/>
      </c>
      <c r="B35" s="12">
        <f>IF(ROW()-6&lt;=DAY(EOMONTH(DATE(2025,6,1),0)), MONTH(DATE(2025,6,ROW()-6)), "")</f>
        <v/>
      </c>
      <c r="C35" s="12">
        <f>IF(ROW()-6&lt;=DAY(EOMONTH(DATE(2025,6,1),0)), DAY(DATE(2025,6,ROW()-6)), "")</f>
        <v/>
      </c>
      <c r="D35" s="12">
        <f>IF(ROW()-6&lt;=DAY(EOMONTH(DATE(2025,6,1),0)), TEXT(DATE(2025,6,ROW()-6),"aaa"), "")</f>
        <v/>
      </c>
      <c r="E35" s="12">
        <f>IF(AND(DATE(2025,6,ROW()-6)&gt;=$基本情報.B1,DATE(2025,6,ROW()-6)&lt;=$基本情報.B2,COUNTIF($基本情報.B3:H3, TEXT(DATE(2025,6,ROW()-6), "aaa"))&gt;0),DATE(2025,6,ROW()-6), "")</f>
        <v/>
      </c>
      <c r="F35" s="12" t="n"/>
      <c r="G35" s="12" t="n"/>
      <c r="H35" s="12" t="n"/>
      <c r="I35" s="12" t="n"/>
      <c r="J35" s="13" t="n"/>
      <c r="K35" s="13" t="n"/>
      <c r="L35" s="13" t="n"/>
      <c r="M35" s="13" t="n"/>
      <c r="N35" s="13" t="n"/>
      <c r="O35" s="13" t="n"/>
      <c r="P35" s="13" t="n"/>
      <c r="Q35" s="13" t="n"/>
      <c r="R35" s="13" t="n"/>
      <c r="S35" s="13" t="n"/>
      <c r="T35" s="13" t="n"/>
      <c r="U35" s="13" t="n"/>
      <c r="V35" s="13" t="n"/>
      <c r="W35" s="13" t="n"/>
      <c r="X35" s="13" t="n"/>
      <c r="Y35" s="13" t="n"/>
      <c r="Z35" s="13" t="n"/>
      <c r="AA35" s="13" t="n"/>
    </row>
    <row r="36" ht="22.5" customHeight="1" s="27">
      <c r="A36" s="12">
        <f>IF(ROW()-6&lt;=DAY(EOMONTH(DATE(2025,6,1),0)), YEAR(DATE(2025,6,ROW()-6)), "")</f>
        <v/>
      </c>
      <c r="B36" s="12">
        <f>IF(ROW()-6&lt;=DAY(EOMONTH(DATE(2025,6,1),0)), MONTH(DATE(2025,6,ROW()-6)), "")</f>
        <v/>
      </c>
      <c r="C36" s="12">
        <f>IF(ROW()-6&lt;=DAY(EOMONTH(DATE(2025,6,1),0)), DAY(DATE(2025,6,ROW()-6)), "")</f>
        <v/>
      </c>
      <c r="D36" s="12">
        <f>IF(ROW()-6&lt;=DAY(EOMONTH(DATE(2025,6,1),0)), TEXT(DATE(2025,6,ROW()-6),"aaa"), "")</f>
        <v/>
      </c>
      <c r="E36" s="12">
        <f>IF(AND(DATE(2025,6,ROW()-6)&gt;=$基本情報.B1,DATE(2025,6,ROW()-6)&lt;=$基本情報.B2,COUNTIF($基本情報.B3:H3, TEXT(DATE(2025,6,ROW()-6), "aaa"))&gt;0),DATE(2025,6,ROW()-6), "")</f>
        <v/>
      </c>
      <c r="F36" s="12" t="n"/>
      <c r="G36" s="12" t="n"/>
      <c r="H36" s="12" t="n"/>
      <c r="I36" s="12" t="n"/>
      <c r="J36" s="13" t="n"/>
      <c r="K36" s="13" t="n"/>
      <c r="L36" s="13" t="n"/>
      <c r="M36" s="13" t="n"/>
      <c r="N36" s="13" t="n"/>
      <c r="O36" s="13" t="n"/>
      <c r="P36" s="13" t="n"/>
      <c r="Q36" s="13" t="n"/>
      <c r="R36" s="13" t="n"/>
      <c r="S36" s="13" t="n"/>
      <c r="T36" s="13" t="n"/>
      <c r="U36" s="13" t="n"/>
      <c r="V36" s="13" t="n"/>
      <c r="W36" s="13" t="n"/>
      <c r="X36" s="13" t="n"/>
      <c r="Y36" s="13" t="n"/>
      <c r="Z36" s="13" t="n"/>
      <c r="AA36" s="13" t="n"/>
    </row>
    <row r="37" ht="22.5" customHeight="1" s="27">
      <c r="A37" s="12">
        <f>IF(ROW()-6&lt;=DAY(EOMONTH(DATE(2025,6,1),0)), YEAR(DATE(2025,6,ROW()-6)), "")</f>
        <v/>
      </c>
      <c r="B37" s="12">
        <f>IF(ROW()-6&lt;=DAY(EOMONTH(DATE(2025,6,1),0)), MONTH(DATE(2025,6,ROW()-6)), "")</f>
        <v/>
      </c>
      <c r="C37" s="12">
        <f>IF(ROW()-6&lt;=DAY(EOMONTH(DATE(2025,6,1),0)), DAY(DATE(2025,6,ROW()-6)), "")</f>
        <v/>
      </c>
      <c r="D37" s="12">
        <f>IF(ROW()-6&lt;=DAY(EOMONTH(DATE(2025,6,1),0)), TEXT(DATE(2025,6,ROW()-6),"aaa"), "")</f>
        <v/>
      </c>
      <c r="E37" s="12">
        <f>IF(AND(DATE(2025,6,ROW()-6)&gt;=$基本情報.B1,DATE(2025,6,ROW()-6)&lt;=$基本情報.B2,COUNTIF($基本情報.B3:H3, TEXT(DATE(2025,6,ROW()-6), "aaa"))&gt;0),DATE(2025,6,ROW()-6), "")</f>
        <v/>
      </c>
      <c r="F37" s="12" t="n"/>
      <c r="G37" s="12" t="n"/>
      <c r="H37" s="12" t="n"/>
      <c r="I37" s="12" t="n"/>
      <c r="J37" s="13" t="n"/>
      <c r="K37" s="13" t="n"/>
      <c r="L37" s="13" t="n"/>
      <c r="M37" s="13" t="n"/>
      <c r="N37" s="13" t="n"/>
      <c r="O37" s="13" t="n"/>
      <c r="P37" s="13" t="n"/>
      <c r="Q37" s="13" t="n"/>
      <c r="R37" s="13" t="n"/>
      <c r="S37" s="13" t="n"/>
      <c r="T37" s="13" t="n"/>
      <c r="U37" s="13" t="n"/>
      <c r="V37" s="13" t="n"/>
      <c r="W37" s="13" t="n"/>
      <c r="X37" s="13" t="n"/>
      <c r="Y37" s="13" t="n"/>
      <c r="Z37" s="13" t="n"/>
      <c r="AA37" s="13" t="n"/>
    </row>
    <row r="38">
      <c r="A38" s="14" t="n"/>
      <c r="B38" s="14" t="inlineStr">
        <is>
          <t>出勤日数：</t>
        </is>
      </c>
    </row>
    <row r="39">
      <c r="A39" s="14" t="n"/>
      <c r="B39" s="14" t="inlineStr">
        <is>
          <t>出勤時間：</t>
        </is>
      </c>
      <c r="I39" s="15" t="inlineStr">
        <is>
          <t>備考・適用</t>
        </is>
      </c>
    </row>
    <row r="40">
      <c r="A40" s="14" t="n"/>
      <c r="B40" s="14" t="inlineStr">
        <is>
          <t>謝金/給与：　有　無</t>
        </is>
      </c>
      <c r="I40" s="24" t="n"/>
    </row>
    <row r="41">
      <c r="I41" s="28" t="n"/>
    </row>
  </sheetData>
  <mergeCells count="2">
    <mergeCell ref="B1:I1"/>
    <mergeCell ref="I40:I4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0" summaryRight="0"/>
    <pageSetUpPr/>
  </sheetPr>
  <dimension ref="A1:AA41"/>
  <sheetViews>
    <sheetView workbookViewId="0">
      <selection activeCell="A1" sqref="A1"/>
    </sheetView>
  </sheetViews>
  <sheetFormatPr baseColWidth="8" defaultColWidth="12.63" defaultRowHeight="15.75" customHeight="1"/>
  <cols>
    <col width="4.75" customWidth="1" style="27" min="1" max="1"/>
    <col width="5.38" customWidth="1" style="27" min="2" max="2"/>
    <col width="6.5" customWidth="1" style="27" min="3" max="3"/>
    <col width="7.13" customWidth="1" style="27" min="4" max="4"/>
    <col width="7" customWidth="1" style="27" min="5" max="6"/>
    <col width="28.38" customWidth="1" style="27" min="8" max="8"/>
    <col width="10.63" customWidth="1" style="27" min="9" max="9"/>
  </cols>
  <sheetData>
    <row r="1">
      <c r="A1" s="7" t="n"/>
      <c r="B1" s="7" t="inlineStr">
        <is>
          <t>活動記録/業務日報</t>
        </is>
      </c>
    </row>
    <row r="3">
      <c r="C3" s="26" t="inlineStr">
        <is>
          <t>氏名：</t>
        </is>
      </c>
      <c r="D3" s="26">
        <f>'基本情報'!B1</f>
        <v/>
      </c>
    </row>
    <row r="4">
      <c r="C4" s="26" t="inlineStr">
        <is>
          <t>期間：</t>
        </is>
      </c>
      <c r="D4" s="8">
        <f>'基本情報'!B2</f>
        <v/>
      </c>
      <c r="E4" s="6" t="inlineStr">
        <is>
          <t>-</t>
        </is>
      </c>
      <c r="F4" s="8">
        <f>'基本情報'!B3</f>
        <v/>
      </c>
    </row>
    <row r="5">
      <c r="C5" s="26" t="inlineStr">
        <is>
          <t>事業種別：　自　助　補　委　協</t>
        </is>
      </c>
      <c r="G5" s="26" t="inlineStr">
        <is>
          <t>(経理記入欄)：</t>
        </is>
      </c>
    </row>
    <row r="6">
      <c r="A6" s="9" t="inlineStr">
        <is>
          <t>年</t>
        </is>
      </c>
      <c r="B6" s="9" t="inlineStr">
        <is>
          <t>月</t>
        </is>
      </c>
      <c r="C6" s="9" t="inlineStr">
        <is>
          <t>日</t>
        </is>
      </c>
      <c r="D6" s="9" t="inlineStr">
        <is>
          <t>曜日</t>
        </is>
      </c>
      <c r="E6" s="9" t="inlineStr">
        <is>
          <t>始業時間</t>
        </is>
      </c>
      <c r="F6" s="9" t="inlineStr">
        <is>
          <t>終業時間</t>
        </is>
      </c>
      <c r="G6" s="9" t="inlineStr">
        <is>
          <t>活動時間計</t>
        </is>
      </c>
      <c r="H6" s="9" t="inlineStr">
        <is>
          <t>業務内容</t>
        </is>
      </c>
      <c r="I6" s="9" t="inlineStr">
        <is>
          <t>確認・受領印</t>
        </is>
      </c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</row>
    <row r="7" ht="22.5" customHeight="1" s="27">
      <c r="A7" s="12">
        <f>IF(ROW()-6&lt;=DAY(EOMONTH(DATE(2025,7,1),0)), YEAR(DATE(2025,7,ROW()-6)), "")</f>
        <v/>
      </c>
      <c r="B7" s="12">
        <f>IF(ROW()-6&lt;=DAY(EOMONTH(DATE(2025,7,1),0)), MONTH(DATE(2025,7,ROW()-6)), "")</f>
        <v/>
      </c>
      <c r="C7" s="12">
        <f>IF(ROW()-6&lt;=DAY(EOMONTH(DATE(2025,7,1),0)), DAY(DATE(2025,7,ROW()-6)), "")</f>
        <v/>
      </c>
      <c r="D7" s="12">
        <f>IF(ROW()-6&lt;=DAY(EOMONTH(DATE(2025,7,1),0)), TEXT(DATE(2025,7,ROW()-6),"aaa"), "")</f>
        <v/>
      </c>
      <c r="E7" s="11">
        <f>IF(AND(DATE(2025,7,ROW()-6)&gt;=$基本情報.B1,DATE(2025,7,ROW()-6)&lt;=$基本情報.B2,COUNTIF($基本情報.B3:H3, TEXT(DATE(2025,7,ROW()-6), "aaa"))&gt;0),DATE(2025,7,ROW()-6), "")</f>
        <v/>
      </c>
      <c r="F7" s="11">
        <f>'基本情報'!B7</f>
        <v/>
      </c>
      <c r="G7" s="11">
        <f>F7-E7</f>
        <v/>
      </c>
      <c r="H7" s="12" t="n"/>
      <c r="I7" s="12" t="n"/>
      <c r="J7" s="13" t="n"/>
      <c r="K7" s="13" t="n"/>
      <c r="L7" s="13" t="n"/>
      <c r="M7" s="13" t="n"/>
      <c r="N7" s="13" t="n"/>
      <c r="O7" s="13" t="n"/>
      <c r="P7" s="13" t="n"/>
      <c r="Q7" s="13" t="n"/>
      <c r="R7" s="13" t="n"/>
      <c r="S7" s="13" t="n"/>
      <c r="T7" s="13" t="n"/>
      <c r="U7" s="13" t="n"/>
      <c r="V7" s="13" t="n"/>
      <c r="W7" s="13" t="n"/>
      <c r="X7" s="13" t="n"/>
      <c r="Y7" s="13" t="n"/>
      <c r="Z7" s="13" t="n"/>
      <c r="AA7" s="13" t="n"/>
    </row>
    <row r="8" ht="22.5" customHeight="1" s="27">
      <c r="A8" s="12">
        <f>IF(ROW()-6&lt;=DAY(EOMONTH(DATE(2025,7,1),0)), YEAR(DATE(2025,7,ROW()-6)), "")</f>
        <v/>
      </c>
      <c r="B8" s="12">
        <f>IF(ROW()-6&lt;=DAY(EOMONTH(DATE(2025,7,1),0)), MONTH(DATE(2025,7,ROW()-6)), "")</f>
        <v/>
      </c>
      <c r="C8" s="12">
        <f>IF(ROW()-6&lt;=DAY(EOMONTH(DATE(2025,7,1),0)), DAY(DATE(2025,7,ROW()-6)), "")</f>
        <v/>
      </c>
      <c r="D8" s="12">
        <f>IF(ROW()-6&lt;=DAY(EOMONTH(DATE(2025,7,1),0)), TEXT(DATE(2025,7,ROW()-6),"aaa"), "")</f>
        <v/>
      </c>
      <c r="E8" s="12">
        <f>IF(AND(DATE(2025,7,ROW()-6)&gt;=$基本情報.B1,DATE(2025,7,ROW()-6)&lt;=$基本情報.B2,COUNTIF($基本情報.B3:H3, TEXT(DATE(2025,7,ROW()-6), "aaa"))&gt;0),DATE(2025,7,ROW()-6), "")</f>
        <v/>
      </c>
      <c r="F8" s="12" t="n"/>
      <c r="G8" s="12" t="n"/>
      <c r="H8" s="12" t="n"/>
      <c r="I8" s="12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3" t="n"/>
      <c r="X8" s="13" t="n"/>
      <c r="Y8" s="13" t="n"/>
      <c r="Z8" s="13" t="n"/>
      <c r="AA8" s="13" t="n"/>
    </row>
    <row r="9" ht="22.5" customHeight="1" s="27">
      <c r="A9" s="12">
        <f>IF(ROW()-6&lt;=DAY(EOMONTH(DATE(2025,7,1),0)), YEAR(DATE(2025,7,ROW()-6)), "")</f>
        <v/>
      </c>
      <c r="B9" s="12">
        <f>IF(ROW()-6&lt;=DAY(EOMONTH(DATE(2025,7,1),0)), MONTH(DATE(2025,7,ROW()-6)), "")</f>
        <v/>
      </c>
      <c r="C9" s="12">
        <f>IF(ROW()-6&lt;=DAY(EOMONTH(DATE(2025,7,1),0)), DAY(DATE(2025,7,ROW()-6)), "")</f>
        <v/>
      </c>
      <c r="D9" s="12">
        <f>IF(ROW()-6&lt;=DAY(EOMONTH(DATE(2025,7,1),0)), TEXT(DATE(2025,7,ROW()-6),"aaa"), "")</f>
        <v/>
      </c>
      <c r="E9" s="12">
        <f>IF(AND(DATE(2025,7,ROW()-6)&gt;=$基本情報.B1,DATE(2025,7,ROW()-6)&lt;=$基本情報.B2,COUNTIF($基本情報.B3:H3, TEXT(DATE(2025,7,ROW()-6), "aaa"))&gt;0),DATE(2025,7,ROW()-6), "")</f>
        <v/>
      </c>
      <c r="F9" s="12" t="n"/>
      <c r="G9" s="12" t="n"/>
      <c r="H9" s="12" t="n"/>
      <c r="I9" s="12" t="n"/>
      <c r="J9" s="13" t="n"/>
      <c r="K9" s="13" t="n"/>
      <c r="L9" s="13" t="n"/>
      <c r="M9" s="13" t="n"/>
      <c r="N9" s="13" t="n"/>
      <c r="O9" s="13" t="n"/>
      <c r="P9" s="13" t="n"/>
      <c r="Q9" s="13" t="n"/>
      <c r="R9" s="13" t="n"/>
      <c r="S9" s="13" t="n"/>
      <c r="T9" s="13" t="n"/>
      <c r="U9" s="13" t="n"/>
      <c r="V9" s="13" t="n"/>
      <c r="W9" s="13" t="n"/>
      <c r="X9" s="13" t="n"/>
      <c r="Y9" s="13" t="n"/>
      <c r="Z9" s="13" t="n"/>
      <c r="AA9" s="13" t="n"/>
    </row>
    <row r="10" ht="22.5" customHeight="1" s="27">
      <c r="A10" s="12">
        <f>IF(ROW()-6&lt;=DAY(EOMONTH(DATE(2025,7,1),0)), YEAR(DATE(2025,7,ROW()-6)), "")</f>
        <v/>
      </c>
      <c r="B10" s="12">
        <f>IF(ROW()-6&lt;=DAY(EOMONTH(DATE(2025,7,1),0)), MONTH(DATE(2025,7,ROW()-6)), "")</f>
        <v/>
      </c>
      <c r="C10" s="12">
        <f>IF(ROW()-6&lt;=DAY(EOMONTH(DATE(2025,7,1),0)), DAY(DATE(2025,7,ROW()-6)), "")</f>
        <v/>
      </c>
      <c r="D10" s="12">
        <f>IF(ROW()-6&lt;=DAY(EOMONTH(DATE(2025,7,1),0)), TEXT(DATE(2025,7,ROW()-6),"aaa"), "")</f>
        <v/>
      </c>
      <c r="E10" s="12">
        <f>IF(AND(DATE(2025,7,ROW()-6)&gt;=$基本情報.B1,DATE(2025,7,ROW()-6)&lt;=$基本情報.B2,COUNTIF($基本情報.B3:H3, TEXT(DATE(2025,7,ROW()-6), "aaa"))&gt;0),DATE(2025,7,ROW()-6), "")</f>
        <v/>
      </c>
      <c r="F10" s="12" t="n"/>
      <c r="G10" s="12" t="n"/>
      <c r="H10" s="12" t="n"/>
      <c r="I10" s="12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  <c r="U10" s="13" t="n"/>
      <c r="V10" s="13" t="n"/>
      <c r="W10" s="13" t="n"/>
      <c r="X10" s="13" t="n"/>
      <c r="Y10" s="13" t="n"/>
      <c r="Z10" s="13" t="n"/>
      <c r="AA10" s="13" t="n"/>
    </row>
    <row r="11" ht="22.5" customHeight="1" s="27">
      <c r="A11" s="12">
        <f>IF(ROW()-6&lt;=DAY(EOMONTH(DATE(2025,7,1),0)), YEAR(DATE(2025,7,ROW()-6)), "")</f>
        <v/>
      </c>
      <c r="B11" s="12">
        <f>IF(ROW()-6&lt;=DAY(EOMONTH(DATE(2025,7,1),0)), MONTH(DATE(2025,7,ROW()-6)), "")</f>
        <v/>
      </c>
      <c r="C11" s="12">
        <f>IF(ROW()-6&lt;=DAY(EOMONTH(DATE(2025,7,1),0)), DAY(DATE(2025,7,ROW()-6)), "")</f>
        <v/>
      </c>
      <c r="D11" s="12">
        <f>IF(ROW()-6&lt;=DAY(EOMONTH(DATE(2025,7,1),0)), TEXT(DATE(2025,7,ROW()-6),"aaa"), "")</f>
        <v/>
      </c>
      <c r="E11" s="12">
        <f>IF(AND(DATE(2025,7,ROW()-6)&gt;=$基本情報.B1,DATE(2025,7,ROW()-6)&lt;=$基本情報.B2,COUNTIF($基本情報.B3:H3, TEXT(DATE(2025,7,ROW()-6), "aaa"))&gt;0),DATE(2025,7,ROW()-6), "")</f>
        <v/>
      </c>
      <c r="F11" s="12" t="n"/>
      <c r="G11" s="12" t="n"/>
      <c r="H11" s="12" t="n"/>
      <c r="I11" s="12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  <c r="U11" s="13" t="n"/>
      <c r="V11" s="13" t="n"/>
      <c r="W11" s="13" t="n"/>
      <c r="X11" s="13" t="n"/>
      <c r="Y11" s="13" t="n"/>
      <c r="Z11" s="13" t="n"/>
      <c r="AA11" s="13" t="n"/>
    </row>
    <row r="12" ht="22.5" customHeight="1" s="27">
      <c r="A12" s="12">
        <f>IF(ROW()-6&lt;=DAY(EOMONTH(DATE(2025,7,1),0)), YEAR(DATE(2025,7,ROW()-6)), "")</f>
        <v/>
      </c>
      <c r="B12" s="12">
        <f>IF(ROW()-6&lt;=DAY(EOMONTH(DATE(2025,7,1),0)), MONTH(DATE(2025,7,ROW()-6)), "")</f>
        <v/>
      </c>
      <c r="C12" s="12">
        <f>IF(ROW()-6&lt;=DAY(EOMONTH(DATE(2025,7,1),0)), DAY(DATE(2025,7,ROW()-6)), "")</f>
        <v/>
      </c>
      <c r="D12" s="12">
        <f>IF(ROW()-6&lt;=DAY(EOMONTH(DATE(2025,7,1),0)), TEXT(DATE(2025,7,ROW()-6),"aaa"), "")</f>
        <v/>
      </c>
      <c r="E12" s="12">
        <f>IF(AND(DATE(2025,7,ROW()-6)&gt;=$基本情報.B1,DATE(2025,7,ROW()-6)&lt;=$基本情報.B2,COUNTIF($基本情報.B3:H3, TEXT(DATE(2025,7,ROW()-6), "aaa"))&gt;0),DATE(2025,7,ROW()-6), "")</f>
        <v/>
      </c>
      <c r="F12" s="12" t="n"/>
      <c r="G12" s="12" t="n"/>
      <c r="H12" s="12" t="n"/>
      <c r="I12" s="12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</row>
    <row r="13" ht="22.5" customHeight="1" s="27">
      <c r="A13" s="12">
        <f>IF(ROW()-6&lt;=DAY(EOMONTH(DATE(2025,7,1),0)), YEAR(DATE(2025,7,ROW()-6)), "")</f>
        <v/>
      </c>
      <c r="B13" s="12">
        <f>IF(ROW()-6&lt;=DAY(EOMONTH(DATE(2025,7,1),0)), MONTH(DATE(2025,7,ROW()-6)), "")</f>
        <v/>
      </c>
      <c r="C13" s="12">
        <f>IF(ROW()-6&lt;=DAY(EOMONTH(DATE(2025,7,1),0)), DAY(DATE(2025,7,ROW()-6)), "")</f>
        <v/>
      </c>
      <c r="D13" s="12">
        <f>IF(ROW()-6&lt;=DAY(EOMONTH(DATE(2025,7,1),0)), TEXT(DATE(2025,7,ROW()-6),"aaa"), "")</f>
        <v/>
      </c>
      <c r="E13" s="12">
        <f>IF(AND(DATE(2025,7,ROW()-6)&gt;=$基本情報.B1,DATE(2025,7,ROW()-6)&lt;=$基本情報.B2,COUNTIF($基本情報.B3:H3, TEXT(DATE(2025,7,ROW()-6), "aaa"))&gt;0),DATE(2025,7,ROW()-6), "")</f>
        <v/>
      </c>
      <c r="F13" s="12" t="n"/>
      <c r="G13" s="12" t="n"/>
      <c r="H13" s="12" t="n"/>
      <c r="I13" s="12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3" t="n"/>
      <c r="V13" s="13" t="n"/>
      <c r="W13" s="13" t="n"/>
      <c r="X13" s="13" t="n"/>
      <c r="Y13" s="13" t="n"/>
      <c r="Z13" s="13" t="n"/>
      <c r="AA13" s="13" t="n"/>
    </row>
    <row r="14" ht="22.5" customHeight="1" s="27">
      <c r="A14" s="12">
        <f>IF(ROW()-6&lt;=DAY(EOMONTH(DATE(2025,7,1),0)), YEAR(DATE(2025,7,ROW()-6)), "")</f>
        <v/>
      </c>
      <c r="B14" s="12">
        <f>IF(ROW()-6&lt;=DAY(EOMONTH(DATE(2025,7,1),0)), MONTH(DATE(2025,7,ROW()-6)), "")</f>
        <v/>
      </c>
      <c r="C14" s="12">
        <f>IF(ROW()-6&lt;=DAY(EOMONTH(DATE(2025,7,1),0)), DAY(DATE(2025,7,ROW()-6)), "")</f>
        <v/>
      </c>
      <c r="D14" s="12">
        <f>IF(ROW()-6&lt;=DAY(EOMONTH(DATE(2025,7,1),0)), TEXT(DATE(2025,7,ROW()-6),"aaa"), "")</f>
        <v/>
      </c>
      <c r="E14" s="12">
        <f>IF(AND(DATE(2025,7,ROW()-6)&gt;=$基本情報.B1,DATE(2025,7,ROW()-6)&lt;=$基本情報.B2,COUNTIF($基本情報.B3:H3, TEXT(DATE(2025,7,ROW()-6), "aaa"))&gt;0),DATE(2025,7,ROW()-6), "")</f>
        <v/>
      </c>
      <c r="F14" s="12" t="n"/>
      <c r="G14" s="12" t="n"/>
      <c r="H14" s="12" t="n"/>
      <c r="I14" s="12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  <c r="U14" s="13" t="n"/>
      <c r="V14" s="13" t="n"/>
      <c r="W14" s="13" t="n"/>
      <c r="X14" s="13" t="n"/>
      <c r="Y14" s="13" t="n"/>
      <c r="Z14" s="13" t="n"/>
      <c r="AA14" s="13" t="n"/>
    </row>
    <row r="15" ht="22.5" customHeight="1" s="27">
      <c r="A15" s="12">
        <f>IF(ROW()-6&lt;=DAY(EOMONTH(DATE(2025,7,1),0)), YEAR(DATE(2025,7,ROW()-6)), "")</f>
        <v/>
      </c>
      <c r="B15" s="12">
        <f>IF(ROW()-6&lt;=DAY(EOMONTH(DATE(2025,7,1),0)), MONTH(DATE(2025,7,ROW()-6)), "")</f>
        <v/>
      </c>
      <c r="C15" s="12">
        <f>IF(ROW()-6&lt;=DAY(EOMONTH(DATE(2025,7,1),0)), DAY(DATE(2025,7,ROW()-6)), "")</f>
        <v/>
      </c>
      <c r="D15" s="12">
        <f>IF(ROW()-6&lt;=DAY(EOMONTH(DATE(2025,7,1),0)), TEXT(DATE(2025,7,ROW()-6),"aaa"), "")</f>
        <v/>
      </c>
      <c r="E15" s="12">
        <f>IF(AND(DATE(2025,7,ROW()-6)&gt;=$基本情報.B1,DATE(2025,7,ROW()-6)&lt;=$基本情報.B2,COUNTIF($基本情報.B3:H3, TEXT(DATE(2025,7,ROW()-6), "aaa"))&gt;0),DATE(2025,7,ROW()-6), "")</f>
        <v/>
      </c>
      <c r="F15" s="12" t="n"/>
      <c r="G15" s="12" t="n"/>
      <c r="H15" s="12" t="n"/>
      <c r="I15" s="12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  <c r="U15" s="13" t="n"/>
      <c r="V15" s="13" t="n"/>
      <c r="W15" s="13" t="n"/>
      <c r="X15" s="13" t="n"/>
      <c r="Y15" s="13" t="n"/>
      <c r="Z15" s="13" t="n"/>
      <c r="AA15" s="13" t="n"/>
    </row>
    <row r="16" ht="22.5" customHeight="1" s="27">
      <c r="A16" s="12">
        <f>IF(ROW()-6&lt;=DAY(EOMONTH(DATE(2025,7,1),0)), YEAR(DATE(2025,7,ROW()-6)), "")</f>
        <v/>
      </c>
      <c r="B16" s="12">
        <f>IF(ROW()-6&lt;=DAY(EOMONTH(DATE(2025,7,1),0)), MONTH(DATE(2025,7,ROW()-6)), "")</f>
        <v/>
      </c>
      <c r="C16" s="12">
        <f>IF(ROW()-6&lt;=DAY(EOMONTH(DATE(2025,7,1),0)), DAY(DATE(2025,7,ROW()-6)), "")</f>
        <v/>
      </c>
      <c r="D16" s="12">
        <f>IF(ROW()-6&lt;=DAY(EOMONTH(DATE(2025,7,1),0)), TEXT(DATE(2025,7,ROW()-6),"aaa"), "")</f>
        <v/>
      </c>
      <c r="E16" s="12">
        <f>IF(AND(DATE(2025,7,ROW()-6)&gt;=$基本情報.B1,DATE(2025,7,ROW()-6)&lt;=$基本情報.B2,COUNTIF($基本情報.B3:H3, TEXT(DATE(2025,7,ROW()-6), "aaa"))&gt;0),DATE(2025,7,ROW()-6), "")</f>
        <v/>
      </c>
      <c r="F16" s="12" t="n"/>
      <c r="G16" s="12" t="n"/>
      <c r="H16" s="12" t="n"/>
      <c r="I16" s="12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3" t="n"/>
      <c r="T16" s="13" t="n"/>
      <c r="U16" s="13" t="n"/>
      <c r="V16" s="13" t="n"/>
      <c r="W16" s="13" t="n"/>
      <c r="X16" s="13" t="n"/>
      <c r="Y16" s="13" t="n"/>
      <c r="Z16" s="13" t="n"/>
      <c r="AA16" s="13" t="n"/>
    </row>
    <row r="17" ht="22.5" customHeight="1" s="27">
      <c r="A17" s="12">
        <f>IF(ROW()-6&lt;=DAY(EOMONTH(DATE(2025,7,1),0)), YEAR(DATE(2025,7,ROW()-6)), "")</f>
        <v/>
      </c>
      <c r="B17" s="12">
        <f>IF(ROW()-6&lt;=DAY(EOMONTH(DATE(2025,7,1),0)), MONTH(DATE(2025,7,ROW()-6)), "")</f>
        <v/>
      </c>
      <c r="C17" s="12">
        <f>IF(ROW()-6&lt;=DAY(EOMONTH(DATE(2025,7,1),0)), DAY(DATE(2025,7,ROW()-6)), "")</f>
        <v/>
      </c>
      <c r="D17" s="12">
        <f>IF(ROW()-6&lt;=DAY(EOMONTH(DATE(2025,7,1),0)), TEXT(DATE(2025,7,ROW()-6),"aaa"), "")</f>
        <v/>
      </c>
      <c r="E17" s="12">
        <f>IF(AND(DATE(2025,7,ROW()-6)&gt;=$基本情報.B1,DATE(2025,7,ROW()-6)&lt;=$基本情報.B2,COUNTIF($基本情報.B3:H3, TEXT(DATE(2025,7,ROW()-6), "aaa"))&gt;0),DATE(2025,7,ROW()-6), "")</f>
        <v/>
      </c>
      <c r="F17" s="12" t="n"/>
      <c r="G17" s="12" t="n"/>
      <c r="H17" s="12" t="n"/>
      <c r="I17" s="12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  <c r="W17" s="13" t="n"/>
      <c r="X17" s="13" t="n"/>
      <c r="Y17" s="13" t="n"/>
      <c r="Z17" s="13" t="n"/>
      <c r="AA17" s="13" t="n"/>
    </row>
    <row r="18" ht="22.5" customHeight="1" s="27">
      <c r="A18" s="12">
        <f>IF(ROW()-6&lt;=DAY(EOMONTH(DATE(2025,7,1),0)), YEAR(DATE(2025,7,ROW()-6)), "")</f>
        <v/>
      </c>
      <c r="B18" s="12">
        <f>IF(ROW()-6&lt;=DAY(EOMONTH(DATE(2025,7,1),0)), MONTH(DATE(2025,7,ROW()-6)), "")</f>
        <v/>
      </c>
      <c r="C18" s="12">
        <f>IF(ROW()-6&lt;=DAY(EOMONTH(DATE(2025,7,1),0)), DAY(DATE(2025,7,ROW()-6)), "")</f>
        <v/>
      </c>
      <c r="D18" s="12">
        <f>IF(ROW()-6&lt;=DAY(EOMONTH(DATE(2025,7,1),0)), TEXT(DATE(2025,7,ROW()-6),"aaa"), "")</f>
        <v/>
      </c>
      <c r="E18" s="12">
        <f>IF(AND(DATE(2025,7,ROW()-6)&gt;=$基本情報.B1,DATE(2025,7,ROW()-6)&lt;=$基本情報.B2,COUNTIF($基本情報.B3:H3, TEXT(DATE(2025,7,ROW()-6), "aaa"))&gt;0),DATE(2025,7,ROW()-6), "")</f>
        <v/>
      </c>
      <c r="F18" s="12" t="n"/>
      <c r="G18" s="12" t="n"/>
      <c r="H18" s="12" t="n"/>
      <c r="I18" s="12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3" t="n"/>
      <c r="T18" s="13" t="n"/>
      <c r="U18" s="13" t="n"/>
      <c r="V18" s="13" t="n"/>
      <c r="W18" s="13" t="n"/>
      <c r="X18" s="13" t="n"/>
      <c r="Y18" s="13" t="n"/>
      <c r="Z18" s="13" t="n"/>
      <c r="AA18" s="13" t="n"/>
    </row>
    <row r="19" ht="22.5" customHeight="1" s="27">
      <c r="A19" s="12">
        <f>IF(ROW()-6&lt;=DAY(EOMONTH(DATE(2025,7,1),0)), YEAR(DATE(2025,7,ROW()-6)), "")</f>
        <v/>
      </c>
      <c r="B19" s="12">
        <f>IF(ROW()-6&lt;=DAY(EOMONTH(DATE(2025,7,1),0)), MONTH(DATE(2025,7,ROW()-6)), "")</f>
        <v/>
      </c>
      <c r="C19" s="12">
        <f>IF(ROW()-6&lt;=DAY(EOMONTH(DATE(2025,7,1),0)), DAY(DATE(2025,7,ROW()-6)), "")</f>
        <v/>
      </c>
      <c r="D19" s="12">
        <f>IF(ROW()-6&lt;=DAY(EOMONTH(DATE(2025,7,1),0)), TEXT(DATE(2025,7,ROW()-6),"aaa"), "")</f>
        <v/>
      </c>
      <c r="E19" s="12">
        <f>IF(AND(DATE(2025,7,ROW()-6)&gt;=$基本情報.B1,DATE(2025,7,ROW()-6)&lt;=$基本情報.B2,COUNTIF($基本情報.B3:H3, TEXT(DATE(2025,7,ROW()-6), "aaa"))&gt;0),DATE(2025,7,ROW()-6), "")</f>
        <v/>
      </c>
      <c r="F19" s="12" t="n"/>
      <c r="G19" s="12" t="n"/>
      <c r="H19" s="12" t="n"/>
      <c r="I19" s="12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3" t="n"/>
      <c r="T19" s="13" t="n"/>
      <c r="U19" s="13" t="n"/>
      <c r="V19" s="13" t="n"/>
      <c r="W19" s="13" t="n"/>
      <c r="X19" s="13" t="n"/>
      <c r="Y19" s="13" t="n"/>
      <c r="Z19" s="13" t="n"/>
      <c r="AA19" s="13" t="n"/>
    </row>
    <row r="20" ht="22.5" customHeight="1" s="27">
      <c r="A20" s="12">
        <f>IF(ROW()-6&lt;=DAY(EOMONTH(DATE(2025,7,1),0)), YEAR(DATE(2025,7,ROW()-6)), "")</f>
        <v/>
      </c>
      <c r="B20" s="12">
        <f>IF(ROW()-6&lt;=DAY(EOMONTH(DATE(2025,7,1),0)), MONTH(DATE(2025,7,ROW()-6)), "")</f>
        <v/>
      </c>
      <c r="C20" s="12">
        <f>IF(ROW()-6&lt;=DAY(EOMONTH(DATE(2025,7,1),0)), DAY(DATE(2025,7,ROW()-6)), "")</f>
        <v/>
      </c>
      <c r="D20" s="12">
        <f>IF(ROW()-6&lt;=DAY(EOMONTH(DATE(2025,7,1),0)), TEXT(DATE(2025,7,ROW()-6),"aaa"), "")</f>
        <v/>
      </c>
      <c r="E20" s="12">
        <f>IF(AND(DATE(2025,7,ROW()-6)&gt;=$基本情報.B1,DATE(2025,7,ROW()-6)&lt;=$基本情報.B2,COUNTIF($基本情報.B3:H3, TEXT(DATE(2025,7,ROW()-6), "aaa"))&gt;0),DATE(2025,7,ROW()-6), "")</f>
        <v/>
      </c>
      <c r="F20" s="12" t="n"/>
      <c r="G20" s="12" t="n"/>
      <c r="H20" s="12" t="n"/>
      <c r="I20" s="12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3" t="n"/>
      <c r="T20" s="13" t="n"/>
      <c r="U20" s="13" t="n"/>
      <c r="V20" s="13" t="n"/>
      <c r="W20" s="13" t="n"/>
      <c r="X20" s="13" t="n"/>
      <c r="Y20" s="13" t="n"/>
      <c r="Z20" s="13" t="n"/>
      <c r="AA20" s="13" t="n"/>
    </row>
    <row r="21" ht="22.5" customHeight="1" s="27">
      <c r="A21" s="12">
        <f>IF(ROW()-6&lt;=DAY(EOMONTH(DATE(2025,7,1),0)), YEAR(DATE(2025,7,ROW()-6)), "")</f>
        <v/>
      </c>
      <c r="B21" s="12">
        <f>IF(ROW()-6&lt;=DAY(EOMONTH(DATE(2025,7,1),0)), MONTH(DATE(2025,7,ROW()-6)), "")</f>
        <v/>
      </c>
      <c r="C21" s="12">
        <f>IF(ROW()-6&lt;=DAY(EOMONTH(DATE(2025,7,1),0)), DAY(DATE(2025,7,ROW()-6)), "")</f>
        <v/>
      </c>
      <c r="D21" s="12">
        <f>IF(ROW()-6&lt;=DAY(EOMONTH(DATE(2025,7,1),0)), TEXT(DATE(2025,7,ROW()-6),"aaa"), "")</f>
        <v/>
      </c>
      <c r="E21" s="12">
        <f>IF(AND(DATE(2025,7,ROW()-6)&gt;=$基本情報.B1,DATE(2025,7,ROW()-6)&lt;=$基本情報.B2,COUNTIF($基本情報.B3:H3, TEXT(DATE(2025,7,ROW()-6), "aaa"))&gt;0),DATE(2025,7,ROW()-6), "")</f>
        <v/>
      </c>
      <c r="F21" s="12" t="n"/>
      <c r="G21" s="12" t="n"/>
      <c r="H21" s="12" t="n"/>
      <c r="I21" s="12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3" t="n"/>
      <c r="T21" s="13" t="n"/>
      <c r="U21" s="13" t="n"/>
      <c r="V21" s="13" t="n"/>
      <c r="W21" s="13" t="n"/>
      <c r="X21" s="13" t="n"/>
      <c r="Y21" s="13" t="n"/>
      <c r="Z21" s="13" t="n"/>
      <c r="AA21" s="13" t="n"/>
    </row>
    <row r="22" ht="22.5" customHeight="1" s="27">
      <c r="A22" s="12">
        <f>IF(ROW()-6&lt;=DAY(EOMONTH(DATE(2025,7,1),0)), YEAR(DATE(2025,7,ROW()-6)), "")</f>
        <v/>
      </c>
      <c r="B22" s="12">
        <f>IF(ROW()-6&lt;=DAY(EOMONTH(DATE(2025,7,1),0)), MONTH(DATE(2025,7,ROW()-6)), "")</f>
        <v/>
      </c>
      <c r="C22" s="12">
        <f>IF(ROW()-6&lt;=DAY(EOMONTH(DATE(2025,7,1),0)), DAY(DATE(2025,7,ROW()-6)), "")</f>
        <v/>
      </c>
      <c r="D22" s="12">
        <f>IF(ROW()-6&lt;=DAY(EOMONTH(DATE(2025,7,1),0)), TEXT(DATE(2025,7,ROW()-6),"aaa"), "")</f>
        <v/>
      </c>
      <c r="E22" s="12">
        <f>IF(AND(DATE(2025,7,ROW()-6)&gt;=$基本情報.B1,DATE(2025,7,ROW()-6)&lt;=$基本情報.B2,COUNTIF($基本情報.B3:H3, TEXT(DATE(2025,7,ROW()-6), "aaa"))&gt;0),DATE(2025,7,ROW()-6), "")</f>
        <v/>
      </c>
      <c r="F22" s="12" t="n"/>
      <c r="G22" s="12" t="n"/>
      <c r="H22" s="12" t="n"/>
      <c r="I22" s="12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3" t="n"/>
      <c r="T22" s="13" t="n"/>
      <c r="U22" s="13" t="n"/>
      <c r="V22" s="13" t="n"/>
      <c r="W22" s="13" t="n"/>
      <c r="X22" s="13" t="n"/>
      <c r="Y22" s="13" t="n"/>
      <c r="Z22" s="13" t="n"/>
      <c r="AA22" s="13" t="n"/>
    </row>
    <row r="23" ht="22.5" customHeight="1" s="27">
      <c r="A23" s="12">
        <f>IF(ROW()-6&lt;=DAY(EOMONTH(DATE(2025,7,1),0)), YEAR(DATE(2025,7,ROW()-6)), "")</f>
        <v/>
      </c>
      <c r="B23" s="12">
        <f>IF(ROW()-6&lt;=DAY(EOMONTH(DATE(2025,7,1),0)), MONTH(DATE(2025,7,ROW()-6)), "")</f>
        <v/>
      </c>
      <c r="C23" s="12">
        <f>IF(ROW()-6&lt;=DAY(EOMONTH(DATE(2025,7,1),0)), DAY(DATE(2025,7,ROW()-6)), "")</f>
        <v/>
      </c>
      <c r="D23" s="12">
        <f>IF(ROW()-6&lt;=DAY(EOMONTH(DATE(2025,7,1),0)), TEXT(DATE(2025,7,ROW()-6),"aaa"), "")</f>
        <v/>
      </c>
      <c r="E23" s="12">
        <f>IF(AND(DATE(2025,7,ROW()-6)&gt;=$基本情報.B1,DATE(2025,7,ROW()-6)&lt;=$基本情報.B2,COUNTIF($基本情報.B3:H3, TEXT(DATE(2025,7,ROW()-6), "aaa"))&gt;0),DATE(2025,7,ROW()-6), "")</f>
        <v/>
      </c>
      <c r="F23" s="12" t="n"/>
      <c r="G23" s="12" t="n"/>
      <c r="H23" s="12" t="n"/>
      <c r="I23" s="12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3" t="n"/>
      <c r="T23" s="13" t="n"/>
      <c r="U23" s="13" t="n"/>
      <c r="V23" s="13" t="n"/>
      <c r="W23" s="13" t="n"/>
      <c r="X23" s="13" t="n"/>
      <c r="Y23" s="13" t="n"/>
      <c r="Z23" s="13" t="n"/>
      <c r="AA23" s="13" t="n"/>
    </row>
    <row r="24" ht="22.5" customHeight="1" s="27">
      <c r="A24" s="12">
        <f>IF(ROW()-6&lt;=DAY(EOMONTH(DATE(2025,7,1),0)), YEAR(DATE(2025,7,ROW()-6)), "")</f>
        <v/>
      </c>
      <c r="B24" s="12">
        <f>IF(ROW()-6&lt;=DAY(EOMONTH(DATE(2025,7,1),0)), MONTH(DATE(2025,7,ROW()-6)), "")</f>
        <v/>
      </c>
      <c r="C24" s="12">
        <f>IF(ROW()-6&lt;=DAY(EOMONTH(DATE(2025,7,1),0)), DAY(DATE(2025,7,ROW()-6)), "")</f>
        <v/>
      </c>
      <c r="D24" s="12">
        <f>IF(ROW()-6&lt;=DAY(EOMONTH(DATE(2025,7,1),0)), TEXT(DATE(2025,7,ROW()-6),"aaa"), "")</f>
        <v/>
      </c>
      <c r="E24" s="12">
        <f>IF(AND(DATE(2025,7,ROW()-6)&gt;=$基本情報.B1,DATE(2025,7,ROW()-6)&lt;=$基本情報.B2,COUNTIF($基本情報.B3:H3, TEXT(DATE(2025,7,ROW()-6), "aaa"))&gt;0),DATE(2025,7,ROW()-6), "")</f>
        <v/>
      </c>
      <c r="F24" s="12" t="n"/>
      <c r="G24" s="12" t="n"/>
      <c r="H24" s="12" t="n"/>
      <c r="I24" s="12" t="n"/>
      <c r="J24" s="13" t="n"/>
      <c r="K24" s="13" t="n"/>
      <c r="L24" s="13" t="n"/>
      <c r="M24" s="13" t="n"/>
      <c r="N24" s="13" t="n"/>
      <c r="O24" s="13" t="n"/>
      <c r="P24" s="13" t="n"/>
      <c r="Q24" s="13" t="n"/>
      <c r="R24" s="13" t="n"/>
      <c r="S24" s="13" t="n"/>
      <c r="T24" s="13" t="n"/>
      <c r="U24" s="13" t="n"/>
      <c r="V24" s="13" t="n"/>
      <c r="W24" s="13" t="n"/>
      <c r="X24" s="13" t="n"/>
      <c r="Y24" s="13" t="n"/>
      <c r="Z24" s="13" t="n"/>
      <c r="AA24" s="13" t="n"/>
    </row>
    <row r="25" ht="22.5" customHeight="1" s="27">
      <c r="A25" s="12">
        <f>IF(ROW()-6&lt;=DAY(EOMONTH(DATE(2025,7,1),0)), YEAR(DATE(2025,7,ROW()-6)), "")</f>
        <v/>
      </c>
      <c r="B25" s="12">
        <f>IF(ROW()-6&lt;=DAY(EOMONTH(DATE(2025,7,1),0)), MONTH(DATE(2025,7,ROW()-6)), "")</f>
        <v/>
      </c>
      <c r="C25" s="12">
        <f>IF(ROW()-6&lt;=DAY(EOMONTH(DATE(2025,7,1),0)), DAY(DATE(2025,7,ROW()-6)), "")</f>
        <v/>
      </c>
      <c r="D25" s="12">
        <f>IF(ROW()-6&lt;=DAY(EOMONTH(DATE(2025,7,1),0)), TEXT(DATE(2025,7,ROW()-6),"aaa"), "")</f>
        <v/>
      </c>
      <c r="E25" s="12">
        <f>IF(AND(DATE(2025,7,ROW()-6)&gt;=$基本情報.B1,DATE(2025,7,ROW()-6)&lt;=$基本情報.B2,COUNTIF($基本情報.B3:H3, TEXT(DATE(2025,7,ROW()-6), "aaa"))&gt;0),DATE(2025,7,ROW()-6), "")</f>
        <v/>
      </c>
      <c r="F25" s="12" t="n"/>
      <c r="G25" s="12" t="n"/>
      <c r="H25" s="12" t="n"/>
      <c r="I25" s="12" t="n"/>
      <c r="J25" s="13" t="n"/>
      <c r="K25" s="13" t="n"/>
      <c r="L25" s="13" t="n"/>
      <c r="M25" s="13" t="n"/>
      <c r="N25" s="13" t="n"/>
      <c r="O25" s="13" t="n"/>
      <c r="P25" s="13" t="n"/>
      <c r="Q25" s="13" t="n"/>
      <c r="R25" s="13" t="n"/>
      <c r="S25" s="13" t="n"/>
      <c r="T25" s="13" t="n"/>
      <c r="U25" s="13" t="n"/>
      <c r="V25" s="13" t="n"/>
      <c r="W25" s="13" t="n"/>
      <c r="X25" s="13" t="n"/>
      <c r="Y25" s="13" t="n"/>
      <c r="Z25" s="13" t="n"/>
      <c r="AA25" s="13" t="n"/>
    </row>
    <row r="26" ht="22.5" customHeight="1" s="27">
      <c r="A26" s="12">
        <f>IF(ROW()-6&lt;=DAY(EOMONTH(DATE(2025,7,1),0)), YEAR(DATE(2025,7,ROW()-6)), "")</f>
        <v/>
      </c>
      <c r="B26" s="12">
        <f>IF(ROW()-6&lt;=DAY(EOMONTH(DATE(2025,7,1),0)), MONTH(DATE(2025,7,ROW()-6)), "")</f>
        <v/>
      </c>
      <c r="C26" s="12">
        <f>IF(ROW()-6&lt;=DAY(EOMONTH(DATE(2025,7,1),0)), DAY(DATE(2025,7,ROW()-6)), "")</f>
        <v/>
      </c>
      <c r="D26" s="12">
        <f>IF(ROW()-6&lt;=DAY(EOMONTH(DATE(2025,7,1),0)), TEXT(DATE(2025,7,ROW()-6),"aaa"), "")</f>
        <v/>
      </c>
      <c r="E26" s="12">
        <f>IF(AND(DATE(2025,7,ROW()-6)&gt;=$基本情報.B1,DATE(2025,7,ROW()-6)&lt;=$基本情報.B2,COUNTIF($基本情報.B3:H3, TEXT(DATE(2025,7,ROW()-6), "aaa"))&gt;0),DATE(2025,7,ROW()-6), "")</f>
        <v/>
      </c>
      <c r="F26" s="12" t="n"/>
      <c r="G26" s="12" t="n"/>
      <c r="H26" s="12" t="n"/>
      <c r="I26" s="12" t="n"/>
      <c r="J26" s="13" t="n"/>
      <c r="K26" s="13" t="n"/>
      <c r="L26" s="13" t="n"/>
      <c r="M26" s="13" t="n"/>
      <c r="N26" s="13" t="n"/>
      <c r="O26" s="13" t="n"/>
      <c r="P26" s="13" t="n"/>
      <c r="Q26" s="13" t="n"/>
      <c r="R26" s="13" t="n"/>
      <c r="S26" s="13" t="n"/>
      <c r="T26" s="13" t="n"/>
      <c r="U26" s="13" t="n"/>
      <c r="V26" s="13" t="n"/>
      <c r="W26" s="13" t="n"/>
      <c r="X26" s="13" t="n"/>
      <c r="Y26" s="13" t="n"/>
      <c r="Z26" s="13" t="n"/>
      <c r="AA26" s="13" t="n"/>
    </row>
    <row r="27" ht="22.5" customHeight="1" s="27">
      <c r="A27" s="12">
        <f>IF(ROW()-6&lt;=DAY(EOMONTH(DATE(2025,7,1),0)), YEAR(DATE(2025,7,ROW()-6)), "")</f>
        <v/>
      </c>
      <c r="B27" s="12">
        <f>IF(ROW()-6&lt;=DAY(EOMONTH(DATE(2025,7,1),0)), MONTH(DATE(2025,7,ROW()-6)), "")</f>
        <v/>
      </c>
      <c r="C27" s="12">
        <f>IF(ROW()-6&lt;=DAY(EOMONTH(DATE(2025,7,1),0)), DAY(DATE(2025,7,ROW()-6)), "")</f>
        <v/>
      </c>
      <c r="D27" s="12">
        <f>IF(ROW()-6&lt;=DAY(EOMONTH(DATE(2025,7,1),0)), TEXT(DATE(2025,7,ROW()-6),"aaa"), "")</f>
        <v/>
      </c>
      <c r="E27" s="12">
        <f>IF(AND(DATE(2025,7,ROW()-6)&gt;=$基本情報.B1,DATE(2025,7,ROW()-6)&lt;=$基本情報.B2,COUNTIF($基本情報.B3:H3, TEXT(DATE(2025,7,ROW()-6), "aaa"))&gt;0),DATE(2025,7,ROW()-6), "")</f>
        <v/>
      </c>
      <c r="F27" s="12" t="n"/>
      <c r="G27" s="12" t="n"/>
      <c r="H27" s="12" t="n"/>
      <c r="I27" s="12" t="n"/>
      <c r="J27" s="13" t="n"/>
      <c r="K27" s="13" t="n"/>
      <c r="L27" s="13" t="n"/>
      <c r="M27" s="13" t="n"/>
      <c r="N27" s="13" t="n"/>
      <c r="O27" s="13" t="n"/>
      <c r="P27" s="13" t="n"/>
      <c r="Q27" s="13" t="n"/>
      <c r="R27" s="13" t="n"/>
      <c r="S27" s="13" t="n"/>
      <c r="T27" s="13" t="n"/>
      <c r="U27" s="13" t="n"/>
      <c r="V27" s="13" t="n"/>
      <c r="W27" s="13" t="n"/>
      <c r="X27" s="13" t="n"/>
      <c r="Y27" s="13" t="n"/>
      <c r="Z27" s="13" t="n"/>
      <c r="AA27" s="13" t="n"/>
    </row>
    <row r="28" ht="22.5" customHeight="1" s="27">
      <c r="A28" s="12">
        <f>IF(ROW()-6&lt;=DAY(EOMONTH(DATE(2025,7,1),0)), YEAR(DATE(2025,7,ROW()-6)), "")</f>
        <v/>
      </c>
      <c r="B28" s="12">
        <f>IF(ROW()-6&lt;=DAY(EOMONTH(DATE(2025,7,1),0)), MONTH(DATE(2025,7,ROW()-6)), "")</f>
        <v/>
      </c>
      <c r="C28" s="12">
        <f>IF(ROW()-6&lt;=DAY(EOMONTH(DATE(2025,7,1),0)), DAY(DATE(2025,7,ROW()-6)), "")</f>
        <v/>
      </c>
      <c r="D28" s="12">
        <f>IF(ROW()-6&lt;=DAY(EOMONTH(DATE(2025,7,1),0)), TEXT(DATE(2025,7,ROW()-6),"aaa"), "")</f>
        <v/>
      </c>
      <c r="E28" s="12">
        <f>IF(AND(DATE(2025,7,ROW()-6)&gt;=$基本情報.B1,DATE(2025,7,ROW()-6)&lt;=$基本情報.B2,COUNTIF($基本情報.B3:H3, TEXT(DATE(2025,7,ROW()-6), "aaa"))&gt;0),DATE(2025,7,ROW()-6), "")</f>
        <v/>
      </c>
      <c r="F28" s="12" t="n"/>
      <c r="G28" s="12" t="n"/>
      <c r="H28" s="12" t="n"/>
      <c r="I28" s="12" t="n"/>
      <c r="J28" s="13" t="n"/>
      <c r="K28" s="13" t="n"/>
      <c r="L28" s="13" t="n"/>
      <c r="M28" s="13" t="n"/>
      <c r="N28" s="13" t="n"/>
      <c r="O28" s="13" t="n"/>
      <c r="P28" s="13" t="n"/>
      <c r="Q28" s="13" t="n"/>
      <c r="R28" s="13" t="n"/>
      <c r="S28" s="13" t="n"/>
      <c r="T28" s="13" t="n"/>
      <c r="U28" s="13" t="n"/>
      <c r="V28" s="13" t="n"/>
      <c r="W28" s="13" t="n"/>
      <c r="X28" s="13" t="n"/>
      <c r="Y28" s="13" t="n"/>
      <c r="Z28" s="13" t="n"/>
      <c r="AA28" s="13" t="n"/>
    </row>
    <row r="29" ht="22.5" customHeight="1" s="27">
      <c r="A29" s="12">
        <f>IF(ROW()-6&lt;=DAY(EOMONTH(DATE(2025,7,1),0)), YEAR(DATE(2025,7,ROW()-6)), "")</f>
        <v/>
      </c>
      <c r="B29" s="12">
        <f>IF(ROW()-6&lt;=DAY(EOMONTH(DATE(2025,7,1),0)), MONTH(DATE(2025,7,ROW()-6)), "")</f>
        <v/>
      </c>
      <c r="C29" s="12">
        <f>IF(ROW()-6&lt;=DAY(EOMONTH(DATE(2025,7,1),0)), DAY(DATE(2025,7,ROW()-6)), "")</f>
        <v/>
      </c>
      <c r="D29" s="12">
        <f>IF(ROW()-6&lt;=DAY(EOMONTH(DATE(2025,7,1),0)), TEXT(DATE(2025,7,ROW()-6),"aaa"), "")</f>
        <v/>
      </c>
      <c r="E29" s="12">
        <f>IF(AND(DATE(2025,7,ROW()-6)&gt;=$基本情報.B1,DATE(2025,7,ROW()-6)&lt;=$基本情報.B2,COUNTIF($基本情報.B3:H3, TEXT(DATE(2025,7,ROW()-6), "aaa"))&gt;0),DATE(2025,7,ROW()-6), "")</f>
        <v/>
      </c>
      <c r="F29" s="12" t="n"/>
      <c r="G29" s="12" t="n"/>
      <c r="H29" s="12" t="n"/>
      <c r="I29" s="12" t="n"/>
      <c r="J29" s="13" t="n"/>
      <c r="K29" s="13" t="n"/>
      <c r="L29" s="13" t="n"/>
      <c r="M29" s="13" t="n"/>
      <c r="N29" s="13" t="n"/>
      <c r="O29" s="13" t="n"/>
      <c r="P29" s="13" t="n"/>
      <c r="Q29" s="13" t="n"/>
      <c r="R29" s="13" t="n"/>
      <c r="S29" s="13" t="n"/>
      <c r="T29" s="13" t="n"/>
      <c r="U29" s="13" t="n"/>
      <c r="V29" s="13" t="n"/>
      <c r="W29" s="13" t="n"/>
      <c r="X29" s="13" t="n"/>
      <c r="Y29" s="13" t="n"/>
      <c r="Z29" s="13" t="n"/>
      <c r="AA29" s="13" t="n"/>
    </row>
    <row r="30" ht="22.5" customHeight="1" s="27">
      <c r="A30" s="12">
        <f>IF(ROW()-6&lt;=DAY(EOMONTH(DATE(2025,7,1),0)), YEAR(DATE(2025,7,ROW()-6)), "")</f>
        <v/>
      </c>
      <c r="B30" s="12">
        <f>IF(ROW()-6&lt;=DAY(EOMONTH(DATE(2025,7,1),0)), MONTH(DATE(2025,7,ROW()-6)), "")</f>
        <v/>
      </c>
      <c r="C30" s="12">
        <f>IF(ROW()-6&lt;=DAY(EOMONTH(DATE(2025,7,1),0)), DAY(DATE(2025,7,ROW()-6)), "")</f>
        <v/>
      </c>
      <c r="D30" s="12">
        <f>IF(ROW()-6&lt;=DAY(EOMONTH(DATE(2025,7,1),0)), TEXT(DATE(2025,7,ROW()-6),"aaa"), "")</f>
        <v/>
      </c>
      <c r="E30" s="12">
        <f>IF(AND(DATE(2025,7,ROW()-6)&gt;=$基本情報.B1,DATE(2025,7,ROW()-6)&lt;=$基本情報.B2,COUNTIF($基本情報.B3:H3, TEXT(DATE(2025,7,ROW()-6), "aaa"))&gt;0),DATE(2025,7,ROW()-6), "")</f>
        <v/>
      </c>
      <c r="F30" s="12" t="n"/>
      <c r="G30" s="12" t="n"/>
      <c r="H30" s="12" t="n"/>
      <c r="I30" s="12" t="n"/>
      <c r="J30" s="13" t="n"/>
      <c r="K30" s="13" t="n"/>
      <c r="L30" s="13" t="n"/>
      <c r="M30" s="13" t="n"/>
      <c r="N30" s="13" t="n"/>
      <c r="O30" s="13" t="n"/>
      <c r="P30" s="13" t="n"/>
      <c r="Q30" s="13" t="n"/>
      <c r="R30" s="13" t="n"/>
      <c r="S30" s="13" t="n"/>
      <c r="T30" s="13" t="n"/>
      <c r="U30" s="13" t="n"/>
      <c r="V30" s="13" t="n"/>
      <c r="W30" s="13" t="n"/>
      <c r="X30" s="13" t="n"/>
      <c r="Y30" s="13" t="n"/>
      <c r="Z30" s="13" t="n"/>
      <c r="AA30" s="13" t="n"/>
    </row>
    <row r="31" ht="22.5" customHeight="1" s="27">
      <c r="A31" s="12">
        <f>IF(ROW()-6&lt;=DAY(EOMONTH(DATE(2025,7,1),0)), YEAR(DATE(2025,7,ROW()-6)), "")</f>
        <v/>
      </c>
      <c r="B31" s="12">
        <f>IF(ROW()-6&lt;=DAY(EOMONTH(DATE(2025,7,1),0)), MONTH(DATE(2025,7,ROW()-6)), "")</f>
        <v/>
      </c>
      <c r="C31" s="12">
        <f>IF(ROW()-6&lt;=DAY(EOMONTH(DATE(2025,7,1),0)), DAY(DATE(2025,7,ROW()-6)), "")</f>
        <v/>
      </c>
      <c r="D31" s="12">
        <f>IF(ROW()-6&lt;=DAY(EOMONTH(DATE(2025,7,1),0)), TEXT(DATE(2025,7,ROW()-6),"aaa"), "")</f>
        <v/>
      </c>
      <c r="E31" s="12">
        <f>IF(AND(DATE(2025,7,ROW()-6)&gt;=$基本情報.B1,DATE(2025,7,ROW()-6)&lt;=$基本情報.B2,COUNTIF($基本情報.B3:H3, TEXT(DATE(2025,7,ROW()-6), "aaa"))&gt;0),DATE(2025,7,ROW()-6), "")</f>
        <v/>
      </c>
      <c r="F31" s="12" t="n"/>
      <c r="G31" s="12" t="n"/>
      <c r="H31" s="12" t="n"/>
      <c r="I31" s="12" t="n"/>
      <c r="J31" s="13" t="n"/>
      <c r="K31" s="13" t="n"/>
      <c r="L31" s="13" t="n"/>
      <c r="M31" s="13" t="n"/>
      <c r="N31" s="13" t="n"/>
      <c r="O31" s="13" t="n"/>
      <c r="P31" s="13" t="n"/>
      <c r="Q31" s="13" t="n"/>
      <c r="R31" s="13" t="n"/>
      <c r="S31" s="13" t="n"/>
      <c r="T31" s="13" t="n"/>
      <c r="U31" s="13" t="n"/>
      <c r="V31" s="13" t="n"/>
      <c r="W31" s="13" t="n"/>
      <c r="X31" s="13" t="n"/>
      <c r="Y31" s="13" t="n"/>
      <c r="Z31" s="13" t="n"/>
      <c r="AA31" s="13" t="n"/>
    </row>
    <row r="32" ht="22.5" customHeight="1" s="27">
      <c r="A32" s="12">
        <f>IF(ROW()-6&lt;=DAY(EOMONTH(DATE(2025,7,1),0)), YEAR(DATE(2025,7,ROW()-6)), "")</f>
        <v/>
      </c>
      <c r="B32" s="12">
        <f>IF(ROW()-6&lt;=DAY(EOMONTH(DATE(2025,7,1),0)), MONTH(DATE(2025,7,ROW()-6)), "")</f>
        <v/>
      </c>
      <c r="C32" s="12">
        <f>IF(ROW()-6&lt;=DAY(EOMONTH(DATE(2025,7,1),0)), DAY(DATE(2025,7,ROW()-6)), "")</f>
        <v/>
      </c>
      <c r="D32" s="12">
        <f>IF(ROW()-6&lt;=DAY(EOMONTH(DATE(2025,7,1),0)), TEXT(DATE(2025,7,ROW()-6),"aaa"), "")</f>
        <v/>
      </c>
      <c r="E32" s="12">
        <f>IF(AND(DATE(2025,7,ROW()-6)&gt;=$基本情報.B1,DATE(2025,7,ROW()-6)&lt;=$基本情報.B2,COUNTIF($基本情報.B3:H3, TEXT(DATE(2025,7,ROW()-6), "aaa"))&gt;0),DATE(2025,7,ROW()-6), "")</f>
        <v/>
      </c>
      <c r="F32" s="12" t="n"/>
      <c r="G32" s="12" t="n"/>
      <c r="H32" s="12" t="n"/>
      <c r="I32" s="12" t="n"/>
      <c r="J32" s="13" t="n"/>
      <c r="K32" s="13" t="n"/>
      <c r="L32" s="13" t="n"/>
      <c r="M32" s="13" t="n"/>
      <c r="N32" s="13" t="n"/>
      <c r="O32" s="13" t="n"/>
      <c r="P32" s="13" t="n"/>
      <c r="Q32" s="13" t="n"/>
      <c r="R32" s="13" t="n"/>
      <c r="S32" s="13" t="n"/>
      <c r="T32" s="13" t="n"/>
      <c r="U32" s="13" t="n"/>
      <c r="V32" s="13" t="n"/>
      <c r="W32" s="13" t="n"/>
      <c r="X32" s="13" t="n"/>
      <c r="Y32" s="13" t="n"/>
      <c r="Z32" s="13" t="n"/>
      <c r="AA32" s="13" t="n"/>
    </row>
    <row r="33" ht="22.5" customHeight="1" s="27">
      <c r="A33" s="12">
        <f>IF(ROW()-6&lt;=DAY(EOMONTH(DATE(2025,7,1),0)), YEAR(DATE(2025,7,ROW()-6)), "")</f>
        <v/>
      </c>
      <c r="B33" s="12">
        <f>IF(ROW()-6&lt;=DAY(EOMONTH(DATE(2025,7,1),0)), MONTH(DATE(2025,7,ROW()-6)), "")</f>
        <v/>
      </c>
      <c r="C33" s="12">
        <f>IF(ROW()-6&lt;=DAY(EOMONTH(DATE(2025,7,1),0)), DAY(DATE(2025,7,ROW()-6)), "")</f>
        <v/>
      </c>
      <c r="D33" s="12">
        <f>IF(ROW()-6&lt;=DAY(EOMONTH(DATE(2025,7,1),0)), TEXT(DATE(2025,7,ROW()-6),"aaa"), "")</f>
        <v/>
      </c>
      <c r="E33" s="12">
        <f>IF(AND(DATE(2025,7,ROW()-6)&gt;=$基本情報.B1,DATE(2025,7,ROW()-6)&lt;=$基本情報.B2,COUNTIF($基本情報.B3:H3, TEXT(DATE(2025,7,ROW()-6), "aaa"))&gt;0),DATE(2025,7,ROW()-6), "")</f>
        <v/>
      </c>
      <c r="F33" s="12" t="n"/>
      <c r="G33" s="12" t="n"/>
      <c r="H33" s="12" t="n"/>
      <c r="I33" s="12" t="n"/>
      <c r="J33" s="13" t="n"/>
      <c r="K33" s="13" t="n"/>
      <c r="L33" s="13" t="n"/>
      <c r="M33" s="13" t="n"/>
      <c r="N33" s="13" t="n"/>
      <c r="O33" s="13" t="n"/>
      <c r="P33" s="13" t="n"/>
      <c r="Q33" s="13" t="n"/>
      <c r="R33" s="13" t="n"/>
      <c r="S33" s="13" t="n"/>
      <c r="T33" s="13" t="n"/>
      <c r="U33" s="13" t="n"/>
      <c r="V33" s="13" t="n"/>
      <c r="W33" s="13" t="n"/>
      <c r="X33" s="13" t="n"/>
      <c r="Y33" s="13" t="n"/>
      <c r="Z33" s="13" t="n"/>
      <c r="AA33" s="13" t="n"/>
    </row>
    <row r="34" ht="22.5" customHeight="1" s="27">
      <c r="A34" s="12">
        <f>IF(ROW()-6&lt;=DAY(EOMONTH(DATE(2025,7,1),0)), YEAR(DATE(2025,7,ROW()-6)), "")</f>
        <v/>
      </c>
      <c r="B34" s="12">
        <f>IF(ROW()-6&lt;=DAY(EOMONTH(DATE(2025,7,1),0)), MONTH(DATE(2025,7,ROW()-6)), "")</f>
        <v/>
      </c>
      <c r="C34" s="12">
        <f>IF(ROW()-6&lt;=DAY(EOMONTH(DATE(2025,7,1),0)), DAY(DATE(2025,7,ROW()-6)), "")</f>
        <v/>
      </c>
      <c r="D34" s="12">
        <f>IF(ROW()-6&lt;=DAY(EOMONTH(DATE(2025,7,1),0)), TEXT(DATE(2025,7,ROW()-6),"aaa"), "")</f>
        <v/>
      </c>
      <c r="E34" s="12">
        <f>IF(AND(DATE(2025,7,ROW()-6)&gt;=$基本情報.B1,DATE(2025,7,ROW()-6)&lt;=$基本情報.B2,COUNTIF($基本情報.B3:H3, TEXT(DATE(2025,7,ROW()-6), "aaa"))&gt;0),DATE(2025,7,ROW()-6), "")</f>
        <v/>
      </c>
      <c r="F34" s="12" t="n"/>
      <c r="G34" s="12" t="n"/>
      <c r="H34" s="12" t="n"/>
      <c r="I34" s="12" t="n"/>
      <c r="J34" s="13" t="n"/>
      <c r="K34" s="13" t="n"/>
      <c r="L34" s="13" t="n"/>
      <c r="M34" s="13" t="n"/>
      <c r="N34" s="13" t="n"/>
      <c r="O34" s="13" t="n"/>
      <c r="P34" s="13" t="n"/>
      <c r="Q34" s="13" t="n"/>
      <c r="R34" s="13" t="n"/>
      <c r="S34" s="13" t="n"/>
      <c r="T34" s="13" t="n"/>
      <c r="U34" s="13" t="n"/>
      <c r="V34" s="13" t="n"/>
      <c r="W34" s="13" t="n"/>
      <c r="X34" s="13" t="n"/>
      <c r="Y34" s="13" t="n"/>
      <c r="Z34" s="13" t="n"/>
      <c r="AA34" s="13" t="n"/>
    </row>
    <row r="35" ht="22.5" customHeight="1" s="27">
      <c r="A35" s="12">
        <f>IF(ROW()-6&lt;=DAY(EOMONTH(DATE(2025,7,1),0)), YEAR(DATE(2025,7,ROW()-6)), "")</f>
        <v/>
      </c>
      <c r="B35" s="12">
        <f>IF(ROW()-6&lt;=DAY(EOMONTH(DATE(2025,7,1),0)), MONTH(DATE(2025,7,ROW()-6)), "")</f>
        <v/>
      </c>
      <c r="C35" s="12">
        <f>IF(ROW()-6&lt;=DAY(EOMONTH(DATE(2025,7,1),0)), DAY(DATE(2025,7,ROW()-6)), "")</f>
        <v/>
      </c>
      <c r="D35" s="12">
        <f>IF(ROW()-6&lt;=DAY(EOMONTH(DATE(2025,7,1),0)), TEXT(DATE(2025,7,ROW()-6),"aaa"), "")</f>
        <v/>
      </c>
      <c r="E35" s="12">
        <f>IF(AND(DATE(2025,7,ROW()-6)&gt;=$基本情報.B1,DATE(2025,7,ROW()-6)&lt;=$基本情報.B2,COUNTIF($基本情報.B3:H3, TEXT(DATE(2025,7,ROW()-6), "aaa"))&gt;0),DATE(2025,7,ROW()-6), "")</f>
        <v/>
      </c>
      <c r="F35" s="12" t="n"/>
      <c r="G35" s="12" t="n"/>
      <c r="H35" s="12" t="n"/>
      <c r="I35" s="12" t="n"/>
      <c r="J35" s="13" t="n"/>
      <c r="K35" s="13" t="n"/>
      <c r="L35" s="13" t="n"/>
      <c r="M35" s="13" t="n"/>
      <c r="N35" s="13" t="n"/>
      <c r="O35" s="13" t="n"/>
      <c r="P35" s="13" t="n"/>
      <c r="Q35" s="13" t="n"/>
      <c r="R35" s="13" t="n"/>
      <c r="S35" s="13" t="n"/>
      <c r="T35" s="13" t="n"/>
      <c r="U35" s="13" t="n"/>
      <c r="V35" s="13" t="n"/>
      <c r="W35" s="13" t="n"/>
      <c r="X35" s="13" t="n"/>
      <c r="Y35" s="13" t="n"/>
      <c r="Z35" s="13" t="n"/>
      <c r="AA35" s="13" t="n"/>
    </row>
    <row r="36" ht="22.5" customHeight="1" s="27">
      <c r="A36" s="12">
        <f>IF(ROW()-6&lt;=DAY(EOMONTH(DATE(2025,7,1),0)), YEAR(DATE(2025,7,ROW()-6)), "")</f>
        <v/>
      </c>
      <c r="B36" s="12">
        <f>IF(ROW()-6&lt;=DAY(EOMONTH(DATE(2025,7,1),0)), MONTH(DATE(2025,7,ROW()-6)), "")</f>
        <v/>
      </c>
      <c r="C36" s="12">
        <f>IF(ROW()-6&lt;=DAY(EOMONTH(DATE(2025,7,1),0)), DAY(DATE(2025,7,ROW()-6)), "")</f>
        <v/>
      </c>
      <c r="D36" s="12">
        <f>IF(ROW()-6&lt;=DAY(EOMONTH(DATE(2025,7,1),0)), TEXT(DATE(2025,7,ROW()-6),"aaa"), "")</f>
        <v/>
      </c>
      <c r="E36" s="12">
        <f>IF(AND(DATE(2025,7,ROW()-6)&gt;=$基本情報.B1,DATE(2025,7,ROW()-6)&lt;=$基本情報.B2,COUNTIF($基本情報.B3:H3, TEXT(DATE(2025,7,ROW()-6), "aaa"))&gt;0),DATE(2025,7,ROW()-6), "")</f>
        <v/>
      </c>
      <c r="F36" s="12" t="n"/>
      <c r="G36" s="12" t="n"/>
      <c r="H36" s="12" t="n"/>
      <c r="I36" s="12" t="n"/>
      <c r="J36" s="13" t="n"/>
      <c r="K36" s="13" t="n"/>
      <c r="L36" s="13" t="n"/>
      <c r="M36" s="13" t="n"/>
      <c r="N36" s="13" t="n"/>
      <c r="O36" s="13" t="n"/>
      <c r="P36" s="13" t="n"/>
      <c r="Q36" s="13" t="n"/>
      <c r="R36" s="13" t="n"/>
      <c r="S36" s="13" t="n"/>
      <c r="T36" s="13" t="n"/>
      <c r="U36" s="13" t="n"/>
      <c r="V36" s="13" t="n"/>
      <c r="W36" s="13" t="n"/>
      <c r="X36" s="13" t="n"/>
      <c r="Y36" s="13" t="n"/>
      <c r="Z36" s="13" t="n"/>
      <c r="AA36" s="13" t="n"/>
    </row>
    <row r="37" ht="22.5" customHeight="1" s="27">
      <c r="A37" s="12">
        <f>IF(ROW()-6&lt;=DAY(EOMONTH(DATE(2025,7,1),0)), YEAR(DATE(2025,7,ROW()-6)), "")</f>
        <v/>
      </c>
      <c r="B37" s="12">
        <f>IF(ROW()-6&lt;=DAY(EOMONTH(DATE(2025,7,1),0)), MONTH(DATE(2025,7,ROW()-6)), "")</f>
        <v/>
      </c>
      <c r="C37" s="12">
        <f>IF(ROW()-6&lt;=DAY(EOMONTH(DATE(2025,7,1),0)), DAY(DATE(2025,7,ROW()-6)), "")</f>
        <v/>
      </c>
      <c r="D37" s="12">
        <f>IF(ROW()-6&lt;=DAY(EOMONTH(DATE(2025,7,1),0)), TEXT(DATE(2025,7,ROW()-6),"aaa"), "")</f>
        <v/>
      </c>
      <c r="E37" s="12">
        <f>IF(AND(DATE(2025,7,ROW()-6)&gt;=$基本情報.B1,DATE(2025,7,ROW()-6)&lt;=$基本情報.B2,COUNTIF($基本情報.B3:H3, TEXT(DATE(2025,7,ROW()-6), "aaa"))&gt;0),DATE(2025,7,ROW()-6), "")</f>
        <v/>
      </c>
      <c r="F37" s="12" t="n"/>
      <c r="G37" s="12" t="n"/>
      <c r="H37" s="12" t="n"/>
      <c r="I37" s="12" t="n"/>
      <c r="J37" s="13" t="n"/>
      <c r="K37" s="13" t="n"/>
      <c r="L37" s="13" t="n"/>
      <c r="M37" s="13" t="n"/>
      <c r="N37" s="13" t="n"/>
      <c r="O37" s="13" t="n"/>
      <c r="P37" s="13" t="n"/>
      <c r="Q37" s="13" t="n"/>
      <c r="R37" s="13" t="n"/>
      <c r="S37" s="13" t="n"/>
      <c r="T37" s="13" t="n"/>
      <c r="U37" s="13" t="n"/>
      <c r="V37" s="13" t="n"/>
      <c r="W37" s="13" t="n"/>
      <c r="X37" s="13" t="n"/>
      <c r="Y37" s="13" t="n"/>
      <c r="Z37" s="13" t="n"/>
      <c r="AA37" s="13" t="n"/>
    </row>
    <row r="38">
      <c r="A38" s="14" t="n"/>
      <c r="B38" s="14" t="inlineStr">
        <is>
          <t>出勤日数：</t>
        </is>
      </c>
    </row>
    <row r="39">
      <c r="A39" s="14" t="n"/>
      <c r="B39" s="14" t="inlineStr">
        <is>
          <t>出勤時間：</t>
        </is>
      </c>
      <c r="I39" s="15" t="inlineStr">
        <is>
          <t>備考・適用</t>
        </is>
      </c>
    </row>
    <row r="40">
      <c r="A40" s="14" t="n"/>
      <c r="B40" s="14" t="inlineStr">
        <is>
          <t>謝金/給与：　有　無</t>
        </is>
      </c>
      <c r="I40" s="24" t="n"/>
    </row>
    <row r="41">
      <c r="I41" s="28" t="n"/>
    </row>
  </sheetData>
  <mergeCells count="2">
    <mergeCell ref="B1:I1"/>
    <mergeCell ref="I40:I4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0" summaryRight="0"/>
    <pageSetUpPr/>
  </sheetPr>
  <dimension ref="A1:AA41"/>
  <sheetViews>
    <sheetView workbookViewId="0">
      <selection activeCell="A1" sqref="A1"/>
    </sheetView>
  </sheetViews>
  <sheetFormatPr baseColWidth="8" defaultColWidth="12.63" defaultRowHeight="15.75" customHeight="1"/>
  <cols>
    <col width="4.75" customWidth="1" style="27" min="1" max="1"/>
    <col width="5.38" customWidth="1" style="27" min="2" max="2"/>
    <col width="6.5" customWidth="1" style="27" min="3" max="3"/>
    <col width="7.13" customWidth="1" style="27" min="4" max="4"/>
    <col width="7" customWidth="1" style="27" min="5" max="6"/>
    <col width="28.38" customWidth="1" style="27" min="8" max="8"/>
    <col width="10.63" customWidth="1" style="27" min="9" max="9"/>
  </cols>
  <sheetData>
    <row r="1">
      <c r="A1" s="7" t="n"/>
      <c r="B1" s="7" t="inlineStr">
        <is>
          <t>活動記録/業務日報</t>
        </is>
      </c>
    </row>
    <row r="3">
      <c r="C3" s="26" t="inlineStr">
        <is>
          <t>氏名：</t>
        </is>
      </c>
      <c r="D3" s="26">
        <f>'基本情報'!B1</f>
        <v/>
      </c>
    </row>
    <row r="4">
      <c r="C4" s="26" t="inlineStr">
        <is>
          <t>期間：</t>
        </is>
      </c>
      <c r="D4" s="8">
        <f>'基本情報'!B2</f>
        <v/>
      </c>
      <c r="E4" s="6" t="inlineStr">
        <is>
          <t>-</t>
        </is>
      </c>
      <c r="F4" s="8">
        <f>'基本情報'!B3</f>
        <v/>
      </c>
    </row>
    <row r="5">
      <c r="C5" s="26" t="inlineStr">
        <is>
          <t>事業種別：　自　助　補　委　協</t>
        </is>
      </c>
      <c r="G5" s="26" t="inlineStr">
        <is>
          <t>(経理記入欄)：</t>
        </is>
      </c>
    </row>
    <row r="6">
      <c r="A6" s="9" t="inlineStr">
        <is>
          <t>年</t>
        </is>
      </c>
      <c r="B6" s="9" t="inlineStr">
        <is>
          <t>月</t>
        </is>
      </c>
      <c r="C6" s="9" t="inlineStr">
        <is>
          <t>日</t>
        </is>
      </c>
      <c r="D6" s="9" t="inlineStr">
        <is>
          <t>曜日</t>
        </is>
      </c>
      <c r="E6" s="9" t="inlineStr">
        <is>
          <t>始業時間</t>
        </is>
      </c>
      <c r="F6" s="9" t="inlineStr">
        <is>
          <t>終業時間</t>
        </is>
      </c>
      <c r="G6" s="9" t="inlineStr">
        <is>
          <t>活動時間計</t>
        </is>
      </c>
      <c r="H6" s="9" t="inlineStr">
        <is>
          <t>業務内容</t>
        </is>
      </c>
      <c r="I6" s="9" t="inlineStr">
        <is>
          <t>確認・受領印</t>
        </is>
      </c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</row>
    <row r="7" ht="22.5" customHeight="1" s="27">
      <c r="A7" s="12">
        <f>IF(ROW()-6&lt;=DAY(EOMONTH(DATE(2025,8,1),0)), YEAR(DATE(2025,8,ROW()-6)), "")</f>
        <v/>
      </c>
      <c r="B7" s="12">
        <f>IF(ROW()-6&lt;=DAY(EOMONTH(DATE(2025,8,1),0)), MONTH(DATE(2025,8,ROW()-6)), "")</f>
        <v/>
      </c>
      <c r="C7" s="12">
        <f>IF(ROW()-6&lt;=DAY(EOMONTH(DATE(2025,8,1),0)), DAY(DATE(2025,8,ROW()-6)), "")</f>
        <v/>
      </c>
      <c r="D7" s="12">
        <f>IF(ROW()-6&lt;=DAY(EOMONTH(DATE(2025,8,1),0)), TEXT(DATE(2025,8,ROW()-6),"aaa"), "")</f>
        <v/>
      </c>
      <c r="E7" s="11">
        <f>IF(AND(DATE(2025,8,ROW()-6)&gt;=$基本情報.B1,DATE(2025,8,ROW()-6)&lt;=$基本情報.B2,COUNTIF($基本情報.B3:H3, TEXT(DATE(2025,8,ROW()-6), "aaa"))&gt;0),DATE(2025,8,ROW()-6), "")</f>
        <v/>
      </c>
      <c r="F7" s="11">
        <f>'基本情報'!B7</f>
        <v/>
      </c>
      <c r="G7" s="11">
        <f>F7-E7</f>
        <v/>
      </c>
      <c r="H7" s="12" t="n"/>
      <c r="I7" s="12" t="n"/>
      <c r="J7" s="13" t="n"/>
      <c r="K7" s="13" t="n"/>
      <c r="L7" s="13" t="n"/>
      <c r="M7" s="13" t="n"/>
      <c r="N7" s="13" t="n"/>
      <c r="O7" s="13" t="n"/>
      <c r="P7" s="13" t="n"/>
      <c r="Q7" s="13" t="n"/>
      <c r="R7" s="13" t="n"/>
      <c r="S7" s="13" t="n"/>
      <c r="T7" s="13" t="n"/>
      <c r="U7" s="13" t="n"/>
      <c r="V7" s="13" t="n"/>
      <c r="W7" s="13" t="n"/>
      <c r="X7" s="13" t="n"/>
      <c r="Y7" s="13" t="n"/>
      <c r="Z7" s="13" t="n"/>
      <c r="AA7" s="13" t="n"/>
    </row>
    <row r="8" ht="22.5" customHeight="1" s="27">
      <c r="A8" s="12">
        <f>IF(ROW()-6&lt;=DAY(EOMONTH(DATE(2025,8,1),0)), YEAR(DATE(2025,8,ROW()-6)), "")</f>
        <v/>
      </c>
      <c r="B8" s="12">
        <f>IF(ROW()-6&lt;=DAY(EOMONTH(DATE(2025,8,1),0)), MONTH(DATE(2025,8,ROW()-6)), "")</f>
        <v/>
      </c>
      <c r="C8" s="12">
        <f>IF(ROW()-6&lt;=DAY(EOMONTH(DATE(2025,8,1),0)), DAY(DATE(2025,8,ROW()-6)), "")</f>
        <v/>
      </c>
      <c r="D8" s="12">
        <f>IF(ROW()-6&lt;=DAY(EOMONTH(DATE(2025,8,1),0)), TEXT(DATE(2025,8,ROW()-6),"aaa"), "")</f>
        <v/>
      </c>
      <c r="E8" s="12">
        <f>IF(AND(DATE(2025,8,ROW()-6)&gt;=$基本情報.B1,DATE(2025,8,ROW()-6)&lt;=$基本情報.B2,COUNTIF($基本情報.B3:H3, TEXT(DATE(2025,8,ROW()-6), "aaa"))&gt;0),DATE(2025,8,ROW()-6), "")</f>
        <v/>
      </c>
      <c r="F8" s="12" t="n"/>
      <c r="G8" s="12" t="n"/>
      <c r="H8" s="12" t="n"/>
      <c r="I8" s="12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3" t="n"/>
      <c r="X8" s="13" t="n"/>
      <c r="Y8" s="13" t="n"/>
      <c r="Z8" s="13" t="n"/>
      <c r="AA8" s="13" t="n"/>
    </row>
    <row r="9" ht="22.5" customHeight="1" s="27">
      <c r="A9" s="12">
        <f>IF(ROW()-6&lt;=DAY(EOMONTH(DATE(2025,8,1),0)), YEAR(DATE(2025,8,ROW()-6)), "")</f>
        <v/>
      </c>
      <c r="B9" s="12">
        <f>IF(ROW()-6&lt;=DAY(EOMONTH(DATE(2025,8,1),0)), MONTH(DATE(2025,8,ROW()-6)), "")</f>
        <v/>
      </c>
      <c r="C9" s="12">
        <f>IF(ROW()-6&lt;=DAY(EOMONTH(DATE(2025,8,1),0)), DAY(DATE(2025,8,ROW()-6)), "")</f>
        <v/>
      </c>
      <c r="D9" s="12">
        <f>IF(ROW()-6&lt;=DAY(EOMONTH(DATE(2025,8,1),0)), TEXT(DATE(2025,8,ROW()-6),"aaa"), "")</f>
        <v/>
      </c>
      <c r="E9" s="12">
        <f>IF(AND(DATE(2025,8,ROW()-6)&gt;=$基本情報.B1,DATE(2025,8,ROW()-6)&lt;=$基本情報.B2,COUNTIF($基本情報.B3:H3, TEXT(DATE(2025,8,ROW()-6), "aaa"))&gt;0),DATE(2025,8,ROW()-6), "")</f>
        <v/>
      </c>
      <c r="F9" s="12" t="n"/>
      <c r="G9" s="12" t="n"/>
      <c r="H9" s="12" t="n"/>
      <c r="I9" s="12" t="n"/>
      <c r="J9" s="13" t="n"/>
      <c r="K9" s="13" t="n"/>
      <c r="L9" s="13" t="n"/>
      <c r="M9" s="13" t="n"/>
      <c r="N9" s="13" t="n"/>
      <c r="O9" s="13" t="n"/>
      <c r="P9" s="13" t="n"/>
      <c r="Q9" s="13" t="n"/>
      <c r="R9" s="13" t="n"/>
      <c r="S9" s="13" t="n"/>
      <c r="T9" s="13" t="n"/>
      <c r="U9" s="13" t="n"/>
      <c r="V9" s="13" t="n"/>
      <c r="W9" s="13" t="n"/>
      <c r="X9" s="13" t="n"/>
      <c r="Y9" s="13" t="n"/>
      <c r="Z9" s="13" t="n"/>
      <c r="AA9" s="13" t="n"/>
    </row>
    <row r="10" ht="22.5" customHeight="1" s="27">
      <c r="A10" s="12">
        <f>IF(ROW()-6&lt;=DAY(EOMONTH(DATE(2025,8,1),0)), YEAR(DATE(2025,8,ROW()-6)), "")</f>
        <v/>
      </c>
      <c r="B10" s="12">
        <f>IF(ROW()-6&lt;=DAY(EOMONTH(DATE(2025,8,1),0)), MONTH(DATE(2025,8,ROW()-6)), "")</f>
        <v/>
      </c>
      <c r="C10" s="12">
        <f>IF(ROW()-6&lt;=DAY(EOMONTH(DATE(2025,8,1),0)), DAY(DATE(2025,8,ROW()-6)), "")</f>
        <v/>
      </c>
      <c r="D10" s="12">
        <f>IF(ROW()-6&lt;=DAY(EOMONTH(DATE(2025,8,1),0)), TEXT(DATE(2025,8,ROW()-6),"aaa"), "")</f>
        <v/>
      </c>
      <c r="E10" s="12">
        <f>IF(AND(DATE(2025,8,ROW()-6)&gt;=$基本情報.B1,DATE(2025,8,ROW()-6)&lt;=$基本情報.B2,COUNTIF($基本情報.B3:H3, TEXT(DATE(2025,8,ROW()-6), "aaa"))&gt;0),DATE(2025,8,ROW()-6), "")</f>
        <v/>
      </c>
      <c r="F10" s="12" t="n"/>
      <c r="G10" s="12" t="n"/>
      <c r="H10" s="12" t="n"/>
      <c r="I10" s="12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  <c r="U10" s="13" t="n"/>
      <c r="V10" s="13" t="n"/>
      <c r="W10" s="13" t="n"/>
      <c r="X10" s="13" t="n"/>
      <c r="Y10" s="13" t="n"/>
      <c r="Z10" s="13" t="n"/>
      <c r="AA10" s="13" t="n"/>
    </row>
    <row r="11" ht="22.5" customHeight="1" s="27">
      <c r="A11" s="12">
        <f>IF(ROW()-6&lt;=DAY(EOMONTH(DATE(2025,8,1),0)), YEAR(DATE(2025,8,ROW()-6)), "")</f>
        <v/>
      </c>
      <c r="B11" s="12">
        <f>IF(ROW()-6&lt;=DAY(EOMONTH(DATE(2025,8,1),0)), MONTH(DATE(2025,8,ROW()-6)), "")</f>
        <v/>
      </c>
      <c r="C11" s="12">
        <f>IF(ROW()-6&lt;=DAY(EOMONTH(DATE(2025,8,1),0)), DAY(DATE(2025,8,ROW()-6)), "")</f>
        <v/>
      </c>
      <c r="D11" s="12">
        <f>IF(ROW()-6&lt;=DAY(EOMONTH(DATE(2025,8,1),0)), TEXT(DATE(2025,8,ROW()-6),"aaa"), "")</f>
        <v/>
      </c>
      <c r="E11" s="12">
        <f>IF(AND(DATE(2025,8,ROW()-6)&gt;=$基本情報.B1,DATE(2025,8,ROW()-6)&lt;=$基本情報.B2,COUNTIF($基本情報.B3:H3, TEXT(DATE(2025,8,ROW()-6), "aaa"))&gt;0),DATE(2025,8,ROW()-6), "")</f>
        <v/>
      </c>
      <c r="F11" s="12" t="n"/>
      <c r="G11" s="12" t="n"/>
      <c r="H11" s="12" t="n"/>
      <c r="I11" s="12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  <c r="U11" s="13" t="n"/>
      <c r="V11" s="13" t="n"/>
      <c r="W11" s="13" t="n"/>
      <c r="X11" s="13" t="n"/>
      <c r="Y11" s="13" t="n"/>
      <c r="Z11" s="13" t="n"/>
      <c r="AA11" s="13" t="n"/>
    </row>
    <row r="12" ht="22.5" customHeight="1" s="27">
      <c r="A12" s="12">
        <f>IF(ROW()-6&lt;=DAY(EOMONTH(DATE(2025,8,1),0)), YEAR(DATE(2025,8,ROW()-6)), "")</f>
        <v/>
      </c>
      <c r="B12" s="12">
        <f>IF(ROW()-6&lt;=DAY(EOMONTH(DATE(2025,8,1),0)), MONTH(DATE(2025,8,ROW()-6)), "")</f>
        <v/>
      </c>
      <c r="C12" s="12">
        <f>IF(ROW()-6&lt;=DAY(EOMONTH(DATE(2025,8,1),0)), DAY(DATE(2025,8,ROW()-6)), "")</f>
        <v/>
      </c>
      <c r="D12" s="12">
        <f>IF(ROW()-6&lt;=DAY(EOMONTH(DATE(2025,8,1),0)), TEXT(DATE(2025,8,ROW()-6),"aaa"), "")</f>
        <v/>
      </c>
      <c r="E12" s="12">
        <f>IF(AND(DATE(2025,8,ROW()-6)&gt;=$基本情報.B1,DATE(2025,8,ROW()-6)&lt;=$基本情報.B2,COUNTIF($基本情報.B3:H3, TEXT(DATE(2025,8,ROW()-6), "aaa"))&gt;0),DATE(2025,8,ROW()-6), "")</f>
        <v/>
      </c>
      <c r="F12" s="12" t="n"/>
      <c r="G12" s="12" t="n"/>
      <c r="H12" s="12" t="n"/>
      <c r="I12" s="12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</row>
    <row r="13" ht="22.5" customHeight="1" s="27">
      <c r="A13" s="12">
        <f>IF(ROW()-6&lt;=DAY(EOMONTH(DATE(2025,8,1),0)), YEAR(DATE(2025,8,ROW()-6)), "")</f>
        <v/>
      </c>
      <c r="B13" s="12">
        <f>IF(ROW()-6&lt;=DAY(EOMONTH(DATE(2025,8,1),0)), MONTH(DATE(2025,8,ROW()-6)), "")</f>
        <v/>
      </c>
      <c r="C13" s="12">
        <f>IF(ROW()-6&lt;=DAY(EOMONTH(DATE(2025,8,1),0)), DAY(DATE(2025,8,ROW()-6)), "")</f>
        <v/>
      </c>
      <c r="D13" s="12">
        <f>IF(ROW()-6&lt;=DAY(EOMONTH(DATE(2025,8,1),0)), TEXT(DATE(2025,8,ROW()-6),"aaa"), "")</f>
        <v/>
      </c>
      <c r="E13" s="12">
        <f>IF(AND(DATE(2025,8,ROW()-6)&gt;=$基本情報.B1,DATE(2025,8,ROW()-6)&lt;=$基本情報.B2,COUNTIF($基本情報.B3:H3, TEXT(DATE(2025,8,ROW()-6), "aaa"))&gt;0),DATE(2025,8,ROW()-6), "")</f>
        <v/>
      </c>
      <c r="F13" s="12" t="n"/>
      <c r="G13" s="12" t="n"/>
      <c r="H13" s="12" t="n"/>
      <c r="I13" s="12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3" t="n"/>
      <c r="V13" s="13" t="n"/>
      <c r="W13" s="13" t="n"/>
      <c r="X13" s="13" t="n"/>
      <c r="Y13" s="13" t="n"/>
      <c r="Z13" s="13" t="n"/>
      <c r="AA13" s="13" t="n"/>
    </row>
    <row r="14" ht="22.5" customHeight="1" s="27">
      <c r="A14" s="12">
        <f>IF(ROW()-6&lt;=DAY(EOMONTH(DATE(2025,8,1),0)), YEAR(DATE(2025,8,ROW()-6)), "")</f>
        <v/>
      </c>
      <c r="B14" s="12">
        <f>IF(ROW()-6&lt;=DAY(EOMONTH(DATE(2025,8,1),0)), MONTH(DATE(2025,8,ROW()-6)), "")</f>
        <v/>
      </c>
      <c r="C14" s="12">
        <f>IF(ROW()-6&lt;=DAY(EOMONTH(DATE(2025,8,1),0)), DAY(DATE(2025,8,ROW()-6)), "")</f>
        <v/>
      </c>
      <c r="D14" s="12">
        <f>IF(ROW()-6&lt;=DAY(EOMONTH(DATE(2025,8,1),0)), TEXT(DATE(2025,8,ROW()-6),"aaa"), "")</f>
        <v/>
      </c>
      <c r="E14" s="12">
        <f>IF(AND(DATE(2025,8,ROW()-6)&gt;=$基本情報.B1,DATE(2025,8,ROW()-6)&lt;=$基本情報.B2,COUNTIF($基本情報.B3:H3, TEXT(DATE(2025,8,ROW()-6), "aaa"))&gt;0),DATE(2025,8,ROW()-6), "")</f>
        <v/>
      </c>
      <c r="F14" s="12" t="n"/>
      <c r="G14" s="12" t="n"/>
      <c r="H14" s="12" t="n"/>
      <c r="I14" s="12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  <c r="U14" s="13" t="n"/>
      <c r="V14" s="13" t="n"/>
      <c r="W14" s="13" t="n"/>
      <c r="X14" s="13" t="n"/>
      <c r="Y14" s="13" t="n"/>
      <c r="Z14" s="13" t="n"/>
      <c r="AA14" s="13" t="n"/>
    </row>
    <row r="15" ht="22.5" customHeight="1" s="27">
      <c r="A15" s="12">
        <f>IF(ROW()-6&lt;=DAY(EOMONTH(DATE(2025,8,1),0)), YEAR(DATE(2025,8,ROW()-6)), "")</f>
        <v/>
      </c>
      <c r="B15" s="12">
        <f>IF(ROW()-6&lt;=DAY(EOMONTH(DATE(2025,8,1),0)), MONTH(DATE(2025,8,ROW()-6)), "")</f>
        <v/>
      </c>
      <c r="C15" s="12">
        <f>IF(ROW()-6&lt;=DAY(EOMONTH(DATE(2025,8,1),0)), DAY(DATE(2025,8,ROW()-6)), "")</f>
        <v/>
      </c>
      <c r="D15" s="12">
        <f>IF(ROW()-6&lt;=DAY(EOMONTH(DATE(2025,8,1),0)), TEXT(DATE(2025,8,ROW()-6),"aaa"), "")</f>
        <v/>
      </c>
      <c r="E15" s="12">
        <f>IF(AND(DATE(2025,8,ROW()-6)&gt;=$基本情報.B1,DATE(2025,8,ROW()-6)&lt;=$基本情報.B2,COUNTIF($基本情報.B3:H3, TEXT(DATE(2025,8,ROW()-6), "aaa"))&gt;0),DATE(2025,8,ROW()-6), "")</f>
        <v/>
      </c>
      <c r="F15" s="12" t="n"/>
      <c r="G15" s="12" t="n"/>
      <c r="H15" s="12" t="n"/>
      <c r="I15" s="12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  <c r="U15" s="13" t="n"/>
      <c r="V15" s="13" t="n"/>
      <c r="W15" s="13" t="n"/>
      <c r="X15" s="13" t="n"/>
      <c r="Y15" s="13" t="n"/>
      <c r="Z15" s="13" t="n"/>
      <c r="AA15" s="13" t="n"/>
    </row>
    <row r="16" ht="22.5" customHeight="1" s="27">
      <c r="A16" s="12">
        <f>IF(ROW()-6&lt;=DAY(EOMONTH(DATE(2025,8,1),0)), YEAR(DATE(2025,8,ROW()-6)), "")</f>
        <v/>
      </c>
      <c r="B16" s="12">
        <f>IF(ROW()-6&lt;=DAY(EOMONTH(DATE(2025,8,1),0)), MONTH(DATE(2025,8,ROW()-6)), "")</f>
        <v/>
      </c>
      <c r="C16" s="12">
        <f>IF(ROW()-6&lt;=DAY(EOMONTH(DATE(2025,8,1),0)), DAY(DATE(2025,8,ROW()-6)), "")</f>
        <v/>
      </c>
      <c r="D16" s="12">
        <f>IF(ROW()-6&lt;=DAY(EOMONTH(DATE(2025,8,1),0)), TEXT(DATE(2025,8,ROW()-6),"aaa"), "")</f>
        <v/>
      </c>
      <c r="E16" s="12">
        <f>IF(AND(DATE(2025,8,ROW()-6)&gt;=$基本情報.B1,DATE(2025,8,ROW()-6)&lt;=$基本情報.B2,COUNTIF($基本情報.B3:H3, TEXT(DATE(2025,8,ROW()-6), "aaa"))&gt;0),DATE(2025,8,ROW()-6), "")</f>
        <v/>
      </c>
      <c r="F16" s="12" t="n"/>
      <c r="G16" s="12" t="n"/>
      <c r="H16" s="12" t="n"/>
      <c r="I16" s="12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3" t="n"/>
      <c r="T16" s="13" t="n"/>
      <c r="U16" s="13" t="n"/>
      <c r="V16" s="13" t="n"/>
      <c r="W16" s="13" t="n"/>
      <c r="X16" s="13" t="n"/>
      <c r="Y16" s="13" t="n"/>
      <c r="Z16" s="13" t="n"/>
      <c r="AA16" s="13" t="n"/>
    </row>
    <row r="17" ht="22.5" customHeight="1" s="27">
      <c r="A17" s="12">
        <f>IF(ROW()-6&lt;=DAY(EOMONTH(DATE(2025,8,1),0)), YEAR(DATE(2025,8,ROW()-6)), "")</f>
        <v/>
      </c>
      <c r="B17" s="12">
        <f>IF(ROW()-6&lt;=DAY(EOMONTH(DATE(2025,8,1),0)), MONTH(DATE(2025,8,ROW()-6)), "")</f>
        <v/>
      </c>
      <c r="C17" s="12">
        <f>IF(ROW()-6&lt;=DAY(EOMONTH(DATE(2025,8,1),0)), DAY(DATE(2025,8,ROW()-6)), "")</f>
        <v/>
      </c>
      <c r="D17" s="12">
        <f>IF(ROW()-6&lt;=DAY(EOMONTH(DATE(2025,8,1),0)), TEXT(DATE(2025,8,ROW()-6),"aaa"), "")</f>
        <v/>
      </c>
      <c r="E17" s="12">
        <f>IF(AND(DATE(2025,8,ROW()-6)&gt;=$基本情報.B1,DATE(2025,8,ROW()-6)&lt;=$基本情報.B2,COUNTIF($基本情報.B3:H3, TEXT(DATE(2025,8,ROW()-6), "aaa"))&gt;0),DATE(2025,8,ROW()-6), "")</f>
        <v/>
      </c>
      <c r="F17" s="12" t="n"/>
      <c r="G17" s="12" t="n"/>
      <c r="H17" s="12" t="n"/>
      <c r="I17" s="12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  <c r="W17" s="13" t="n"/>
      <c r="X17" s="13" t="n"/>
      <c r="Y17" s="13" t="n"/>
      <c r="Z17" s="13" t="n"/>
      <c r="AA17" s="13" t="n"/>
    </row>
    <row r="18" ht="22.5" customHeight="1" s="27">
      <c r="A18" s="12">
        <f>IF(ROW()-6&lt;=DAY(EOMONTH(DATE(2025,8,1),0)), YEAR(DATE(2025,8,ROW()-6)), "")</f>
        <v/>
      </c>
      <c r="B18" s="12">
        <f>IF(ROW()-6&lt;=DAY(EOMONTH(DATE(2025,8,1),0)), MONTH(DATE(2025,8,ROW()-6)), "")</f>
        <v/>
      </c>
      <c r="C18" s="12">
        <f>IF(ROW()-6&lt;=DAY(EOMONTH(DATE(2025,8,1),0)), DAY(DATE(2025,8,ROW()-6)), "")</f>
        <v/>
      </c>
      <c r="D18" s="12">
        <f>IF(ROW()-6&lt;=DAY(EOMONTH(DATE(2025,8,1),0)), TEXT(DATE(2025,8,ROW()-6),"aaa"), "")</f>
        <v/>
      </c>
      <c r="E18" s="12">
        <f>IF(AND(DATE(2025,8,ROW()-6)&gt;=$基本情報.B1,DATE(2025,8,ROW()-6)&lt;=$基本情報.B2,COUNTIF($基本情報.B3:H3, TEXT(DATE(2025,8,ROW()-6), "aaa"))&gt;0),DATE(2025,8,ROW()-6), "")</f>
        <v/>
      </c>
      <c r="F18" s="12" t="n"/>
      <c r="G18" s="12" t="n"/>
      <c r="H18" s="12" t="n"/>
      <c r="I18" s="12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3" t="n"/>
      <c r="T18" s="13" t="n"/>
      <c r="U18" s="13" t="n"/>
      <c r="V18" s="13" t="n"/>
      <c r="W18" s="13" t="n"/>
      <c r="X18" s="13" t="n"/>
      <c r="Y18" s="13" t="n"/>
      <c r="Z18" s="13" t="n"/>
      <c r="AA18" s="13" t="n"/>
    </row>
    <row r="19" ht="22.5" customHeight="1" s="27">
      <c r="A19" s="12">
        <f>IF(ROW()-6&lt;=DAY(EOMONTH(DATE(2025,8,1),0)), YEAR(DATE(2025,8,ROW()-6)), "")</f>
        <v/>
      </c>
      <c r="B19" s="12">
        <f>IF(ROW()-6&lt;=DAY(EOMONTH(DATE(2025,8,1),0)), MONTH(DATE(2025,8,ROW()-6)), "")</f>
        <v/>
      </c>
      <c r="C19" s="12">
        <f>IF(ROW()-6&lt;=DAY(EOMONTH(DATE(2025,8,1),0)), DAY(DATE(2025,8,ROW()-6)), "")</f>
        <v/>
      </c>
      <c r="D19" s="12">
        <f>IF(ROW()-6&lt;=DAY(EOMONTH(DATE(2025,8,1),0)), TEXT(DATE(2025,8,ROW()-6),"aaa"), "")</f>
        <v/>
      </c>
      <c r="E19" s="12">
        <f>IF(AND(DATE(2025,8,ROW()-6)&gt;=$基本情報.B1,DATE(2025,8,ROW()-6)&lt;=$基本情報.B2,COUNTIF($基本情報.B3:H3, TEXT(DATE(2025,8,ROW()-6), "aaa"))&gt;0),DATE(2025,8,ROW()-6), "")</f>
        <v/>
      </c>
      <c r="F19" s="12" t="n"/>
      <c r="G19" s="12" t="n"/>
      <c r="H19" s="12" t="n"/>
      <c r="I19" s="12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3" t="n"/>
      <c r="T19" s="13" t="n"/>
      <c r="U19" s="13" t="n"/>
      <c r="V19" s="13" t="n"/>
      <c r="W19" s="13" t="n"/>
      <c r="X19" s="13" t="n"/>
      <c r="Y19" s="13" t="n"/>
      <c r="Z19" s="13" t="n"/>
      <c r="AA19" s="13" t="n"/>
    </row>
    <row r="20" ht="22.5" customHeight="1" s="27">
      <c r="A20" s="12">
        <f>IF(ROW()-6&lt;=DAY(EOMONTH(DATE(2025,8,1),0)), YEAR(DATE(2025,8,ROW()-6)), "")</f>
        <v/>
      </c>
      <c r="B20" s="12">
        <f>IF(ROW()-6&lt;=DAY(EOMONTH(DATE(2025,8,1),0)), MONTH(DATE(2025,8,ROW()-6)), "")</f>
        <v/>
      </c>
      <c r="C20" s="12">
        <f>IF(ROW()-6&lt;=DAY(EOMONTH(DATE(2025,8,1),0)), DAY(DATE(2025,8,ROW()-6)), "")</f>
        <v/>
      </c>
      <c r="D20" s="12">
        <f>IF(ROW()-6&lt;=DAY(EOMONTH(DATE(2025,8,1),0)), TEXT(DATE(2025,8,ROW()-6),"aaa"), "")</f>
        <v/>
      </c>
      <c r="E20" s="12">
        <f>IF(AND(DATE(2025,8,ROW()-6)&gt;=$基本情報.B1,DATE(2025,8,ROW()-6)&lt;=$基本情報.B2,COUNTIF($基本情報.B3:H3, TEXT(DATE(2025,8,ROW()-6), "aaa"))&gt;0),DATE(2025,8,ROW()-6), "")</f>
        <v/>
      </c>
      <c r="F20" s="12" t="n"/>
      <c r="G20" s="12" t="n"/>
      <c r="H20" s="12" t="n"/>
      <c r="I20" s="12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3" t="n"/>
      <c r="T20" s="13" t="n"/>
      <c r="U20" s="13" t="n"/>
      <c r="V20" s="13" t="n"/>
      <c r="W20" s="13" t="n"/>
      <c r="X20" s="13" t="n"/>
      <c r="Y20" s="13" t="n"/>
      <c r="Z20" s="13" t="n"/>
      <c r="AA20" s="13" t="n"/>
    </row>
    <row r="21" ht="22.5" customHeight="1" s="27">
      <c r="A21" s="12">
        <f>IF(ROW()-6&lt;=DAY(EOMONTH(DATE(2025,8,1),0)), YEAR(DATE(2025,8,ROW()-6)), "")</f>
        <v/>
      </c>
      <c r="B21" s="12">
        <f>IF(ROW()-6&lt;=DAY(EOMONTH(DATE(2025,8,1),0)), MONTH(DATE(2025,8,ROW()-6)), "")</f>
        <v/>
      </c>
      <c r="C21" s="12">
        <f>IF(ROW()-6&lt;=DAY(EOMONTH(DATE(2025,8,1),0)), DAY(DATE(2025,8,ROW()-6)), "")</f>
        <v/>
      </c>
      <c r="D21" s="12">
        <f>IF(ROW()-6&lt;=DAY(EOMONTH(DATE(2025,8,1),0)), TEXT(DATE(2025,8,ROW()-6),"aaa"), "")</f>
        <v/>
      </c>
      <c r="E21" s="12">
        <f>IF(AND(DATE(2025,8,ROW()-6)&gt;=$基本情報.B1,DATE(2025,8,ROW()-6)&lt;=$基本情報.B2,COUNTIF($基本情報.B3:H3, TEXT(DATE(2025,8,ROW()-6), "aaa"))&gt;0),DATE(2025,8,ROW()-6), "")</f>
        <v/>
      </c>
      <c r="F21" s="12" t="n"/>
      <c r="G21" s="12" t="n"/>
      <c r="H21" s="12" t="n"/>
      <c r="I21" s="12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3" t="n"/>
      <c r="T21" s="13" t="n"/>
      <c r="U21" s="13" t="n"/>
      <c r="V21" s="13" t="n"/>
      <c r="W21" s="13" t="n"/>
      <c r="X21" s="13" t="n"/>
      <c r="Y21" s="13" t="n"/>
      <c r="Z21" s="13" t="n"/>
      <c r="AA21" s="13" t="n"/>
    </row>
    <row r="22" ht="22.5" customHeight="1" s="27">
      <c r="A22" s="12">
        <f>IF(ROW()-6&lt;=DAY(EOMONTH(DATE(2025,8,1),0)), YEAR(DATE(2025,8,ROW()-6)), "")</f>
        <v/>
      </c>
      <c r="B22" s="12">
        <f>IF(ROW()-6&lt;=DAY(EOMONTH(DATE(2025,8,1),0)), MONTH(DATE(2025,8,ROW()-6)), "")</f>
        <v/>
      </c>
      <c r="C22" s="12">
        <f>IF(ROW()-6&lt;=DAY(EOMONTH(DATE(2025,8,1),0)), DAY(DATE(2025,8,ROW()-6)), "")</f>
        <v/>
      </c>
      <c r="D22" s="12">
        <f>IF(ROW()-6&lt;=DAY(EOMONTH(DATE(2025,8,1),0)), TEXT(DATE(2025,8,ROW()-6),"aaa"), "")</f>
        <v/>
      </c>
      <c r="E22" s="12">
        <f>IF(AND(DATE(2025,8,ROW()-6)&gt;=$基本情報.B1,DATE(2025,8,ROW()-6)&lt;=$基本情報.B2,COUNTIF($基本情報.B3:H3, TEXT(DATE(2025,8,ROW()-6), "aaa"))&gt;0),DATE(2025,8,ROW()-6), "")</f>
        <v/>
      </c>
      <c r="F22" s="12" t="n"/>
      <c r="G22" s="12" t="n"/>
      <c r="H22" s="12" t="n"/>
      <c r="I22" s="12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3" t="n"/>
      <c r="T22" s="13" t="n"/>
      <c r="U22" s="13" t="n"/>
      <c r="V22" s="13" t="n"/>
      <c r="W22" s="13" t="n"/>
      <c r="X22" s="13" t="n"/>
      <c r="Y22" s="13" t="n"/>
      <c r="Z22" s="13" t="n"/>
      <c r="AA22" s="13" t="n"/>
    </row>
    <row r="23" ht="22.5" customHeight="1" s="27">
      <c r="A23" s="12">
        <f>IF(ROW()-6&lt;=DAY(EOMONTH(DATE(2025,8,1),0)), YEAR(DATE(2025,8,ROW()-6)), "")</f>
        <v/>
      </c>
      <c r="B23" s="12">
        <f>IF(ROW()-6&lt;=DAY(EOMONTH(DATE(2025,8,1),0)), MONTH(DATE(2025,8,ROW()-6)), "")</f>
        <v/>
      </c>
      <c r="C23" s="12">
        <f>IF(ROW()-6&lt;=DAY(EOMONTH(DATE(2025,8,1),0)), DAY(DATE(2025,8,ROW()-6)), "")</f>
        <v/>
      </c>
      <c r="D23" s="12">
        <f>IF(ROW()-6&lt;=DAY(EOMONTH(DATE(2025,8,1),0)), TEXT(DATE(2025,8,ROW()-6),"aaa"), "")</f>
        <v/>
      </c>
      <c r="E23" s="12">
        <f>IF(AND(DATE(2025,8,ROW()-6)&gt;=$基本情報.B1,DATE(2025,8,ROW()-6)&lt;=$基本情報.B2,COUNTIF($基本情報.B3:H3, TEXT(DATE(2025,8,ROW()-6), "aaa"))&gt;0),DATE(2025,8,ROW()-6), "")</f>
        <v/>
      </c>
      <c r="F23" s="12" t="n"/>
      <c r="G23" s="12" t="n"/>
      <c r="H23" s="12" t="n"/>
      <c r="I23" s="12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3" t="n"/>
      <c r="T23" s="13" t="n"/>
      <c r="U23" s="13" t="n"/>
      <c r="V23" s="13" t="n"/>
      <c r="W23" s="13" t="n"/>
      <c r="X23" s="13" t="n"/>
      <c r="Y23" s="13" t="n"/>
      <c r="Z23" s="13" t="n"/>
      <c r="AA23" s="13" t="n"/>
    </row>
    <row r="24" ht="22.5" customHeight="1" s="27">
      <c r="A24" s="12">
        <f>IF(ROW()-6&lt;=DAY(EOMONTH(DATE(2025,8,1),0)), YEAR(DATE(2025,8,ROW()-6)), "")</f>
        <v/>
      </c>
      <c r="B24" s="12">
        <f>IF(ROW()-6&lt;=DAY(EOMONTH(DATE(2025,8,1),0)), MONTH(DATE(2025,8,ROW()-6)), "")</f>
        <v/>
      </c>
      <c r="C24" s="12">
        <f>IF(ROW()-6&lt;=DAY(EOMONTH(DATE(2025,8,1),0)), DAY(DATE(2025,8,ROW()-6)), "")</f>
        <v/>
      </c>
      <c r="D24" s="12">
        <f>IF(ROW()-6&lt;=DAY(EOMONTH(DATE(2025,8,1),0)), TEXT(DATE(2025,8,ROW()-6),"aaa"), "")</f>
        <v/>
      </c>
      <c r="E24" s="12">
        <f>IF(AND(DATE(2025,8,ROW()-6)&gt;=$基本情報.B1,DATE(2025,8,ROW()-6)&lt;=$基本情報.B2,COUNTIF($基本情報.B3:H3, TEXT(DATE(2025,8,ROW()-6), "aaa"))&gt;0),DATE(2025,8,ROW()-6), "")</f>
        <v/>
      </c>
      <c r="F24" s="12" t="n"/>
      <c r="G24" s="12" t="n"/>
      <c r="H24" s="12" t="n"/>
      <c r="I24" s="12" t="n"/>
      <c r="J24" s="13" t="n"/>
      <c r="K24" s="13" t="n"/>
      <c r="L24" s="13" t="n"/>
      <c r="M24" s="13" t="n"/>
      <c r="N24" s="13" t="n"/>
      <c r="O24" s="13" t="n"/>
      <c r="P24" s="13" t="n"/>
      <c r="Q24" s="13" t="n"/>
      <c r="R24" s="13" t="n"/>
      <c r="S24" s="13" t="n"/>
      <c r="T24" s="13" t="n"/>
      <c r="U24" s="13" t="n"/>
      <c r="V24" s="13" t="n"/>
      <c r="W24" s="13" t="n"/>
      <c r="X24" s="13" t="n"/>
      <c r="Y24" s="13" t="n"/>
      <c r="Z24" s="13" t="n"/>
      <c r="AA24" s="13" t="n"/>
    </row>
    <row r="25" ht="22.5" customHeight="1" s="27">
      <c r="A25" s="12">
        <f>IF(ROW()-6&lt;=DAY(EOMONTH(DATE(2025,8,1),0)), YEAR(DATE(2025,8,ROW()-6)), "")</f>
        <v/>
      </c>
      <c r="B25" s="12">
        <f>IF(ROW()-6&lt;=DAY(EOMONTH(DATE(2025,8,1),0)), MONTH(DATE(2025,8,ROW()-6)), "")</f>
        <v/>
      </c>
      <c r="C25" s="12">
        <f>IF(ROW()-6&lt;=DAY(EOMONTH(DATE(2025,8,1),0)), DAY(DATE(2025,8,ROW()-6)), "")</f>
        <v/>
      </c>
      <c r="D25" s="12">
        <f>IF(ROW()-6&lt;=DAY(EOMONTH(DATE(2025,8,1),0)), TEXT(DATE(2025,8,ROW()-6),"aaa"), "")</f>
        <v/>
      </c>
      <c r="E25" s="12">
        <f>IF(AND(DATE(2025,8,ROW()-6)&gt;=$基本情報.B1,DATE(2025,8,ROW()-6)&lt;=$基本情報.B2,COUNTIF($基本情報.B3:H3, TEXT(DATE(2025,8,ROW()-6), "aaa"))&gt;0),DATE(2025,8,ROW()-6), "")</f>
        <v/>
      </c>
      <c r="F25" s="12" t="n"/>
      <c r="G25" s="12" t="n"/>
      <c r="H25" s="12" t="n"/>
      <c r="I25" s="12" t="n"/>
      <c r="J25" s="13" t="n"/>
      <c r="K25" s="13" t="n"/>
      <c r="L25" s="13" t="n"/>
      <c r="M25" s="13" t="n"/>
      <c r="N25" s="13" t="n"/>
      <c r="O25" s="13" t="n"/>
      <c r="P25" s="13" t="n"/>
      <c r="Q25" s="13" t="n"/>
      <c r="R25" s="13" t="n"/>
      <c r="S25" s="13" t="n"/>
      <c r="T25" s="13" t="n"/>
      <c r="U25" s="13" t="n"/>
      <c r="V25" s="13" t="n"/>
      <c r="W25" s="13" t="n"/>
      <c r="X25" s="13" t="n"/>
      <c r="Y25" s="13" t="n"/>
      <c r="Z25" s="13" t="n"/>
      <c r="AA25" s="13" t="n"/>
    </row>
    <row r="26" ht="22.5" customHeight="1" s="27">
      <c r="A26" s="12">
        <f>IF(ROW()-6&lt;=DAY(EOMONTH(DATE(2025,8,1),0)), YEAR(DATE(2025,8,ROW()-6)), "")</f>
        <v/>
      </c>
      <c r="B26" s="12">
        <f>IF(ROW()-6&lt;=DAY(EOMONTH(DATE(2025,8,1),0)), MONTH(DATE(2025,8,ROW()-6)), "")</f>
        <v/>
      </c>
      <c r="C26" s="12">
        <f>IF(ROW()-6&lt;=DAY(EOMONTH(DATE(2025,8,1),0)), DAY(DATE(2025,8,ROW()-6)), "")</f>
        <v/>
      </c>
      <c r="D26" s="12">
        <f>IF(ROW()-6&lt;=DAY(EOMONTH(DATE(2025,8,1),0)), TEXT(DATE(2025,8,ROW()-6),"aaa"), "")</f>
        <v/>
      </c>
      <c r="E26" s="12">
        <f>IF(AND(DATE(2025,8,ROW()-6)&gt;=$基本情報.B1,DATE(2025,8,ROW()-6)&lt;=$基本情報.B2,COUNTIF($基本情報.B3:H3, TEXT(DATE(2025,8,ROW()-6), "aaa"))&gt;0),DATE(2025,8,ROW()-6), "")</f>
        <v/>
      </c>
      <c r="F26" s="12" t="n"/>
      <c r="G26" s="12" t="n"/>
      <c r="H26" s="12" t="n"/>
      <c r="I26" s="12" t="n"/>
      <c r="J26" s="13" t="n"/>
      <c r="K26" s="13" t="n"/>
      <c r="L26" s="13" t="n"/>
      <c r="M26" s="13" t="n"/>
      <c r="N26" s="13" t="n"/>
      <c r="O26" s="13" t="n"/>
      <c r="P26" s="13" t="n"/>
      <c r="Q26" s="13" t="n"/>
      <c r="R26" s="13" t="n"/>
      <c r="S26" s="13" t="n"/>
      <c r="T26" s="13" t="n"/>
      <c r="U26" s="13" t="n"/>
      <c r="V26" s="13" t="n"/>
      <c r="W26" s="13" t="n"/>
      <c r="X26" s="13" t="n"/>
      <c r="Y26" s="13" t="n"/>
      <c r="Z26" s="13" t="n"/>
      <c r="AA26" s="13" t="n"/>
    </row>
    <row r="27" ht="22.5" customHeight="1" s="27">
      <c r="A27" s="12">
        <f>IF(ROW()-6&lt;=DAY(EOMONTH(DATE(2025,8,1),0)), YEAR(DATE(2025,8,ROW()-6)), "")</f>
        <v/>
      </c>
      <c r="B27" s="12">
        <f>IF(ROW()-6&lt;=DAY(EOMONTH(DATE(2025,8,1),0)), MONTH(DATE(2025,8,ROW()-6)), "")</f>
        <v/>
      </c>
      <c r="C27" s="12">
        <f>IF(ROW()-6&lt;=DAY(EOMONTH(DATE(2025,8,1),0)), DAY(DATE(2025,8,ROW()-6)), "")</f>
        <v/>
      </c>
      <c r="D27" s="12">
        <f>IF(ROW()-6&lt;=DAY(EOMONTH(DATE(2025,8,1),0)), TEXT(DATE(2025,8,ROW()-6),"aaa"), "")</f>
        <v/>
      </c>
      <c r="E27" s="12">
        <f>IF(AND(DATE(2025,8,ROW()-6)&gt;=$基本情報.B1,DATE(2025,8,ROW()-6)&lt;=$基本情報.B2,COUNTIF($基本情報.B3:H3, TEXT(DATE(2025,8,ROW()-6), "aaa"))&gt;0),DATE(2025,8,ROW()-6), "")</f>
        <v/>
      </c>
      <c r="F27" s="12" t="n"/>
      <c r="G27" s="12" t="n"/>
      <c r="H27" s="12" t="n"/>
      <c r="I27" s="12" t="n"/>
      <c r="J27" s="13" t="n"/>
      <c r="K27" s="13" t="n"/>
      <c r="L27" s="13" t="n"/>
      <c r="M27" s="13" t="n"/>
      <c r="N27" s="13" t="n"/>
      <c r="O27" s="13" t="n"/>
      <c r="P27" s="13" t="n"/>
      <c r="Q27" s="13" t="n"/>
      <c r="R27" s="13" t="n"/>
      <c r="S27" s="13" t="n"/>
      <c r="T27" s="13" t="n"/>
      <c r="U27" s="13" t="n"/>
      <c r="V27" s="13" t="n"/>
      <c r="W27" s="13" t="n"/>
      <c r="X27" s="13" t="n"/>
      <c r="Y27" s="13" t="n"/>
      <c r="Z27" s="13" t="n"/>
      <c r="AA27" s="13" t="n"/>
    </row>
    <row r="28" ht="22.5" customHeight="1" s="27">
      <c r="A28" s="12">
        <f>IF(ROW()-6&lt;=DAY(EOMONTH(DATE(2025,8,1),0)), YEAR(DATE(2025,8,ROW()-6)), "")</f>
        <v/>
      </c>
      <c r="B28" s="12">
        <f>IF(ROW()-6&lt;=DAY(EOMONTH(DATE(2025,8,1),0)), MONTH(DATE(2025,8,ROW()-6)), "")</f>
        <v/>
      </c>
      <c r="C28" s="12">
        <f>IF(ROW()-6&lt;=DAY(EOMONTH(DATE(2025,8,1),0)), DAY(DATE(2025,8,ROW()-6)), "")</f>
        <v/>
      </c>
      <c r="D28" s="12">
        <f>IF(ROW()-6&lt;=DAY(EOMONTH(DATE(2025,8,1),0)), TEXT(DATE(2025,8,ROW()-6),"aaa"), "")</f>
        <v/>
      </c>
      <c r="E28" s="12">
        <f>IF(AND(DATE(2025,8,ROW()-6)&gt;=$基本情報.B1,DATE(2025,8,ROW()-6)&lt;=$基本情報.B2,COUNTIF($基本情報.B3:H3, TEXT(DATE(2025,8,ROW()-6), "aaa"))&gt;0),DATE(2025,8,ROW()-6), "")</f>
        <v/>
      </c>
      <c r="F28" s="12" t="n"/>
      <c r="G28" s="12" t="n"/>
      <c r="H28" s="12" t="n"/>
      <c r="I28" s="12" t="n"/>
      <c r="J28" s="13" t="n"/>
      <c r="K28" s="13" t="n"/>
      <c r="L28" s="13" t="n"/>
      <c r="M28" s="13" t="n"/>
      <c r="N28" s="13" t="n"/>
      <c r="O28" s="13" t="n"/>
      <c r="P28" s="13" t="n"/>
      <c r="Q28" s="13" t="n"/>
      <c r="R28" s="13" t="n"/>
      <c r="S28" s="13" t="n"/>
      <c r="T28" s="13" t="n"/>
      <c r="U28" s="13" t="n"/>
      <c r="V28" s="13" t="n"/>
      <c r="W28" s="13" t="n"/>
      <c r="X28" s="13" t="n"/>
      <c r="Y28" s="13" t="n"/>
      <c r="Z28" s="13" t="n"/>
      <c r="AA28" s="13" t="n"/>
    </row>
    <row r="29" ht="22.5" customHeight="1" s="27">
      <c r="A29" s="12">
        <f>IF(ROW()-6&lt;=DAY(EOMONTH(DATE(2025,8,1),0)), YEAR(DATE(2025,8,ROW()-6)), "")</f>
        <v/>
      </c>
      <c r="B29" s="12">
        <f>IF(ROW()-6&lt;=DAY(EOMONTH(DATE(2025,8,1),0)), MONTH(DATE(2025,8,ROW()-6)), "")</f>
        <v/>
      </c>
      <c r="C29" s="12">
        <f>IF(ROW()-6&lt;=DAY(EOMONTH(DATE(2025,8,1),0)), DAY(DATE(2025,8,ROW()-6)), "")</f>
        <v/>
      </c>
      <c r="D29" s="12">
        <f>IF(ROW()-6&lt;=DAY(EOMONTH(DATE(2025,8,1),0)), TEXT(DATE(2025,8,ROW()-6),"aaa"), "")</f>
        <v/>
      </c>
      <c r="E29" s="12">
        <f>IF(AND(DATE(2025,8,ROW()-6)&gt;=$基本情報.B1,DATE(2025,8,ROW()-6)&lt;=$基本情報.B2,COUNTIF($基本情報.B3:H3, TEXT(DATE(2025,8,ROW()-6), "aaa"))&gt;0),DATE(2025,8,ROW()-6), "")</f>
        <v/>
      </c>
      <c r="F29" s="12" t="n"/>
      <c r="G29" s="12" t="n"/>
      <c r="H29" s="12" t="n"/>
      <c r="I29" s="12" t="n"/>
      <c r="J29" s="13" t="n"/>
      <c r="K29" s="13" t="n"/>
      <c r="L29" s="13" t="n"/>
      <c r="M29" s="13" t="n"/>
      <c r="N29" s="13" t="n"/>
      <c r="O29" s="13" t="n"/>
      <c r="P29" s="13" t="n"/>
      <c r="Q29" s="13" t="n"/>
      <c r="R29" s="13" t="n"/>
      <c r="S29" s="13" t="n"/>
      <c r="T29" s="13" t="n"/>
      <c r="U29" s="13" t="n"/>
      <c r="V29" s="13" t="n"/>
      <c r="W29" s="13" t="n"/>
      <c r="X29" s="13" t="n"/>
      <c r="Y29" s="13" t="n"/>
      <c r="Z29" s="13" t="n"/>
      <c r="AA29" s="13" t="n"/>
    </row>
    <row r="30" ht="22.5" customHeight="1" s="27">
      <c r="A30" s="12">
        <f>IF(ROW()-6&lt;=DAY(EOMONTH(DATE(2025,8,1),0)), YEAR(DATE(2025,8,ROW()-6)), "")</f>
        <v/>
      </c>
      <c r="B30" s="12">
        <f>IF(ROW()-6&lt;=DAY(EOMONTH(DATE(2025,8,1),0)), MONTH(DATE(2025,8,ROW()-6)), "")</f>
        <v/>
      </c>
      <c r="C30" s="12">
        <f>IF(ROW()-6&lt;=DAY(EOMONTH(DATE(2025,8,1),0)), DAY(DATE(2025,8,ROW()-6)), "")</f>
        <v/>
      </c>
      <c r="D30" s="12">
        <f>IF(ROW()-6&lt;=DAY(EOMONTH(DATE(2025,8,1),0)), TEXT(DATE(2025,8,ROW()-6),"aaa"), "")</f>
        <v/>
      </c>
      <c r="E30" s="12">
        <f>IF(AND(DATE(2025,8,ROW()-6)&gt;=$基本情報.B1,DATE(2025,8,ROW()-6)&lt;=$基本情報.B2,COUNTIF($基本情報.B3:H3, TEXT(DATE(2025,8,ROW()-6), "aaa"))&gt;0),DATE(2025,8,ROW()-6), "")</f>
        <v/>
      </c>
      <c r="F30" s="12" t="n"/>
      <c r="G30" s="12" t="n"/>
      <c r="H30" s="12" t="n"/>
      <c r="I30" s="12" t="n"/>
      <c r="J30" s="13" t="n"/>
      <c r="K30" s="13" t="n"/>
      <c r="L30" s="13" t="n"/>
      <c r="M30" s="13" t="n"/>
      <c r="N30" s="13" t="n"/>
      <c r="O30" s="13" t="n"/>
      <c r="P30" s="13" t="n"/>
      <c r="Q30" s="13" t="n"/>
      <c r="R30" s="13" t="n"/>
      <c r="S30" s="13" t="n"/>
      <c r="T30" s="13" t="n"/>
      <c r="U30" s="13" t="n"/>
      <c r="V30" s="13" t="n"/>
      <c r="W30" s="13" t="n"/>
      <c r="X30" s="13" t="n"/>
      <c r="Y30" s="13" t="n"/>
      <c r="Z30" s="13" t="n"/>
      <c r="AA30" s="13" t="n"/>
    </row>
    <row r="31" ht="22.5" customHeight="1" s="27">
      <c r="A31" s="12">
        <f>IF(ROW()-6&lt;=DAY(EOMONTH(DATE(2025,8,1),0)), YEAR(DATE(2025,8,ROW()-6)), "")</f>
        <v/>
      </c>
      <c r="B31" s="12">
        <f>IF(ROW()-6&lt;=DAY(EOMONTH(DATE(2025,8,1),0)), MONTH(DATE(2025,8,ROW()-6)), "")</f>
        <v/>
      </c>
      <c r="C31" s="12">
        <f>IF(ROW()-6&lt;=DAY(EOMONTH(DATE(2025,8,1),0)), DAY(DATE(2025,8,ROW()-6)), "")</f>
        <v/>
      </c>
      <c r="D31" s="12">
        <f>IF(ROW()-6&lt;=DAY(EOMONTH(DATE(2025,8,1),0)), TEXT(DATE(2025,8,ROW()-6),"aaa"), "")</f>
        <v/>
      </c>
      <c r="E31" s="12">
        <f>IF(AND(DATE(2025,8,ROW()-6)&gt;=$基本情報.B1,DATE(2025,8,ROW()-6)&lt;=$基本情報.B2,COUNTIF($基本情報.B3:H3, TEXT(DATE(2025,8,ROW()-6), "aaa"))&gt;0),DATE(2025,8,ROW()-6), "")</f>
        <v/>
      </c>
      <c r="F31" s="12" t="n"/>
      <c r="G31" s="12" t="n"/>
      <c r="H31" s="12" t="n"/>
      <c r="I31" s="12" t="n"/>
      <c r="J31" s="13" t="n"/>
      <c r="K31" s="13" t="n"/>
      <c r="L31" s="13" t="n"/>
      <c r="M31" s="13" t="n"/>
      <c r="N31" s="13" t="n"/>
      <c r="O31" s="13" t="n"/>
      <c r="P31" s="13" t="n"/>
      <c r="Q31" s="13" t="n"/>
      <c r="R31" s="13" t="n"/>
      <c r="S31" s="13" t="n"/>
      <c r="T31" s="13" t="n"/>
      <c r="U31" s="13" t="n"/>
      <c r="V31" s="13" t="n"/>
      <c r="W31" s="13" t="n"/>
      <c r="X31" s="13" t="n"/>
      <c r="Y31" s="13" t="n"/>
      <c r="Z31" s="13" t="n"/>
      <c r="AA31" s="13" t="n"/>
    </row>
    <row r="32" ht="22.5" customHeight="1" s="27">
      <c r="A32" s="12">
        <f>IF(ROW()-6&lt;=DAY(EOMONTH(DATE(2025,8,1),0)), YEAR(DATE(2025,8,ROW()-6)), "")</f>
        <v/>
      </c>
      <c r="B32" s="12">
        <f>IF(ROW()-6&lt;=DAY(EOMONTH(DATE(2025,8,1),0)), MONTH(DATE(2025,8,ROW()-6)), "")</f>
        <v/>
      </c>
      <c r="C32" s="12">
        <f>IF(ROW()-6&lt;=DAY(EOMONTH(DATE(2025,8,1),0)), DAY(DATE(2025,8,ROW()-6)), "")</f>
        <v/>
      </c>
      <c r="D32" s="12">
        <f>IF(ROW()-6&lt;=DAY(EOMONTH(DATE(2025,8,1),0)), TEXT(DATE(2025,8,ROW()-6),"aaa"), "")</f>
        <v/>
      </c>
      <c r="E32" s="12">
        <f>IF(AND(DATE(2025,8,ROW()-6)&gt;=$基本情報.B1,DATE(2025,8,ROW()-6)&lt;=$基本情報.B2,COUNTIF($基本情報.B3:H3, TEXT(DATE(2025,8,ROW()-6), "aaa"))&gt;0),DATE(2025,8,ROW()-6), "")</f>
        <v/>
      </c>
      <c r="F32" s="12" t="n"/>
      <c r="G32" s="12" t="n"/>
      <c r="H32" s="12" t="n"/>
      <c r="I32" s="12" t="n"/>
      <c r="J32" s="13" t="n"/>
      <c r="K32" s="13" t="n"/>
      <c r="L32" s="13" t="n"/>
      <c r="M32" s="13" t="n"/>
      <c r="N32" s="13" t="n"/>
      <c r="O32" s="13" t="n"/>
      <c r="P32" s="13" t="n"/>
      <c r="Q32" s="13" t="n"/>
      <c r="R32" s="13" t="n"/>
      <c r="S32" s="13" t="n"/>
      <c r="T32" s="13" t="n"/>
      <c r="U32" s="13" t="n"/>
      <c r="V32" s="13" t="n"/>
      <c r="W32" s="13" t="n"/>
      <c r="X32" s="13" t="n"/>
      <c r="Y32" s="13" t="n"/>
      <c r="Z32" s="13" t="n"/>
      <c r="AA32" s="13" t="n"/>
    </row>
    <row r="33" ht="22.5" customHeight="1" s="27">
      <c r="A33" s="12">
        <f>IF(ROW()-6&lt;=DAY(EOMONTH(DATE(2025,8,1),0)), YEAR(DATE(2025,8,ROW()-6)), "")</f>
        <v/>
      </c>
      <c r="B33" s="12">
        <f>IF(ROW()-6&lt;=DAY(EOMONTH(DATE(2025,8,1),0)), MONTH(DATE(2025,8,ROW()-6)), "")</f>
        <v/>
      </c>
      <c r="C33" s="12">
        <f>IF(ROW()-6&lt;=DAY(EOMONTH(DATE(2025,8,1),0)), DAY(DATE(2025,8,ROW()-6)), "")</f>
        <v/>
      </c>
      <c r="D33" s="12">
        <f>IF(ROW()-6&lt;=DAY(EOMONTH(DATE(2025,8,1),0)), TEXT(DATE(2025,8,ROW()-6),"aaa"), "")</f>
        <v/>
      </c>
      <c r="E33" s="12">
        <f>IF(AND(DATE(2025,8,ROW()-6)&gt;=$基本情報.B1,DATE(2025,8,ROW()-6)&lt;=$基本情報.B2,COUNTIF($基本情報.B3:H3, TEXT(DATE(2025,8,ROW()-6), "aaa"))&gt;0),DATE(2025,8,ROW()-6), "")</f>
        <v/>
      </c>
      <c r="F33" s="12" t="n"/>
      <c r="G33" s="12" t="n"/>
      <c r="H33" s="12" t="n"/>
      <c r="I33" s="12" t="n"/>
      <c r="J33" s="13" t="n"/>
      <c r="K33" s="13" t="n"/>
      <c r="L33" s="13" t="n"/>
      <c r="M33" s="13" t="n"/>
      <c r="N33" s="13" t="n"/>
      <c r="O33" s="13" t="n"/>
      <c r="P33" s="13" t="n"/>
      <c r="Q33" s="13" t="n"/>
      <c r="R33" s="13" t="n"/>
      <c r="S33" s="13" t="n"/>
      <c r="T33" s="13" t="n"/>
      <c r="U33" s="13" t="n"/>
      <c r="V33" s="13" t="n"/>
      <c r="W33" s="13" t="n"/>
      <c r="X33" s="13" t="n"/>
      <c r="Y33" s="13" t="n"/>
      <c r="Z33" s="13" t="n"/>
      <c r="AA33" s="13" t="n"/>
    </row>
    <row r="34" ht="22.5" customHeight="1" s="27">
      <c r="A34" s="12">
        <f>IF(ROW()-6&lt;=DAY(EOMONTH(DATE(2025,8,1),0)), YEAR(DATE(2025,8,ROW()-6)), "")</f>
        <v/>
      </c>
      <c r="B34" s="12">
        <f>IF(ROW()-6&lt;=DAY(EOMONTH(DATE(2025,8,1),0)), MONTH(DATE(2025,8,ROW()-6)), "")</f>
        <v/>
      </c>
      <c r="C34" s="12">
        <f>IF(ROW()-6&lt;=DAY(EOMONTH(DATE(2025,8,1),0)), DAY(DATE(2025,8,ROW()-6)), "")</f>
        <v/>
      </c>
      <c r="D34" s="12">
        <f>IF(ROW()-6&lt;=DAY(EOMONTH(DATE(2025,8,1),0)), TEXT(DATE(2025,8,ROW()-6),"aaa"), "")</f>
        <v/>
      </c>
      <c r="E34" s="12">
        <f>IF(AND(DATE(2025,8,ROW()-6)&gt;=$基本情報.B1,DATE(2025,8,ROW()-6)&lt;=$基本情報.B2,COUNTIF($基本情報.B3:H3, TEXT(DATE(2025,8,ROW()-6), "aaa"))&gt;0),DATE(2025,8,ROW()-6), "")</f>
        <v/>
      </c>
      <c r="F34" s="12" t="n"/>
      <c r="G34" s="12" t="n"/>
      <c r="H34" s="12" t="n"/>
      <c r="I34" s="12" t="n"/>
      <c r="J34" s="13" t="n"/>
      <c r="K34" s="13" t="n"/>
      <c r="L34" s="13" t="n"/>
      <c r="M34" s="13" t="n"/>
      <c r="N34" s="13" t="n"/>
      <c r="O34" s="13" t="n"/>
      <c r="P34" s="13" t="n"/>
      <c r="Q34" s="13" t="n"/>
      <c r="R34" s="13" t="n"/>
      <c r="S34" s="13" t="n"/>
      <c r="T34" s="13" t="n"/>
      <c r="U34" s="13" t="n"/>
      <c r="V34" s="13" t="n"/>
      <c r="W34" s="13" t="n"/>
      <c r="X34" s="13" t="n"/>
      <c r="Y34" s="13" t="n"/>
      <c r="Z34" s="13" t="n"/>
      <c r="AA34" s="13" t="n"/>
    </row>
    <row r="35" ht="22.5" customHeight="1" s="27">
      <c r="A35" s="12">
        <f>IF(ROW()-6&lt;=DAY(EOMONTH(DATE(2025,8,1),0)), YEAR(DATE(2025,8,ROW()-6)), "")</f>
        <v/>
      </c>
      <c r="B35" s="12">
        <f>IF(ROW()-6&lt;=DAY(EOMONTH(DATE(2025,8,1),0)), MONTH(DATE(2025,8,ROW()-6)), "")</f>
        <v/>
      </c>
      <c r="C35" s="12">
        <f>IF(ROW()-6&lt;=DAY(EOMONTH(DATE(2025,8,1),0)), DAY(DATE(2025,8,ROW()-6)), "")</f>
        <v/>
      </c>
      <c r="D35" s="12">
        <f>IF(ROW()-6&lt;=DAY(EOMONTH(DATE(2025,8,1),0)), TEXT(DATE(2025,8,ROW()-6),"aaa"), "")</f>
        <v/>
      </c>
      <c r="E35" s="12">
        <f>IF(AND(DATE(2025,8,ROW()-6)&gt;=$基本情報.B1,DATE(2025,8,ROW()-6)&lt;=$基本情報.B2,COUNTIF($基本情報.B3:H3, TEXT(DATE(2025,8,ROW()-6), "aaa"))&gt;0),DATE(2025,8,ROW()-6), "")</f>
        <v/>
      </c>
      <c r="F35" s="12" t="n"/>
      <c r="G35" s="12" t="n"/>
      <c r="H35" s="12" t="n"/>
      <c r="I35" s="12" t="n"/>
      <c r="J35" s="13" t="n"/>
      <c r="K35" s="13" t="n"/>
      <c r="L35" s="13" t="n"/>
      <c r="M35" s="13" t="n"/>
      <c r="N35" s="13" t="n"/>
      <c r="O35" s="13" t="n"/>
      <c r="P35" s="13" t="n"/>
      <c r="Q35" s="13" t="n"/>
      <c r="R35" s="13" t="n"/>
      <c r="S35" s="13" t="n"/>
      <c r="T35" s="13" t="n"/>
      <c r="U35" s="13" t="n"/>
      <c r="V35" s="13" t="n"/>
      <c r="W35" s="13" t="n"/>
      <c r="X35" s="13" t="n"/>
      <c r="Y35" s="13" t="n"/>
      <c r="Z35" s="13" t="n"/>
      <c r="AA35" s="13" t="n"/>
    </row>
    <row r="36" ht="22.5" customHeight="1" s="27">
      <c r="A36" s="12">
        <f>IF(ROW()-6&lt;=DAY(EOMONTH(DATE(2025,8,1),0)), YEAR(DATE(2025,8,ROW()-6)), "")</f>
        <v/>
      </c>
      <c r="B36" s="12">
        <f>IF(ROW()-6&lt;=DAY(EOMONTH(DATE(2025,8,1),0)), MONTH(DATE(2025,8,ROW()-6)), "")</f>
        <v/>
      </c>
      <c r="C36" s="12">
        <f>IF(ROW()-6&lt;=DAY(EOMONTH(DATE(2025,8,1),0)), DAY(DATE(2025,8,ROW()-6)), "")</f>
        <v/>
      </c>
      <c r="D36" s="12">
        <f>IF(ROW()-6&lt;=DAY(EOMONTH(DATE(2025,8,1),0)), TEXT(DATE(2025,8,ROW()-6),"aaa"), "")</f>
        <v/>
      </c>
      <c r="E36" s="12">
        <f>IF(AND(DATE(2025,8,ROW()-6)&gt;=$基本情報.B1,DATE(2025,8,ROW()-6)&lt;=$基本情報.B2,COUNTIF($基本情報.B3:H3, TEXT(DATE(2025,8,ROW()-6), "aaa"))&gt;0),DATE(2025,8,ROW()-6), "")</f>
        <v/>
      </c>
      <c r="F36" s="12" t="n"/>
      <c r="G36" s="12" t="n"/>
      <c r="H36" s="12" t="n"/>
      <c r="I36" s="12" t="n"/>
      <c r="J36" s="13" t="n"/>
      <c r="K36" s="13" t="n"/>
      <c r="L36" s="13" t="n"/>
      <c r="M36" s="13" t="n"/>
      <c r="N36" s="13" t="n"/>
      <c r="O36" s="13" t="n"/>
      <c r="P36" s="13" t="n"/>
      <c r="Q36" s="13" t="n"/>
      <c r="R36" s="13" t="n"/>
      <c r="S36" s="13" t="n"/>
      <c r="T36" s="13" t="n"/>
      <c r="U36" s="13" t="n"/>
      <c r="V36" s="13" t="n"/>
      <c r="W36" s="13" t="n"/>
      <c r="X36" s="13" t="n"/>
      <c r="Y36" s="13" t="n"/>
      <c r="Z36" s="13" t="n"/>
      <c r="AA36" s="13" t="n"/>
    </row>
    <row r="37" ht="22.5" customHeight="1" s="27">
      <c r="A37" s="12">
        <f>IF(ROW()-6&lt;=DAY(EOMONTH(DATE(2025,8,1),0)), YEAR(DATE(2025,8,ROW()-6)), "")</f>
        <v/>
      </c>
      <c r="B37" s="12">
        <f>IF(ROW()-6&lt;=DAY(EOMONTH(DATE(2025,8,1),0)), MONTH(DATE(2025,8,ROW()-6)), "")</f>
        <v/>
      </c>
      <c r="C37" s="12">
        <f>IF(ROW()-6&lt;=DAY(EOMONTH(DATE(2025,8,1),0)), DAY(DATE(2025,8,ROW()-6)), "")</f>
        <v/>
      </c>
      <c r="D37" s="12">
        <f>IF(ROW()-6&lt;=DAY(EOMONTH(DATE(2025,8,1),0)), TEXT(DATE(2025,8,ROW()-6),"aaa"), "")</f>
        <v/>
      </c>
      <c r="E37" s="12">
        <f>IF(AND(DATE(2025,8,ROW()-6)&gt;=$基本情報.B1,DATE(2025,8,ROW()-6)&lt;=$基本情報.B2,COUNTIF($基本情報.B3:H3, TEXT(DATE(2025,8,ROW()-6), "aaa"))&gt;0),DATE(2025,8,ROW()-6), "")</f>
        <v/>
      </c>
      <c r="F37" s="12" t="n"/>
      <c r="G37" s="12" t="n"/>
      <c r="H37" s="12" t="n"/>
      <c r="I37" s="12" t="n"/>
      <c r="J37" s="13" t="n"/>
      <c r="K37" s="13" t="n"/>
      <c r="L37" s="13" t="n"/>
      <c r="M37" s="13" t="n"/>
      <c r="N37" s="13" t="n"/>
      <c r="O37" s="13" t="n"/>
      <c r="P37" s="13" t="n"/>
      <c r="Q37" s="13" t="n"/>
      <c r="R37" s="13" t="n"/>
      <c r="S37" s="13" t="n"/>
      <c r="T37" s="13" t="n"/>
      <c r="U37" s="13" t="n"/>
      <c r="V37" s="13" t="n"/>
      <c r="W37" s="13" t="n"/>
      <c r="X37" s="13" t="n"/>
      <c r="Y37" s="13" t="n"/>
      <c r="Z37" s="13" t="n"/>
      <c r="AA37" s="13" t="n"/>
    </row>
    <row r="38">
      <c r="A38" s="14" t="n"/>
      <c r="B38" s="14" t="inlineStr">
        <is>
          <t>出勤日数：</t>
        </is>
      </c>
    </row>
    <row r="39">
      <c r="A39" s="14" t="n"/>
      <c r="B39" s="14" t="inlineStr">
        <is>
          <t>出勤時間：</t>
        </is>
      </c>
      <c r="I39" s="15" t="inlineStr">
        <is>
          <t>備考・適用</t>
        </is>
      </c>
    </row>
    <row r="40">
      <c r="A40" s="14" t="n"/>
      <c r="B40" s="14" t="inlineStr">
        <is>
          <t>謝金/給与：　有　無</t>
        </is>
      </c>
      <c r="I40" s="24" t="n"/>
    </row>
    <row r="41">
      <c r="I41" s="28" t="n"/>
    </row>
  </sheetData>
  <mergeCells count="2">
    <mergeCell ref="B1:I1"/>
    <mergeCell ref="I40:I4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0" summaryRight="0"/>
    <pageSetUpPr/>
  </sheetPr>
  <dimension ref="A1:AA41"/>
  <sheetViews>
    <sheetView workbookViewId="0">
      <selection activeCell="A1" sqref="A1"/>
    </sheetView>
  </sheetViews>
  <sheetFormatPr baseColWidth="8" defaultColWidth="12.63" defaultRowHeight="15.75" customHeight="1"/>
  <cols>
    <col width="4.75" customWidth="1" style="27" min="1" max="1"/>
    <col width="5.38" customWidth="1" style="27" min="2" max="2"/>
    <col width="6.5" customWidth="1" style="27" min="3" max="3"/>
    <col width="7.13" customWidth="1" style="27" min="4" max="4"/>
    <col width="7" customWidth="1" style="27" min="5" max="6"/>
    <col width="28.38" customWidth="1" style="27" min="8" max="8"/>
    <col width="10.63" customWidth="1" style="27" min="9" max="9"/>
  </cols>
  <sheetData>
    <row r="1">
      <c r="A1" s="7" t="n"/>
      <c r="B1" s="7" t="inlineStr">
        <is>
          <t>活動記録/業務日報</t>
        </is>
      </c>
    </row>
    <row r="3">
      <c r="C3" s="26" t="inlineStr">
        <is>
          <t>氏名：</t>
        </is>
      </c>
      <c r="D3" s="26">
        <f>'基本情報'!B1</f>
        <v/>
      </c>
    </row>
    <row r="4">
      <c r="C4" s="26" t="inlineStr">
        <is>
          <t>期間：</t>
        </is>
      </c>
      <c r="D4" s="8">
        <f>'基本情報'!B2</f>
        <v/>
      </c>
      <c r="E4" s="6" t="inlineStr">
        <is>
          <t>-</t>
        </is>
      </c>
      <c r="F4" s="8">
        <f>'基本情報'!B3</f>
        <v/>
      </c>
    </row>
    <row r="5">
      <c r="C5" s="26" t="inlineStr">
        <is>
          <t>事業種別：　自　助　補　委　協</t>
        </is>
      </c>
      <c r="G5" s="26" t="inlineStr">
        <is>
          <t>(経理記入欄)：</t>
        </is>
      </c>
    </row>
    <row r="6">
      <c r="A6" s="9" t="inlineStr">
        <is>
          <t>年</t>
        </is>
      </c>
      <c r="B6" s="9" t="inlineStr">
        <is>
          <t>月</t>
        </is>
      </c>
      <c r="C6" s="9" t="inlineStr">
        <is>
          <t>日</t>
        </is>
      </c>
      <c r="D6" s="9" t="inlineStr">
        <is>
          <t>曜日</t>
        </is>
      </c>
      <c r="E6" s="9" t="inlineStr">
        <is>
          <t>始業時間</t>
        </is>
      </c>
      <c r="F6" s="9" t="inlineStr">
        <is>
          <t>終業時間</t>
        </is>
      </c>
      <c r="G6" s="9" t="inlineStr">
        <is>
          <t>活動時間計</t>
        </is>
      </c>
      <c r="H6" s="9" t="inlineStr">
        <is>
          <t>業務内容</t>
        </is>
      </c>
      <c r="I6" s="9" t="inlineStr">
        <is>
          <t>確認・受領印</t>
        </is>
      </c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</row>
    <row r="7" ht="22.5" customHeight="1" s="27">
      <c r="A7" s="12">
        <f>IF(ROW()-6&lt;=DAY(EOMONTH(DATE(2025,9,1),0)), YEAR(DATE(2025,9,ROW()-6)), "")</f>
        <v/>
      </c>
      <c r="B7" s="12">
        <f>IF(ROW()-6&lt;=DAY(EOMONTH(DATE(2025,9,1),0)), MONTH(DATE(2025,9,ROW()-6)), "")</f>
        <v/>
      </c>
      <c r="C7" s="12">
        <f>IF(ROW()-6&lt;=DAY(EOMONTH(DATE(2025,9,1),0)), DAY(DATE(2025,9,ROW()-6)), "")</f>
        <v/>
      </c>
      <c r="D7" s="12">
        <f>IF(ROW()-6&lt;=DAY(EOMONTH(DATE(2025,9,1),0)), TEXT(DATE(2025,9,ROW()-6),"aaa"), "")</f>
        <v/>
      </c>
      <c r="E7" s="11">
        <f>IF(AND(DATE(2025,9,ROW()-6)&gt;=$基本情報.B1,DATE(2025,9,ROW()-6)&lt;=$基本情報.B2,COUNTIF($基本情報.B3:H3, TEXT(DATE(2025,9,ROW()-6), "aaa"))&gt;0),DATE(2025,9,ROW()-6), "")</f>
        <v/>
      </c>
      <c r="F7" s="11">
        <f>'基本情報'!B7</f>
        <v/>
      </c>
      <c r="G7" s="11">
        <f>F7-E7</f>
        <v/>
      </c>
      <c r="H7" s="12" t="n"/>
      <c r="I7" s="12" t="n"/>
      <c r="J7" s="13" t="n"/>
      <c r="K7" s="13" t="n"/>
      <c r="L7" s="13" t="n"/>
      <c r="M7" s="13" t="n"/>
      <c r="N7" s="13" t="n"/>
      <c r="O7" s="13" t="n"/>
      <c r="P7" s="13" t="n"/>
      <c r="Q7" s="13" t="n"/>
      <c r="R7" s="13" t="n"/>
      <c r="S7" s="13" t="n"/>
      <c r="T7" s="13" t="n"/>
      <c r="U7" s="13" t="n"/>
      <c r="V7" s="13" t="n"/>
      <c r="W7" s="13" t="n"/>
      <c r="X7" s="13" t="n"/>
      <c r="Y7" s="13" t="n"/>
      <c r="Z7" s="13" t="n"/>
      <c r="AA7" s="13" t="n"/>
    </row>
    <row r="8" ht="22.5" customHeight="1" s="27">
      <c r="A8" s="12">
        <f>IF(ROW()-6&lt;=DAY(EOMONTH(DATE(2025,9,1),0)), YEAR(DATE(2025,9,ROW()-6)), "")</f>
        <v/>
      </c>
      <c r="B8" s="12">
        <f>IF(ROW()-6&lt;=DAY(EOMONTH(DATE(2025,9,1),0)), MONTH(DATE(2025,9,ROW()-6)), "")</f>
        <v/>
      </c>
      <c r="C8" s="12">
        <f>IF(ROW()-6&lt;=DAY(EOMONTH(DATE(2025,9,1),0)), DAY(DATE(2025,9,ROW()-6)), "")</f>
        <v/>
      </c>
      <c r="D8" s="12">
        <f>IF(ROW()-6&lt;=DAY(EOMONTH(DATE(2025,9,1),0)), TEXT(DATE(2025,9,ROW()-6),"aaa"), "")</f>
        <v/>
      </c>
      <c r="E8" s="12">
        <f>IF(AND(DATE(2025,9,ROW()-6)&gt;=$基本情報.B1,DATE(2025,9,ROW()-6)&lt;=$基本情報.B2,COUNTIF($基本情報.B3:H3, TEXT(DATE(2025,9,ROW()-6), "aaa"))&gt;0),DATE(2025,9,ROW()-6), "")</f>
        <v/>
      </c>
      <c r="F8" s="12" t="n"/>
      <c r="G8" s="12" t="n"/>
      <c r="H8" s="12" t="n"/>
      <c r="I8" s="12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3" t="n"/>
      <c r="X8" s="13" t="n"/>
      <c r="Y8" s="13" t="n"/>
      <c r="Z8" s="13" t="n"/>
      <c r="AA8" s="13" t="n"/>
    </row>
    <row r="9" ht="22.5" customHeight="1" s="27">
      <c r="A9" s="12">
        <f>IF(ROW()-6&lt;=DAY(EOMONTH(DATE(2025,9,1),0)), YEAR(DATE(2025,9,ROW()-6)), "")</f>
        <v/>
      </c>
      <c r="B9" s="12">
        <f>IF(ROW()-6&lt;=DAY(EOMONTH(DATE(2025,9,1),0)), MONTH(DATE(2025,9,ROW()-6)), "")</f>
        <v/>
      </c>
      <c r="C9" s="12">
        <f>IF(ROW()-6&lt;=DAY(EOMONTH(DATE(2025,9,1),0)), DAY(DATE(2025,9,ROW()-6)), "")</f>
        <v/>
      </c>
      <c r="D9" s="12">
        <f>IF(ROW()-6&lt;=DAY(EOMONTH(DATE(2025,9,1),0)), TEXT(DATE(2025,9,ROW()-6),"aaa"), "")</f>
        <v/>
      </c>
      <c r="E9" s="12">
        <f>IF(AND(DATE(2025,9,ROW()-6)&gt;=$基本情報.B1,DATE(2025,9,ROW()-6)&lt;=$基本情報.B2,COUNTIF($基本情報.B3:H3, TEXT(DATE(2025,9,ROW()-6), "aaa"))&gt;0),DATE(2025,9,ROW()-6), "")</f>
        <v/>
      </c>
      <c r="F9" s="12" t="n"/>
      <c r="G9" s="12" t="n"/>
      <c r="H9" s="12" t="n"/>
      <c r="I9" s="12" t="n"/>
      <c r="J9" s="13" t="n"/>
      <c r="K9" s="13" t="n"/>
      <c r="L9" s="13" t="n"/>
      <c r="M9" s="13" t="n"/>
      <c r="N9" s="13" t="n"/>
      <c r="O9" s="13" t="n"/>
      <c r="P9" s="13" t="n"/>
      <c r="Q9" s="13" t="n"/>
      <c r="R9" s="13" t="n"/>
      <c r="S9" s="13" t="n"/>
      <c r="T9" s="13" t="n"/>
      <c r="U9" s="13" t="n"/>
      <c r="V9" s="13" t="n"/>
      <c r="W9" s="13" t="n"/>
      <c r="X9" s="13" t="n"/>
      <c r="Y9" s="13" t="n"/>
      <c r="Z9" s="13" t="n"/>
      <c r="AA9" s="13" t="n"/>
    </row>
    <row r="10" ht="22.5" customHeight="1" s="27">
      <c r="A10" s="12">
        <f>IF(ROW()-6&lt;=DAY(EOMONTH(DATE(2025,9,1),0)), YEAR(DATE(2025,9,ROW()-6)), "")</f>
        <v/>
      </c>
      <c r="B10" s="12">
        <f>IF(ROW()-6&lt;=DAY(EOMONTH(DATE(2025,9,1),0)), MONTH(DATE(2025,9,ROW()-6)), "")</f>
        <v/>
      </c>
      <c r="C10" s="12">
        <f>IF(ROW()-6&lt;=DAY(EOMONTH(DATE(2025,9,1),0)), DAY(DATE(2025,9,ROW()-6)), "")</f>
        <v/>
      </c>
      <c r="D10" s="12">
        <f>IF(ROW()-6&lt;=DAY(EOMONTH(DATE(2025,9,1),0)), TEXT(DATE(2025,9,ROW()-6),"aaa"), "")</f>
        <v/>
      </c>
      <c r="E10" s="12">
        <f>IF(AND(DATE(2025,9,ROW()-6)&gt;=$基本情報.B1,DATE(2025,9,ROW()-6)&lt;=$基本情報.B2,COUNTIF($基本情報.B3:H3, TEXT(DATE(2025,9,ROW()-6), "aaa"))&gt;0),DATE(2025,9,ROW()-6), "")</f>
        <v/>
      </c>
      <c r="F10" s="12" t="n"/>
      <c r="G10" s="12" t="n"/>
      <c r="H10" s="12" t="n"/>
      <c r="I10" s="12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  <c r="U10" s="13" t="n"/>
      <c r="V10" s="13" t="n"/>
      <c r="W10" s="13" t="n"/>
      <c r="X10" s="13" t="n"/>
      <c r="Y10" s="13" t="n"/>
      <c r="Z10" s="13" t="n"/>
      <c r="AA10" s="13" t="n"/>
    </row>
    <row r="11" ht="22.5" customHeight="1" s="27">
      <c r="A11" s="12">
        <f>IF(ROW()-6&lt;=DAY(EOMONTH(DATE(2025,9,1),0)), YEAR(DATE(2025,9,ROW()-6)), "")</f>
        <v/>
      </c>
      <c r="B11" s="12">
        <f>IF(ROW()-6&lt;=DAY(EOMONTH(DATE(2025,9,1),0)), MONTH(DATE(2025,9,ROW()-6)), "")</f>
        <v/>
      </c>
      <c r="C11" s="12">
        <f>IF(ROW()-6&lt;=DAY(EOMONTH(DATE(2025,9,1),0)), DAY(DATE(2025,9,ROW()-6)), "")</f>
        <v/>
      </c>
      <c r="D11" s="12">
        <f>IF(ROW()-6&lt;=DAY(EOMONTH(DATE(2025,9,1),0)), TEXT(DATE(2025,9,ROW()-6),"aaa"), "")</f>
        <v/>
      </c>
      <c r="E11" s="12">
        <f>IF(AND(DATE(2025,9,ROW()-6)&gt;=$基本情報.B1,DATE(2025,9,ROW()-6)&lt;=$基本情報.B2,COUNTIF($基本情報.B3:H3, TEXT(DATE(2025,9,ROW()-6), "aaa"))&gt;0),DATE(2025,9,ROW()-6), "")</f>
        <v/>
      </c>
      <c r="F11" s="12" t="n"/>
      <c r="G11" s="12" t="n"/>
      <c r="H11" s="12" t="n"/>
      <c r="I11" s="12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  <c r="U11" s="13" t="n"/>
      <c r="V11" s="13" t="n"/>
      <c r="W11" s="13" t="n"/>
      <c r="X11" s="13" t="n"/>
      <c r="Y11" s="13" t="n"/>
      <c r="Z11" s="13" t="n"/>
      <c r="AA11" s="13" t="n"/>
    </row>
    <row r="12" ht="22.5" customHeight="1" s="27">
      <c r="A12" s="12">
        <f>IF(ROW()-6&lt;=DAY(EOMONTH(DATE(2025,9,1),0)), YEAR(DATE(2025,9,ROW()-6)), "")</f>
        <v/>
      </c>
      <c r="B12" s="12">
        <f>IF(ROW()-6&lt;=DAY(EOMONTH(DATE(2025,9,1),0)), MONTH(DATE(2025,9,ROW()-6)), "")</f>
        <v/>
      </c>
      <c r="C12" s="12">
        <f>IF(ROW()-6&lt;=DAY(EOMONTH(DATE(2025,9,1),0)), DAY(DATE(2025,9,ROW()-6)), "")</f>
        <v/>
      </c>
      <c r="D12" s="12">
        <f>IF(ROW()-6&lt;=DAY(EOMONTH(DATE(2025,9,1),0)), TEXT(DATE(2025,9,ROW()-6),"aaa"), "")</f>
        <v/>
      </c>
      <c r="E12" s="12">
        <f>IF(AND(DATE(2025,9,ROW()-6)&gt;=$基本情報.B1,DATE(2025,9,ROW()-6)&lt;=$基本情報.B2,COUNTIF($基本情報.B3:H3, TEXT(DATE(2025,9,ROW()-6), "aaa"))&gt;0),DATE(2025,9,ROW()-6), "")</f>
        <v/>
      </c>
      <c r="F12" s="12" t="n"/>
      <c r="G12" s="12" t="n"/>
      <c r="H12" s="12" t="n"/>
      <c r="I12" s="12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</row>
    <row r="13" ht="22.5" customHeight="1" s="27">
      <c r="A13" s="12">
        <f>IF(ROW()-6&lt;=DAY(EOMONTH(DATE(2025,9,1),0)), YEAR(DATE(2025,9,ROW()-6)), "")</f>
        <v/>
      </c>
      <c r="B13" s="12">
        <f>IF(ROW()-6&lt;=DAY(EOMONTH(DATE(2025,9,1),0)), MONTH(DATE(2025,9,ROW()-6)), "")</f>
        <v/>
      </c>
      <c r="C13" s="12">
        <f>IF(ROW()-6&lt;=DAY(EOMONTH(DATE(2025,9,1),0)), DAY(DATE(2025,9,ROW()-6)), "")</f>
        <v/>
      </c>
      <c r="D13" s="12">
        <f>IF(ROW()-6&lt;=DAY(EOMONTH(DATE(2025,9,1),0)), TEXT(DATE(2025,9,ROW()-6),"aaa"), "")</f>
        <v/>
      </c>
      <c r="E13" s="12">
        <f>IF(AND(DATE(2025,9,ROW()-6)&gt;=$基本情報.B1,DATE(2025,9,ROW()-6)&lt;=$基本情報.B2,COUNTIF($基本情報.B3:H3, TEXT(DATE(2025,9,ROW()-6), "aaa"))&gt;0),DATE(2025,9,ROW()-6), "")</f>
        <v/>
      </c>
      <c r="F13" s="12" t="n"/>
      <c r="G13" s="12" t="n"/>
      <c r="H13" s="12" t="n"/>
      <c r="I13" s="12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3" t="n"/>
      <c r="V13" s="13" t="n"/>
      <c r="W13" s="13" t="n"/>
      <c r="X13" s="13" t="n"/>
      <c r="Y13" s="13" t="n"/>
      <c r="Z13" s="13" t="n"/>
      <c r="AA13" s="13" t="n"/>
    </row>
    <row r="14" ht="22.5" customHeight="1" s="27">
      <c r="A14" s="12">
        <f>IF(ROW()-6&lt;=DAY(EOMONTH(DATE(2025,9,1),0)), YEAR(DATE(2025,9,ROW()-6)), "")</f>
        <v/>
      </c>
      <c r="B14" s="12">
        <f>IF(ROW()-6&lt;=DAY(EOMONTH(DATE(2025,9,1),0)), MONTH(DATE(2025,9,ROW()-6)), "")</f>
        <v/>
      </c>
      <c r="C14" s="12">
        <f>IF(ROW()-6&lt;=DAY(EOMONTH(DATE(2025,9,1),0)), DAY(DATE(2025,9,ROW()-6)), "")</f>
        <v/>
      </c>
      <c r="D14" s="12">
        <f>IF(ROW()-6&lt;=DAY(EOMONTH(DATE(2025,9,1),0)), TEXT(DATE(2025,9,ROW()-6),"aaa"), "")</f>
        <v/>
      </c>
      <c r="E14" s="12">
        <f>IF(AND(DATE(2025,9,ROW()-6)&gt;=$基本情報.B1,DATE(2025,9,ROW()-6)&lt;=$基本情報.B2,COUNTIF($基本情報.B3:H3, TEXT(DATE(2025,9,ROW()-6), "aaa"))&gt;0),DATE(2025,9,ROW()-6), "")</f>
        <v/>
      </c>
      <c r="F14" s="12" t="n"/>
      <c r="G14" s="12" t="n"/>
      <c r="H14" s="12" t="n"/>
      <c r="I14" s="12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  <c r="U14" s="13" t="n"/>
      <c r="V14" s="13" t="n"/>
      <c r="W14" s="13" t="n"/>
      <c r="X14" s="13" t="n"/>
      <c r="Y14" s="13" t="n"/>
      <c r="Z14" s="13" t="n"/>
      <c r="AA14" s="13" t="n"/>
    </row>
    <row r="15" ht="22.5" customHeight="1" s="27">
      <c r="A15" s="12">
        <f>IF(ROW()-6&lt;=DAY(EOMONTH(DATE(2025,9,1),0)), YEAR(DATE(2025,9,ROW()-6)), "")</f>
        <v/>
      </c>
      <c r="B15" s="12">
        <f>IF(ROW()-6&lt;=DAY(EOMONTH(DATE(2025,9,1),0)), MONTH(DATE(2025,9,ROW()-6)), "")</f>
        <v/>
      </c>
      <c r="C15" s="12">
        <f>IF(ROW()-6&lt;=DAY(EOMONTH(DATE(2025,9,1),0)), DAY(DATE(2025,9,ROW()-6)), "")</f>
        <v/>
      </c>
      <c r="D15" s="12">
        <f>IF(ROW()-6&lt;=DAY(EOMONTH(DATE(2025,9,1),0)), TEXT(DATE(2025,9,ROW()-6),"aaa"), "")</f>
        <v/>
      </c>
      <c r="E15" s="12">
        <f>IF(AND(DATE(2025,9,ROW()-6)&gt;=$基本情報.B1,DATE(2025,9,ROW()-6)&lt;=$基本情報.B2,COUNTIF($基本情報.B3:H3, TEXT(DATE(2025,9,ROW()-6), "aaa"))&gt;0),DATE(2025,9,ROW()-6), "")</f>
        <v/>
      </c>
      <c r="F15" s="12" t="n"/>
      <c r="G15" s="12" t="n"/>
      <c r="H15" s="12" t="n"/>
      <c r="I15" s="12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  <c r="U15" s="13" t="n"/>
      <c r="V15" s="13" t="n"/>
      <c r="W15" s="13" t="n"/>
      <c r="X15" s="13" t="n"/>
      <c r="Y15" s="13" t="n"/>
      <c r="Z15" s="13" t="n"/>
      <c r="AA15" s="13" t="n"/>
    </row>
    <row r="16" ht="22.5" customHeight="1" s="27">
      <c r="A16" s="12">
        <f>IF(ROW()-6&lt;=DAY(EOMONTH(DATE(2025,9,1),0)), YEAR(DATE(2025,9,ROW()-6)), "")</f>
        <v/>
      </c>
      <c r="B16" s="12">
        <f>IF(ROW()-6&lt;=DAY(EOMONTH(DATE(2025,9,1),0)), MONTH(DATE(2025,9,ROW()-6)), "")</f>
        <v/>
      </c>
      <c r="C16" s="12">
        <f>IF(ROW()-6&lt;=DAY(EOMONTH(DATE(2025,9,1),0)), DAY(DATE(2025,9,ROW()-6)), "")</f>
        <v/>
      </c>
      <c r="D16" s="12">
        <f>IF(ROW()-6&lt;=DAY(EOMONTH(DATE(2025,9,1),0)), TEXT(DATE(2025,9,ROW()-6),"aaa"), "")</f>
        <v/>
      </c>
      <c r="E16" s="12">
        <f>IF(AND(DATE(2025,9,ROW()-6)&gt;=$基本情報.B1,DATE(2025,9,ROW()-6)&lt;=$基本情報.B2,COUNTIF($基本情報.B3:H3, TEXT(DATE(2025,9,ROW()-6), "aaa"))&gt;0),DATE(2025,9,ROW()-6), "")</f>
        <v/>
      </c>
      <c r="F16" s="12" t="n"/>
      <c r="G16" s="12" t="n"/>
      <c r="H16" s="12" t="n"/>
      <c r="I16" s="12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3" t="n"/>
      <c r="T16" s="13" t="n"/>
      <c r="U16" s="13" t="n"/>
      <c r="V16" s="13" t="n"/>
      <c r="W16" s="13" t="n"/>
      <c r="X16" s="13" t="n"/>
      <c r="Y16" s="13" t="n"/>
      <c r="Z16" s="13" t="n"/>
      <c r="AA16" s="13" t="n"/>
    </row>
    <row r="17" ht="22.5" customHeight="1" s="27">
      <c r="A17" s="12">
        <f>IF(ROW()-6&lt;=DAY(EOMONTH(DATE(2025,9,1),0)), YEAR(DATE(2025,9,ROW()-6)), "")</f>
        <v/>
      </c>
      <c r="B17" s="12">
        <f>IF(ROW()-6&lt;=DAY(EOMONTH(DATE(2025,9,1),0)), MONTH(DATE(2025,9,ROW()-6)), "")</f>
        <v/>
      </c>
      <c r="C17" s="12">
        <f>IF(ROW()-6&lt;=DAY(EOMONTH(DATE(2025,9,1),0)), DAY(DATE(2025,9,ROW()-6)), "")</f>
        <v/>
      </c>
      <c r="D17" s="12">
        <f>IF(ROW()-6&lt;=DAY(EOMONTH(DATE(2025,9,1),0)), TEXT(DATE(2025,9,ROW()-6),"aaa"), "")</f>
        <v/>
      </c>
      <c r="E17" s="12">
        <f>IF(AND(DATE(2025,9,ROW()-6)&gt;=$基本情報.B1,DATE(2025,9,ROW()-6)&lt;=$基本情報.B2,COUNTIF($基本情報.B3:H3, TEXT(DATE(2025,9,ROW()-6), "aaa"))&gt;0),DATE(2025,9,ROW()-6), "")</f>
        <v/>
      </c>
      <c r="F17" s="12" t="n"/>
      <c r="G17" s="12" t="n"/>
      <c r="H17" s="12" t="n"/>
      <c r="I17" s="12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  <c r="W17" s="13" t="n"/>
      <c r="X17" s="13" t="n"/>
      <c r="Y17" s="13" t="n"/>
      <c r="Z17" s="13" t="n"/>
      <c r="AA17" s="13" t="n"/>
    </row>
    <row r="18" ht="22.5" customHeight="1" s="27">
      <c r="A18" s="12">
        <f>IF(ROW()-6&lt;=DAY(EOMONTH(DATE(2025,9,1),0)), YEAR(DATE(2025,9,ROW()-6)), "")</f>
        <v/>
      </c>
      <c r="B18" s="12">
        <f>IF(ROW()-6&lt;=DAY(EOMONTH(DATE(2025,9,1),0)), MONTH(DATE(2025,9,ROW()-6)), "")</f>
        <v/>
      </c>
      <c r="C18" s="12">
        <f>IF(ROW()-6&lt;=DAY(EOMONTH(DATE(2025,9,1),0)), DAY(DATE(2025,9,ROW()-6)), "")</f>
        <v/>
      </c>
      <c r="D18" s="12">
        <f>IF(ROW()-6&lt;=DAY(EOMONTH(DATE(2025,9,1),0)), TEXT(DATE(2025,9,ROW()-6),"aaa"), "")</f>
        <v/>
      </c>
      <c r="E18" s="12">
        <f>IF(AND(DATE(2025,9,ROW()-6)&gt;=$基本情報.B1,DATE(2025,9,ROW()-6)&lt;=$基本情報.B2,COUNTIF($基本情報.B3:H3, TEXT(DATE(2025,9,ROW()-6), "aaa"))&gt;0),DATE(2025,9,ROW()-6), "")</f>
        <v/>
      </c>
      <c r="F18" s="12" t="n"/>
      <c r="G18" s="12" t="n"/>
      <c r="H18" s="12" t="n"/>
      <c r="I18" s="12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3" t="n"/>
      <c r="T18" s="13" t="n"/>
      <c r="U18" s="13" t="n"/>
      <c r="V18" s="13" t="n"/>
      <c r="W18" s="13" t="n"/>
      <c r="X18" s="13" t="n"/>
      <c r="Y18" s="13" t="n"/>
      <c r="Z18" s="13" t="n"/>
      <c r="AA18" s="13" t="n"/>
    </row>
    <row r="19" ht="22.5" customHeight="1" s="27">
      <c r="A19" s="12">
        <f>IF(ROW()-6&lt;=DAY(EOMONTH(DATE(2025,9,1),0)), YEAR(DATE(2025,9,ROW()-6)), "")</f>
        <v/>
      </c>
      <c r="B19" s="12">
        <f>IF(ROW()-6&lt;=DAY(EOMONTH(DATE(2025,9,1),0)), MONTH(DATE(2025,9,ROW()-6)), "")</f>
        <v/>
      </c>
      <c r="C19" s="12">
        <f>IF(ROW()-6&lt;=DAY(EOMONTH(DATE(2025,9,1),0)), DAY(DATE(2025,9,ROW()-6)), "")</f>
        <v/>
      </c>
      <c r="D19" s="12">
        <f>IF(ROW()-6&lt;=DAY(EOMONTH(DATE(2025,9,1),0)), TEXT(DATE(2025,9,ROW()-6),"aaa"), "")</f>
        <v/>
      </c>
      <c r="E19" s="12">
        <f>IF(AND(DATE(2025,9,ROW()-6)&gt;=$基本情報.B1,DATE(2025,9,ROW()-6)&lt;=$基本情報.B2,COUNTIF($基本情報.B3:H3, TEXT(DATE(2025,9,ROW()-6), "aaa"))&gt;0),DATE(2025,9,ROW()-6), "")</f>
        <v/>
      </c>
      <c r="F19" s="12" t="n"/>
      <c r="G19" s="12" t="n"/>
      <c r="H19" s="12" t="n"/>
      <c r="I19" s="12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3" t="n"/>
      <c r="T19" s="13" t="n"/>
      <c r="U19" s="13" t="n"/>
      <c r="V19" s="13" t="n"/>
      <c r="W19" s="13" t="n"/>
      <c r="X19" s="13" t="n"/>
      <c r="Y19" s="13" t="n"/>
      <c r="Z19" s="13" t="n"/>
      <c r="AA19" s="13" t="n"/>
    </row>
    <row r="20" ht="22.5" customHeight="1" s="27">
      <c r="A20" s="12">
        <f>IF(ROW()-6&lt;=DAY(EOMONTH(DATE(2025,9,1),0)), YEAR(DATE(2025,9,ROW()-6)), "")</f>
        <v/>
      </c>
      <c r="B20" s="12">
        <f>IF(ROW()-6&lt;=DAY(EOMONTH(DATE(2025,9,1),0)), MONTH(DATE(2025,9,ROW()-6)), "")</f>
        <v/>
      </c>
      <c r="C20" s="12">
        <f>IF(ROW()-6&lt;=DAY(EOMONTH(DATE(2025,9,1),0)), DAY(DATE(2025,9,ROW()-6)), "")</f>
        <v/>
      </c>
      <c r="D20" s="12">
        <f>IF(ROW()-6&lt;=DAY(EOMONTH(DATE(2025,9,1),0)), TEXT(DATE(2025,9,ROW()-6),"aaa"), "")</f>
        <v/>
      </c>
      <c r="E20" s="12">
        <f>IF(AND(DATE(2025,9,ROW()-6)&gt;=$基本情報.B1,DATE(2025,9,ROW()-6)&lt;=$基本情報.B2,COUNTIF($基本情報.B3:H3, TEXT(DATE(2025,9,ROW()-6), "aaa"))&gt;0),DATE(2025,9,ROW()-6), "")</f>
        <v/>
      </c>
      <c r="F20" s="12" t="n"/>
      <c r="G20" s="12" t="n"/>
      <c r="H20" s="12" t="n"/>
      <c r="I20" s="12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3" t="n"/>
      <c r="T20" s="13" t="n"/>
      <c r="U20" s="13" t="n"/>
      <c r="V20" s="13" t="n"/>
      <c r="W20" s="13" t="n"/>
      <c r="X20" s="13" t="n"/>
      <c r="Y20" s="13" t="n"/>
      <c r="Z20" s="13" t="n"/>
      <c r="AA20" s="13" t="n"/>
    </row>
    <row r="21" ht="22.5" customHeight="1" s="27">
      <c r="A21" s="12">
        <f>IF(ROW()-6&lt;=DAY(EOMONTH(DATE(2025,9,1),0)), YEAR(DATE(2025,9,ROW()-6)), "")</f>
        <v/>
      </c>
      <c r="B21" s="12">
        <f>IF(ROW()-6&lt;=DAY(EOMONTH(DATE(2025,9,1),0)), MONTH(DATE(2025,9,ROW()-6)), "")</f>
        <v/>
      </c>
      <c r="C21" s="12">
        <f>IF(ROW()-6&lt;=DAY(EOMONTH(DATE(2025,9,1),0)), DAY(DATE(2025,9,ROW()-6)), "")</f>
        <v/>
      </c>
      <c r="D21" s="12">
        <f>IF(ROW()-6&lt;=DAY(EOMONTH(DATE(2025,9,1),0)), TEXT(DATE(2025,9,ROW()-6),"aaa"), "")</f>
        <v/>
      </c>
      <c r="E21" s="12">
        <f>IF(AND(DATE(2025,9,ROW()-6)&gt;=$基本情報.B1,DATE(2025,9,ROW()-6)&lt;=$基本情報.B2,COUNTIF($基本情報.B3:H3, TEXT(DATE(2025,9,ROW()-6), "aaa"))&gt;0),DATE(2025,9,ROW()-6), "")</f>
        <v/>
      </c>
      <c r="F21" s="12" t="n"/>
      <c r="G21" s="12" t="n"/>
      <c r="H21" s="12" t="n"/>
      <c r="I21" s="12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3" t="n"/>
      <c r="T21" s="13" t="n"/>
      <c r="U21" s="13" t="n"/>
      <c r="V21" s="13" t="n"/>
      <c r="W21" s="13" t="n"/>
      <c r="X21" s="13" t="n"/>
      <c r="Y21" s="13" t="n"/>
      <c r="Z21" s="13" t="n"/>
      <c r="AA21" s="13" t="n"/>
    </row>
    <row r="22" ht="22.5" customHeight="1" s="27">
      <c r="A22" s="12">
        <f>IF(ROW()-6&lt;=DAY(EOMONTH(DATE(2025,9,1),0)), YEAR(DATE(2025,9,ROW()-6)), "")</f>
        <v/>
      </c>
      <c r="B22" s="12">
        <f>IF(ROW()-6&lt;=DAY(EOMONTH(DATE(2025,9,1),0)), MONTH(DATE(2025,9,ROW()-6)), "")</f>
        <v/>
      </c>
      <c r="C22" s="12">
        <f>IF(ROW()-6&lt;=DAY(EOMONTH(DATE(2025,9,1),0)), DAY(DATE(2025,9,ROW()-6)), "")</f>
        <v/>
      </c>
      <c r="D22" s="12">
        <f>IF(ROW()-6&lt;=DAY(EOMONTH(DATE(2025,9,1),0)), TEXT(DATE(2025,9,ROW()-6),"aaa"), "")</f>
        <v/>
      </c>
      <c r="E22" s="12">
        <f>IF(AND(DATE(2025,9,ROW()-6)&gt;=$基本情報.B1,DATE(2025,9,ROW()-6)&lt;=$基本情報.B2,COUNTIF($基本情報.B3:H3, TEXT(DATE(2025,9,ROW()-6), "aaa"))&gt;0),DATE(2025,9,ROW()-6), "")</f>
        <v/>
      </c>
      <c r="F22" s="12" t="n"/>
      <c r="G22" s="12" t="n"/>
      <c r="H22" s="12" t="n"/>
      <c r="I22" s="12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3" t="n"/>
      <c r="T22" s="13" t="n"/>
      <c r="U22" s="13" t="n"/>
      <c r="V22" s="13" t="n"/>
      <c r="W22" s="13" t="n"/>
      <c r="X22" s="13" t="n"/>
      <c r="Y22" s="13" t="n"/>
      <c r="Z22" s="13" t="n"/>
      <c r="AA22" s="13" t="n"/>
    </row>
    <row r="23" ht="22.5" customHeight="1" s="27">
      <c r="A23" s="12">
        <f>IF(ROW()-6&lt;=DAY(EOMONTH(DATE(2025,9,1),0)), YEAR(DATE(2025,9,ROW()-6)), "")</f>
        <v/>
      </c>
      <c r="B23" s="12">
        <f>IF(ROW()-6&lt;=DAY(EOMONTH(DATE(2025,9,1),0)), MONTH(DATE(2025,9,ROW()-6)), "")</f>
        <v/>
      </c>
      <c r="C23" s="12">
        <f>IF(ROW()-6&lt;=DAY(EOMONTH(DATE(2025,9,1),0)), DAY(DATE(2025,9,ROW()-6)), "")</f>
        <v/>
      </c>
      <c r="D23" s="12">
        <f>IF(ROW()-6&lt;=DAY(EOMONTH(DATE(2025,9,1),0)), TEXT(DATE(2025,9,ROW()-6),"aaa"), "")</f>
        <v/>
      </c>
      <c r="E23" s="12">
        <f>IF(AND(DATE(2025,9,ROW()-6)&gt;=$基本情報.B1,DATE(2025,9,ROW()-6)&lt;=$基本情報.B2,COUNTIF($基本情報.B3:H3, TEXT(DATE(2025,9,ROW()-6), "aaa"))&gt;0),DATE(2025,9,ROW()-6), "")</f>
        <v/>
      </c>
      <c r="F23" s="12" t="n"/>
      <c r="G23" s="12" t="n"/>
      <c r="H23" s="12" t="n"/>
      <c r="I23" s="12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3" t="n"/>
      <c r="T23" s="13" t="n"/>
      <c r="U23" s="13" t="n"/>
      <c r="V23" s="13" t="n"/>
      <c r="W23" s="13" t="n"/>
      <c r="X23" s="13" t="n"/>
      <c r="Y23" s="13" t="n"/>
      <c r="Z23" s="13" t="n"/>
      <c r="AA23" s="13" t="n"/>
    </row>
    <row r="24" ht="22.5" customHeight="1" s="27">
      <c r="A24" s="12">
        <f>IF(ROW()-6&lt;=DAY(EOMONTH(DATE(2025,9,1),0)), YEAR(DATE(2025,9,ROW()-6)), "")</f>
        <v/>
      </c>
      <c r="B24" s="12">
        <f>IF(ROW()-6&lt;=DAY(EOMONTH(DATE(2025,9,1),0)), MONTH(DATE(2025,9,ROW()-6)), "")</f>
        <v/>
      </c>
      <c r="C24" s="12">
        <f>IF(ROW()-6&lt;=DAY(EOMONTH(DATE(2025,9,1),0)), DAY(DATE(2025,9,ROW()-6)), "")</f>
        <v/>
      </c>
      <c r="D24" s="12">
        <f>IF(ROW()-6&lt;=DAY(EOMONTH(DATE(2025,9,1),0)), TEXT(DATE(2025,9,ROW()-6),"aaa"), "")</f>
        <v/>
      </c>
      <c r="E24" s="12">
        <f>IF(AND(DATE(2025,9,ROW()-6)&gt;=$基本情報.B1,DATE(2025,9,ROW()-6)&lt;=$基本情報.B2,COUNTIF($基本情報.B3:H3, TEXT(DATE(2025,9,ROW()-6), "aaa"))&gt;0),DATE(2025,9,ROW()-6), "")</f>
        <v/>
      </c>
      <c r="F24" s="12" t="n"/>
      <c r="G24" s="12" t="n"/>
      <c r="H24" s="12" t="n"/>
      <c r="I24" s="12" t="n"/>
      <c r="J24" s="13" t="n"/>
      <c r="K24" s="13" t="n"/>
      <c r="L24" s="13" t="n"/>
      <c r="M24" s="13" t="n"/>
      <c r="N24" s="13" t="n"/>
      <c r="O24" s="13" t="n"/>
      <c r="P24" s="13" t="n"/>
      <c r="Q24" s="13" t="n"/>
      <c r="R24" s="13" t="n"/>
      <c r="S24" s="13" t="n"/>
      <c r="T24" s="13" t="n"/>
      <c r="U24" s="13" t="n"/>
      <c r="V24" s="13" t="n"/>
      <c r="W24" s="13" t="n"/>
      <c r="X24" s="13" t="n"/>
      <c r="Y24" s="13" t="n"/>
      <c r="Z24" s="13" t="n"/>
      <c r="AA24" s="13" t="n"/>
    </row>
    <row r="25" ht="22.5" customHeight="1" s="27">
      <c r="A25" s="12">
        <f>IF(ROW()-6&lt;=DAY(EOMONTH(DATE(2025,9,1),0)), YEAR(DATE(2025,9,ROW()-6)), "")</f>
        <v/>
      </c>
      <c r="B25" s="12">
        <f>IF(ROW()-6&lt;=DAY(EOMONTH(DATE(2025,9,1),0)), MONTH(DATE(2025,9,ROW()-6)), "")</f>
        <v/>
      </c>
      <c r="C25" s="12">
        <f>IF(ROW()-6&lt;=DAY(EOMONTH(DATE(2025,9,1),0)), DAY(DATE(2025,9,ROW()-6)), "")</f>
        <v/>
      </c>
      <c r="D25" s="12">
        <f>IF(ROW()-6&lt;=DAY(EOMONTH(DATE(2025,9,1),0)), TEXT(DATE(2025,9,ROW()-6),"aaa"), "")</f>
        <v/>
      </c>
      <c r="E25" s="12">
        <f>IF(AND(DATE(2025,9,ROW()-6)&gt;=$基本情報.B1,DATE(2025,9,ROW()-6)&lt;=$基本情報.B2,COUNTIF($基本情報.B3:H3, TEXT(DATE(2025,9,ROW()-6), "aaa"))&gt;0),DATE(2025,9,ROW()-6), "")</f>
        <v/>
      </c>
      <c r="F25" s="12" t="n"/>
      <c r="G25" s="12" t="n"/>
      <c r="H25" s="12" t="n"/>
      <c r="I25" s="12" t="n"/>
      <c r="J25" s="13" t="n"/>
      <c r="K25" s="13" t="n"/>
      <c r="L25" s="13" t="n"/>
      <c r="M25" s="13" t="n"/>
      <c r="N25" s="13" t="n"/>
      <c r="O25" s="13" t="n"/>
      <c r="P25" s="13" t="n"/>
      <c r="Q25" s="13" t="n"/>
      <c r="R25" s="13" t="n"/>
      <c r="S25" s="13" t="n"/>
      <c r="T25" s="13" t="n"/>
      <c r="U25" s="13" t="n"/>
      <c r="V25" s="13" t="n"/>
      <c r="W25" s="13" t="n"/>
      <c r="X25" s="13" t="n"/>
      <c r="Y25" s="13" t="n"/>
      <c r="Z25" s="13" t="n"/>
      <c r="AA25" s="13" t="n"/>
    </row>
    <row r="26" ht="22.5" customHeight="1" s="27">
      <c r="A26" s="12">
        <f>IF(ROW()-6&lt;=DAY(EOMONTH(DATE(2025,9,1),0)), YEAR(DATE(2025,9,ROW()-6)), "")</f>
        <v/>
      </c>
      <c r="B26" s="12">
        <f>IF(ROW()-6&lt;=DAY(EOMONTH(DATE(2025,9,1),0)), MONTH(DATE(2025,9,ROW()-6)), "")</f>
        <v/>
      </c>
      <c r="C26" s="12">
        <f>IF(ROW()-6&lt;=DAY(EOMONTH(DATE(2025,9,1),0)), DAY(DATE(2025,9,ROW()-6)), "")</f>
        <v/>
      </c>
      <c r="D26" s="12">
        <f>IF(ROW()-6&lt;=DAY(EOMONTH(DATE(2025,9,1),0)), TEXT(DATE(2025,9,ROW()-6),"aaa"), "")</f>
        <v/>
      </c>
      <c r="E26" s="12">
        <f>IF(AND(DATE(2025,9,ROW()-6)&gt;=$基本情報.B1,DATE(2025,9,ROW()-6)&lt;=$基本情報.B2,COUNTIF($基本情報.B3:H3, TEXT(DATE(2025,9,ROW()-6), "aaa"))&gt;0),DATE(2025,9,ROW()-6), "")</f>
        <v/>
      </c>
      <c r="F26" s="12" t="n"/>
      <c r="G26" s="12" t="n"/>
      <c r="H26" s="12" t="n"/>
      <c r="I26" s="12" t="n"/>
      <c r="J26" s="13" t="n"/>
      <c r="K26" s="13" t="n"/>
      <c r="L26" s="13" t="n"/>
      <c r="M26" s="13" t="n"/>
      <c r="N26" s="13" t="n"/>
      <c r="O26" s="13" t="n"/>
      <c r="P26" s="13" t="n"/>
      <c r="Q26" s="13" t="n"/>
      <c r="R26" s="13" t="n"/>
      <c r="S26" s="13" t="n"/>
      <c r="T26" s="13" t="n"/>
      <c r="U26" s="13" t="n"/>
      <c r="V26" s="13" t="n"/>
      <c r="W26" s="13" t="n"/>
      <c r="X26" s="13" t="n"/>
      <c r="Y26" s="13" t="n"/>
      <c r="Z26" s="13" t="n"/>
      <c r="AA26" s="13" t="n"/>
    </row>
    <row r="27" ht="22.5" customHeight="1" s="27">
      <c r="A27" s="12">
        <f>IF(ROW()-6&lt;=DAY(EOMONTH(DATE(2025,9,1),0)), YEAR(DATE(2025,9,ROW()-6)), "")</f>
        <v/>
      </c>
      <c r="B27" s="12">
        <f>IF(ROW()-6&lt;=DAY(EOMONTH(DATE(2025,9,1),0)), MONTH(DATE(2025,9,ROW()-6)), "")</f>
        <v/>
      </c>
      <c r="C27" s="12">
        <f>IF(ROW()-6&lt;=DAY(EOMONTH(DATE(2025,9,1),0)), DAY(DATE(2025,9,ROW()-6)), "")</f>
        <v/>
      </c>
      <c r="D27" s="12">
        <f>IF(ROW()-6&lt;=DAY(EOMONTH(DATE(2025,9,1),0)), TEXT(DATE(2025,9,ROW()-6),"aaa"), "")</f>
        <v/>
      </c>
      <c r="E27" s="12">
        <f>IF(AND(DATE(2025,9,ROW()-6)&gt;=$基本情報.B1,DATE(2025,9,ROW()-6)&lt;=$基本情報.B2,COUNTIF($基本情報.B3:H3, TEXT(DATE(2025,9,ROW()-6), "aaa"))&gt;0),DATE(2025,9,ROW()-6), "")</f>
        <v/>
      </c>
      <c r="F27" s="12" t="n"/>
      <c r="G27" s="12" t="n"/>
      <c r="H27" s="12" t="n"/>
      <c r="I27" s="12" t="n"/>
      <c r="J27" s="13" t="n"/>
      <c r="K27" s="13" t="n"/>
      <c r="L27" s="13" t="n"/>
      <c r="M27" s="13" t="n"/>
      <c r="N27" s="13" t="n"/>
      <c r="O27" s="13" t="n"/>
      <c r="P27" s="13" t="n"/>
      <c r="Q27" s="13" t="n"/>
      <c r="R27" s="13" t="n"/>
      <c r="S27" s="13" t="n"/>
      <c r="T27" s="13" t="n"/>
      <c r="U27" s="13" t="n"/>
      <c r="V27" s="13" t="n"/>
      <c r="W27" s="13" t="n"/>
      <c r="X27" s="13" t="n"/>
      <c r="Y27" s="13" t="n"/>
      <c r="Z27" s="13" t="n"/>
      <c r="AA27" s="13" t="n"/>
    </row>
    <row r="28" ht="22.5" customHeight="1" s="27">
      <c r="A28" s="12">
        <f>IF(ROW()-6&lt;=DAY(EOMONTH(DATE(2025,9,1),0)), YEAR(DATE(2025,9,ROW()-6)), "")</f>
        <v/>
      </c>
      <c r="B28" s="12">
        <f>IF(ROW()-6&lt;=DAY(EOMONTH(DATE(2025,9,1),0)), MONTH(DATE(2025,9,ROW()-6)), "")</f>
        <v/>
      </c>
      <c r="C28" s="12">
        <f>IF(ROW()-6&lt;=DAY(EOMONTH(DATE(2025,9,1),0)), DAY(DATE(2025,9,ROW()-6)), "")</f>
        <v/>
      </c>
      <c r="D28" s="12">
        <f>IF(ROW()-6&lt;=DAY(EOMONTH(DATE(2025,9,1),0)), TEXT(DATE(2025,9,ROW()-6),"aaa"), "")</f>
        <v/>
      </c>
      <c r="E28" s="12">
        <f>IF(AND(DATE(2025,9,ROW()-6)&gt;=$基本情報.B1,DATE(2025,9,ROW()-6)&lt;=$基本情報.B2,COUNTIF($基本情報.B3:H3, TEXT(DATE(2025,9,ROW()-6), "aaa"))&gt;0),DATE(2025,9,ROW()-6), "")</f>
        <v/>
      </c>
      <c r="F28" s="12" t="n"/>
      <c r="G28" s="12" t="n"/>
      <c r="H28" s="12" t="n"/>
      <c r="I28" s="12" t="n"/>
      <c r="J28" s="13" t="n"/>
      <c r="K28" s="13" t="n"/>
      <c r="L28" s="13" t="n"/>
      <c r="M28" s="13" t="n"/>
      <c r="N28" s="13" t="n"/>
      <c r="O28" s="13" t="n"/>
      <c r="P28" s="13" t="n"/>
      <c r="Q28" s="13" t="n"/>
      <c r="R28" s="13" t="n"/>
      <c r="S28" s="13" t="n"/>
      <c r="T28" s="13" t="n"/>
      <c r="U28" s="13" t="n"/>
      <c r="V28" s="13" t="n"/>
      <c r="W28" s="13" t="n"/>
      <c r="X28" s="13" t="n"/>
      <c r="Y28" s="13" t="n"/>
      <c r="Z28" s="13" t="n"/>
      <c r="AA28" s="13" t="n"/>
    </row>
    <row r="29" ht="22.5" customHeight="1" s="27">
      <c r="A29" s="12">
        <f>IF(ROW()-6&lt;=DAY(EOMONTH(DATE(2025,9,1),0)), YEAR(DATE(2025,9,ROW()-6)), "")</f>
        <v/>
      </c>
      <c r="B29" s="12">
        <f>IF(ROW()-6&lt;=DAY(EOMONTH(DATE(2025,9,1),0)), MONTH(DATE(2025,9,ROW()-6)), "")</f>
        <v/>
      </c>
      <c r="C29" s="12">
        <f>IF(ROW()-6&lt;=DAY(EOMONTH(DATE(2025,9,1),0)), DAY(DATE(2025,9,ROW()-6)), "")</f>
        <v/>
      </c>
      <c r="D29" s="12">
        <f>IF(ROW()-6&lt;=DAY(EOMONTH(DATE(2025,9,1),0)), TEXT(DATE(2025,9,ROW()-6),"aaa"), "")</f>
        <v/>
      </c>
      <c r="E29" s="12">
        <f>IF(AND(DATE(2025,9,ROW()-6)&gt;=$基本情報.B1,DATE(2025,9,ROW()-6)&lt;=$基本情報.B2,COUNTIF($基本情報.B3:H3, TEXT(DATE(2025,9,ROW()-6), "aaa"))&gt;0),DATE(2025,9,ROW()-6), "")</f>
        <v/>
      </c>
      <c r="F29" s="12" t="n"/>
      <c r="G29" s="12" t="n"/>
      <c r="H29" s="12" t="n"/>
      <c r="I29" s="12" t="n"/>
      <c r="J29" s="13" t="n"/>
      <c r="K29" s="13" t="n"/>
      <c r="L29" s="13" t="n"/>
      <c r="M29" s="13" t="n"/>
      <c r="N29" s="13" t="n"/>
      <c r="O29" s="13" t="n"/>
      <c r="P29" s="13" t="n"/>
      <c r="Q29" s="13" t="n"/>
      <c r="R29" s="13" t="n"/>
      <c r="S29" s="13" t="n"/>
      <c r="T29" s="13" t="n"/>
      <c r="U29" s="13" t="n"/>
      <c r="V29" s="13" t="n"/>
      <c r="W29" s="13" t="n"/>
      <c r="X29" s="13" t="n"/>
      <c r="Y29" s="13" t="n"/>
      <c r="Z29" s="13" t="n"/>
      <c r="AA29" s="13" t="n"/>
    </row>
    <row r="30" ht="22.5" customHeight="1" s="27">
      <c r="A30" s="12">
        <f>IF(ROW()-6&lt;=DAY(EOMONTH(DATE(2025,9,1),0)), YEAR(DATE(2025,9,ROW()-6)), "")</f>
        <v/>
      </c>
      <c r="B30" s="12">
        <f>IF(ROW()-6&lt;=DAY(EOMONTH(DATE(2025,9,1),0)), MONTH(DATE(2025,9,ROW()-6)), "")</f>
        <v/>
      </c>
      <c r="C30" s="12">
        <f>IF(ROW()-6&lt;=DAY(EOMONTH(DATE(2025,9,1),0)), DAY(DATE(2025,9,ROW()-6)), "")</f>
        <v/>
      </c>
      <c r="D30" s="12">
        <f>IF(ROW()-6&lt;=DAY(EOMONTH(DATE(2025,9,1),0)), TEXT(DATE(2025,9,ROW()-6),"aaa"), "")</f>
        <v/>
      </c>
      <c r="E30" s="12">
        <f>IF(AND(DATE(2025,9,ROW()-6)&gt;=$基本情報.B1,DATE(2025,9,ROW()-6)&lt;=$基本情報.B2,COUNTIF($基本情報.B3:H3, TEXT(DATE(2025,9,ROW()-6), "aaa"))&gt;0),DATE(2025,9,ROW()-6), "")</f>
        <v/>
      </c>
      <c r="F30" s="12" t="n"/>
      <c r="G30" s="12" t="n"/>
      <c r="H30" s="12" t="n"/>
      <c r="I30" s="12" t="n"/>
      <c r="J30" s="13" t="n"/>
      <c r="K30" s="13" t="n"/>
      <c r="L30" s="13" t="n"/>
      <c r="M30" s="13" t="n"/>
      <c r="N30" s="13" t="n"/>
      <c r="O30" s="13" t="n"/>
      <c r="P30" s="13" t="n"/>
      <c r="Q30" s="13" t="n"/>
      <c r="R30" s="13" t="n"/>
      <c r="S30" s="13" t="n"/>
      <c r="T30" s="13" t="n"/>
      <c r="U30" s="13" t="n"/>
      <c r="V30" s="13" t="n"/>
      <c r="W30" s="13" t="n"/>
      <c r="X30" s="13" t="n"/>
      <c r="Y30" s="13" t="n"/>
      <c r="Z30" s="13" t="n"/>
      <c r="AA30" s="13" t="n"/>
    </row>
    <row r="31" ht="22.5" customHeight="1" s="27">
      <c r="A31" s="12">
        <f>IF(ROW()-6&lt;=DAY(EOMONTH(DATE(2025,9,1),0)), YEAR(DATE(2025,9,ROW()-6)), "")</f>
        <v/>
      </c>
      <c r="B31" s="12">
        <f>IF(ROW()-6&lt;=DAY(EOMONTH(DATE(2025,9,1),0)), MONTH(DATE(2025,9,ROW()-6)), "")</f>
        <v/>
      </c>
      <c r="C31" s="12">
        <f>IF(ROW()-6&lt;=DAY(EOMONTH(DATE(2025,9,1),0)), DAY(DATE(2025,9,ROW()-6)), "")</f>
        <v/>
      </c>
      <c r="D31" s="12">
        <f>IF(ROW()-6&lt;=DAY(EOMONTH(DATE(2025,9,1),0)), TEXT(DATE(2025,9,ROW()-6),"aaa"), "")</f>
        <v/>
      </c>
      <c r="E31" s="12">
        <f>IF(AND(DATE(2025,9,ROW()-6)&gt;=$基本情報.B1,DATE(2025,9,ROW()-6)&lt;=$基本情報.B2,COUNTIF($基本情報.B3:H3, TEXT(DATE(2025,9,ROW()-6), "aaa"))&gt;0),DATE(2025,9,ROW()-6), "")</f>
        <v/>
      </c>
      <c r="F31" s="12" t="n"/>
      <c r="G31" s="12" t="n"/>
      <c r="H31" s="12" t="n"/>
      <c r="I31" s="12" t="n"/>
      <c r="J31" s="13" t="n"/>
      <c r="K31" s="13" t="n"/>
      <c r="L31" s="13" t="n"/>
      <c r="M31" s="13" t="n"/>
      <c r="N31" s="13" t="n"/>
      <c r="O31" s="13" t="n"/>
      <c r="P31" s="13" t="n"/>
      <c r="Q31" s="13" t="n"/>
      <c r="R31" s="13" t="n"/>
      <c r="S31" s="13" t="n"/>
      <c r="T31" s="13" t="n"/>
      <c r="U31" s="13" t="n"/>
      <c r="V31" s="13" t="n"/>
      <c r="W31" s="13" t="n"/>
      <c r="X31" s="13" t="n"/>
      <c r="Y31" s="13" t="n"/>
      <c r="Z31" s="13" t="n"/>
      <c r="AA31" s="13" t="n"/>
    </row>
    <row r="32" ht="22.5" customHeight="1" s="27">
      <c r="A32" s="12">
        <f>IF(ROW()-6&lt;=DAY(EOMONTH(DATE(2025,9,1),0)), YEAR(DATE(2025,9,ROW()-6)), "")</f>
        <v/>
      </c>
      <c r="B32" s="12">
        <f>IF(ROW()-6&lt;=DAY(EOMONTH(DATE(2025,9,1),0)), MONTH(DATE(2025,9,ROW()-6)), "")</f>
        <v/>
      </c>
      <c r="C32" s="12">
        <f>IF(ROW()-6&lt;=DAY(EOMONTH(DATE(2025,9,1),0)), DAY(DATE(2025,9,ROW()-6)), "")</f>
        <v/>
      </c>
      <c r="D32" s="12">
        <f>IF(ROW()-6&lt;=DAY(EOMONTH(DATE(2025,9,1),0)), TEXT(DATE(2025,9,ROW()-6),"aaa"), "")</f>
        <v/>
      </c>
      <c r="E32" s="12">
        <f>IF(AND(DATE(2025,9,ROW()-6)&gt;=$基本情報.B1,DATE(2025,9,ROW()-6)&lt;=$基本情報.B2,COUNTIF($基本情報.B3:H3, TEXT(DATE(2025,9,ROW()-6), "aaa"))&gt;0),DATE(2025,9,ROW()-6), "")</f>
        <v/>
      </c>
      <c r="F32" s="12" t="n"/>
      <c r="G32" s="12" t="n"/>
      <c r="H32" s="12" t="n"/>
      <c r="I32" s="12" t="n"/>
      <c r="J32" s="13" t="n"/>
      <c r="K32" s="13" t="n"/>
      <c r="L32" s="13" t="n"/>
      <c r="M32" s="13" t="n"/>
      <c r="N32" s="13" t="n"/>
      <c r="O32" s="13" t="n"/>
      <c r="P32" s="13" t="n"/>
      <c r="Q32" s="13" t="n"/>
      <c r="R32" s="13" t="n"/>
      <c r="S32" s="13" t="n"/>
      <c r="T32" s="13" t="n"/>
      <c r="U32" s="13" t="n"/>
      <c r="V32" s="13" t="n"/>
      <c r="W32" s="13" t="n"/>
      <c r="X32" s="13" t="n"/>
      <c r="Y32" s="13" t="n"/>
      <c r="Z32" s="13" t="n"/>
      <c r="AA32" s="13" t="n"/>
    </row>
    <row r="33" ht="22.5" customHeight="1" s="27">
      <c r="A33" s="12">
        <f>IF(ROW()-6&lt;=DAY(EOMONTH(DATE(2025,9,1),0)), YEAR(DATE(2025,9,ROW()-6)), "")</f>
        <v/>
      </c>
      <c r="B33" s="12">
        <f>IF(ROW()-6&lt;=DAY(EOMONTH(DATE(2025,9,1),0)), MONTH(DATE(2025,9,ROW()-6)), "")</f>
        <v/>
      </c>
      <c r="C33" s="12">
        <f>IF(ROW()-6&lt;=DAY(EOMONTH(DATE(2025,9,1),0)), DAY(DATE(2025,9,ROW()-6)), "")</f>
        <v/>
      </c>
      <c r="D33" s="12">
        <f>IF(ROW()-6&lt;=DAY(EOMONTH(DATE(2025,9,1),0)), TEXT(DATE(2025,9,ROW()-6),"aaa"), "")</f>
        <v/>
      </c>
      <c r="E33" s="12">
        <f>IF(AND(DATE(2025,9,ROW()-6)&gt;=$基本情報.B1,DATE(2025,9,ROW()-6)&lt;=$基本情報.B2,COUNTIF($基本情報.B3:H3, TEXT(DATE(2025,9,ROW()-6), "aaa"))&gt;0),DATE(2025,9,ROW()-6), "")</f>
        <v/>
      </c>
      <c r="F33" s="12" t="n"/>
      <c r="G33" s="12" t="n"/>
      <c r="H33" s="12" t="n"/>
      <c r="I33" s="12" t="n"/>
      <c r="J33" s="13" t="n"/>
      <c r="K33" s="13" t="n"/>
      <c r="L33" s="13" t="n"/>
      <c r="M33" s="13" t="n"/>
      <c r="N33" s="13" t="n"/>
      <c r="O33" s="13" t="n"/>
      <c r="P33" s="13" t="n"/>
      <c r="Q33" s="13" t="n"/>
      <c r="R33" s="13" t="n"/>
      <c r="S33" s="13" t="n"/>
      <c r="T33" s="13" t="n"/>
      <c r="U33" s="13" t="n"/>
      <c r="V33" s="13" t="n"/>
      <c r="W33" s="13" t="n"/>
      <c r="X33" s="13" t="n"/>
      <c r="Y33" s="13" t="n"/>
      <c r="Z33" s="13" t="n"/>
      <c r="AA33" s="13" t="n"/>
    </row>
    <row r="34" ht="22.5" customHeight="1" s="27">
      <c r="A34" s="12">
        <f>IF(ROW()-6&lt;=DAY(EOMONTH(DATE(2025,9,1),0)), YEAR(DATE(2025,9,ROW()-6)), "")</f>
        <v/>
      </c>
      <c r="B34" s="12">
        <f>IF(ROW()-6&lt;=DAY(EOMONTH(DATE(2025,9,1),0)), MONTH(DATE(2025,9,ROW()-6)), "")</f>
        <v/>
      </c>
      <c r="C34" s="12">
        <f>IF(ROW()-6&lt;=DAY(EOMONTH(DATE(2025,9,1),0)), DAY(DATE(2025,9,ROW()-6)), "")</f>
        <v/>
      </c>
      <c r="D34" s="12">
        <f>IF(ROW()-6&lt;=DAY(EOMONTH(DATE(2025,9,1),0)), TEXT(DATE(2025,9,ROW()-6),"aaa"), "")</f>
        <v/>
      </c>
      <c r="E34" s="12">
        <f>IF(AND(DATE(2025,9,ROW()-6)&gt;=$基本情報.B1,DATE(2025,9,ROW()-6)&lt;=$基本情報.B2,COUNTIF($基本情報.B3:H3, TEXT(DATE(2025,9,ROW()-6), "aaa"))&gt;0),DATE(2025,9,ROW()-6), "")</f>
        <v/>
      </c>
      <c r="F34" s="12" t="n"/>
      <c r="G34" s="12" t="n"/>
      <c r="H34" s="12" t="n"/>
      <c r="I34" s="12" t="n"/>
      <c r="J34" s="13" t="n"/>
      <c r="K34" s="13" t="n"/>
      <c r="L34" s="13" t="n"/>
      <c r="M34" s="13" t="n"/>
      <c r="N34" s="13" t="n"/>
      <c r="O34" s="13" t="n"/>
      <c r="P34" s="13" t="n"/>
      <c r="Q34" s="13" t="n"/>
      <c r="R34" s="13" t="n"/>
      <c r="S34" s="13" t="n"/>
      <c r="T34" s="13" t="n"/>
      <c r="U34" s="13" t="n"/>
      <c r="V34" s="13" t="n"/>
      <c r="W34" s="13" t="n"/>
      <c r="X34" s="13" t="n"/>
      <c r="Y34" s="13" t="n"/>
      <c r="Z34" s="13" t="n"/>
      <c r="AA34" s="13" t="n"/>
    </row>
    <row r="35" ht="22.5" customHeight="1" s="27">
      <c r="A35" s="12">
        <f>IF(ROW()-6&lt;=DAY(EOMONTH(DATE(2025,9,1),0)), YEAR(DATE(2025,9,ROW()-6)), "")</f>
        <v/>
      </c>
      <c r="B35" s="12">
        <f>IF(ROW()-6&lt;=DAY(EOMONTH(DATE(2025,9,1),0)), MONTH(DATE(2025,9,ROW()-6)), "")</f>
        <v/>
      </c>
      <c r="C35" s="12">
        <f>IF(ROW()-6&lt;=DAY(EOMONTH(DATE(2025,9,1),0)), DAY(DATE(2025,9,ROW()-6)), "")</f>
        <v/>
      </c>
      <c r="D35" s="12">
        <f>IF(ROW()-6&lt;=DAY(EOMONTH(DATE(2025,9,1),0)), TEXT(DATE(2025,9,ROW()-6),"aaa"), "")</f>
        <v/>
      </c>
      <c r="E35" s="12">
        <f>IF(AND(DATE(2025,9,ROW()-6)&gt;=$基本情報.B1,DATE(2025,9,ROW()-6)&lt;=$基本情報.B2,COUNTIF($基本情報.B3:H3, TEXT(DATE(2025,9,ROW()-6), "aaa"))&gt;0),DATE(2025,9,ROW()-6), "")</f>
        <v/>
      </c>
      <c r="F35" s="12" t="n"/>
      <c r="G35" s="12" t="n"/>
      <c r="H35" s="12" t="n"/>
      <c r="I35" s="12" t="n"/>
      <c r="J35" s="13" t="n"/>
      <c r="K35" s="13" t="n"/>
      <c r="L35" s="13" t="n"/>
      <c r="M35" s="13" t="n"/>
      <c r="N35" s="13" t="n"/>
      <c r="O35" s="13" t="n"/>
      <c r="P35" s="13" t="n"/>
      <c r="Q35" s="13" t="n"/>
      <c r="R35" s="13" t="n"/>
      <c r="S35" s="13" t="n"/>
      <c r="T35" s="13" t="n"/>
      <c r="U35" s="13" t="n"/>
      <c r="V35" s="13" t="n"/>
      <c r="W35" s="13" t="n"/>
      <c r="X35" s="13" t="n"/>
      <c r="Y35" s="13" t="n"/>
      <c r="Z35" s="13" t="n"/>
      <c r="AA35" s="13" t="n"/>
    </row>
    <row r="36" ht="22.5" customHeight="1" s="27">
      <c r="A36" s="12">
        <f>IF(ROW()-6&lt;=DAY(EOMONTH(DATE(2025,9,1),0)), YEAR(DATE(2025,9,ROW()-6)), "")</f>
        <v/>
      </c>
      <c r="B36" s="12">
        <f>IF(ROW()-6&lt;=DAY(EOMONTH(DATE(2025,9,1),0)), MONTH(DATE(2025,9,ROW()-6)), "")</f>
        <v/>
      </c>
      <c r="C36" s="12">
        <f>IF(ROW()-6&lt;=DAY(EOMONTH(DATE(2025,9,1),0)), DAY(DATE(2025,9,ROW()-6)), "")</f>
        <v/>
      </c>
      <c r="D36" s="12">
        <f>IF(ROW()-6&lt;=DAY(EOMONTH(DATE(2025,9,1),0)), TEXT(DATE(2025,9,ROW()-6),"aaa"), "")</f>
        <v/>
      </c>
      <c r="E36" s="12">
        <f>IF(AND(DATE(2025,9,ROW()-6)&gt;=$基本情報.B1,DATE(2025,9,ROW()-6)&lt;=$基本情報.B2,COUNTIF($基本情報.B3:H3, TEXT(DATE(2025,9,ROW()-6), "aaa"))&gt;0),DATE(2025,9,ROW()-6), "")</f>
        <v/>
      </c>
      <c r="F36" s="12" t="n"/>
      <c r="G36" s="12" t="n"/>
      <c r="H36" s="12" t="n"/>
      <c r="I36" s="12" t="n"/>
      <c r="J36" s="13" t="n"/>
      <c r="K36" s="13" t="n"/>
      <c r="L36" s="13" t="n"/>
      <c r="M36" s="13" t="n"/>
      <c r="N36" s="13" t="n"/>
      <c r="O36" s="13" t="n"/>
      <c r="P36" s="13" t="n"/>
      <c r="Q36" s="13" t="n"/>
      <c r="R36" s="13" t="n"/>
      <c r="S36" s="13" t="n"/>
      <c r="T36" s="13" t="n"/>
      <c r="U36" s="13" t="n"/>
      <c r="V36" s="13" t="n"/>
      <c r="W36" s="13" t="n"/>
      <c r="X36" s="13" t="n"/>
      <c r="Y36" s="13" t="n"/>
      <c r="Z36" s="13" t="n"/>
      <c r="AA36" s="13" t="n"/>
    </row>
    <row r="37" ht="22.5" customHeight="1" s="27">
      <c r="A37" s="12">
        <f>IF(ROW()-6&lt;=DAY(EOMONTH(DATE(2025,9,1),0)), YEAR(DATE(2025,9,ROW()-6)), "")</f>
        <v/>
      </c>
      <c r="B37" s="12">
        <f>IF(ROW()-6&lt;=DAY(EOMONTH(DATE(2025,9,1),0)), MONTH(DATE(2025,9,ROW()-6)), "")</f>
        <v/>
      </c>
      <c r="C37" s="12">
        <f>IF(ROW()-6&lt;=DAY(EOMONTH(DATE(2025,9,1),0)), DAY(DATE(2025,9,ROW()-6)), "")</f>
        <v/>
      </c>
      <c r="D37" s="12">
        <f>IF(ROW()-6&lt;=DAY(EOMONTH(DATE(2025,9,1),0)), TEXT(DATE(2025,9,ROW()-6),"aaa"), "")</f>
        <v/>
      </c>
      <c r="E37" s="12">
        <f>IF(AND(DATE(2025,9,ROW()-6)&gt;=$基本情報.B1,DATE(2025,9,ROW()-6)&lt;=$基本情報.B2,COUNTIF($基本情報.B3:H3, TEXT(DATE(2025,9,ROW()-6), "aaa"))&gt;0),DATE(2025,9,ROW()-6), "")</f>
        <v/>
      </c>
      <c r="F37" s="12" t="n"/>
      <c r="G37" s="12" t="n"/>
      <c r="H37" s="12" t="n"/>
      <c r="I37" s="12" t="n"/>
      <c r="J37" s="13" t="n"/>
      <c r="K37" s="13" t="n"/>
      <c r="L37" s="13" t="n"/>
      <c r="M37" s="13" t="n"/>
      <c r="N37" s="13" t="n"/>
      <c r="O37" s="13" t="n"/>
      <c r="P37" s="13" t="n"/>
      <c r="Q37" s="13" t="n"/>
      <c r="R37" s="13" t="n"/>
      <c r="S37" s="13" t="n"/>
      <c r="T37" s="13" t="n"/>
      <c r="U37" s="13" t="n"/>
      <c r="V37" s="13" t="n"/>
      <c r="W37" s="13" t="n"/>
      <c r="X37" s="13" t="n"/>
      <c r="Y37" s="13" t="n"/>
      <c r="Z37" s="13" t="n"/>
      <c r="AA37" s="13" t="n"/>
    </row>
    <row r="38">
      <c r="A38" s="14" t="n"/>
      <c r="B38" s="14" t="inlineStr">
        <is>
          <t>出勤日数：</t>
        </is>
      </c>
    </row>
    <row r="39">
      <c r="A39" s="14" t="n"/>
      <c r="B39" s="14" t="inlineStr">
        <is>
          <t>出勤時間：</t>
        </is>
      </c>
      <c r="I39" s="15" t="inlineStr">
        <is>
          <t>備考・適用</t>
        </is>
      </c>
    </row>
    <row r="40">
      <c r="A40" s="14" t="n"/>
      <c r="B40" s="14" t="inlineStr">
        <is>
          <t>謝金/給与：　有　無</t>
        </is>
      </c>
      <c r="I40" s="24" t="n"/>
    </row>
    <row r="41">
      <c r="I41" s="28" t="n"/>
    </row>
  </sheetData>
  <mergeCells count="2">
    <mergeCell ref="B1:I1"/>
    <mergeCell ref="I40:I4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0" summaryRight="0"/>
    <pageSetUpPr/>
  </sheetPr>
  <dimension ref="A1:AA41"/>
  <sheetViews>
    <sheetView workbookViewId="0">
      <selection activeCell="A1" sqref="A1"/>
    </sheetView>
  </sheetViews>
  <sheetFormatPr baseColWidth="8" defaultColWidth="12.63" defaultRowHeight="15.75" customHeight="1"/>
  <cols>
    <col width="4.75" customWidth="1" style="27" min="1" max="1"/>
    <col width="5.38" customWidth="1" style="27" min="2" max="2"/>
    <col width="6.5" customWidth="1" style="27" min="3" max="3"/>
    <col width="7.13" customWidth="1" style="27" min="4" max="4"/>
    <col width="7" customWidth="1" style="27" min="5" max="6"/>
    <col width="28.38" customWidth="1" style="27" min="8" max="8"/>
    <col width="10.63" customWidth="1" style="27" min="9" max="9"/>
  </cols>
  <sheetData>
    <row r="1">
      <c r="A1" s="7" t="n"/>
      <c r="B1" s="7" t="inlineStr">
        <is>
          <t>活動記録/業務日報</t>
        </is>
      </c>
    </row>
    <row r="3">
      <c r="C3" s="26" t="inlineStr">
        <is>
          <t>氏名：</t>
        </is>
      </c>
      <c r="D3" s="26">
        <f>'基本情報'!B1</f>
        <v/>
      </c>
    </row>
    <row r="4">
      <c r="C4" s="26" t="inlineStr">
        <is>
          <t>期間：</t>
        </is>
      </c>
      <c r="D4" s="8">
        <f>'基本情報'!B2</f>
        <v/>
      </c>
      <c r="E4" s="6" t="inlineStr">
        <is>
          <t>-</t>
        </is>
      </c>
      <c r="F4" s="8">
        <f>'基本情報'!B3</f>
        <v/>
      </c>
    </row>
    <row r="5">
      <c r="C5" s="26" t="inlineStr">
        <is>
          <t>事業種別：　自　助　補　委　協</t>
        </is>
      </c>
      <c r="G5" s="26" t="inlineStr">
        <is>
          <t>(経理記入欄)：</t>
        </is>
      </c>
    </row>
    <row r="6">
      <c r="A6" s="9" t="inlineStr">
        <is>
          <t>年</t>
        </is>
      </c>
      <c r="B6" s="9" t="inlineStr">
        <is>
          <t>月</t>
        </is>
      </c>
      <c r="C6" s="9" t="inlineStr">
        <is>
          <t>日</t>
        </is>
      </c>
      <c r="D6" s="9" t="inlineStr">
        <is>
          <t>曜日</t>
        </is>
      </c>
      <c r="E6" s="9" t="inlineStr">
        <is>
          <t>始業時間</t>
        </is>
      </c>
      <c r="F6" s="9" t="inlineStr">
        <is>
          <t>終業時間</t>
        </is>
      </c>
      <c r="G6" s="9" t="inlineStr">
        <is>
          <t>活動時間計</t>
        </is>
      </c>
      <c r="H6" s="9" t="inlineStr">
        <is>
          <t>業務内容</t>
        </is>
      </c>
      <c r="I6" s="9" t="inlineStr">
        <is>
          <t>確認・受領印</t>
        </is>
      </c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</row>
    <row r="7" ht="22.5" customHeight="1" s="27">
      <c r="A7" s="12">
        <f>IF(ROW()-6&lt;=DAY(EOMONTH(DATE(2025,10,1),0)), YEAR(DATE(2025,10,ROW()-6)), "")</f>
        <v/>
      </c>
      <c r="B7" s="12">
        <f>IF(ROW()-6&lt;=DAY(EOMONTH(DATE(2025,10,1),0)), MONTH(DATE(2025,10,ROW()-6)), "")</f>
        <v/>
      </c>
      <c r="C7" s="12">
        <f>IF(ROW()-6&lt;=DAY(EOMONTH(DATE(2025,10,1),0)), DAY(DATE(2025,10,ROW()-6)), "")</f>
        <v/>
      </c>
      <c r="D7" s="12">
        <f>IF(ROW()-6&lt;=DAY(EOMONTH(DATE(2025,10,1),0)), TEXT(DATE(2025,10,ROW()-6),"aaa"), "")</f>
        <v/>
      </c>
      <c r="E7" s="11">
        <f>IF(AND(DATE(2025,10,ROW()-6)&gt;=$基本情報.B1,DATE(2025,10,ROW()-6)&lt;=$基本情報.B2,COUNTIF($基本情報.B3:H3, TEXT(DATE(2025,10,ROW()-6), "aaa"))&gt;0),DATE(2025,10,ROW()-6), "")</f>
        <v/>
      </c>
      <c r="F7" s="11">
        <f>'基本情報'!B7</f>
        <v/>
      </c>
      <c r="G7" s="11">
        <f>F7-E7</f>
        <v/>
      </c>
      <c r="H7" s="12" t="n"/>
      <c r="I7" s="12" t="n"/>
      <c r="J7" s="13" t="n"/>
      <c r="K7" s="13" t="n"/>
      <c r="L7" s="13" t="n"/>
      <c r="M7" s="13" t="n"/>
      <c r="N7" s="13" t="n"/>
      <c r="O7" s="13" t="n"/>
      <c r="P7" s="13" t="n"/>
      <c r="Q7" s="13" t="n"/>
      <c r="R7" s="13" t="n"/>
      <c r="S7" s="13" t="n"/>
      <c r="T7" s="13" t="n"/>
      <c r="U7" s="13" t="n"/>
      <c r="V7" s="13" t="n"/>
      <c r="W7" s="13" t="n"/>
      <c r="X7" s="13" t="n"/>
      <c r="Y7" s="13" t="n"/>
      <c r="Z7" s="13" t="n"/>
      <c r="AA7" s="13" t="n"/>
    </row>
    <row r="8" ht="22.5" customHeight="1" s="27">
      <c r="A8" s="12">
        <f>IF(ROW()-6&lt;=DAY(EOMONTH(DATE(2025,10,1),0)), YEAR(DATE(2025,10,ROW()-6)), "")</f>
        <v/>
      </c>
      <c r="B8" s="12">
        <f>IF(ROW()-6&lt;=DAY(EOMONTH(DATE(2025,10,1),0)), MONTH(DATE(2025,10,ROW()-6)), "")</f>
        <v/>
      </c>
      <c r="C8" s="12">
        <f>IF(ROW()-6&lt;=DAY(EOMONTH(DATE(2025,10,1),0)), DAY(DATE(2025,10,ROW()-6)), "")</f>
        <v/>
      </c>
      <c r="D8" s="12">
        <f>IF(ROW()-6&lt;=DAY(EOMONTH(DATE(2025,10,1),0)), TEXT(DATE(2025,10,ROW()-6),"aaa"), "")</f>
        <v/>
      </c>
      <c r="E8" s="12">
        <f>IF(AND(DATE(2025,10,ROW()-6)&gt;=$基本情報.B1,DATE(2025,10,ROW()-6)&lt;=$基本情報.B2,COUNTIF($基本情報.B3:H3, TEXT(DATE(2025,10,ROW()-6), "aaa"))&gt;0),DATE(2025,10,ROW()-6), "")</f>
        <v/>
      </c>
      <c r="F8" s="12" t="n"/>
      <c r="G8" s="12" t="n"/>
      <c r="H8" s="12" t="n"/>
      <c r="I8" s="12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3" t="n"/>
      <c r="X8" s="13" t="n"/>
      <c r="Y8" s="13" t="n"/>
      <c r="Z8" s="13" t="n"/>
      <c r="AA8" s="13" t="n"/>
    </row>
    <row r="9" ht="22.5" customHeight="1" s="27">
      <c r="A9" s="12">
        <f>IF(ROW()-6&lt;=DAY(EOMONTH(DATE(2025,10,1),0)), YEAR(DATE(2025,10,ROW()-6)), "")</f>
        <v/>
      </c>
      <c r="B9" s="12">
        <f>IF(ROW()-6&lt;=DAY(EOMONTH(DATE(2025,10,1),0)), MONTH(DATE(2025,10,ROW()-6)), "")</f>
        <v/>
      </c>
      <c r="C9" s="12">
        <f>IF(ROW()-6&lt;=DAY(EOMONTH(DATE(2025,10,1),0)), DAY(DATE(2025,10,ROW()-6)), "")</f>
        <v/>
      </c>
      <c r="D9" s="12">
        <f>IF(ROW()-6&lt;=DAY(EOMONTH(DATE(2025,10,1),0)), TEXT(DATE(2025,10,ROW()-6),"aaa"), "")</f>
        <v/>
      </c>
      <c r="E9" s="12">
        <f>IF(AND(DATE(2025,10,ROW()-6)&gt;=$基本情報.B1,DATE(2025,10,ROW()-6)&lt;=$基本情報.B2,COUNTIF($基本情報.B3:H3, TEXT(DATE(2025,10,ROW()-6), "aaa"))&gt;0),DATE(2025,10,ROW()-6), "")</f>
        <v/>
      </c>
      <c r="F9" s="12" t="n"/>
      <c r="G9" s="12" t="n"/>
      <c r="H9" s="12" t="n"/>
      <c r="I9" s="12" t="n"/>
      <c r="J9" s="13" t="n"/>
      <c r="K9" s="13" t="n"/>
      <c r="L9" s="13" t="n"/>
      <c r="M9" s="13" t="n"/>
      <c r="N9" s="13" t="n"/>
      <c r="O9" s="13" t="n"/>
      <c r="P9" s="13" t="n"/>
      <c r="Q9" s="13" t="n"/>
      <c r="R9" s="13" t="n"/>
      <c r="S9" s="13" t="n"/>
      <c r="T9" s="13" t="n"/>
      <c r="U9" s="13" t="n"/>
      <c r="V9" s="13" t="n"/>
      <c r="W9" s="13" t="n"/>
      <c r="X9" s="13" t="n"/>
      <c r="Y9" s="13" t="n"/>
      <c r="Z9" s="13" t="n"/>
      <c r="AA9" s="13" t="n"/>
    </row>
    <row r="10" ht="22.5" customHeight="1" s="27">
      <c r="A10" s="12">
        <f>IF(ROW()-6&lt;=DAY(EOMONTH(DATE(2025,10,1),0)), YEAR(DATE(2025,10,ROW()-6)), "")</f>
        <v/>
      </c>
      <c r="B10" s="12">
        <f>IF(ROW()-6&lt;=DAY(EOMONTH(DATE(2025,10,1),0)), MONTH(DATE(2025,10,ROW()-6)), "")</f>
        <v/>
      </c>
      <c r="C10" s="12">
        <f>IF(ROW()-6&lt;=DAY(EOMONTH(DATE(2025,10,1),0)), DAY(DATE(2025,10,ROW()-6)), "")</f>
        <v/>
      </c>
      <c r="D10" s="12">
        <f>IF(ROW()-6&lt;=DAY(EOMONTH(DATE(2025,10,1),0)), TEXT(DATE(2025,10,ROW()-6),"aaa"), "")</f>
        <v/>
      </c>
      <c r="E10" s="12">
        <f>IF(AND(DATE(2025,10,ROW()-6)&gt;=$基本情報.B1,DATE(2025,10,ROW()-6)&lt;=$基本情報.B2,COUNTIF($基本情報.B3:H3, TEXT(DATE(2025,10,ROW()-6), "aaa"))&gt;0),DATE(2025,10,ROW()-6), "")</f>
        <v/>
      </c>
      <c r="F10" s="12" t="n"/>
      <c r="G10" s="12" t="n"/>
      <c r="H10" s="12" t="n"/>
      <c r="I10" s="12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  <c r="U10" s="13" t="n"/>
      <c r="V10" s="13" t="n"/>
      <c r="W10" s="13" t="n"/>
      <c r="X10" s="13" t="n"/>
      <c r="Y10" s="13" t="n"/>
      <c r="Z10" s="13" t="n"/>
      <c r="AA10" s="13" t="n"/>
    </row>
    <row r="11" ht="22.5" customHeight="1" s="27">
      <c r="A11" s="12">
        <f>IF(ROW()-6&lt;=DAY(EOMONTH(DATE(2025,10,1),0)), YEAR(DATE(2025,10,ROW()-6)), "")</f>
        <v/>
      </c>
      <c r="B11" s="12">
        <f>IF(ROW()-6&lt;=DAY(EOMONTH(DATE(2025,10,1),0)), MONTH(DATE(2025,10,ROW()-6)), "")</f>
        <v/>
      </c>
      <c r="C11" s="12">
        <f>IF(ROW()-6&lt;=DAY(EOMONTH(DATE(2025,10,1),0)), DAY(DATE(2025,10,ROW()-6)), "")</f>
        <v/>
      </c>
      <c r="D11" s="12">
        <f>IF(ROW()-6&lt;=DAY(EOMONTH(DATE(2025,10,1),0)), TEXT(DATE(2025,10,ROW()-6),"aaa"), "")</f>
        <v/>
      </c>
      <c r="E11" s="12">
        <f>IF(AND(DATE(2025,10,ROW()-6)&gt;=$基本情報.B1,DATE(2025,10,ROW()-6)&lt;=$基本情報.B2,COUNTIF($基本情報.B3:H3, TEXT(DATE(2025,10,ROW()-6), "aaa"))&gt;0),DATE(2025,10,ROW()-6), "")</f>
        <v/>
      </c>
      <c r="F11" s="12" t="n"/>
      <c r="G11" s="12" t="n"/>
      <c r="H11" s="12" t="n"/>
      <c r="I11" s="12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  <c r="U11" s="13" t="n"/>
      <c r="V11" s="13" t="n"/>
      <c r="W11" s="13" t="n"/>
      <c r="X11" s="13" t="n"/>
      <c r="Y11" s="13" t="n"/>
      <c r="Z11" s="13" t="n"/>
      <c r="AA11" s="13" t="n"/>
    </row>
    <row r="12" ht="22.5" customHeight="1" s="27">
      <c r="A12" s="12">
        <f>IF(ROW()-6&lt;=DAY(EOMONTH(DATE(2025,10,1),0)), YEAR(DATE(2025,10,ROW()-6)), "")</f>
        <v/>
      </c>
      <c r="B12" s="12">
        <f>IF(ROW()-6&lt;=DAY(EOMONTH(DATE(2025,10,1),0)), MONTH(DATE(2025,10,ROW()-6)), "")</f>
        <v/>
      </c>
      <c r="C12" s="12">
        <f>IF(ROW()-6&lt;=DAY(EOMONTH(DATE(2025,10,1),0)), DAY(DATE(2025,10,ROW()-6)), "")</f>
        <v/>
      </c>
      <c r="D12" s="12">
        <f>IF(ROW()-6&lt;=DAY(EOMONTH(DATE(2025,10,1),0)), TEXT(DATE(2025,10,ROW()-6),"aaa"), "")</f>
        <v/>
      </c>
      <c r="E12" s="12">
        <f>IF(AND(DATE(2025,10,ROW()-6)&gt;=$基本情報.B1,DATE(2025,10,ROW()-6)&lt;=$基本情報.B2,COUNTIF($基本情報.B3:H3, TEXT(DATE(2025,10,ROW()-6), "aaa"))&gt;0),DATE(2025,10,ROW()-6), "")</f>
        <v/>
      </c>
      <c r="F12" s="12" t="n"/>
      <c r="G12" s="12" t="n"/>
      <c r="H12" s="12" t="n"/>
      <c r="I12" s="12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</row>
    <row r="13" ht="22.5" customHeight="1" s="27">
      <c r="A13" s="12">
        <f>IF(ROW()-6&lt;=DAY(EOMONTH(DATE(2025,10,1),0)), YEAR(DATE(2025,10,ROW()-6)), "")</f>
        <v/>
      </c>
      <c r="B13" s="12">
        <f>IF(ROW()-6&lt;=DAY(EOMONTH(DATE(2025,10,1),0)), MONTH(DATE(2025,10,ROW()-6)), "")</f>
        <v/>
      </c>
      <c r="C13" s="12">
        <f>IF(ROW()-6&lt;=DAY(EOMONTH(DATE(2025,10,1),0)), DAY(DATE(2025,10,ROW()-6)), "")</f>
        <v/>
      </c>
      <c r="D13" s="12">
        <f>IF(ROW()-6&lt;=DAY(EOMONTH(DATE(2025,10,1),0)), TEXT(DATE(2025,10,ROW()-6),"aaa"), "")</f>
        <v/>
      </c>
      <c r="E13" s="12">
        <f>IF(AND(DATE(2025,10,ROW()-6)&gt;=$基本情報.B1,DATE(2025,10,ROW()-6)&lt;=$基本情報.B2,COUNTIF($基本情報.B3:H3, TEXT(DATE(2025,10,ROW()-6), "aaa"))&gt;0),DATE(2025,10,ROW()-6), "")</f>
        <v/>
      </c>
      <c r="F13" s="12" t="n"/>
      <c r="G13" s="12" t="n"/>
      <c r="H13" s="12" t="n"/>
      <c r="I13" s="12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3" t="n"/>
      <c r="V13" s="13" t="n"/>
      <c r="W13" s="13" t="n"/>
      <c r="X13" s="13" t="n"/>
      <c r="Y13" s="13" t="n"/>
      <c r="Z13" s="13" t="n"/>
      <c r="AA13" s="13" t="n"/>
    </row>
    <row r="14" ht="22.5" customHeight="1" s="27">
      <c r="A14" s="12">
        <f>IF(ROW()-6&lt;=DAY(EOMONTH(DATE(2025,10,1),0)), YEAR(DATE(2025,10,ROW()-6)), "")</f>
        <v/>
      </c>
      <c r="B14" s="12">
        <f>IF(ROW()-6&lt;=DAY(EOMONTH(DATE(2025,10,1),0)), MONTH(DATE(2025,10,ROW()-6)), "")</f>
        <v/>
      </c>
      <c r="C14" s="12">
        <f>IF(ROW()-6&lt;=DAY(EOMONTH(DATE(2025,10,1),0)), DAY(DATE(2025,10,ROW()-6)), "")</f>
        <v/>
      </c>
      <c r="D14" s="12">
        <f>IF(ROW()-6&lt;=DAY(EOMONTH(DATE(2025,10,1),0)), TEXT(DATE(2025,10,ROW()-6),"aaa"), "")</f>
        <v/>
      </c>
      <c r="E14" s="12">
        <f>IF(AND(DATE(2025,10,ROW()-6)&gt;=$基本情報.B1,DATE(2025,10,ROW()-6)&lt;=$基本情報.B2,COUNTIF($基本情報.B3:H3, TEXT(DATE(2025,10,ROW()-6), "aaa"))&gt;0),DATE(2025,10,ROW()-6), "")</f>
        <v/>
      </c>
      <c r="F14" s="12" t="n"/>
      <c r="G14" s="12" t="n"/>
      <c r="H14" s="12" t="n"/>
      <c r="I14" s="12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  <c r="U14" s="13" t="n"/>
      <c r="V14" s="13" t="n"/>
      <c r="W14" s="13" t="n"/>
      <c r="X14" s="13" t="n"/>
      <c r="Y14" s="13" t="n"/>
      <c r="Z14" s="13" t="n"/>
      <c r="AA14" s="13" t="n"/>
    </row>
    <row r="15" ht="22.5" customHeight="1" s="27">
      <c r="A15" s="12">
        <f>IF(ROW()-6&lt;=DAY(EOMONTH(DATE(2025,10,1),0)), YEAR(DATE(2025,10,ROW()-6)), "")</f>
        <v/>
      </c>
      <c r="B15" s="12">
        <f>IF(ROW()-6&lt;=DAY(EOMONTH(DATE(2025,10,1),0)), MONTH(DATE(2025,10,ROW()-6)), "")</f>
        <v/>
      </c>
      <c r="C15" s="12">
        <f>IF(ROW()-6&lt;=DAY(EOMONTH(DATE(2025,10,1),0)), DAY(DATE(2025,10,ROW()-6)), "")</f>
        <v/>
      </c>
      <c r="D15" s="12">
        <f>IF(ROW()-6&lt;=DAY(EOMONTH(DATE(2025,10,1),0)), TEXT(DATE(2025,10,ROW()-6),"aaa"), "")</f>
        <v/>
      </c>
      <c r="E15" s="12">
        <f>IF(AND(DATE(2025,10,ROW()-6)&gt;=$基本情報.B1,DATE(2025,10,ROW()-6)&lt;=$基本情報.B2,COUNTIF($基本情報.B3:H3, TEXT(DATE(2025,10,ROW()-6), "aaa"))&gt;0),DATE(2025,10,ROW()-6), "")</f>
        <v/>
      </c>
      <c r="F15" s="12" t="n"/>
      <c r="G15" s="12" t="n"/>
      <c r="H15" s="12" t="n"/>
      <c r="I15" s="12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  <c r="U15" s="13" t="n"/>
      <c r="V15" s="13" t="n"/>
      <c r="W15" s="13" t="n"/>
      <c r="X15" s="13" t="n"/>
      <c r="Y15" s="13" t="n"/>
      <c r="Z15" s="13" t="n"/>
      <c r="AA15" s="13" t="n"/>
    </row>
    <row r="16" ht="22.5" customHeight="1" s="27">
      <c r="A16" s="12">
        <f>IF(ROW()-6&lt;=DAY(EOMONTH(DATE(2025,10,1),0)), YEAR(DATE(2025,10,ROW()-6)), "")</f>
        <v/>
      </c>
      <c r="B16" s="12">
        <f>IF(ROW()-6&lt;=DAY(EOMONTH(DATE(2025,10,1),0)), MONTH(DATE(2025,10,ROW()-6)), "")</f>
        <v/>
      </c>
      <c r="C16" s="12">
        <f>IF(ROW()-6&lt;=DAY(EOMONTH(DATE(2025,10,1),0)), DAY(DATE(2025,10,ROW()-6)), "")</f>
        <v/>
      </c>
      <c r="D16" s="12">
        <f>IF(ROW()-6&lt;=DAY(EOMONTH(DATE(2025,10,1),0)), TEXT(DATE(2025,10,ROW()-6),"aaa"), "")</f>
        <v/>
      </c>
      <c r="E16" s="12">
        <f>IF(AND(DATE(2025,10,ROW()-6)&gt;=$基本情報.B1,DATE(2025,10,ROW()-6)&lt;=$基本情報.B2,COUNTIF($基本情報.B3:H3, TEXT(DATE(2025,10,ROW()-6), "aaa"))&gt;0),DATE(2025,10,ROW()-6), "")</f>
        <v/>
      </c>
      <c r="F16" s="12" t="n"/>
      <c r="G16" s="12" t="n"/>
      <c r="H16" s="12" t="n"/>
      <c r="I16" s="12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3" t="n"/>
      <c r="T16" s="13" t="n"/>
      <c r="U16" s="13" t="n"/>
      <c r="V16" s="13" t="n"/>
      <c r="W16" s="13" t="n"/>
      <c r="X16" s="13" t="n"/>
      <c r="Y16" s="13" t="n"/>
      <c r="Z16" s="13" t="n"/>
      <c r="AA16" s="13" t="n"/>
    </row>
    <row r="17" ht="22.5" customHeight="1" s="27">
      <c r="A17" s="12">
        <f>IF(ROW()-6&lt;=DAY(EOMONTH(DATE(2025,10,1),0)), YEAR(DATE(2025,10,ROW()-6)), "")</f>
        <v/>
      </c>
      <c r="B17" s="12">
        <f>IF(ROW()-6&lt;=DAY(EOMONTH(DATE(2025,10,1),0)), MONTH(DATE(2025,10,ROW()-6)), "")</f>
        <v/>
      </c>
      <c r="C17" s="12">
        <f>IF(ROW()-6&lt;=DAY(EOMONTH(DATE(2025,10,1),0)), DAY(DATE(2025,10,ROW()-6)), "")</f>
        <v/>
      </c>
      <c r="D17" s="12">
        <f>IF(ROW()-6&lt;=DAY(EOMONTH(DATE(2025,10,1),0)), TEXT(DATE(2025,10,ROW()-6),"aaa"), "")</f>
        <v/>
      </c>
      <c r="E17" s="12">
        <f>IF(AND(DATE(2025,10,ROW()-6)&gt;=$基本情報.B1,DATE(2025,10,ROW()-6)&lt;=$基本情報.B2,COUNTIF($基本情報.B3:H3, TEXT(DATE(2025,10,ROW()-6), "aaa"))&gt;0),DATE(2025,10,ROW()-6), "")</f>
        <v/>
      </c>
      <c r="F17" s="12" t="n"/>
      <c r="G17" s="12" t="n"/>
      <c r="H17" s="12" t="n"/>
      <c r="I17" s="12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  <c r="W17" s="13" t="n"/>
      <c r="X17" s="13" t="n"/>
      <c r="Y17" s="13" t="n"/>
      <c r="Z17" s="13" t="n"/>
      <c r="AA17" s="13" t="n"/>
    </row>
    <row r="18" ht="22.5" customHeight="1" s="27">
      <c r="A18" s="12">
        <f>IF(ROW()-6&lt;=DAY(EOMONTH(DATE(2025,10,1),0)), YEAR(DATE(2025,10,ROW()-6)), "")</f>
        <v/>
      </c>
      <c r="B18" s="12">
        <f>IF(ROW()-6&lt;=DAY(EOMONTH(DATE(2025,10,1),0)), MONTH(DATE(2025,10,ROW()-6)), "")</f>
        <v/>
      </c>
      <c r="C18" s="12">
        <f>IF(ROW()-6&lt;=DAY(EOMONTH(DATE(2025,10,1),0)), DAY(DATE(2025,10,ROW()-6)), "")</f>
        <v/>
      </c>
      <c r="D18" s="12">
        <f>IF(ROW()-6&lt;=DAY(EOMONTH(DATE(2025,10,1),0)), TEXT(DATE(2025,10,ROW()-6),"aaa"), "")</f>
        <v/>
      </c>
      <c r="E18" s="12">
        <f>IF(AND(DATE(2025,10,ROW()-6)&gt;=$基本情報.B1,DATE(2025,10,ROW()-6)&lt;=$基本情報.B2,COUNTIF($基本情報.B3:H3, TEXT(DATE(2025,10,ROW()-6), "aaa"))&gt;0),DATE(2025,10,ROW()-6), "")</f>
        <v/>
      </c>
      <c r="F18" s="12" t="n"/>
      <c r="G18" s="12" t="n"/>
      <c r="H18" s="12" t="n"/>
      <c r="I18" s="12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3" t="n"/>
      <c r="T18" s="13" t="n"/>
      <c r="U18" s="13" t="n"/>
      <c r="V18" s="13" t="n"/>
      <c r="W18" s="13" t="n"/>
      <c r="X18" s="13" t="n"/>
      <c r="Y18" s="13" t="n"/>
      <c r="Z18" s="13" t="n"/>
      <c r="AA18" s="13" t="n"/>
    </row>
    <row r="19" ht="22.5" customHeight="1" s="27">
      <c r="A19" s="12">
        <f>IF(ROW()-6&lt;=DAY(EOMONTH(DATE(2025,10,1),0)), YEAR(DATE(2025,10,ROW()-6)), "")</f>
        <v/>
      </c>
      <c r="B19" s="12">
        <f>IF(ROW()-6&lt;=DAY(EOMONTH(DATE(2025,10,1),0)), MONTH(DATE(2025,10,ROW()-6)), "")</f>
        <v/>
      </c>
      <c r="C19" s="12">
        <f>IF(ROW()-6&lt;=DAY(EOMONTH(DATE(2025,10,1),0)), DAY(DATE(2025,10,ROW()-6)), "")</f>
        <v/>
      </c>
      <c r="D19" s="12">
        <f>IF(ROW()-6&lt;=DAY(EOMONTH(DATE(2025,10,1),0)), TEXT(DATE(2025,10,ROW()-6),"aaa"), "")</f>
        <v/>
      </c>
      <c r="E19" s="12">
        <f>IF(AND(DATE(2025,10,ROW()-6)&gt;=$基本情報.B1,DATE(2025,10,ROW()-6)&lt;=$基本情報.B2,COUNTIF($基本情報.B3:H3, TEXT(DATE(2025,10,ROW()-6), "aaa"))&gt;0),DATE(2025,10,ROW()-6), "")</f>
        <v/>
      </c>
      <c r="F19" s="12" t="n"/>
      <c r="G19" s="12" t="n"/>
      <c r="H19" s="12" t="n"/>
      <c r="I19" s="12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3" t="n"/>
      <c r="T19" s="13" t="n"/>
      <c r="U19" s="13" t="n"/>
      <c r="V19" s="13" t="n"/>
      <c r="W19" s="13" t="n"/>
      <c r="X19" s="13" t="n"/>
      <c r="Y19" s="13" t="n"/>
      <c r="Z19" s="13" t="n"/>
      <c r="AA19" s="13" t="n"/>
    </row>
    <row r="20" ht="22.5" customHeight="1" s="27">
      <c r="A20" s="12">
        <f>IF(ROW()-6&lt;=DAY(EOMONTH(DATE(2025,10,1),0)), YEAR(DATE(2025,10,ROW()-6)), "")</f>
        <v/>
      </c>
      <c r="B20" s="12">
        <f>IF(ROW()-6&lt;=DAY(EOMONTH(DATE(2025,10,1),0)), MONTH(DATE(2025,10,ROW()-6)), "")</f>
        <v/>
      </c>
      <c r="C20" s="12">
        <f>IF(ROW()-6&lt;=DAY(EOMONTH(DATE(2025,10,1),0)), DAY(DATE(2025,10,ROW()-6)), "")</f>
        <v/>
      </c>
      <c r="D20" s="12">
        <f>IF(ROW()-6&lt;=DAY(EOMONTH(DATE(2025,10,1),0)), TEXT(DATE(2025,10,ROW()-6),"aaa"), "")</f>
        <v/>
      </c>
      <c r="E20" s="12">
        <f>IF(AND(DATE(2025,10,ROW()-6)&gt;=$基本情報.B1,DATE(2025,10,ROW()-6)&lt;=$基本情報.B2,COUNTIF($基本情報.B3:H3, TEXT(DATE(2025,10,ROW()-6), "aaa"))&gt;0),DATE(2025,10,ROW()-6), "")</f>
        <v/>
      </c>
      <c r="F20" s="12" t="n"/>
      <c r="G20" s="12" t="n"/>
      <c r="H20" s="12" t="n"/>
      <c r="I20" s="12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3" t="n"/>
      <c r="T20" s="13" t="n"/>
      <c r="U20" s="13" t="n"/>
      <c r="V20" s="13" t="n"/>
      <c r="W20" s="13" t="n"/>
      <c r="X20" s="13" t="n"/>
      <c r="Y20" s="13" t="n"/>
      <c r="Z20" s="13" t="n"/>
      <c r="AA20" s="13" t="n"/>
    </row>
    <row r="21" ht="22.5" customHeight="1" s="27">
      <c r="A21" s="12">
        <f>IF(ROW()-6&lt;=DAY(EOMONTH(DATE(2025,10,1),0)), YEAR(DATE(2025,10,ROW()-6)), "")</f>
        <v/>
      </c>
      <c r="B21" s="12">
        <f>IF(ROW()-6&lt;=DAY(EOMONTH(DATE(2025,10,1),0)), MONTH(DATE(2025,10,ROW()-6)), "")</f>
        <v/>
      </c>
      <c r="C21" s="12">
        <f>IF(ROW()-6&lt;=DAY(EOMONTH(DATE(2025,10,1),0)), DAY(DATE(2025,10,ROW()-6)), "")</f>
        <v/>
      </c>
      <c r="D21" s="12">
        <f>IF(ROW()-6&lt;=DAY(EOMONTH(DATE(2025,10,1),0)), TEXT(DATE(2025,10,ROW()-6),"aaa"), "")</f>
        <v/>
      </c>
      <c r="E21" s="12">
        <f>IF(AND(DATE(2025,10,ROW()-6)&gt;=$基本情報.B1,DATE(2025,10,ROW()-6)&lt;=$基本情報.B2,COUNTIF($基本情報.B3:H3, TEXT(DATE(2025,10,ROW()-6), "aaa"))&gt;0),DATE(2025,10,ROW()-6), "")</f>
        <v/>
      </c>
      <c r="F21" s="12" t="n"/>
      <c r="G21" s="12" t="n"/>
      <c r="H21" s="12" t="n"/>
      <c r="I21" s="12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3" t="n"/>
      <c r="T21" s="13" t="n"/>
      <c r="U21" s="13" t="n"/>
      <c r="V21" s="13" t="n"/>
      <c r="W21" s="13" t="n"/>
      <c r="X21" s="13" t="n"/>
      <c r="Y21" s="13" t="n"/>
      <c r="Z21" s="13" t="n"/>
      <c r="AA21" s="13" t="n"/>
    </row>
    <row r="22" ht="22.5" customHeight="1" s="27">
      <c r="A22" s="12">
        <f>IF(ROW()-6&lt;=DAY(EOMONTH(DATE(2025,10,1),0)), YEAR(DATE(2025,10,ROW()-6)), "")</f>
        <v/>
      </c>
      <c r="B22" s="12">
        <f>IF(ROW()-6&lt;=DAY(EOMONTH(DATE(2025,10,1),0)), MONTH(DATE(2025,10,ROW()-6)), "")</f>
        <v/>
      </c>
      <c r="C22" s="12">
        <f>IF(ROW()-6&lt;=DAY(EOMONTH(DATE(2025,10,1),0)), DAY(DATE(2025,10,ROW()-6)), "")</f>
        <v/>
      </c>
      <c r="D22" s="12">
        <f>IF(ROW()-6&lt;=DAY(EOMONTH(DATE(2025,10,1),0)), TEXT(DATE(2025,10,ROW()-6),"aaa"), "")</f>
        <v/>
      </c>
      <c r="E22" s="12">
        <f>IF(AND(DATE(2025,10,ROW()-6)&gt;=$基本情報.B1,DATE(2025,10,ROW()-6)&lt;=$基本情報.B2,COUNTIF($基本情報.B3:H3, TEXT(DATE(2025,10,ROW()-6), "aaa"))&gt;0),DATE(2025,10,ROW()-6), "")</f>
        <v/>
      </c>
      <c r="F22" s="12" t="n"/>
      <c r="G22" s="12" t="n"/>
      <c r="H22" s="12" t="n"/>
      <c r="I22" s="12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3" t="n"/>
      <c r="T22" s="13" t="n"/>
      <c r="U22" s="13" t="n"/>
      <c r="V22" s="13" t="n"/>
      <c r="W22" s="13" t="n"/>
      <c r="X22" s="13" t="n"/>
      <c r="Y22" s="13" t="n"/>
      <c r="Z22" s="13" t="n"/>
      <c r="AA22" s="13" t="n"/>
    </row>
    <row r="23" ht="22.5" customHeight="1" s="27">
      <c r="A23" s="12">
        <f>IF(ROW()-6&lt;=DAY(EOMONTH(DATE(2025,10,1),0)), YEAR(DATE(2025,10,ROW()-6)), "")</f>
        <v/>
      </c>
      <c r="B23" s="12">
        <f>IF(ROW()-6&lt;=DAY(EOMONTH(DATE(2025,10,1),0)), MONTH(DATE(2025,10,ROW()-6)), "")</f>
        <v/>
      </c>
      <c r="C23" s="12">
        <f>IF(ROW()-6&lt;=DAY(EOMONTH(DATE(2025,10,1),0)), DAY(DATE(2025,10,ROW()-6)), "")</f>
        <v/>
      </c>
      <c r="D23" s="12">
        <f>IF(ROW()-6&lt;=DAY(EOMONTH(DATE(2025,10,1),0)), TEXT(DATE(2025,10,ROW()-6),"aaa"), "")</f>
        <v/>
      </c>
      <c r="E23" s="12">
        <f>IF(AND(DATE(2025,10,ROW()-6)&gt;=$基本情報.B1,DATE(2025,10,ROW()-6)&lt;=$基本情報.B2,COUNTIF($基本情報.B3:H3, TEXT(DATE(2025,10,ROW()-6), "aaa"))&gt;0),DATE(2025,10,ROW()-6), "")</f>
        <v/>
      </c>
      <c r="F23" s="12" t="n"/>
      <c r="G23" s="12" t="n"/>
      <c r="H23" s="12" t="n"/>
      <c r="I23" s="12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3" t="n"/>
      <c r="T23" s="13" t="n"/>
      <c r="U23" s="13" t="n"/>
      <c r="V23" s="13" t="n"/>
      <c r="W23" s="13" t="n"/>
      <c r="X23" s="13" t="n"/>
      <c r="Y23" s="13" t="n"/>
      <c r="Z23" s="13" t="n"/>
      <c r="AA23" s="13" t="n"/>
    </row>
    <row r="24" ht="22.5" customHeight="1" s="27">
      <c r="A24" s="12">
        <f>IF(ROW()-6&lt;=DAY(EOMONTH(DATE(2025,10,1),0)), YEAR(DATE(2025,10,ROW()-6)), "")</f>
        <v/>
      </c>
      <c r="B24" s="12">
        <f>IF(ROW()-6&lt;=DAY(EOMONTH(DATE(2025,10,1),0)), MONTH(DATE(2025,10,ROW()-6)), "")</f>
        <v/>
      </c>
      <c r="C24" s="12">
        <f>IF(ROW()-6&lt;=DAY(EOMONTH(DATE(2025,10,1),0)), DAY(DATE(2025,10,ROW()-6)), "")</f>
        <v/>
      </c>
      <c r="D24" s="12">
        <f>IF(ROW()-6&lt;=DAY(EOMONTH(DATE(2025,10,1),0)), TEXT(DATE(2025,10,ROW()-6),"aaa"), "")</f>
        <v/>
      </c>
      <c r="E24" s="12">
        <f>IF(AND(DATE(2025,10,ROW()-6)&gt;=$基本情報.B1,DATE(2025,10,ROW()-6)&lt;=$基本情報.B2,COUNTIF($基本情報.B3:H3, TEXT(DATE(2025,10,ROW()-6), "aaa"))&gt;0),DATE(2025,10,ROW()-6), "")</f>
        <v/>
      </c>
      <c r="F24" s="12" t="n"/>
      <c r="G24" s="12" t="n"/>
      <c r="H24" s="12" t="n"/>
      <c r="I24" s="12" t="n"/>
      <c r="J24" s="13" t="n"/>
      <c r="K24" s="13" t="n"/>
      <c r="L24" s="13" t="n"/>
      <c r="M24" s="13" t="n"/>
      <c r="N24" s="13" t="n"/>
      <c r="O24" s="13" t="n"/>
      <c r="P24" s="13" t="n"/>
      <c r="Q24" s="13" t="n"/>
      <c r="R24" s="13" t="n"/>
      <c r="S24" s="13" t="n"/>
      <c r="T24" s="13" t="n"/>
      <c r="U24" s="13" t="n"/>
      <c r="V24" s="13" t="n"/>
      <c r="W24" s="13" t="n"/>
      <c r="X24" s="13" t="n"/>
      <c r="Y24" s="13" t="n"/>
      <c r="Z24" s="13" t="n"/>
      <c r="AA24" s="13" t="n"/>
    </row>
    <row r="25" ht="22.5" customHeight="1" s="27">
      <c r="A25" s="12">
        <f>IF(ROW()-6&lt;=DAY(EOMONTH(DATE(2025,10,1),0)), YEAR(DATE(2025,10,ROW()-6)), "")</f>
        <v/>
      </c>
      <c r="B25" s="12">
        <f>IF(ROW()-6&lt;=DAY(EOMONTH(DATE(2025,10,1),0)), MONTH(DATE(2025,10,ROW()-6)), "")</f>
        <v/>
      </c>
      <c r="C25" s="12">
        <f>IF(ROW()-6&lt;=DAY(EOMONTH(DATE(2025,10,1),0)), DAY(DATE(2025,10,ROW()-6)), "")</f>
        <v/>
      </c>
      <c r="D25" s="12">
        <f>IF(ROW()-6&lt;=DAY(EOMONTH(DATE(2025,10,1),0)), TEXT(DATE(2025,10,ROW()-6),"aaa"), "")</f>
        <v/>
      </c>
      <c r="E25" s="12">
        <f>IF(AND(DATE(2025,10,ROW()-6)&gt;=$基本情報.B1,DATE(2025,10,ROW()-6)&lt;=$基本情報.B2,COUNTIF($基本情報.B3:H3, TEXT(DATE(2025,10,ROW()-6), "aaa"))&gt;0),DATE(2025,10,ROW()-6), "")</f>
        <v/>
      </c>
      <c r="F25" s="12" t="n"/>
      <c r="G25" s="12" t="n"/>
      <c r="H25" s="12" t="n"/>
      <c r="I25" s="12" t="n"/>
      <c r="J25" s="13" t="n"/>
      <c r="K25" s="13" t="n"/>
      <c r="L25" s="13" t="n"/>
      <c r="M25" s="13" t="n"/>
      <c r="N25" s="13" t="n"/>
      <c r="O25" s="13" t="n"/>
      <c r="P25" s="13" t="n"/>
      <c r="Q25" s="13" t="n"/>
      <c r="R25" s="13" t="n"/>
      <c r="S25" s="13" t="n"/>
      <c r="T25" s="13" t="n"/>
      <c r="U25" s="13" t="n"/>
      <c r="V25" s="13" t="n"/>
      <c r="W25" s="13" t="n"/>
      <c r="X25" s="13" t="n"/>
      <c r="Y25" s="13" t="n"/>
      <c r="Z25" s="13" t="n"/>
      <c r="AA25" s="13" t="n"/>
    </row>
    <row r="26" ht="22.5" customHeight="1" s="27">
      <c r="A26" s="12">
        <f>IF(ROW()-6&lt;=DAY(EOMONTH(DATE(2025,10,1),0)), YEAR(DATE(2025,10,ROW()-6)), "")</f>
        <v/>
      </c>
      <c r="B26" s="12">
        <f>IF(ROW()-6&lt;=DAY(EOMONTH(DATE(2025,10,1),0)), MONTH(DATE(2025,10,ROW()-6)), "")</f>
        <v/>
      </c>
      <c r="C26" s="12">
        <f>IF(ROW()-6&lt;=DAY(EOMONTH(DATE(2025,10,1),0)), DAY(DATE(2025,10,ROW()-6)), "")</f>
        <v/>
      </c>
      <c r="D26" s="12">
        <f>IF(ROW()-6&lt;=DAY(EOMONTH(DATE(2025,10,1),0)), TEXT(DATE(2025,10,ROW()-6),"aaa"), "")</f>
        <v/>
      </c>
      <c r="E26" s="12">
        <f>IF(AND(DATE(2025,10,ROW()-6)&gt;=$基本情報.B1,DATE(2025,10,ROW()-6)&lt;=$基本情報.B2,COUNTIF($基本情報.B3:H3, TEXT(DATE(2025,10,ROW()-6), "aaa"))&gt;0),DATE(2025,10,ROW()-6), "")</f>
        <v/>
      </c>
      <c r="F26" s="12" t="n"/>
      <c r="G26" s="12" t="n"/>
      <c r="H26" s="12" t="n"/>
      <c r="I26" s="12" t="n"/>
      <c r="J26" s="13" t="n"/>
      <c r="K26" s="13" t="n"/>
      <c r="L26" s="13" t="n"/>
      <c r="M26" s="13" t="n"/>
      <c r="N26" s="13" t="n"/>
      <c r="O26" s="13" t="n"/>
      <c r="P26" s="13" t="n"/>
      <c r="Q26" s="13" t="n"/>
      <c r="R26" s="13" t="n"/>
      <c r="S26" s="13" t="n"/>
      <c r="T26" s="13" t="n"/>
      <c r="U26" s="13" t="n"/>
      <c r="V26" s="13" t="n"/>
      <c r="W26" s="13" t="n"/>
      <c r="X26" s="13" t="n"/>
      <c r="Y26" s="13" t="n"/>
      <c r="Z26" s="13" t="n"/>
      <c r="AA26" s="13" t="n"/>
    </row>
    <row r="27" ht="22.5" customHeight="1" s="27">
      <c r="A27" s="12">
        <f>IF(ROW()-6&lt;=DAY(EOMONTH(DATE(2025,10,1),0)), YEAR(DATE(2025,10,ROW()-6)), "")</f>
        <v/>
      </c>
      <c r="B27" s="12">
        <f>IF(ROW()-6&lt;=DAY(EOMONTH(DATE(2025,10,1),0)), MONTH(DATE(2025,10,ROW()-6)), "")</f>
        <v/>
      </c>
      <c r="C27" s="12">
        <f>IF(ROW()-6&lt;=DAY(EOMONTH(DATE(2025,10,1),0)), DAY(DATE(2025,10,ROW()-6)), "")</f>
        <v/>
      </c>
      <c r="D27" s="12">
        <f>IF(ROW()-6&lt;=DAY(EOMONTH(DATE(2025,10,1),0)), TEXT(DATE(2025,10,ROW()-6),"aaa"), "")</f>
        <v/>
      </c>
      <c r="E27" s="12">
        <f>IF(AND(DATE(2025,10,ROW()-6)&gt;=$基本情報.B1,DATE(2025,10,ROW()-6)&lt;=$基本情報.B2,COUNTIF($基本情報.B3:H3, TEXT(DATE(2025,10,ROW()-6), "aaa"))&gt;0),DATE(2025,10,ROW()-6), "")</f>
        <v/>
      </c>
      <c r="F27" s="12" t="n"/>
      <c r="G27" s="12" t="n"/>
      <c r="H27" s="12" t="n"/>
      <c r="I27" s="12" t="n"/>
      <c r="J27" s="13" t="n"/>
      <c r="K27" s="13" t="n"/>
      <c r="L27" s="13" t="n"/>
      <c r="M27" s="13" t="n"/>
      <c r="N27" s="13" t="n"/>
      <c r="O27" s="13" t="n"/>
      <c r="P27" s="13" t="n"/>
      <c r="Q27" s="13" t="n"/>
      <c r="R27" s="13" t="n"/>
      <c r="S27" s="13" t="n"/>
      <c r="T27" s="13" t="n"/>
      <c r="U27" s="13" t="n"/>
      <c r="V27" s="13" t="n"/>
      <c r="W27" s="13" t="n"/>
      <c r="X27" s="13" t="n"/>
      <c r="Y27" s="13" t="n"/>
      <c r="Z27" s="13" t="n"/>
      <c r="AA27" s="13" t="n"/>
    </row>
    <row r="28" ht="22.5" customHeight="1" s="27">
      <c r="A28" s="12">
        <f>IF(ROW()-6&lt;=DAY(EOMONTH(DATE(2025,10,1),0)), YEAR(DATE(2025,10,ROW()-6)), "")</f>
        <v/>
      </c>
      <c r="B28" s="12">
        <f>IF(ROW()-6&lt;=DAY(EOMONTH(DATE(2025,10,1),0)), MONTH(DATE(2025,10,ROW()-6)), "")</f>
        <v/>
      </c>
      <c r="C28" s="12">
        <f>IF(ROW()-6&lt;=DAY(EOMONTH(DATE(2025,10,1),0)), DAY(DATE(2025,10,ROW()-6)), "")</f>
        <v/>
      </c>
      <c r="D28" s="12">
        <f>IF(ROW()-6&lt;=DAY(EOMONTH(DATE(2025,10,1),0)), TEXT(DATE(2025,10,ROW()-6),"aaa"), "")</f>
        <v/>
      </c>
      <c r="E28" s="12">
        <f>IF(AND(DATE(2025,10,ROW()-6)&gt;=$基本情報.B1,DATE(2025,10,ROW()-6)&lt;=$基本情報.B2,COUNTIF($基本情報.B3:H3, TEXT(DATE(2025,10,ROW()-6), "aaa"))&gt;0),DATE(2025,10,ROW()-6), "")</f>
        <v/>
      </c>
      <c r="F28" s="12" t="n"/>
      <c r="G28" s="12" t="n"/>
      <c r="H28" s="12" t="n"/>
      <c r="I28" s="12" t="n"/>
      <c r="J28" s="13" t="n"/>
      <c r="K28" s="13" t="n"/>
      <c r="L28" s="13" t="n"/>
      <c r="M28" s="13" t="n"/>
      <c r="N28" s="13" t="n"/>
      <c r="O28" s="13" t="n"/>
      <c r="P28" s="13" t="n"/>
      <c r="Q28" s="13" t="n"/>
      <c r="R28" s="13" t="n"/>
      <c r="S28" s="13" t="n"/>
      <c r="T28" s="13" t="n"/>
      <c r="U28" s="13" t="n"/>
      <c r="V28" s="13" t="n"/>
      <c r="W28" s="13" t="n"/>
      <c r="X28" s="13" t="n"/>
      <c r="Y28" s="13" t="n"/>
      <c r="Z28" s="13" t="n"/>
      <c r="AA28" s="13" t="n"/>
    </row>
    <row r="29" ht="22.5" customHeight="1" s="27">
      <c r="A29" s="12">
        <f>IF(ROW()-6&lt;=DAY(EOMONTH(DATE(2025,10,1),0)), YEAR(DATE(2025,10,ROW()-6)), "")</f>
        <v/>
      </c>
      <c r="B29" s="12">
        <f>IF(ROW()-6&lt;=DAY(EOMONTH(DATE(2025,10,1),0)), MONTH(DATE(2025,10,ROW()-6)), "")</f>
        <v/>
      </c>
      <c r="C29" s="12">
        <f>IF(ROW()-6&lt;=DAY(EOMONTH(DATE(2025,10,1),0)), DAY(DATE(2025,10,ROW()-6)), "")</f>
        <v/>
      </c>
      <c r="D29" s="12">
        <f>IF(ROW()-6&lt;=DAY(EOMONTH(DATE(2025,10,1),0)), TEXT(DATE(2025,10,ROW()-6),"aaa"), "")</f>
        <v/>
      </c>
      <c r="E29" s="12">
        <f>IF(AND(DATE(2025,10,ROW()-6)&gt;=$基本情報.B1,DATE(2025,10,ROW()-6)&lt;=$基本情報.B2,COUNTIF($基本情報.B3:H3, TEXT(DATE(2025,10,ROW()-6), "aaa"))&gt;0),DATE(2025,10,ROW()-6), "")</f>
        <v/>
      </c>
      <c r="F29" s="12" t="n"/>
      <c r="G29" s="12" t="n"/>
      <c r="H29" s="12" t="n"/>
      <c r="I29" s="12" t="n"/>
      <c r="J29" s="13" t="n"/>
      <c r="K29" s="13" t="n"/>
      <c r="L29" s="13" t="n"/>
      <c r="M29" s="13" t="n"/>
      <c r="N29" s="13" t="n"/>
      <c r="O29" s="13" t="n"/>
      <c r="P29" s="13" t="n"/>
      <c r="Q29" s="13" t="n"/>
      <c r="R29" s="13" t="n"/>
      <c r="S29" s="13" t="n"/>
      <c r="T29" s="13" t="n"/>
      <c r="U29" s="13" t="n"/>
      <c r="V29" s="13" t="n"/>
      <c r="W29" s="13" t="n"/>
      <c r="X29" s="13" t="n"/>
      <c r="Y29" s="13" t="n"/>
      <c r="Z29" s="13" t="n"/>
      <c r="AA29" s="13" t="n"/>
    </row>
    <row r="30" ht="22.5" customHeight="1" s="27">
      <c r="A30" s="12">
        <f>IF(ROW()-6&lt;=DAY(EOMONTH(DATE(2025,10,1),0)), YEAR(DATE(2025,10,ROW()-6)), "")</f>
        <v/>
      </c>
      <c r="B30" s="12">
        <f>IF(ROW()-6&lt;=DAY(EOMONTH(DATE(2025,10,1),0)), MONTH(DATE(2025,10,ROW()-6)), "")</f>
        <v/>
      </c>
      <c r="C30" s="12">
        <f>IF(ROW()-6&lt;=DAY(EOMONTH(DATE(2025,10,1),0)), DAY(DATE(2025,10,ROW()-6)), "")</f>
        <v/>
      </c>
      <c r="D30" s="12">
        <f>IF(ROW()-6&lt;=DAY(EOMONTH(DATE(2025,10,1),0)), TEXT(DATE(2025,10,ROW()-6),"aaa"), "")</f>
        <v/>
      </c>
      <c r="E30" s="12">
        <f>IF(AND(DATE(2025,10,ROW()-6)&gt;=$基本情報.B1,DATE(2025,10,ROW()-6)&lt;=$基本情報.B2,COUNTIF($基本情報.B3:H3, TEXT(DATE(2025,10,ROW()-6), "aaa"))&gt;0),DATE(2025,10,ROW()-6), "")</f>
        <v/>
      </c>
      <c r="F30" s="12" t="n"/>
      <c r="G30" s="12" t="n"/>
      <c r="H30" s="12" t="n"/>
      <c r="I30" s="12" t="n"/>
      <c r="J30" s="13" t="n"/>
      <c r="K30" s="13" t="n"/>
      <c r="L30" s="13" t="n"/>
      <c r="M30" s="13" t="n"/>
      <c r="N30" s="13" t="n"/>
      <c r="O30" s="13" t="n"/>
      <c r="P30" s="13" t="n"/>
      <c r="Q30" s="13" t="n"/>
      <c r="R30" s="13" t="n"/>
      <c r="S30" s="13" t="n"/>
      <c r="T30" s="13" t="n"/>
      <c r="U30" s="13" t="n"/>
      <c r="V30" s="13" t="n"/>
      <c r="W30" s="13" t="n"/>
      <c r="X30" s="13" t="n"/>
      <c r="Y30" s="13" t="n"/>
      <c r="Z30" s="13" t="n"/>
      <c r="AA30" s="13" t="n"/>
    </row>
    <row r="31" ht="22.5" customHeight="1" s="27">
      <c r="A31" s="12">
        <f>IF(ROW()-6&lt;=DAY(EOMONTH(DATE(2025,10,1),0)), YEAR(DATE(2025,10,ROW()-6)), "")</f>
        <v/>
      </c>
      <c r="B31" s="12">
        <f>IF(ROW()-6&lt;=DAY(EOMONTH(DATE(2025,10,1),0)), MONTH(DATE(2025,10,ROW()-6)), "")</f>
        <v/>
      </c>
      <c r="C31" s="12">
        <f>IF(ROW()-6&lt;=DAY(EOMONTH(DATE(2025,10,1),0)), DAY(DATE(2025,10,ROW()-6)), "")</f>
        <v/>
      </c>
      <c r="D31" s="12">
        <f>IF(ROW()-6&lt;=DAY(EOMONTH(DATE(2025,10,1),0)), TEXT(DATE(2025,10,ROW()-6),"aaa"), "")</f>
        <v/>
      </c>
      <c r="E31" s="12">
        <f>IF(AND(DATE(2025,10,ROW()-6)&gt;=$基本情報.B1,DATE(2025,10,ROW()-6)&lt;=$基本情報.B2,COUNTIF($基本情報.B3:H3, TEXT(DATE(2025,10,ROW()-6), "aaa"))&gt;0),DATE(2025,10,ROW()-6), "")</f>
        <v/>
      </c>
      <c r="F31" s="12" t="n"/>
      <c r="G31" s="12" t="n"/>
      <c r="H31" s="12" t="n"/>
      <c r="I31" s="12" t="n"/>
      <c r="J31" s="13" t="n"/>
      <c r="K31" s="13" t="n"/>
      <c r="L31" s="13" t="n"/>
      <c r="M31" s="13" t="n"/>
      <c r="N31" s="13" t="n"/>
      <c r="O31" s="13" t="n"/>
      <c r="P31" s="13" t="n"/>
      <c r="Q31" s="13" t="n"/>
      <c r="R31" s="13" t="n"/>
      <c r="S31" s="13" t="n"/>
      <c r="T31" s="13" t="n"/>
      <c r="U31" s="13" t="n"/>
      <c r="V31" s="13" t="n"/>
      <c r="W31" s="13" t="n"/>
      <c r="X31" s="13" t="n"/>
      <c r="Y31" s="13" t="n"/>
      <c r="Z31" s="13" t="n"/>
      <c r="AA31" s="13" t="n"/>
    </row>
    <row r="32" ht="22.5" customHeight="1" s="27">
      <c r="A32" s="12">
        <f>IF(ROW()-6&lt;=DAY(EOMONTH(DATE(2025,10,1),0)), YEAR(DATE(2025,10,ROW()-6)), "")</f>
        <v/>
      </c>
      <c r="B32" s="12">
        <f>IF(ROW()-6&lt;=DAY(EOMONTH(DATE(2025,10,1),0)), MONTH(DATE(2025,10,ROW()-6)), "")</f>
        <v/>
      </c>
      <c r="C32" s="12">
        <f>IF(ROW()-6&lt;=DAY(EOMONTH(DATE(2025,10,1),0)), DAY(DATE(2025,10,ROW()-6)), "")</f>
        <v/>
      </c>
      <c r="D32" s="12">
        <f>IF(ROW()-6&lt;=DAY(EOMONTH(DATE(2025,10,1),0)), TEXT(DATE(2025,10,ROW()-6),"aaa"), "")</f>
        <v/>
      </c>
      <c r="E32" s="12">
        <f>IF(AND(DATE(2025,10,ROW()-6)&gt;=$基本情報.B1,DATE(2025,10,ROW()-6)&lt;=$基本情報.B2,COUNTIF($基本情報.B3:H3, TEXT(DATE(2025,10,ROW()-6), "aaa"))&gt;0),DATE(2025,10,ROW()-6), "")</f>
        <v/>
      </c>
      <c r="F32" s="12" t="n"/>
      <c r="G32" s="12" t="n"/>
      <c r="H32" s="12" t="n"/>
      <c r="I32" s="12" t="n"/>
      <c r="J32" s="13" t="n"/>
      <c r="K32" s="13" t="n"/>
      <c r="L32" s="13" t="n"/>
      <c r="M32" s="13" t="n"/>
      <c r="N32" s="13" t="n"/>
      <c r="O32" s="13" t="n"/>
      <c r="P32" s="13" t="n"/>
      <c r="Q32" s="13" t="n"/>
      <c r="R32" s="13" t="n"/>
      <c r="S32" s="13" t="n"/>
      <c r="T32" s="13" t="n"/>
      <c r="U32" s="13" t="n"/>
      <c r="V32" s="13" t="n"/>
      <c r="W32" s="13" t="n"/>
      <c r="X32" s="13" t="n"/>
      <c r="Y32" s="13" t="n"/>
      <c r="Z32" s="13" t="n"/>
      <c r="AA32" s="13" t="n"/>
    </row>
    <row r="33" ht="22.5" customHeight="1" s="27">
      <c r="A33" s="12">
        <f>IF(ROW()-6&lt;=DAY(EOMONTH(DATE(2025,10,1),0)), YEAR(DATE(2025,10,ROW()-6)), "")</f>
        <v/>
      </c>
      <c r="B33" s="12">
        <f>IF(ROW()-6&lt;=DAY(EOMONTH(DATE(2025,10,1),0)), MONTH(DATE(2025,10,ROW()-6)), "")</f>
        <v/>
      </c>
      <c r="C33" s="12">
        <f>IF(ROW()-6&lt;=DAY(EOMONTH(DATE(2025,10,1),0)), DAY(DATE(2025,10,ROW()-6)), "")</f>
        <v/>
      </c>
      <c r="D33" s="12">
        <f>IF(ROW()-6&lt;=DAY(EOMONTH(DATE(2025,10,1),0)), TEXT(DATE(2025,10,ROW()-6),"aaa"), "")</f>
        <v/>
      </c>
      <c r="E33" s="12">
        <f>IF(AND(DATE(2025,10,ROW()-6)&gt;=$基本情報.B1,DATE(2025,10,ROW()-6)&lt;=$基本情報.B2,COUNTIF($基本情報.B3:H3, TEXT(DATE(2025,10,ROW()-6), "aaa"))&gt;0),DATE(2025,10,ROW()-6), "")</f>
        <v/>
      </c>
      <c r="F33" s="12" t="n"/>
      <c r="G33" s="12" t="n"/>
      <c r="H33" s="12" t="n"/>
      <c r="I33" s="12" t="n"/>
      <c r="J33" s="13" t="n"/>
      <c r="K33" s="13" t="n"/>
      <c r="L33" s="13" t="n"/>
      <c r="M33" s="13" t="n"/>
      <c r="N33" s="13" t="n"/>
      <c r="O33" s="13" t="n"/>
      <c r="P33" s="13" t="n"/>
      <c r="Q33" s="13" t="n"/>
      <c r="R33" s="13" t="n"/>
      <c r="S33" s="13" t="n"/>
      <c r="T33" s="13" t="n"/>
      <c r="U33" s="13" t="n"/>
      <c r="V33" s="13" t="n"/>
      <c r="W33" s="13" t="n"/>
      <c r="X33" s="13" t="n"/>
      <c r="Y33" s="13" t="n"/>
      <c r="Z33" s="13" t="n"/>
      <c r="AA33" s="13" t="n"/>
    </row>
    <row r="34" ht="22.5" customHeight="1" s="27">
      <c r="A34" s="12">
        <f>IF(ROW()-6&lt;=DAY(EOMONTH(DATE(2025,10,1),0)), YEAR(DATE(2025,10,ROW()-6)), "")</f>
        <v/>
      </c>
      <c r="B34" s="12">
        <f>IF(ROW()-6&lt;=DAY(EOMONTH(DATE(2025,10,1),0)), MONTH(DATE(2025,10,ROW()-6)), "")</f>
        <v/>
      </c>
      <c r="C34" s="12">
        <f>IF(ROW()-6&lt;=DAY(EOMONTH(DATE(2025,10,1),0)), DAY(DATE(2025,10,ROW()-6)), "")</f>
        <v/>
      </c>
      <c r="D34" s="12">
        <f>IF(ROW()-6&lt;=DAY(EOMONTH(DATE(2025,10,1),0)), TEXT(DATE(2025,10,ROW()-6),"aaa"), "")</f>
        <v/>
      </c>
      <c r="E34" s="12">
        <f>IF(AND(DATE(2025,10,ROW()-6)&gt;=$基本情報.B1,DATE(2025,10,ROW()-6)&lt;=$基本情報.B2,COUNTIF($基本情報.B3:H3, TEXT(DATE(2025,10,ROW()-6), "aaa"))&gt;0),DATE(2025,10,ROW()-6), "")</f>
        <v/>
      </c>
      <c r="F34" s="12" t="n"/>
      <c r="G34" s="12" t="n"/>
      <c r="H34" s="12" t="n"/>
      <c r="I34" s="12" t="n"/>
      <c r="J34" s="13" t="n"/>
      <c r="K34" s="13" t="n"/>
      <c r="L34" s="13" t="n"/>
      <c r="M34" s="13" t="n"/>
      <c r="N34" s="13" t="n"/>
      <c r="O34" s="13" t="n"/>
      <c r="P34" s="13" t="n"/>
      <c r="Q34" s="13" t="n"/>
      <c r="R34" s="13" t="n"/>
      <c r="S34" s="13" t="n"/>
      <c r="T34" s="13" t="n"/>
      <c r="U34" s="13" t="n"/>
      <c r="V34" s="13" t="n"/>
      <c r="W34" s="13" t="n"/>
      <c r="X34" s="13" t="n"/>
      <c r="Y34" s="13" t="n"/>
      <c r="Z34" s="13" t="n"/>
      <c r="AA34" s="13" t="n"/>
    </row>
    <row r="35" ht="22.5" customHeight="1" s="27">
      <c r="A35" s="12">
        <f>IF(ROW()-6&lt;=DAY(EOMONTH(DATE(2025,10,1),0)), YEAR(DATE(2025,10,ROW()-6)), "")</f>
        <v/>
      </c>
      <c r="B35" s="12">
        <f>IF(ROW()-6&lt;=DAY(EOMONTH(DATE(2025,10,1),0)), MONTH(DATE(2025,10,ROW()-6)), "")</f>
        <v/>
      </c>
      <c r="C35" s="12">
        <f>IF(ROW()-6&lt;=DAY(EOMONTH(DATE(2025,10,1),0)), DAY(DATE(2025,10,ROW()-6)), "")</f>
        <v/>
      </c>
      <c r="D35" s="12">
        <f>IF(ROW()-6&lt;=DAY(EOMONTH(DATE(2025,10,1),0)), TEXT(DATE(2025,10,ROW()-6),"aaa"), "")</f>
        <v/>
      </c>
      <c r="E35" s="12">
        <f>IF(AND(DATE(2025,10,ROW()-6)&gt;=$基本情報.B1,DATE(2025,10,ROW()-6)&lt;=$基本情報.B2,COUNTIF($基本情報.B3:H3, TEXT(DATE(2025,10,ROW()-6), "aaa"))&gt;0),DATE(2025,10,ROW()-6), "")</f>
        <v/>
      </c>
      <c r="F35" s="12" t="n"/>
      <c r="G35" s="12" t="n"/>
      <c r="H35" s="12" t="n"/>
      <c r="I35" s="12" t="n"/>
      <c r="J35" s="13" t="n"/>
      <c r="K35" s="13" t="n"/>
      <c r="L35" s="13" t="n"/>
      <c r="M35" s="13" t="n"/>
      <c r="N35" s="13" t="n"/>
      <c r="O35" s="13" t="n"/>
      <c r="P35" s="13" t="n"/>
      <c r="Q35" s="13" t="n"/>
      <c r="R35" s="13" t="n"/>
      <c r="S35" s="13" t="n"/>
      <c r="T35" s="13" t="n"/>
      <c r="U35" s="13" t="n"/>
      <c r="V35" s="13" t="n"/>
      <c r="W35" s="13" t="n"/>
      <c r="X35" s="13" t="n"/>
      <c r="Y35" s="13" t="n"/>
      <c r="Z35" s="13" t="n"/>
      <c r="AA35" s="13" t="n"/>
    </row>
    <row r="36" ht="22.5" customHeight="1" s="27">
      <c r="A36" s="12">
        <f>IF(ROW()-6&lt;=DAY(EOMONTH(DATE(2025,10,1),0)), YEAR(DATE(2025,10,ROW()-6)), "")</f>
        <v/>
      </c>
      <c r="B36" s="12">
        <f>IF(ROW()-6&lt;=DAY(EOMONTH(DATE(2025,10,1),0)), MONTH(DATE(2025,10,ROW()-6)), "")</f>
        <v/>
      </c>
      <c r="C36" s="12">
        <f>IF(ROW()-6&lt;=DAY(EOMONTH(DATE(2025,10,1),0)), DAY(DATE(2025,10,ROW()-6)), "")</f>
        <v/>
      </c>
      <c r="D36" s="12">
        <f>IF(ROW()-6&lt;=DAY(EOMONTH(DATE(2025,10,1),0)), TEXT(DATE(2025,10,ROW()-6),"aaa"), "")</f>
        <v/>
      </c>
      <c r="E36" s="12">
        <f>IF(AND(DATE(2025,10,ROW()-6)&gt;=$基本情報.B1,DATE(2025,10,ROW()-6)&lt;=$基本情報.B2,COUNTIF($基本情報.B3:H3, TEXT(DATE(2025,10,ROW()-6), "aaa"))&gt;0),DATE(2025,10,ROW()-6), "")</f>
        <v/>
      </c>
      <c r="F36" s="12" t="n"/>
      <c r="G36" s="12" t="n"/>
      <c r="H36" s="12" t="n"/>
      <c r="I36" s="12" t="n"/>
      <c r="J36" s="13" t="n"/>
      <c r="K36" s="13" t="n"/>
      <c r="L36" s="13" t="n"/>
      <c r="M36" s="13" t="n"/>
      <c r="N36" s="13" t="n"/>
      <c r="O36" s="13" t="n"/>
      <c r="P36" s="13" t="n"/>
      <c r="Q36" s="13" t="n"/>
      <c r="R36" s="13" t="n"/>
      <c r="S36" s="13" t="n"/>
      <c r="T36" s="13" t="n"/>
      <c r="U36" s="13" t="n"/>
      <c r="V36" s="13" t="n"/>
      <c r="W36" s="13" t="n"/>
      <c r="X36" s="13" t="n"/>
      <c r="Y36" s="13" t="n"/>
      <c r="Z36" s="13" t="n"/>
      <c r="AA36" s="13" t="n"/>
    </row>
    <row r="37" ht="22.5" customHeight="1" s="27">
      <c r="A37" s="12">
        <f>IF(ROW()-6&lt;=DAY(EOMONTH(DATE(2025,10,1),0)), YEAR(DATE(2025,10,ROW()-6)), "")</f>
        <v/>
      </c>
      <c r="B37" s="12">
        <f>IF(ROW()-6&lt;=DAY(EOMONTH(DATE(2025,10,1),0)), MONTH(DATE(2025,10,ROW()-6)), "")</f>
        <v/>
      </c>
      <c r="C37" s="12">
        <f>IF(ROW()-6&lt;=DAY(EOMONTH(DATE(2025,10,1),0)), DAY(DATE(2025,10,ROW()-6)), "")</f>
        <v/>
      </c>
      <c r="D37" s="12">
        <f>IF(ROW()-6&lt;=DAY(EOMONTH(DATE(2025,10,1),0)), TEXT(DATE(2025,10,ROW()-6),"aaa"), "")</f>
        <v/>
      </c>
      <c r="E37" s="12">
        <f>IF(AND(DATE(2025,10,ROW()-6)&gt;=$基本情報.B1,DATE(2025,10,ROW()-6)&lt;=$基本情報.B2,COUNTIF($基本情報.B3:H3, TEXT(DATE(2025,10,ROW()-6), "aaa"))&gt;0),DATE(2025,10,ROW()-6), "")</f>
        <v/>
      </c>
      <c r="F37" s="12" t="n"/>
      <c r="G37" s="12" t="n"/>
      <c r="H37" s="12" t="n"/>
      <c r="I37" s="12" t="n"/>
      <c r="J37" s="13" t="n"/>
      <c r="K37" s="13" t="n"/>
      <c r="L37" s="13" t="n"/>
      <c r="M37" s="13" t="n"/>
      <c r="N37" s="13" t="n"/>
      <c r="O37" s="13" t="n"/>
      <c r="P37" s="13" t="n"/>
      <c r="Q37" s="13" t="n"/>
      <c r="R37" s="13" t="n"/>
      <c r="S37" s="13" t="n"/>
      <c r="T37" s="13" t="n"/>
      <c r="U37" s="13" t="n"/>
      <c r="V37" s="13" t="n"/>
      <c r="W37" s="13" t="n"/>
      <c r="X37" s="13" t="n"/>
      <c r="Y37" s="13" t="n"/>
      <c r="Z37" s="13" t="n"/>
      <c r="AA37" s="13" t="n"/>
    </row>
    <row r="38">
      <c r="A38" s="14" t="n"/>
      <c r="B38" s="14" t="inlineStr">
        <is>
          <t>出勤日数：</t>
        </is>
      </c>
    </row>
    <row r="39">
      <c r="A39" s="14" t="n"/>
      <c r="B39" s="14" t="inlineStr">
        <is>
          <t>出勤時間：</t>
        </is>
      </c>
      <c r="I39" s="15" t="inlineStr">
        <is>
          <t>備考・適用</t>
        </is>
      </c>
    </row>
    <row r="40">
      <c r="A40" s="14" t="n"/>
      <c r="B40" s="14" t="inlineStr">
        <is>
          <t>謝金/給与：　有　無</t>
        </is>
      </c>
      <c r="I40" s="24" t="n"/>
    </row>
    <row r="41">
      <c r="I41" s="28" t="n"/>
    </row>
  </sheetData>
  <mergeCells count="2">
    <mergeCell ref="B1:I1"/>
    <mergeCell ref="I40:I4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0" summaryRight="0"/>
    <pageSetUpPr/>
  </sheetPr>
  <dimension ref="A1:AA41"/>
  <sheetViews>
    <sheetView workbookViewId="0">
      <selection activeCell="A1" sqref="A1"/>
    </sheetView>
  </sheetViews>
  <sheetFormatPr baseColWidth="8" defaultColWidth="12.63" defaultRowHeight="15.75" customHeight="1"/>
  <cols>
    <col width="4.75" customWidth="1" style="27" min="1" max="1"/>
    <col width="5.38" customWidth="1" style="27" min="2" max="2"/>
    <col width="6.5" customWidth="1" style="27" min="3" max="3"/>
    <col width="7.13" customWidth="1" style="27" min="4" max="4"/>
    <col width="7" customWidth="1" style="27" min="5" max="6"/>
    <col width="28.38" customWidth="1" style="27" min="8" max="8"/>
    <col width="10.63" customWidth="1" style="27" min="9" max="9"/>
  </cols>
  <sheetData>
    <row r="1">
      <c r="A1" s="7" t="n"/>
      <c r="B1" s="7" t="inlineStr">
        <is>
          <t>活動記録/業務日報</t>
        </is>
      </c>
    </row>
    <row r="3">
      <c r="C3" s="26" t="inlineStr">
        <is>
          <t>氏名：</t>
        </is>
      </c>
      <c r="D3" s="26">
        <f>'基本情報'!B1</f>
        <v/>
      </c>
    </row>
    <row r="4">
      <c r="C4" s="26" t="inlineStr">
        <is>
          <t>期間：</t>
        </is>
      </c>
      <c r="D4" s="8">
        <f>'基本情報'!B2</f>
        <v/>
      </c>
      <c r="E4" s="6" t="inlineStr">
        <is>
          <t>-</t>
        </is>
      </c>
      <c r="F4" s="8">
        <f>'基本情報'!B3</f>
        <v/>
      </c>
    </row>
    <row r="5">
      <c r="C5" s="26" t="inlineStr">
        <is>
          <t>事業種別：　自　助　補　委　協</t>
        </is>
      </c>
      <c r="G5" s="26" t="inlineStr">
        <is>
          <t>(経理記入欄)：</t>
        </is>
      </c>
    </row>
    <row r="6">
      <c r="A6" s="9" t="inlineStr">
        <is>
          <t>年</t>
        </is>
      </c>
      <c r="B6" s="9" t="inlineStr">
        <is>
          <t>月</t>
        </is>
      </c>
      <c r="C6" s="9" t="inlineStr">
        <is>
          <t>日</t>
        </is>
      </c>
      <c r="D6" s="9" t="inlineStr">
        <is>
          <t>曜日</t>
        </is>
      </c>
      <c r="E6" s="9" t="inlineStr">
        <is>
          <t>始業時間</t>
        </is>
      </c>
      <c r="F6" s="9" t="inlineStr">
        <is>
          <t>終業時間</t>
        </is>
      </c>
      <c r="G6" s="9" t="inlineStr">
        <is>
          <t>活動時間計</t>
        </is>
      </c>
      <c r="H6" s="9" t="inlineStr">
        <is>
          <t>業務内容</t>
        </is>
      </c>
      <c r="I6" s="9" t="inlineStr">
        <is>
          <t>確認・受領印</t>
        </is>
      </c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</row>
    <row r="7" ht="22.5" customHeight="1" s="27">
      <c r="A7" s="12">
        <f>IF(ROW()-6&lt;=DAY(EOMONTH(DATE(2025,11,1),0)), YEAR(DATE(2025,11,ROW()-6)), "")</f>
        <v/>
      </c>
      <c r="B7" s="12">
        <f>IF(ROW()-6&lt;=DAY(EOMONTH(DATE(2025,11,1),0)), MONTH(DATE(2025,11,ROW()-6)), "")</f>
        <v/>
      </c>
      <c r="C7" s="12">
        <f>IF(ROW()-6&lt;=DAY(EOMONTH(DATE(2025,11,1),0)), DAY(DATE(2025,11,ROW()-6)), "")</f>
        <v/>
      </c>
      <c r="D7" s="12">
        <f>IF(ROW()-6&lt;=DAY(EOMONTH(DATE(2025,11,1),0)), TEXT(DATE(2025,11,ROW()-6),"aaa"), "")</f>
        <v/>
      </c>
      <c r="E7" s="11">
        <f>IF(AND(DATE(2025,11,ROW()-6)&gt;=$基本情報.B1,DATE(2025,11,ROW()-6)&lt;=$基本情報.B2,COUNTIF($基本情報.B3:H3, TEXT(DATE(2025,11,ROW()-6), "aaa"))&gt;0),DATE(2025,11,ROW()-6), "")</f>
        <v/>
      </c>
      <c r="F7" s="11">
        <f>'基本情報'!B7</f>
        <v/>
      </c>
      <c r="G7" s="11">
        <f>F7-E7</f>
        <v/>
      </c>
      <c r="H7" s="12" t="n"/>
      <c r="I7" s="12" t="n"/>
      <c r="J7" s="13" t="n"/>
      <c r="K7" s="13" t="n"/>
      <c r="L7" s="13" t="n"/>
      <c r="M7" s="13" t="n"/>
      <c r="N7" s="13" t="n"/>
      <c r="O7" s="13" t="n"/>
      <c r="P7" s="13" t="n"/>
      <c r="Q7" s="13" t="n"/>
      <c r="R7" s="13" t="n"/>
      <c r="S7" s="13" t="n"/>
      <c r="T7" s="13" t="n"/>
      <c r="U7" s="13" t="n"/>
      <c r="V7" s="13" t="n"/>
      <c r="W7" s="13" t="n"/>
      <c r="X7" s="13" t="n"/>
      <c r="Y7" s="13" t="n"/>
      <c r="Z7" s="13" t="n"/>
      <c r="AA7" s="13" t="n"/>
    </row>
    <row r="8" ht="22.5" customHeight="1" s="27">
      <c r="A8" s="12">
        <f>IF(ROW()-6&lt;=DAY(EOMONTH(DATE(2025,11,1),0)), YEAR(DATE(2025,11,ROW()-6)), "")</f>
        <v/>
      </c>
      <c r="B8" s="12">
        <f>IF(ROW()-6&lt;=DAY(EOMONTH(DATE(2025,11,1),0)), MONTH(DATE(2025,11,ROW()-6)), "")</f>
        <v/>
      </c>
      <c r="C8" s="12">
        <f>IF(ROW()-6&lt;=DAY(EOMONTH(DATE(2025,11,1),0)), DAY(DATE(2025,11,ROW()-6)), "")</f>
        <v/>
      </c>
      <c r="D8" s="12">
        <f>IF(ROW()-6&lt;=DAY(EOMONTH(DATE(2025,11,1),0)), TEXT(DATE(2025,11,ROW()-6),"aaa"), "")</f>
        <v/>
      </c>
      <c r="E8" s="12">
        <f>IF(AND(DATE(2025,11,ROW()-6)&gt;=$基本情報.B1,DATE(2025,11,ROW()-6)&lt;=$基本情報.B2,COUNTIF($基本情報.B3:H3, TEXT(DATE(2025,11,ROW()-6), "aaa"))&gt;0),DATE(2025,11,ROW()-6), "")</f>
        <v/>
      </c>
      <c r="F8" s="12" t="n"/>
      <c r="G8" s="12" t="n"/>
      <c r="H8" s="12" t="n"/>
      <c r="I8" s="12" t="n"/>
      <c r="J8" s="13" t="n"/>
      <c r="K8" s="13" t="n"/>
      <c r="L8" s="13" t="n"/>
      <c r="M8" s="13" t="n"/>
      <c r="N8" s="13" t="n"/>
      <c r="O8" s="13" t="n"/>
      <c r="P8" s="13" t="n"/>
      <c r="Q8" s="13" t="n"/>
      <c r="R8" s="13" t="n"/>
      <c r="S8" s="13" t="n"/>
      <c r="T8" s="13" t="n"/>
      <c r="U8" s="13" t="n"/>
      <c r="V8" s="13" t="n"/>
      <c r="W8" s="13" t="n"/>
      <c r="X8" s="13" t="n"/>
      <c r="Y8" s="13" t="n"/>
      <c r="Z8" s="13" t="n"/>
      <c r="AA8" s="13" t="n"/>
    </row>
    <row r="9" ht="22.5" customHeight="1" s="27">
      <c r="A9" s="12">
        <f>IF(ROW()-6&lt;=DAY(EOMONTH(DATE(2025,11,1),0)), YEAR(DATE(2025,11,ROW()-6)), "")</f>
        <v/>
      </c>
      <c r="B9" s="12">
        <f>IF(ROW()-6&lt;=DAY(EOMONTH(DATE(2025,11,1),0)), MONTH(DATE(2025,11,ROW()-6)), "")</f>
        <v/>
      </c>
      <c r="C9" s="12">
        <f>IF(ROW()-6&lt;=DAY(EOMONTH(DATE(2025,11,1),0)), DAY(DATE(2025,11,ROW()-6)), "")</f>
        <v/>
      </c>
      <c r="D9" s="12">
        <f>IF(ROW()-6&lt;=DAY(EOMONTH(DATE(2025,11,1),0)), TEXT(DATE(2025,11,ROW()-6),"aaa"), "")</f>
        <v/>
      </c>
      <c r="E9" s="12">
        <f>IF(AND(DATE(2025,11,ROW()-6)&gt;=$基本情報.B1,DATE(2025,11,ROW()-6)&lt;=$基本情報.B2,COUNTIF($基本情報.B3:H3, TEXT(DATE(2025,11,ROW()-6), "aaa"))&gt;0),DATE(2025,11,ROW()-6), "")</f>
        <v/>
      </c>
      <c r="F9" s="12" t="n"/>
      <c r="G9" s="12" t="n"/>
      <c r="H9" s="12" t="n"/>
      <c r="I9" s="12" t="n"/>
      <c r="J9" s="13" t="n"/>
      <c r="K9" s="13" t="n"/>
      <c r="L9" s="13" t="n"/>
      <c r="M9" s="13" t="n"/>
      <c r="N9" s="13" t="n"/>
      <c r="O9" s="13" t="n"/>
      <c r="P9" s="13" t="n"/>
      <c r="Q9" s="13" t="n"/>
      <c r="R9" s="13" t="n"/>
      <c r="S9" s="13" t="n"/>
      <c r="T9" s="13" t="n"/>
      <c r="U9" s="13" t="n"/>
      <c r="V9" s="13" t="n"/>
      <c r="W9" s="13" t="n"/>
      <c r="X9" s="13" t="n"/>
      <c r="Y9" s="13" t="n"/>
      <c r="Z9" s="13" t="n"/>
      <c r="AA9" s="13" t="n"/>
    </row>
    <row r="10" ht="22.5" customHeight="1" s="27">
      <c r="A10" s="12">
        <f>IF(ROW()-6&lt;=DAY(EOMONTH(DATE(2025,11,1),0)), YEAR(DATE(2025,11,ROW()-6)), "")</f>
        <v/>
      </c>
      <c r="B10" s="12">
        <f>IF(ROW()-6&lt;=DAY(EOMONTH(DATE(2025,11,1),0)), MONTH(DATE(2025,11,ROW()-6)), "")</f>
        <v/>
      </c>
      <c r="C10" s="12">
        <f>IF(ROW()-6&lt;=DAY(EOMONTH(DATE(2025,11,1),0)), DAY(DATE(2025,11,ROW()-6)), "")</f>
        <v/>
      </c>
      <c r="D10" s="12">
        <f>IF(ROW()-6&lt;=DAY(EOMONTH(DATE(2025,11,1),0)), TEXT(DATE(2025,11,ROW()-6),"aaa"), "")</f>
        <v/>
      </c>
      <c r="E10" s="12">
        <f>IF(AND(DATE(2025,11,ROW()-6)&gt;=$基本情報.B1,DATE(2025,11,ROW()-6)&lt;=$基本情報.B2,COUNTIF($基本情報.B3:H3, TEXT(DATE(2025,11,ROW()-6), "aaa"))&gt;0),DATE(2025,11,ROW()-6), "")</f>
        <v/>
      </c>
      <c r="F10" s="12" t="n"/>
      <c r="G10" s="12" t="n"/>
      <c r="H10" s="12" t="n"/>
      <c r="I10" s="12" t="n"/>
      <c r="J10" s="13" t="n"/>
      <c r="K10" s="13" t="n"/>
      <c r="L10" s="13" t="n"/>
      <c r="M10" s="13" t="n"/>
      <c r="N10" s="13" t="n"/>
      <c r="O10" s="13" t="n"/>
      <c r="P10" s="13" t="n"/>
      <c r="Q10" s="13" t="n"/>
      <c r="R10" s="13" t="n"/>
      <c r="S10" s="13" t="n"/>
      <c r="T10" s="13" t="n"/>
      <c r="U10" s="13" t="n"/>
      <c r="V10" s="13" t="n"/>
      <c r="W10" s="13" t="n"/>
      <c r="X10" s="13" t="n"/>
      <c r="Y10" s="13" t="n"/>
      <c r="Z10" s="13" t="n"/>
      <c r="AA10" s="13" t="n"/>
    </row>
    <row r="11" ht="22.5" customHeight="1" s="27">
      <c r="A11" s="12">
        <f>IF(ROW()-6&lt;=DAY(EOMONTH(DATE(2025,11,1),0)), YEAR(DATE(2025,11,ROW()-6)), "")</f>
        <v/>
      </c>
      <c r="B11" s="12">
        <f>IF(ROW()-6&lt;=DAY(EOMONTH(DATE(2025,11,1),0)), MONTH(DATE(2025,11,ROW()-6)), "")</f>
        <v/>
      </c>
      <c r="C11" s="12">
        <f>IF(ROW()-6&lt;=DAY(EOMONTH(DATE(2025,11,1),0)), DAY(DATE(2025,11,ROW()-6)), "")</f>
        <v/>
      </c>
      <c r="D11" s="12">
        <f>IF(ROW()-6&lt;=DAY(EOMONTH(DATE(2025,11,1),0)), TEXT(DATE(2025,11,ROW()-6),"aaa"), "")</f>
        <v/>
      </c>
      <c r="E11" s="12">
        <f>IF(AND(DATE(2025,11,ROW()-6)&gt;=$基本情報.B1,DATE(2025,11,ROW()-6)&lt;=$基本情報.B2,COUNTIF($基本情報.B3:H3, TEXT(DATE(2025,11,ROW()-6), "aaa"))&gt;0),DATE(2025,11,ROW()-6), "")</f>
        <v/>
      </c>
      <c r="F11" s="12" t="n"/>
      <c r="G11" s="12" t="n"/>
      <c r="H11" s="12" t="n"/>
      <c r="I11" s="12" t="n"/>
      <c r="J11" s="13" t="n"/>
      <c r="K11" s="13" t="n"/>
      <c r="L11" s="13" t="n"/>
      <c r="M11" s="13" t="n"/>
      <c r="N11" s="13" t="n"/>
      <c r="O11" s="13" t="n"/>
      <c r="P11" s="13" t="n"/>
      <c r="Q11" s="13" t="n"/>
      <c r="R11" s="13" t="n"/>
      <c r="S11" s="13" t="n"/>
      <c r="T11" s="13" t="n"/>
      <c r="U11" s="13" t="n"/>
      <c r="V11" s="13" t="n"/>
      <c r="W11" s="13" t="n"/>
      <c r="X11" s="13" t="n"/>
      <c r="Y11" s="13" t="n"/>
      <c r="Z11" s="13" t="n"/>
      <c r="AA11" s="13" t="n"/>
    </row>
    <row r="12" ht="22.5" customHeight="1" s="27">
      <c r="A12" s="12">
        <f>IF(ROW()-6&lt;=DAY(EOMONTH(DATE(2025,11,1),0)), YEAR(DATE(2025,11,ROW()-6)), "")</f>
        <v/>
      </c>
      <c r="B12" s="12">
        <f>IF(ROW()-6&lt;=DAY(EOMONTH(DATE(2025,11,1),0)), MONTH(DATE(2025,11,ROW()-6)), "")</f>
        <v/>
      </c>
      <c r="C12" s="12">
        <f>IF(ROW()-6&lt;=DAY(EOMONTH(DATE(2025,11,1),0)), DAY(DATE(2025,11,ROW()-6)), "")</f>
        <v/>
      </c>
      <c r="D12" s="12">
        <f>IF(ROW()-6&lt;=DAY(EOMONTH(DATE(2025,11,1),0)), TEXT(DATE(2025,11,ROW()-6),"aaa"), "")</f>
        <v/>
      </c>
      <c r="E12" s="12">
        <f>IF(AND(DATE(2025,11,ROW()-6)&gt;=$基本情報.B1,DATE(2025,11,ROW()-6)&lt;=$基本情報.B2,COUNTIF($基本情報.B3:H3, TEXT(DATE(2025,11,ROW()-6), "aaa"))&gt;0),DATE(2025,11,ROW()-6), "")</f>
        <v/>
      </c>
      <c r="F12" s="12" t="n"/>
      <c r="G12" s="12" t="n"/>
      <c r="H12" s="12" t="n"/>
      <c r="I12" s="12" t="n"/>
      <c r="J12" s="13" t="n"/>
      <c r="K12" s="13" t="n"/>
      <c r="L12" s="13" t="n"/>
      <c r="M12" s="13" t="n"/>
      <c r="N12" s="13" t="n"/>
      <c r="O12" s="13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  <c r="Z12" s="13" t="n"/>
      <c r="AA12" s="13" t="n"/>
    </row>
    <row r="13" ht="22.5" customHeight="1" s="27">
      <c r="A13" s="12">
        <f>IF(ROW()-6&lt;=DAY(EOMONTH(DATE(2025,11,1),0)), YEAR(DATE(2025,11,ROW()-6)), "")</f>
        <v/>
      </c>
      <c r="B13" s="12">
        <f>IF(ROW()-6&lt;=DAY(EOMONTH(DATE(2025,11,1),0)), MONTH(DATE(2025,11,ROW()-6)), "")</f>
        <v/>
      </c>
      <c r="C13" s="12">
        <f>IF(ROW()-6&lt;=DAY(EOMONTH(DATE(2025,11,1),0)), DAY(DATE(2025,11,ROW()-6)), "")</f>
        <v/>
      </c>
      <c r="D13" s="12">
        <f>IF(ROW()-6&lt;=DAY(EOMONTH(DATE(2025,11,1),0)), TEXT(DATE(2025,11,ROW()-6),"aaa"), "")</f>
        <v/>
      </c>
      <c r="E13" s="12">
        <f>IF(AND(DATE(2025,11,ROW()-6)&gt;=$基本情報.B1,DATE(2025,11,ROW()-6)&lt;=$基本情報.B2,COUNTIF($基本情報.B3:H3, TEXT(DATE(2025,11,ROW()-6), "aaa"))&gt;0),DATE(2025,11,ROW()-6), "")</f>
        <v/>
      </c>
      <c r="F13" s="12" t="n"/>
      <c r="G13" s="12" t="n"/>
      <c r="H13" s="12" t="n"/>
      <c r="I13" s="12" t="n"/>
      <c r="J13" s="13" t="n"/>
      <c r="K13" s="13" t="n"/>
      <c r="L13" s="13" t="n"/>
      <c r="M13" s="13" t="n"/>
      <c r="N13" s="13" t="n"/>
      <c r="O13" s="13" t="n"/>
      <c r="P13" s="13" t="n"/>
      <c r="Q13" s="13" t="n"/>
      <c r="R13" s="13" t="n"/>
      <c r="S13" s="13" t="n"/>
      <c r="T13" s="13" t="n"/>
      <c r="U13" s="13" t="n"/>
      <c r="V13" s="13" t="n"/>
      <c r="W13" s="13" t="n"/>
      <c r="X13" s="13" t="n"/>
      <c r="Y13" s="13" t="n"/>
      <c r="Z13" s="13" t="n"/>
      <c r="AA13" s="13" t="n"/>
    </row>
    <row r="14" ht="22.5" customHeight="1" s="27">
      <c r="A14" s="12">
        <f>IF(ROW()-6&lt;=DAY(EOMONTH(DATE(2025,11,1),0)), YEAR(DATE(2025,11,ROW()-6)), "")</f>
        <v/>
      </c>
      <c r="B14" s="12">
        <f>IF(ROW()-6&lt;=DAY(EOMONTH(DATE(2025,11,1),0)), MONTH(DATE(2025,11,ROW()-6)), "")</f>
        <v/>
      </c>
      <c r="C14" s="12">
        <f>IF(ROW()-6&lt;=DAY(EOMONTH(DATE(2025,11,1),0)), DAY(DATE(2025,11,ROW()-6)), "")</f>
        <v/>
      </c>
      <c r="D14" s="12">
        <f>IF(ROW()-6&lt;=DAY(EOMONTH(DATE(2025,11,1),0)), TEXT(DATE(2025,11,ROW()-6),"aaa"), "")</f>
        <v/>
      </c>
      <c r="E14" s="12">
        <f>IF(AND(DATE(2025,11,ROW()-6)&gt;=$基本情報.B1,DATE(2025,11,ROW()-6)&lt;=$基本情報.B2,COUNTIF($基本情報.B3:H3, TEXT(DATE(2025,11,ROW()-6), "aaa"))&gt;0),DATE(2025,11,ROW()-6), "")</f>
        <v/>
      </c>
      <c r="F14" s="12" t="n"/>
      <c r="G14" s="12" t="n"/>
      <c r="H14" s="12" t="n"/>
      <c r="I14" s="12" t="n"/>
      <c r="J14" s="13" t="n"/>
      <c r="K14" s="13" t="n"/>
      <c r="L14" s="13" t="n"/>
      <c r="M14" s="13" t="n"/>
      <c r="N14" s="13" t="n"/>
      <c r="O14" s="13" t="n"/>
      <c r="P14" s="13" t="n"/>
      <c r="Q14" s="13" t="n"/>
      <c r="R14" s="13" t="n"/>
      <c r="S14" s="13" t="n"/>
      <c r="T14" s="13" t="n"/>
      <c r="U14" s="13" t="n"/>
      <c r="V14" s="13" t="n"/>
      <c r="W14" s="13" t="n"/>
      <c r="X14" s="13" t="n"/>
      <c r="Y14" s="13" t="n"/>
      <c r="Z14" s="13" t="n"/>
      <c r="AA14" s="13" t="n"/>
    </row>
    <row r="15" ht="22.5" customHeight="1" s="27">
      <c r="A15" s="12">
        <f>IF(ROW()-6&lt;=DAY(EOMONTH(DATE(2025,11,1),0)), YEAR(DATE(2025,11,ROW()-6)), "")</f>
        <v/>
      </c>
      <c r="B15" s="12">
        <f>IF(ROW()-6&lt;=DAY(EOMONTH(DATE(2025,11,1),0)), MONTH(DATE(2025,11,ROW()-6)), "")</f>
        <v/>
      </c>
      <c r="C15" s="12">
        <f>IF(ROW()-6&lt;=DAY(EOMONTH(DATE(2025,11,1),0)), DAY(DATE(2025,11,ROW()-6)), "")</f>
        <v/>
      </c>
      <c r="D15" s="12">
        <f>IF(ROW()-6&lt;=DAY(EOMONTH(DATE(2025,11,1),0)), TEXT(DATE(2025,11,ROW()-6),"aaa"), "")</f>
        <v/>
      </c>
      <c r="E15" s="12">
        <f>IF(AND(DATE(2025,11,ROW()-6)&gt;=$基本情報.B1,DATE(2025,11,ROW()-6)&lt;=$基本情報.B2,COUNTIF($基本情報.B3:H3, TEXT(DATE(2025,11,ROW()-6), "aaa"))&gt;0),DATE(2025,11,ROW()-6), "")</f>
        <v/>
      </c>
      <c r="F15" s="12" t="n"/>
      <c r="G15" s="12" t="n"/>
      <c r="H15" s="12" t="n"/>
      <c r="I15" s="12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3" t="n"/>
      <c r="T15" s="13" t="n"/>
      <c r="U15" s="13" t="n"/>
      <c r="V15" s="13" t="n"/>
      <c r="W15" s="13" t="n"/>
      <c r="X15" s="13" t="n"/>
      <c r="Y15" s="13" t="n"/>
      <c r="Z15" s="13" t="n"/>
      <c r="AA15" s="13" t="n"/>
    </row>
    <row r="16" ht="22.5" customHeight="1" s="27">
      <c r="A16" s="12">
        <f>IF(ROW()-6&lt;=DAY(EOMONTH(DATE(2025,11,1),0)), YEAR(DATE(2025,11,ROW()-6)), "")</f>
        <v/>
      </c>
      <c r="B16" s="12">
        <f>IF(ROW()-6&lt;=DAY(EOMONTH(DATE(2025,11,1),0)), MONTH(DATE(2025,11,ROW()-6)), "")</f>
        <v/>
      </c>
      <c r="C16" s="12">
        <f>IF(ROW()-6&lt;=DAY(EOMONTH(DATE(2025,11,1),0)), DAY(DATE(2025,11,ROW()-6)), "")</f>
        <v/>
      </c>
      <c r="D16" s="12">
        <f>IF(ROW()-6&lt;=DAY(EOMONTH(DATE(2025,11,1),0)), TEXT(DATE(2025,11,ROW()-6),"aaa"), "")</f>
        <v/>
      </c>
      <c r="E16" s="12">
        <f>IF(AND(DATE(2025,11,ROW()-6)&gt;=$基本情報.B1,DATE(2025,11,ROW()-6)&lt;=$基本情報.B2,COUNTIF($基本情報.B3:H3, TEXT(DATE(2025,11,ROW()-6), "aaa"))&gt;0),DATE(2025,11,ROW()-6), "")</f>
        <v/>
      </c>
      <c r="F16" s="12" t="n"/>
      <c r="G16" s="12" t="n"/>
      <c r="H16" s="12" t="n"/>
      <c r="I16" s="12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3" t="n"/>
      <c r="T16" s="13" t="n"/>
      <c r="U16" s="13" t="n"/>
      <c r="V16" s="13" t="n"/>
      <c r="W16" s="13" t="n"/>
      <c r="X16" s="13" t="n"/>
      <c r="Y16" s="13" t="n"/>
      <c r="Z16" s="13" t="n"/>
      <c r="AA16" s="13" t="n"/>
    </row>
    <row r="17" ht="22.5" customHeight="1" s="27">
      <c r="A17" s="12">
        <f>IF(ROW()-6&lt;=DAY(EOMONTH(DATE(2025,11,1),0)), YEAR(DATE(2025,11,ROW()-6)), "")</f>
        <v/>
      </c>
      <c r="B17" s="12">
        <f>IF(ROW()-6&lt;=DAY(EOMONTH(DATE(2025,11,1),0)), MONTH(DATE(2025,11,ROW()-6)), "")</f>
        <v/>
      </c>
      <c r="C17" s="12">
        <f>IF(ROW()-6&lt;=DAY(EOMONTH(DATE(2025,11,1),0)), DAY(DATE(2025,11,ROW()-6)), "")</f>
        <v/>
      </c>
      <c r="D17" s="12">
        <f>IF(ROW()-6&lt;=DAY(EOMONTH(DATE(2025,11,1),0)), TEXT(DATE(2025,11,ROW()-6),"aaa"), "")</f>
        <v/>
      </c>
      <c r="E17" s="12">
        <f>IF(AND(DATE(2025,11,ROW()-6)&gt;=$基本情報.B1,DATE(2025,11,ROW()-6)&lt;=$基本情報.B2,COUNTIF($基本情報.B3:H3, TEXT(DATE(2025,11,ROW()-6), "aaa"))&gt;0),DATE(2025,11,ROW()-6), "")</f>
        <v/>
      </c>
      <c r="F17" s="12" t="n"/>
      <c r="G17" s="12" t="n"/>
      <c r="H17" s="12" t="n"/>
      <c r="I17" s="12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  <c r="W17" s="13" t="n"/>
      <c r="X17" s="13" t="n"/>
      <c r="Y17" s="13" t="n"/>
      <c r="Z17" s="13" t="n"/>
      <c r="AA17" s="13" t="n"/>
    </row>
    <row r="18" ht="22.5" customHeight="1" s="27">
      <c r="A18" s="12">
        <f>IF(ROW()-6&lt;=DAY(EOMONTH(DATE(2025,11,1),0)), YEAR(DATE(2025,11,ROW()-6)), "")</f>
        <v/>
      </c>
      <c r="B18" s="12">
        <f>IF(ROW()-6&lt;=DAY(EOMONTH(DATE(2025,11,1),0)), MONTH(DATE(2025,11,ROW()-6)), "")</f>
        <v/>
      </c>
      <c r="C18" s="12">
        <f>IF(ROW()-6&lt;=DAY(EOMONTH(DATE(2025,11,1),0)), DAY(DATE(2025,11,ROW()-6)), "")</f>
        <v/>
      </c>
      <c r="D18" s="12">
        <f>IF(ROW()-6&lt;=DAY(EOMONTH(DATE(2025,11,1),0)), TEXT(DATE(2025,11,ROW()-6),"aaa"), "")</f>
        <v/>
      </c>
      <c r="E18" s="12">
        <f>IF(AND(DATE(2025,11,ROW()-6)&gt;=$基本情報.B1,DATE(2025,11,ROW()-6)&lt;=$基本情報.B2,COUNTIF($基本情報.B3:H3, TEXT(DATE(2025,11,ROW()-6), "aaa"))&gt;0),DATE(2025,11,ROW()-6), "")</f>
        <v/>
      </c>
      <c r="F18" s="12" t="n"/>
      <c r="G18" s="12" t="n"/>
      <c r="H18" s="12" t="n"/>
      <c r="I18" s="12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3" t="n"/>
      <c r="T18" s="13" t="n"/>
      <c r="U18" s="13" t="n"/>
      <c r="V18" s="13" t="n"/>
      <c r="W18" s="13" t="n"/>
      <c r="X18" s="13" t="n"/>
      <c r="Y18" s="13" t="n"/>
      <c r="Z18" s="13" t="n"/>
      <c r="AA18" s="13" t="n"/>
    </row>
    <row r="19" ht="22.5" customHeight="1" s="27">
      <c r="A19" s="12">
        <f>IF(ROW()-6&lt;=DAY(EOMONTH(DATE(2025,11,1),0)), YEAR(DATE(2025,11,ROW()-6)), "")</f>
        <v/>
      </c>
      <c r="B19" s="12">
        <f>IF(ROW()-6&lt;=DAY(EOMONTH(DATE(2025,11,1),0)), MONTH(DATE(2025,11,ROW()-6)), "")</f>
        <v/>
      </c>
      <c r="C19" s="12">
        <f>IF(ROW()-6&lt;=DAY(EOMONTH(DATE(2025,11,1),0)), DAY(DATE(2025,11,ROW()-6)), "")</f>
        <v/>
      </c>
      <c r="D19" s="12">
        <f>IF(ROW()-6&lt;=DAY(EOMONTH(DATE(2025,11,1),0)), TEXT(DATE(2025,11,ROW()-6),"aaa"), "")</f>
        <v/>
      </c>
      <c r="E19" s="12">
        <f>IF(AND(DATE(2025,11,ROW()-6)&gt;=$基本情報.B1,DATE(2025,11,ROW()-6)&lt;=$基本情報.B2,COUNTIF($基本情報.B3:H3, TEXT(DATE(2025,11,ROW()-6), "aaa"))&gt;0),DATE(2025,11,ROW()-6), "")</f>
        <v/>
      </c>
      <c r="F19" s="12" t="n"/>
      <c r="G19" s="12" t="n"/>
      <c r="H19" s="12" t="n"/>
      <c r="I19" s="12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3" t="n"/>
      <c r="T19" s="13" t="n"/>
      <c r="U19" s="13" t="n"/>
      <c r="V19" s="13" t="n"/>
      <c r="W19" s="13" t="n"/>
      <c r="X19" s="13" t="n"/>
      <c r="Y19" s="13" t="n"/>
      <c r="Z19" s="13" t="n"/>
      <c r="AA19" s="13" t="n"/>
    </row>
    <row r="20" ht="22.5" customHeight="1" s="27">
      <c r="A20" s="12">
        <f>IF(ROW()-6&lt;=DAY(EOMONTH(DATE(2025,11,1),0)), YEAR(DATE(2025,11,ROW()-6)), "")</f>
        <v/>
      </c>
      <c r="B20" s="12">
        <f>IF(ROW()-6&lt;=DAY(EOMONTH(DATE(2025,11,1),0)), MONTH(DATE(2025,11,ROW()-6)), "")</f>
        <v/>
      </c>
      <c r="C20" s="12">
        <f>IF(ROW()-6&lt;=DAY(EOMONTH(DATE(2025,11,1),0)), DAY(DATE(2025,11,ROW()-6)), "")</f>
        <v/>
      </c>
      <c r="D20" s="12">
        <f>IF(ROW()-6&lt;=DAY(EOMONTH(DATE(2025,11,1),0)), TEXT(DATE(2025,11,ROW()-6),"aaa"), "")</f>
        <v/>
      </c>
      <c r="E20" s="12">
        <f>IF(AND(DATE(2025,11,ROW()-6)&gt;=$基本情報.B1,DATE(2025,11,ROW()-6)&lt;=$基本情報.B2,COUNTIF($基本情報.B3:H3, TEXT(DATE(2025,11,ROW()-6), "aaa"))&gt;0),DATE(2025,11,ROW()-6), "")</f>
        <v/>
      </c>
      <c r="F20" s="12" t="n"/>
      <c r="G20" s="12" t="n"/>
      <c r="H20" s="12" t="n"/>
      <c r="I20" s="12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3" t="n"/>
      <c r="T20" s="13" t="n"/>
      <c r="U20" s="13" t="n"/>
      <c r="V20" s="13" t="n"/>
      <c r="W20" s="13" t="n"/>
      <c r="X20" s="13" t="n"/>
      <c r="Y20" s="13" t="n"/>
      <c r="Z20" s="13" t="n"/>
      <c r="AA20" s="13" t="n"/>
    </row>
    <row r="21" ht="22.5" customHeight="1" s="27">
      <c r="A21" s="12">
        <f>IF(ROW()-6&lt;=DAY(EOMONTH(DATE(2025,11,1),0)), YEAR(DATE(2025,11,ROW()-6)), "")</f>
        <v/>
      </c>
      <c r="B21" s="12">
        <f>IF(ROW()-6&lt;=DAY(EOMONTH(DATE(2025,11,1),0)), MONTH(DATE(2025,11,ROW()-6)), "")</f>
        <v/>
      </c>
      <c r="C21" s="12">
        <f>IF(ROW()-6&lt;=DAY(EOMONTH(DATE(2025,11,1),0)), DAY(DATE(2025,11,ROW()-6)), "")</f>
        <v/>
      </c>
      <c r="D21" s="12">
        <f>IF(ROW()-6&lt;=DAY(EOMONTH(DATE(2025,11,1),0)), TEXT(DATE(2025,11,ROW()-6),"aaa"), "")</f>
        <v/>
      </c>
      <c r="E21" s="12">
        <f>IF(AND(DATE(2025,11,ROW()-6)&gt;=$基本情報.B1,DATE(2025,11,ROW()-6)&lt;=$基本情報.B2,COUNTIF($基本情報.B3:H3, TEXT(DATE(2025,11,ROW()-6), "aaa"))&gt;0),DATE(2025,11,ROW()-6), "")</f>
        <v/>
      </c>
      <c r="F21" s="12" t="n"/>
      <c r="G21" s="12" t="n"/>
      <c r="H21" s="12" t="n"/>
      <c r="I21" s="12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3" t="n"/>
      <c r="T21" s="13" t="n"/>
      <c r="U21" s="13" t="n"/>
      <c r="V21" s="13" t="n"/>
      <c r="W21" s="13" t="n"/>
      <c r="X21" s="13" t="n"/>
      <c r="Y21" s="13" t="n"/>
      <c r="Z21" s="13" t="n"/>
      <c r="AA21" s="13" t="n"/>
    </row>
    <row r="22" ht="22.5" customHeight="1" s="27">
      <c r="A22" s="12">
        <f>IF(ROW()-6&lt;=DAY(EOMONTH(DATE(2025,11,1),0)), YEAR(DATE(2025,11,ROW()-6)), "")</f>
        <v/>
      </c>
      <c r="B22" s="12">
        <f>IF(ROW()-6&lt;=DAY(EOMONTH(DATE(2025,11,1),0)), MONTH(DATE(2025,11,ROW()-6)), "")</f>
        <v/>
      </c>
      <c r="C22" s="12">
        <f>IF(ROW()-6&lt;=DAY(EOMONTH(DATE(2025,11,1),0)), DAY(DATE(2025,11,ROW()-6)), "")</f>
        <v/>
      </c>
      <c r="D22" s="12">
        <f>IF(ROW()-6&lt;=DAY(EOMONTH(DATE(2025,11,1),0)), TEXT(DATE(2025,11,ROW()-6),"aaa"), "")</f>
        <v/>
      </c>
      <c r="E22" s="12">
        <f>IF(AND(DATE(2025,11,ROW()-6)&gt;=$基本情報.B1,DATE(2025,11,ROW()-6)&lt;=$基本情報.B2,COUNTIF($基本情報.B3:H3, TEXT(DATE(2025,11,ROW()-6), "aaa"))&gt;0),DATE(2025,11,ROW()-6), "")</f>
        <v/>
      </c>
      <c r="F22" s="12" t="n"/>
      <c r="G22" s="12" t="n"/>
      <c r="H22" s="12" t="n"/>
      <c r="I22" s="12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3" t="n"/>
      <c r="T22" s="13" t="n"/>
      <c r="U22" s="13" t="n"/>
      <c r="V22" s="13" t="n"/>
      <c r="W22" s="13" t="n"/>
      <c r="X22" s="13" t="n"/>
      <c r="Y22" s="13" t="n"/>
      <c r="Z22" s="13" t="n"/>
      <c r="AA22" s="13" t="n"/>
    </row>
    <row r="23" ht="22.5" customHeight="1" s="27">
      <c r="A23" s="12">
        <f>IF(ROW()-6&lt;=DAY(EOMONTH(DATE(2025,11,1),0)), YEAR(DATE(2025,11,ROW()-6)), "")</f>
        <v/>
      </c>
      <c r="B23" s="12">
        <f>IF(ROW()-6&lt;=DAY(EOMONTH(DATE(2025,11,1),0)), MONTH(DATE(2025,11,ROW()-6)), "")</f>
        <v/>
      </c>
      <c r="C23" s="12">
        <f>IF(ROW()-6&lt;=DAY(EOMONTH(DATE(2025,11,1),0)), DAY(DATE(2025,11,ROW()-6)), "")</f>
        <v/>
      </c>
      <c r="D23" s="12">
        <f>IF(ROW()-6&lt;=DAY(EOMONTH(DATE(2025,11,1),0)), TEXT(DATE(2025,11,ROW()-6),"aaa"), "")</f>
        <v/>
      </c>
      <c r="E23" s="12">
        <f>IF(AND(DATE(2025,11,ROW()-6)&gt;=$基本情報.B1,DATE(2025,11,ROW()-6)&lt;=$基本情報.B2,COUNTIF($基本情報.B3:H3, TEXT(DATE(2025,11,ROW()-6), "aaa"))&gt;0),DATE(2025,11,ROW()-6), "")</f>
        <v/>
      </c>
      <c r="F23" s="12" t="n"/>
      <c r="G23" s="12" t="n"/>
      <c r="H23" s="12" t="n"/>
      <c r="I23" s="12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3" t="n"/>
      <c r="T23" s="13" t="n"/>
      <c r="U23" s="13" t="n"/>
      <c r="V23" s="13" t="n"/>
      <c r="W23" s="13" t="n"/>
      <c r="X23" s="13" t="n"/>
      <c r="Y23" s="13" t="n"/>
      <c r="Z23" s="13" t="n"/>
      <c r="AA23" s="13" t="n"/>
    </row>
    <row r="24" ht="22.5" customHeight="1" s="27">
      <c r="A24" s="12">
        <f>IF(ROW()-6&lt;=DAY(EOMONTH(DATE(2025,11,1),0)), YEAR(DATE(2025,11,ROW()-6)), "")</f>
        <v/>
      </c>
      <c r="B24" s="12">
        <f>IF(ROW()-6&lt;=DAY(EOMONTH(DATE(2025,11,1),0)), MONTH(DATE(2025,11,ROW()-6)), "")</f>
        <v/>
      </c>
      <c r="C24" s="12">
        <f>IF(ROW()-6&lt;=DAY(EOMONTH(DATE(2025,11,1),0)), DAY(DATE(2025,11,ROW()-6)), "")</f>
        <v/>
      </c>
      <c r="D24" s="12">
        <f>IF(ROW()-6&lt;=DAY(EOMONTH(DATE(2025,11,1),0)), TEXT(DATE(2025,11,ROW()-6),"aaa"), "")</f>
        <v/>
      </c>
      <c r="E24" s="12">
        <f>IF(AND(DATE(2025,11,ROW()-6)&gt;=$基本情報.B1,DATE(2025,11,ROW()-6)&lt;=$基本情報.B2,COUNTIF($基本情報.B3:H3, TEXT(DATE(2025,11,ROW()-6), "aaa"))&gt;0),DATE(2025,11,ROW()-6), "")</f>
        <v/>
      </c>
      <c r="F24" s="12" t="n"/>
      <c r="G24" s="12" t="n"/>
      <c r="H24" s="12" t="n"/>
      <c r="I24" s="12" t="n"/>
      <c r="J24" s="13" t="n"/>
      <c r="K24" s="13" t="n"/>
      <c r="L24" s="13" t="n"/>
      <c r="M24" s="13" t="n"/>
      <c r="N24" s="13" t="n"/>
      <c r="O24" s="13" t="n"/>
      <c r="P24" s="13" t="n"/>
      <c r="Q24" s="13" t="n"/>
      <c r="R24" s="13" t="n"/>
      <c r="S24" s="13" t="n"/>
      <c r="T24" s="13" t="n"/>
      <c r="U24" s="13" t="n"/>
      <c r="V24" s="13" t="n"/>
      <c r="W24" s="13" t="n"/>
      <c r="X24" s="13" t="n"/>
      <c r="Y24" s="13" t="n"/>
      <c r="Z24" s="13" t="n"/>
      <c r="AA24" s="13" t="n"/>
    </row>
    <row r="25" ht="22.5" customHeight="1" s="27">
      <c r="A25" s="12">
        <f>IF(ROW()-6&lt;=DAY(EOMONTH(DATE(2025,11,1),0)), YEAR(DATE(2025,11,ROW()-6)), "")</f>
        <v/>
      </c>
      <c r="B25" s="12">
        <f>IF(ROW()-6&lt;=DAY(EOMONTH(DATE(2025,11,1),0)), MONTH(DATE(2025,11,ROW()-6)), "")</f>
        <v/>
      </c>
      <c r="C25" s="12">
        <f>IF(ROW()-6&lt;=DAY(EOMONTH(DATE(2025,11,1),0)), DAY(DATE(2025,11,ROW()-6)), "")</f>
        <v/>
      </c>
      <c r="D25" s="12">
        <f>IF(ROW()-6&lt;=DAY(EOMONTH(DATE(2025,11,1),0)), TEXT(DATE(2025,11,ROW()-6),"aaa"), "")</f>
        <v/>
      </c>
      <c r="E25" s="12">
        <f>IF(AND(DATE(2025,11,ROW()-6)&gt;=$基本情報.B1,DATE(2025,11,ROW()-6)&lt;=$基本情報.B2,COUNTIF($基本情報.B3:H3, TEXT(DATE(2025,11,ROW()-6), "aaa"))&gt;0),DATE(2025,11,ROW()-6), "")</f>
        <v/>
      </c>
      <c r="F25" s="12" t="n"/>
      <c r="G25" s="12" t="n"/>
      <c r="H25" s="12" t="n"/>
      <c r="I25" s="12" t="n"/>
      <c r="J25" s="13" t="n"/>
      <c r="K25" s="13" t="n"/>
      <c r="L25" s="13" t="n"/>
      <c r="M25" s="13" t="n"/>
      <c r="N25" s="13" t="n"/>
      <c r="O25" s="13" t="n"/>
      <c r="P25" s="13" t="n"/>
      <c r="Q25" s="13" t="n"/>
      <c r="R25" s="13" t="n"/>
      <c r="S25" s="13" t="n"/>
      <c r="T25" s="13" t="n"/>
      <c r="U25" s="13" t="n"/>
      <c r="V25" s="13" t="n"/>
      <c r="W25" s="13" t="n"/>
      <c r="X25" s="13" t="n"/>
      <c r="Y25" s="13" t="n"/>
      <c r="Z25" s="13" t="n"/>
      <c r="AA25" s="13" t="n"/>
    </row>
    <row r="26" ht="22.5" customHeight="1" s="27">
      <c r="A26" s="12">
        <f>IF(ROW()-6&lt;=DAY(EOMONTH(DATE(2025,11,1),0)), YEAR(DATE(2025,11,ROW()-6)), "")</f>
        <v/>
      </c>
      <c r="B26" s="12">
        <f>IF(ROW()-6&lt;=DAY(EOMONTH(DATE(2025,11,1),0)), MONTH(DATE(2025,11,ROW()-6)), "")</f>
        <v/>
      </c>
      <c r="C26" s="12">
        <f>IF(ROW()-6&lt;=DAY(EOMONTH(DATE(2025,11,1),0)), DAY(DATE(2025,11,ROW()-6)), "")</f>
        <v/>
      </c>
      <c r="D26" s="12">
        <f>IF(ROW()-6&lt;=DAY(EOMONTH(DATE(2025,11,1),0)), TEXT(DATE(2025,11,ROW()-6),"aaa"), "")</f>
        <v/>
      </c>
      <c r="E26" s="12">
        <f>IF(AND(DATE(2025,11,ROW()-6)&gt;=$基本情報.B1,DATE(2025,11,ROW()-6)&lt;=$基本情報.B2,COUNTIF($基本情報.B3:H3, TEXT(DATE(2025,11,ROW()-6), "aaa"))&gt;0),DATE(2025,11,ROW()-6), "")</f>
        <v/>
      </c>
      <c r="F26" s="12" t="n"/>
      <c r="G26" s="12" t="n"/>
      <c r="H26" s="12" t="n"/>
      <c r="I26" s="12" t="n"/>
      <c r="J26" s="13" t="n"/>
      <c r="K26" s="13" t="n"/>
      <c r="L26" s="13" t="n"/>
      <c r="M26" s="13" t="n"/>
      <c r="N26" s="13" t="n"/>
      <c r="O26" s="13" t="n"/>
      <c r="P26" s="13" t="n"/>
      <c r="Q26" s="13" t="n"/>
      <c r="R26" s="13" t="n"/>
      <c r="S26" s="13" t="n"/>
      <c r="T26" s="13" t="n"/>
      <c r="U26" s="13" t="n"/>
      <c r="V26" s="13" t="n"/>
      <c r="W26" s="13" t="n"/>
      <c r="X26" s="13" t="n"/>
      <c r="Y26" s="13" t="n"/>
      <c r="Z26" s="13" t="n"/>
      <c r="AA26" s="13" t="n"/>
    </row>
    <row r="27" ht="22.5" customHeight="1" s="27">
      <c r="A27" s="12">
        <f>IF(ROW()-6&lt;=DAY(EOMONTH(DATE(2025,11,1),0)), YEAR(DATE(2025,11,ROW()-6)), "")</f>
        <v/>
      </c>
      <c r="B27" s="12">
        <f>IF(ROW()-6&lt;=DAY(EOMONTH(DATE(2025,11,1),0)), MONTH(DATE(2025,11,ROW()-6)), "")</f>
        <v/>
      </c>
      <c r="C27" s="12">
        <f>IF(ROW()-6&lt;=DAY(EOMONTH(DATE(2025,11,1),0)), DAY(DATE(2025,11,ROW()-6)), "")</f>
        <v/>
      </c>
      <c r="D27" s="12">
        <f>IF(ROW()-6&lt;=DAY(EOMONTH(DATE(2025,11,1),0)), TEXT(DATE(2025,11,ROW()-6),"aaa"), "")</f>
        <v/>
      </c>
      <c r="E27" s="12">
        <f>IF(AND(DATE(2025,11,ROW()-6)&gt;=$基本情報.B1,DATE(2025,11,ROW()-6)&lt;=$基本情報.B2,COUNTIF($基本情報.B3:H3, TEXT(DATE(2025,11,ROW()-6), "aaa"))&gt;0),DATE(2025,11,ROW()-6), "")</f>
        <v/>
      </c>
      <c r="F27" s="12" t="n"/>
      <c r="G27" s="12" t="n"/>
      <c r="H27" s="12" t="n"/>
      <c r="I27" s="12" t="n"/>
      <c r="J27" s="13" t="n"/>
      <c r="K27" s="13" t="n"/>
      <c r="L27" s="13" t="n"/>
      <c r="M27" s="13" t="n"/>
      <c r="N27" s="13" t="n"/>
      <c r="O27" s="13" t="n"/>
      <c r="P27" s="13" t="n"/>
      <c r="Q27" s="13" t="n"/>
      <c r="R27" s="13" t="n"/>
      <c r="S27" s="13" t="n"/>
      <c r="T27" s="13" t="n"/>
      <c r="U27" s="13" t="n"/>
      <c r="V27" s="13" t="n"/>
      <c r="W27" s="13" t="n"/>
      <c r="X27" s="13" t="n"/>
      <c r="Y27" s="13" t="n"/>
      <c r="Z27" s="13" t="n"/>
      <c r="AA27" s="13" t="n"/>
    </row>
    <row r="28" ht="22.5" customHeight="1" s="27">
      <c r="A28" s="12">
        <f>IF(ROW()-6&lt;=DAY(EOMONTH(DATE(2025,11,1),0)), YEAR(DATE(2025,11,ROW()-6)), "")</f>
        <v/>
      </c>
      <c r="B28" s="12">
        <f>IF(ROW()-6&lt;=DAY(EOMONTH(DATE(2025,11,1),0)), MONTH(DATE(2025,11,ROW()-6)), "")</f>
        <v/>
      </c>
      <c r="C28" s="12">
        <f>IF(ROW()-6&lt;=DAY(EOMONTH(DATE(2025,11,1),0)), DAY(DATE(2025,11,ROW()-6)), "")</f>
        <v/>
      </c>
      <c r="D28" s="12">
        <f>IF(ROW()-6&lt;=DAY(EOMONTH(DATE(2025,11,1),0)), TEXT(DATE(2025,11,ROW()-6),"aaa"), "")</f>
        <v/>
      </c>
      <c r="E28" s="12">
        <f>IF(AND(DATE(2025,11,ROW()-6)&gt;=$基本情報.B1,DATE(2025,11,ROW()-6)&lt;=$基本情報.B2,COUNTIF($基本情報.B3:H3, TEXT(DATE(2025,11,ROW()-6), "aaa"))&gt;0),DATE(2025,11,ROW()-6), "")</f>
        <v/>
      </c>
      <c r="F28" s="12" t="n"/>
      <c r="G28" s="12" t="n"/>
      <c r="H28" s="12" t="n"/>
      <c r="I28" s="12" t="n"/>
      <c r="J28" s="13" t="n"/>
      <c r="K28" s="13" t="n"/>
      <c r="L28" s="13" t="n"/>
      <c r="M28" s="13" t="n"/>
      <c r="N28" s="13" t="n"/>
      <c r="O28" s="13" t="n"/>
      <c r="P28" s="13" t="n"/>
      <c r="Q28" s="13" t="n"/>
      <c r="R28" s="13" t="n"/>
      <c r="S28" s="13" t="n"/>
      <c r="T28" s="13" t="n"/>
      <c r="U28" s="13" t="n"/>
      <c r="V28" s="13" t="n"/>
      <c r="W28" s="13" t="n"/>
      <c r="X28" s="13" t="n"/>
      <c r="Y28" s="13" t="n"/>
      <c r="Z28" s="13" t="n"/>
      <c r="AA28" s="13" t="n"/>
    </row>
    <row r="29" ht="22.5" customHeight="1" s="27">
      <c r="A29" s="12">
        <f>IF(ROW()-6&lt;=DAY(EOMONTH(DATE(2025,11,1),0)), YEAR(DATE(2025,11,ROW()-6)), "")</f>
        <v/>
      </c>
      <c r="B29" s="12">
        <f>IF(ROW()-6&lt;=DAY(EOMONTH(DATE(2025,11,1),0)), MONTH(DATE(2025,11,ROW()-6)), "")</f>
        <v/>
      </c>
      <c r="C29" s="12">
        <f>IF(ROW()-6&lt;=DAY(EOMONTH(DATE(2025,11,1),0)), DAY(DATE(2025,11,ROW()-6)), "")</f>
        <v/>
      </c>
      <c r="D29" s="12">
        <f>IF(ROW()-6&lt;=DAY(EOMONTH(DATE(2025,11,1),0)), TEXT(DATE(2025,11,ROW()-6),"aaa"), "")</f>
        <v/>
      </c>
      <c r="E29" s="12">
        <f>IF(AND(DATE(2025,11,ROW()-6)&gt;=$基本情報.B1,DATE(2025,11,ROW()-6)&lt;=$基本情報.B2,COUNTIF($基本情報.B3:H3, TEXT(DATE(2025,11,ROW()-6), "aaa"))&gt;0),DATE(2025,11,ROW()-6), "")</f>
        <v/>
      </c>
      <c r="F29" s="12" t="n"/>
      <c r="G29" s="12" t="n"/>
      <c r="H29" s="12" t="n"/>
      <c r="I29" s="12" t="n"/>
      <c r="J29" s="13" t="n"/>
      <c r="K29" s="13" t="n"/>
      <c r="L29" s="13" t="n"/>
      <c r="M29" s="13" t="n"/>
      <c r="N29" s="13" t="n"/>
      <c r="O29" s="13" t="n"/>
      <c r="P29" s="13" t="n"/>
      <c r="Q29" s="13" t="n"/>
      <c r="R29" s="13" t="n"/>
      <c r="S29" s="13" t="n"/>
      <c r="T29" s="13" t="n"/>
      <c r="U29" s="13" t="n"/>
      <c r="V29" s="13" t="n"/>
      <c r="W29" s="13" t="n"/>
      <c r="X29" s="13" t="n"/>
      <c r="Y29" s="13" t="n"/>
      <c r="Z29" s="13" t="n"/>
      <c r="AA29" s="13" t="n"/>
    </row>
    <row r="30" ht="22.5" customHeight="1" s="27">
      <c r="A30" s="12">
        <f>IF(ROW()-6&lt;=DAY(EOMONTH(DATE(2025,11,1),0)), YEAR(DATE(2025,11,ROW()-6)), "")</f>
        <v/>
      </c>
      <c r="B30" s="12">
        <f>IF(ROW()-6&lt;=DAY(EOMONTH(DATE(2025,11,1),0)), MONTH(DATE(2025,11,ROW()-6)), "")</f>
        <v/>
      </c>
      <c r="C30" s="12">
        <f>IF(ROW()-6&lt;=DAY(EOMONTH(DATE(2025,11,1),0)), DAY(DATE(2025,11,ROW()-6)), "")</f>
        <v/>
      </c>
      <c r="D30" s="12">
        <f>IF(ROW()-6&lt;=DAY(EOMONTH(DATE(2025,11,1),0)), TEXT(DATE(2025,11,ROW()-6),"aaa"), "")</f>
        <v/>
      </c>
      <c r="E30" s="12">
        <f>IF(AND(DATE(2025,11,ROW()-6)&gt;=$基本情報.B1,DATE(2025,11,ROW()-6)&lt;=$基本情報.B2,COUNTIF($基本情報.B3:H3, TEXT(DATE(2025,11,ROW()-6), "aaa"))&gt;0),DATE(2025,11,ROW()-6), "")</f>
        <v/>
      </c>
      <c r="F30" s="12" t="n"/>
      <c r="G30" s="12" t="n"/>
      <c r="H30" s="12" t="n"/>
      <c r="I30" s="12" t="n"/>
      <c r="J30" s="13" t="n"/>
      <c r="K30" s="13" t="n"/>
      <c r="L30" s="13" t="n"/>
      <c r="M30" s="13" t="n"/>
      <c r="N30" s="13" t="n"/>
      <c r="O30" s="13" t="n"/>
      <c r="P30" s="13" t="n"/>
      <c r="Q30" s="13" t="n"/>
      <c r="R30" s="13" t="n"/>
      <c r="S30" s="13" t="n"/>
      <c r="T30" s="13" t="n"/>
      <c r="U30" s="13" t="n"/>
      <c r="V30" s="13" t="n"/>
      <c r="W30" s="13" t="n"/>
      <c r="X30" s="13" t="n"/>
      <c r="Y30" s="13" t="n"/>
      <c r="Z30" s="13" t="n"/>
      <c r="AA30" s="13" t="n"/>
    </row>
    <row r="31" ht="22.5" customHeight="1" s="27">
      <c r="A31" s="12">
        <f>IF(ROW()-6&lt;=DAY(EOMONTH(DATE(2025,11,1),0)), YEAR(DATE(2025,11,ROW()-6)), "")</f>
        <v/>
      </c>
      <c r="B31" s="12">
        <f>IF(ROW()-6&lt;=DAY(EOMONTH(DATE(2025,11,1),0)), MONTH(DATE(2025,11,ROW()-6)), "")</f>
        <v/>
      </c>
      <c r="C31" s="12">
        <f>IF(ROW()-6&lt;=DAY(EOMONTH(DATE(2025,11,1),0)), DAY(DATE(2025,11,ROW()-6)), "")</f>
        <v/>
      </c>
      <c r="D31" s="12">
        <f>IF(ROW()-6&lt;=DAY(EOMONTH(DATE(2025,11,1),0)), TEXT(DATE(2025,11,ROW()-6),"aaa"), "")</f>
        <v/>
      </c>
      <c r="E31" s="12">
        <f>IF(AND(DATE(2025,11,ROW()-6)&gt;=$基本情報.B1,DATE(2025,11,ROW()-6)&lt;=$基本情報.B2,COUNTIF($基本情報.B3:H3, TEXT(DATE(2025,11,ROW()-6), "aaa"))&gt;0),DATE(2025,11,ROW()-6), "")</f>
        <v/>
      </c>
      <c r="F31" s="12" t="n"/>
      <c r="G31" s="12" t="n"/>
      <c r="H31" s="12" t="n"/>
      <c r="I31" s="12" t="n"/>
      <c r="J31" s="13" t="n"/>
      <c r="K31" s="13" t="n"/>
      <c r="L31" s="13" t="n"/>
      <c r="M31" s="13" t="n"/>
      <c r="N31" s="13" t="n"/>
      <c r="O31" s="13" t="n"/>
      <c r="P31" s="13" t="n"/>
      <c r="Q31" s="13" t="n"/>
      <c r="R31" s="13" t="n"/>
      <c r="S31" s="13" t="n"/>
      <c r="T31" s="13" t="n"/>
      <c r="U31" s="13" t="n"/>
      <c r="V31" s="13" t="n"/>
      <c r="W31" s="13" t="n"/>
      <c r="X31" s="13" t="n"/>
      <c r="Y31" s="13" t="n"/>
      <c r="Z31" s="13" t="n"/>
      <c r="AA31" s="13" t="n"/>
    </row>
    <row r="32" ht="22.5" customHeight="1" s="27">
      <c r="A32" s="12">
        <f>IF(ROW()-6&lt;=DAY(EOMONTH(DATE(2025,11,1),0)), YEAR(DATE(2025,11,ROW()-6)), "")</f>
        <v/>
      </c>
      <c r="B32" s="12">
        <f>IF(ROW()-6&lt;=DAY(EOMONTH(DATE(2025,11,1),0)), MONTH(DATE(2025,11,ROW()-6)), "")</f>
        <v/>
      </c>
      <c r="C32" s="12">
        <f>IF(ROW()-6&lt;=DAY(EOMONTH(DATE(2025,11,1),0)), DAY(DATE(2025,11,ROW()-6)), "")</f>
        <v/>
      </c>
      <c r="D32" s="12">
        <f>IF(ROW()-6&lt;=DAY(EOMONTH(DATE(2025,11,1),0)), TEXT(DATE(2025,11,ROW()-6),"aaa"), "")</f>
        <v/>
      </c>
      <c r="E32" s="12">
        <f>IF(AND(DATE(2025,11,ROW()-6)&gt;=$基本情報.B1,DATE(2025,11,ROW()-6)&lt;=$基本情報.B2,COUNTIF($基本情報.B3:H3, TEXT(DATE(2025,11,ROW()-6), "aaa"))&gt;0),DATE(2025,11,ROW()-6), "")</f>
        <v/>
      </c>
      <c r="F32" s="12" t="n"/>
      <c r="G32" s="12" t="n"/>
      <c r="H32" s="12" t="n"/>
      <c r="I32" s="12" t="n"/>
      <c r="J32" s="13" t="n"/>
      <c r="K32" s="13" t="n"/>
      <c r="L32" s="13" t="n"/>
      <c r="M32" s="13" t="n"/>
      <c r="N32" s="13" t="n"/>
      <c r="O32" s="13" t="n"/>
      <c r="P32" s="13" t="n"/>
      <c r="Q32" s="13" t="n"/>
      <c r="R32" s="13" t="n"/>
      <c r="S32" s="13" t="n"/>
      <c r="T32" s="13" t="n"/>
      <c r="U32" s="13" t="n"/>
      <c r="V32" s="13" t="n"/>
      <c r="W32" s="13" t="n"/>
      <c r="X32" s="13" t="n"/>
      <c r="Y32" s="13" t="n"/>
      <c r="Z32" s="13" t="n"/>
      <c r="AA32" s="13" t="n"/>
    </row>
    <row r="33" ht="22.5" customHeight="1" s="27">
      <c r="A33" s="12">
        <f>IF(ROW()-6&lt;=DAY(EOMONTH(DATE(2025,11,1),0)), YEAR(DATE(2025,11,ROW()-6)), "")</f>
        <v/>
      </c>
      <c r="B33" s="12">
        <f>IF(ROW()-6&lt;=DAY(EOMONTH(DATE(2025,11,1),0)), MONTH(DATE(2025,11,ROW()-6)), "")</f>
        <v/>
      </c>
      <c r="C33" s="12">
        <f>IF(ROW()-6&lt;=DAY(EOMONTH(DATE(2025,11,1),0)), DAY(DATE(2025,11,ROW()-6)), "")</f>
        <v/>
      </c>
      <c r="D33" s="12">
        <f>IF(ROW()-6&lt;=DAY(EOMONTH(DATE(2025,11,1),0)), TEXT(DATE(2025,11,ROW()-6),"aaa"), "")</f>
        <v/>
      </c>
      <c r="E33" s="12">
        <f>IF(AND(DATE(2025,11,ROW()-6)&gt;=$基本情報.B1,DATE(2025,11,ROW()-6)&lt;=$基本情報.B2,COUNTIF($基本情報.B3:H3, TEXT(DATE(2025,11,ROW()-6), "aaa"))&gt;0),DATE(2025,11,ROW()-6), "")</f>
        <v/>
      </c>
      <c r="F33" s="12" t="n"/>
      <c r="G33" s="12" t="n"/>
      <c r="H33" s="12" t="n"/>
      <c r="I33" s="12" t="n"/>
      <c r="J33" s="13" t="n"/>
      <c r="K33" s="13" t="n"/>
      <c r="L33" s="13" t="n"/>
      <c r="M33" s="13" t="n"/>
      <c r="N33" s="13" t="n"/>
      <c r="O33" s="13" t="n"/>
      <c r="P33" s="13" t="n"/>
      <c r="Q33" s="13" t="n"/>
      <c r="R33" s="13" t="n"/>
      <c r="S33" s="13" t="n"/>
      <c r="T33" s="13" t="n"/>
      <c r="U33" s="13" t="n"/>
      <c r="V33" s="13" t="n"/>
      <c r="W33" s="13" t="n"/>
      <c r="X33" s="13" t="n"/>
      <c r="Y33" s="13" t="n"/>
      <c r="Z33" s="13" t="n"/>
      <c r="AA33" s="13" t="n"/>
    </row>
    <row r="34" ht="22.5" customHeight="1" s="27">
      <c r="A34" s="12">
        <f>IF(ROW()-6&lt;=DAY(EOMONTH(DATE(2025,11,1),0)), YEAR(DATE(2025,11,ROW()-6)), "")</f>
        <v/>
      </c>
      <c r="B34" s="12">
        <f>IF(ROW()-6&lt;=DAY(EOMONTH(DATE(2025,11,1),0)), MONTH(DATE(2025,11,ROW()-6)), "")</f>
        <v/>
      </c>
      <c r="C34" s="12">
        <f>IF(ROW()-6&lt;=DAY(EOMONTH(DATE(2025,11,1),0)), DAY(DATE(2025,11,ROW()-6)), "")</f>
        <v/>
      </c>
      <c r="D34" s="12">
        <f>IF(ROW()-6&lt;=DAY(EOMONTH(DATE(2025,11,1),0)), TEXT(DATE(2025,11,ROW()-6),"aaa"), "")</f>
        <v/>
      </c>
      <c r="E34" s="12">
        <f>IF(AND(DATE(2025,11,ROW()-6)&gt;=$基本情報.B1,DATE(2025,11,ROW()-6)&lt;=$基本情報.B2,COUNTIF($基本情報.B3:H3, TEXT(DATE(2025,11,ROW()-6), "aaa"))&gt;0),DATE(2025,11,ROW()-6), "")</f>
        <v/>
      </c>
      <c r="F34" s="12" t="n"/>
      <c r="G34" s="12" t="n"/>
      <c r="H34" s="12" t="n"/>
      <c r="I34" s="12" t="n"/>
      <c r="J34" s="13" t="n"/>
      <c r="K34" s="13" t="n"/>
      <c r="L34" s="13" t="n"/>
      <c r="M34" s="13" t="n"/>
      <c r="N34" s="13" t="n"/>
      <c r="O34" s="13" t="n"/>
      <c r="P34" s="13" t="n"/>
      <c r="Q34" s="13" t="n"/>
      <c r="R34" s="13" t="n"/>
      <c r="S34" s="13" t="n"/>
      <c r="T34" s="13" t="n"/>
      <c r="U34" s="13" t="n"/>
      <c r="V34" s="13" t="n"/>
      <c r="W34" s="13" t="n"/>
      <c r="X34" s="13" t="n"/>
      <c r="Y34" s="13" t="n"/>
      <c r="Z34" s="13" t="n"/>
      <c r="AA34" s="13" t="n"/>
    </row>
    <row r="35" ht="22.5" customHeight="1" s="27">
      <c r="A35" s="12">
        <f>IF(ROW()-6&lt;=DAY(EOMONTH(DATE(2025,11,1),0)), YEAR(DATE(2025,11,ROW()-6)), "")</f>
        <v/>
      </c>
      <c r="B35" s="12">
        <f>IF(ROW()-6&lt;=DAY(EOMONTH(DATE(2025,11,1),0)), MONTH(DATE(2025,11,ROW()-6)), "")</f>
        <v/>
      </c>
      <c r="C35" s="12">
        <f>IF(ROW()-6&lt;=DAY(EOMONTH(DATE(2025,11,1),0)), DAY(DATE(2025,11,ROW()-6)), "")</f>
        <v/>
      </c>
      <c r="D35" s="12">
        <f>IF(ROW()-6&lt;=DAY(EOMONTH(DATE(2025,11,1),0)), TEXT(DATE(2025,11,ROW()-6),"aaa"), "")</f>
        <v/>
      </c>
      <c r="E35" s="12">
        <f>IF(AND(DATE(2025,11,ROW()-6)&gt;=$基本情報.B1,DATE(2025,11,ROW()-6)&lt;=$基本情報.B2,COUNTIF($基本情報.B3:H3, TEXT(DATE(2025,11,ROW()-6), "aaa"))&gt;0),DATE(2025,11,ROW()-6), "")</f>
        <v/>
      </c>
      <c r="F35" s="12" t="n"/>
      <c r="G35" s="12" t="n"/>
      <c r="H35" s="12" t="n"/>
      <c r="I35" s="12" t="n"/>
      <c r="J35" s="13" t="n"/>
      <c r="K35" s="13" t="n"/>
      <c r="L35" s="13" t="n"/>
      <c r="M35" s="13" t="n"/>
      <c r="N35" s="13" t="n"/>
      <c r="O35" s="13" t="n"/>
      <c r="P35" s="13" t="n"/>
      <c r="Q35" s="13" t="n"/>
      <c r="R35" s="13" t="n"/>
      <c r="S35" s="13" t="n"/>
      <c r="T35" s="13" t="n"/>
      <c r="U35" s="13" t="n"/>
      <c r="V35" s="13" t="n"/>
      <c r="W35" s="13" t="n"/>
      <c r="X35" s="13" t="n"/>
      <c r="Y35" s="13" t="n"/>
      <c r="Z35" s="13" t="n"/>
      <c r="AA35" s="13" t="n"/>
    </row>
    <row r="36" ht="22.5" customHeight="1" s="27">
      <c r="A36" s="12">
        <f>IF(ROW()-6&lt;=DAY(EOMONTH(DATE(2025,11,1),0)), YEAR(DATE(2025,11,ROW()-6)), "")</f>
        <v/>
      </c>
      <c r="B36" s="12">
        <f>IF(ROW()-6&lt;=DAY(EOMONTH(DATE(2025,11,1),0)), MONTH(DATE(2025,11,ROW()-6)), "")</f>
        <v/>
      </c>
      <c r="C36" s="12">
        <f>IF(ROW()-6&lt;=DAY(EOMONTH(DATE(2025,11,1),0)), DAY(DATE(2025,11,ROW()-6)), "")</f>
        <v/>
      </c>
      <c r="D36" s="12">
        <f>IF(ROW()-6&lt;=DAY(EOMONTH(DATE(2025,11,1),0)), TEXT(DATE(2025,11,ROW()-6),"aaa"), "")</f>
        <v/>
      </c>
      <c r="E36" s="12">
        <f>IF(AND(DATE(2025,11,ROW()-6)&gt;=$基本情報.B1,DATE(2025,11,ROW()-6)&lt;=$基本情報.B2,COUNTIF($基本情報.B3:H3, TEXT(DATE(2025,11,ROW()-6), "aaa"))&gt;0),DATE(2025,11,ROW()-6), "")</f>
        <v/>
      </c>
      <c r="F36" s="12" t="n"/>
      <c r="G36" s="12" t="n"/>
      <c r="H36" s="12" t="n"/>
      <c r="I36" s="12" t="n"/>
      <c r="J36" s="13" t="n"/>
      <c r="K36" s="13" t="n"/>
      <c r="L36" s="13" t="n"/>
      <c r="M36" s="13" t="n"/>
      <c r="N36" s="13" t="n"/>
      <c r="O36" s="13" t="n"/>
      <c r="P36" s="13" t="n"/>
      <c r="Q36" s="13" t="n"/>
      <c r="R36" s="13" t="n"/>
      <c r="S36" s="13" t="n"/>
      <c r="T36" s="13" t="n"/>
      <c r="U36" s="13" t="n"/>
      <c r="V36" s="13" t="n"/>
      <c r="W36" s="13" t="n"/>
      <c r="X36" s="13" t="n"/>
      <c r="Y36" s="13" t="n"/>
      <c r="Z36" s="13" t="n"/>
      <c r="AA36" s="13" t="n"/>
    </row>
    <row r="37" ht="22.5" customHeight="1" s="27">
      <c r="A37" s="12">
        <f>IF(ROW()-6&lt;=DAY(EOMONTH(DATE(2025,11,1),0)), YEAR(DATE(2025,11,ROW()-6)), "")</f>
        <v/>
      </c>
      <c r="B37" s="12">
        <f>IF(ROW()-6&lt;=DAY(EOMONTH(DATE(2025,11,1),0)), MONTH(DATE(2025,11,ROW()-6)), "")</f>
        <v/>
      </c>
      <c r="C37" s="12">
        <f>IF(ROW()-6&lt;=DAY(EOMONTH(DATE(2025,11,1),0)), DAY(DATE(2025,11,ROW()-6)), "")</f>
        <v/>
      </c>
      <c r="D37" s="12">
        <f>IF(ROW()-6&lt;=DAY(EOMONTH(DATE(2025,11,1),0)), TEXT(DATE(2025,11,ROW()-6),"aaa"), "")</f>
        <v/>
      </c>
      <c r="E37" s="12">
        <f>IF(AND(DATE(2025,11,ROW()-6)&gt;=$基本情報.B1,DATE(2025,11,ROW()-6)&lt;=$基本情報.B2,COUNTIF($基本情報.B3:H3, TEXT(DATE(2025,11,ROW()-6), "aaa"))&gt;0),DATE(2025,11,ROW()-6), "")</f>
        <v/>
      </c>
      <c r="F37" s="12" t="n"/>
      <c r="G37" s="12" t="n"/>
      <c r="H37" s="12" t="n"/>
      <c r="I37" s="12" t="n"/>
      <c r="J37" s="13" t="n"/>
      <c r="K37" s="13" t="n"/>
      <c r="L37" s="13" t="n"/>
      <c r="M37" s="13" t="n"/>
      <c r="N37" s="13" t="n"/>
      <c r="O37" s="13" t="n"/>
      <c r="P37" s="13" t="n"/>
      <c r="Q37" s="13" t="n"/>
      <c r="R37" s="13" t="n"/>
      <c r="S37" s="13" t="n"/>
      <c r="T37" s="13" t="n"/>
      <c r="U37" s="13" t="n"/>
      <c r="V37" s="13" t="n"/>
      <c r="W37" s="13" t="n"/>
      <c r="X37" s="13" t="n"/>
      <c r="Y37" s="13" t="n"/>
      <c r="Z37" s="13" t="n"/>
      <c r="AA37" s="13" t="n"/>
    </row>
    <row r="38">
      <c r="A38" s="14" t="n"/>
      <c r="B38" s="14" t="inlineStr">
        <is>
          <t>出勤日数：</t>
        </is>
      </c>
    </row>
    <row r="39">
      <c r="A39" s="14" t="n"/>
      <c r="B39" s="14" t="inlineStr">
        <is>
          <t>出勤時間：</t>
        </is>
      </c>
      <c r="I39" s="15" t="inlineStr">
        <is>
          <t>備考・適用</t>
        </is>
      </c>
    </row>
    <row r="40">
      <c r="A40" s="14" t="n"/>
      <c r="B40" s="14" t="inlineStr">
        <is>
          <t>謝金/給与：　有　無</t>
        </is>
      </c>
      <c r="I40" s="24" t="n"/>
    </row>
    <row r="41">
      <c r="I41" s="28" t="n"/>
    </row>
  </sheetData>
  <mergeCells count="2">
    <mergeCell ref="B1:I1"/>
    <mergeCell ref="I40:I4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2025-06-03T06:17:29Z</dcterms:created>
  <dcterms:modified xmlns:dcterms="http://purl.org/dc/terms/" xmlns:xsi="http://www.w3.org/2001/XMLSchema-instance" xsi:type="dcterms:W3CDTF">2025-06-03T06:17:29Z</dcterms:modified>
</cp:coreProperties>
</file>